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1370" windowHeight="12075"/>
  </bookViews>
  <sheets>
    <sheet name="Aug" sheetId="1" r:id="rId1"/>
  </sheets>
  <definedNames>
    <definedName name="_xlnm.Print_Titles" localSheetId="0">Aug!$1:$2</definedName>
  </definedNames>
  <calcPr calcId="145621"/>
</workbook>
</file>

<file path=xl/calcChain.xml><?xml version="1.0" encoding="utf-8"?>
<calcChain xmlns="http://schemas.openxmlformats.org/spreadsheetml/2006/main">
  <c r="E117" i="1" l="1"/>
  <c r="F117" i="1" s="1"/>
  <c r="C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H54" i="1" s="1"/>
  <c r="F53" i="1"/>
  <c r="F52" i="1"/>
  <c r="H52" i="1" s="1"/>
  <c r="F51" i="1"/>
  <c r="F50" i="1"/>
  <c r="H50" i="1" s="1"/>
  <c r="F49" i="1"/>
  <c r="F48" i="1"/>
  <c r="H48" i="1" s="1"/>
  <c r="F47" i="1"/>
  <c r="F46" i="1"/>
  <c r="H46" i="1" s="1"/>
  <c r="F45" i="1"/>
  <c r="F44" i="1"/>
  <c r="H44" i="1" s="1"/>
  <c r="F43" i="1"/>
  <c r="F42" i="1"/>
  <c r="H42" i="1" s="1"/>
  <c r="F41" i="1"/>
  <c r="F40" i="1"/>
  <c r="H40" i="1" s="1"/>
  <c r="F39" i="1"/>
  <c r="F38" i="1"/>
  <c r="H38" i="1" s="1"/>
  <c r="F37" i="1"/>
  <c r="F36" i="1"/>
  <c r="H36" i="1" s="1"/>
  <c r="F35" i="1"/>
  <c r="F34" i="1"/>
  <c r="H34" i="1" s="1"/>
  <c r="F33" i="1"/>
  <c r="F32" i="1"/>
  <c r="H32" i="1" s="1"/>
  <c r="F31" i="1"/>
  <c r="F30" i="1"/>
  <c r="H30" i="1" s="1"/>
  <c r="F29" i="1"/>
  <c r="F28" i="1"/>
  <c r="H28" i="1" s="1"/>
  <c r="F27" i="1"/>
  <c r="F26" i="1"/>
  <c r="H26" i="1" s="1"/>
  <c r="F25" i="1"/>
  <c r="F24" i="1"/>
  <c r="H24" i="1" s="1"/>
  <c r="F23" i="1"/>
  <c r="F22" i="1"/>
  <c r="H22" i="1" s="1"/>
  <c r="F21" i="1"/>
  <c r="F20" i="1"/>
  <c r="H20" i="1" s="1"/>
  <c r="F19" i="1"/>
  <c r="F18" i="1"/>
  <c r="H18" i="1" s="1"/>
  <c r="F17" i="1"/>
  <c r="F16" i="1"/>
  <c r="H16" i="1" s="1"/>
  <c r="F15" i="1"/>
  <c r="F14" i="1"/>
  <c r="H14" i="1" s="1"/>
  <c r="F13" i="1"/>
  <c r="F12" i="1"/>
  <c r="H12" i="1" s="1"/>
  <c r="F11" i="1"/>
  <c r="F10" i="1"/>
  <c r="H10" i="1" s="1"/>
  <c r="F9" i="1"/>
  <c r="F8" i="1"/>
  <c r="H8" i="1" s="1"/>
  <c r="F7" i="1"/>
  <c r="F6" i="1"/>
  <c r="H6" i="1" s="1"/>
  <c r="F5" i="1"/>
  <c r="F4" i="1"/>
  <c r="H4" i="1" s="1"/>
  <c r="F3" i="1"/>
  <c r="H117" i="1" l="1"/>
  <c r="H114" i="1"/>
  <c r="H112" i="1"/>
  <c r="H110" i="1"/>
  <c r="H108" i="1"/>
  <c r="H104" i="1"/>
  <c r="H100" i="1"/>
  <c r="H96" i="1"/>
  <c r="H90" i="1"/>
  <c r="H86" i="1"/>
  <c r="H80" i="1"/>
  <c r="H74" i="1"/>
  <c r="H68" i="1"/>
  <c r="H62" i="1"/>
  <c r="H56" i="1"/>
  <c r="H115" i="1"/>
  <c r="H113" i="1"/>
  <c r="H111" i="1"/>
  <c r="H109" i="1"/>
  <c r="H107" i="1"/>
  <c r="H105" i="1"/>
  <c r="H103" i="1"/>
  <c r="H101" i="1"/>
  <c r="H99" i="1"/>
  <c r="H97" i="1"/>
  <c r="H95" i="1"/>
  <c r="H93" i="1"/>
  <c r="H91" i="1"/>
  <c r="H89" i="1"/>
  <c r="H87" i="1"/>
  <c r="H85" i="1"/>
  <c r="H83" i="1"/>
  <c r="H81" i="1"/>
  <c r="H79" i="1"/>
  <c r="H77" i="1"/>
  <c r="H75" i="1"/>
  <c r="H73" i="1"/>
  <c r="H71" i="1"/>
  <c r="H69" i="1"/>
  <c r="H67" i="1"/>
  <c r="H65" i="1"/>
  <c r="H63" i="1"/>
  <c r="H61" i="1"/>
  <c r="H59" i="1"/>
  <c r="H57" i="1"/>
  <c r="H55" i="1"/>
  <c r="H53" i="1"/>
  <c r="H51" i="1"/>
  <c r="H49" i="1"/>
  <c r="H47" i="1"/>
  <c r="H45" i="1"/>
  <c r="H43" i="1"/>
  <c r="H41" i="1"/>
  <c r="H39" i="1"/>
  <c r="H37" i="1"/>
  <c r="H35" i="1"/>
  <c r="H33" i="1"/>
  <c r="H31" i="1"/>
  <c r="H29" i="1"/>
  <c r="H27" i="1"/>
  <c r="H25" i="1"/>
  <c r="H23" i="1"/>
  <c r="H21" i="1"/>
  <c r="H19" i="1"/>
  <c r="H17" i="1"/>
  <c r="H15" i="1"/>
  <c r="H13" i="1"/>
  <c r="H11" i="1"/>
  <c r="H9" i="1"/>
  <c r="H7" i="1"/>
  <c r="H5" i="1"/>
  <c r="H3" i="1"/>
  <c r="H116" i="1"/>
  <c r="H106" i="1"/>
  <c r="H102" i="1"/>
  <c r="H98" i="1"/>
  <c r="H94" i="1"/>
  <c r="H92" i="1"/>
  <c r="H88" i="1"/>
  <c r="H84" i="1"/>
  <c r="H82" i="1"/>
  <c r="H78" i="1"/>
  <c r="H76" i="1"/>
  <c r="H72" i="1"/>
  <c r="H70" i="1"/>
  <c r="H66" i="1"/>
  <c r="H64" i="1"/>
  <c r="H60" i="1"/>
  <c r="H58" i="1"/>
</calcChain>
</file>

<file path=xl/sharedStrings.xml><?xml version="1.0" encoding="utf-8"?>
<sst xmlns="http://schemas.openxmlformats.org/spreadsheetml/2006/main" count="236" uniqueCount="207">
  <si>
    <t>Agency</t>
  </si>
  <si>
    <t>Term #</t>
  </si>
  <si>
    <t>Checkouts</t>
  </si>
  <si>
    <t>Renewals</t>
  </si>
  <si>
    <t>Total</t>
  </si>
  <si>
    <t>% of Total</t>
  </si>
  <si>
    <t>Library</t>
  </si>
  <si>
    <t>Undefined</t>
  </si>
  <si>
    <t>ADS</t>
  </si>
  <si>
    <t>ADS Acorn</t>
  </si>
  <si>
    <t>ADS self-checkout</t>
  </si>
  <si>
    <t>AMS</t>
  </si>
  <si>
    <t>AMS Alsip</t>
  </si>
  <si>
    <t>AMS self-checkout</t>
  </si>
  <si>
    <t>BBS</t>
  </si>
  <si>
    <t>BBS Markham (Bookmobile)</t>
  </si>
  <si>
    <t>BCS</t>
  </si>
  <si>
    <t>BCS Beecher</t>
  </si>
  <si>
    <t>BFS</t>
  </si>
  <si>
    <t>BFS Brookfield</t>
  </si>
  <si>
    <t>BFS self-checkout</t>
  </si>
  <si>
    <t>BIS</t>
  </si>
  <si>
    <t>BIS Blue Island</t>
  </si>
  <si>
    <t>BKS</t>
  </si>
  <si>
    <t>BKS Berkeley</t>
  </si>
  <si>
    <t>BPS</t>
  </si>
  <si>
    <t>BPS Bedford Park</t>
  </si>
  <si>
    <t>BRS</t>
  </si>
  <si>
    <t>BRS Broadview</t>
  </si>
  <si>
    <t>BVS</t>
  </si>
  <si>
    <t>BVS Bridgeview</t>
  </si>
  <si>
    <t>BWS</t>
  </si>
  <si>
    <t>BWS Bellwood</t>
  </si>
  <si>
    <t>BYS</t>
  </si>
  <si>
    <t>BYS Berwyn</t>
  </si>
  <si>
    <t>BZS</t>
  </si>
  <si>
    <t>BZS Brookfield Zoo</t>
  </si>
  <si>
    <t>CAS</t>
  </si>
  <si>
    <t>CAS Calumet Park</t>
  </si>
  <si>
    <t>CCS</t>
  </si>
  <si>
    <t>CCS Calumet City</t>
  </si>
  <si>
    <t>CHS</t>
  </si>
  <si>
    <t>CHS Chicago Heights</t>
  </si>
  <si>
    <t>CIS</t>
  </si>
  <si>
    <t>CIS Cicero</t>
  </si>
  <si>
    <t>CNS</t>
  </si>
  <si>
    <t>CNS Clarendon Hills</t>
  </si>
  <si>
    <t>CRS</t>
  </si>
  <si>
    <t>CRS Chicago Ridge</t>
  </si>
  <si>
    <t>CTS</t>
  </si>
  <si>
    <t>CTS Crete</t>
  </si>
  <si>
    <t>CWS</t>
  </si>
  <si>
    <t>CWS Crestwood</t>
  </si>
  <si>
    <t>DGS</t>
  </si>
  <si>
    <t>DGS Downers Grove</t>
  </si>
  <si>
    <t>DGS self check</t>
  </si>
  <si>
    <t>DOS</t>
  </si>
  <si>
    <t>DOS Dolton</t>
  </si>
  <si>
    <t>EHS</t>
  </si>
  <si>
    <t>EHS Elmhurst</t>
  </si>
  <si>
    <t>EHS self-checkout</t>
  </si>
  <si>
    <t>EPS</t>
  </si>
  <si>
    <t>EPS Elmwood Park</t>
  </si>
  <si>
    <t>EPS self-checkout</t>
  </si>
  <si>
    <t>ESS</t>
  </si>
  <si>
    <t>ESS Eisenhower</t>
  </si>
  <si>
    <t>ESS self-checkout</t>
  </si>
  <si>
    <t>EVS</t>
  </si>
  <si>
    <t>EVS Evergreen Park</t>
  </si>
  <si>
    <t>EVS self-checkout</t>
  </si>
  <si>
    <t>FBS</t>
  </si>
  <si>
    <t>FBS Frankfort (Bookmobile)</t>
  </si>
  <si>
    <t>FMS</t>
  </si>
  <si>
    <t>FMS Flossmoor</t>
  </si>
  <si>
    <t>FMS self-checkout</t>
  </si>
  <si>
    <t>FPS</t>
  </si>
  <si>
    <t>FPS Forest Park</t>
  </si>
  <si>
    <t>FPS self-checkout</t>
  </si>
  <si>
    <t>FRS</t>
  </si>
  <si>
    <t>FRS Frankfort</t>
  </si>
  <si>
    <t>FRS self-checkout</t>
  </si>
  <si>
    <t>GAS</t>
  </si>
  <si>
    <t>GAS Glenwd-Lynwd bkmobl</t>
  </si>
  <si>
    <t>GPS</t>
  </si>
  <si>
    <t>GPS Grande Prairie</t>
  </si>
  <si>
    <t>GWS</t>
  </si>
  <si>
    <t>GWS Glenwood-Lynwood</t>
  </si>
  <si>
    <t>GWS self-checkout</t>
  </si>
  <si>
    <t>HAS</t>
  </si>
  <si>
    <t>HAS Harvey</t>
  </si>
  <si>
    <t>HDS</t>
  </si>
  <si>
    <t>HDS Hinsdale</t>
  </si>
  <si>
    <t>HDS self-checkout</t>
  </si>
  <si>
    <t>HDS boopsie</t>
  </si>
  <si>
    <t>HKS</t>
  </si>
  <si>
    <t>HKS Hodgkins</t>
  </si>
  <si>
    <t>HSS</t>
  </si>
  <si>
    <t>HSS Hillside</t>
  </si>
  <si>
    <t>HWS</t>
  </si>
  <si>
    <t>HWS Homewood</t>
  </si>
  <si>
    <t>INS</t>
  </si>
  <si>
    <t>INS Indian Prairie</t>
  </si>
  <si>
    <t>INS self-checkout</t>
  </si>
  <si>
    <t>JDS</t>
  </si>
  <si>
    <t>JDS Justice</t>
  </si>
  <si>
    <t>LGS</t>
  </si>
  <si>
    <t>LGS La Grange</t>
  </si>
  <si>
    <t>LGS self-checkout</t>
  </si>
  <si>
    <t>LPS</t>
  </si>
  <si>
    <t>LPS La Grange Park</t>
  </si>
  <si>
    <t>LYS</t>
  </si>
  <si>
    <t>LYS Lyons</t>
  </si>
  <si>
    <t>MAS</t>
  </si>
  <si>
    <t>MAS Morton Arboretum</t>
  </si>
  <si>
    <t>MCS</t>
  </si>
  <si>
    <t>MCS McCook</t>
  </si>
  <si>
    <t>MDS</t>
  </si>
  <si>
    <t>MDS Midlothian</t>
  </si>
  <si>
    <t>MDS self-checkout</t>
  </si>
  <si>
    <t>MKS</t>
  </si>
  <si>
    <t>MKS Anderson/Oglesby</t>
  </si>
  <si>
    <t>MKS self-checkout</t>
  </si>
  <si>
    <t>MPS</t>
  </si>
  <si>
    <t>MPS Melrose Park</t>
  </si>
  <si>
    <t>MTS</t>
  </si>
  <si>
    <t>MTS Matteson</t>
  </si>
  <si>
    <t>MTS self-checkout</t>
  </si>
  <si>
    <t>MWS</t>
  </si>
  <si>
    <t>MWS Maywood</t>
  </si>
  <si>
    <t>NLS</t>
  </si>
  <si>
    <t>NLS Northlake</t>
  </si>
  <si>
    <t>NLS self check</t>
  </si>
  <si>
    <t>NRS</t>
  </si>
  <si>
    <t>NRS North Riverside</t>
  </si>
  <si>
    <t>OES</t>
  </si>
  <si>
    <t>OES Oak Park Dole</t>
  </si>
  <si>
    <t>OES self-checkout</t>
  </si>
  <si>
    <t>OLS</t>
  </si>
  <si>
    <t>OLS Oak Lawn</t>
  </si>
  <si>
    <t>OLS self-checkout</t>
  </si>
  <si>
    <t>OPS</t>
  </si>
  <si>
    <t xml:space="preserve">OPS Oak Park </t>
  </si>
  <si>
    <t>OPS self-checkout</t>
  </si>
  <si>
    <t>OZS</t>
  </si>
  <si>
    <t>OZS Oak Park Maze</t>
  </si>
  <si>
    <t>OZS self-checkout</t>
  </si>
  <si>
    <t>PCS</t>
  </si>
  <si>
    <t>PCS Prairie State College</t>
  </si>
  <si>
    <t>PFS</t>
  </si>
  <si>
    <t>PFS Park Forest</t>
  </si>
  <si>
    <t>PHS</t>
  </si>
  <si>
    <t>PHS Palos Heights</t>
  </si>
  <si>
    <t>PHS self-checkout</t>
  </si>
  <si>
    <t>PPS</t>
  </si>
  <si>
    <t>PPS Palos Park</t>
  </si>
  <si>
    <t>PSS</t>
  </si>
  <si>
    <t>PSS University Park</t>
  </si>
  <si>
    <t>PTS</t>
  </si>
  <si>
    <t>PTS Prairie Trails</t>
  </si>
  <si>
    <t>PTS self-checkout</t>
  </si>
  <si>
    <t>RDS</t>
  </si>
  <si>
    <t>RDS Riverdale</t>
  </si>
  <si>
    <t>RFS</t>
  </si>
  <si>
    <t>RFS River Forest</t>
  </si>
  <si>
    <t>RFS self-checkout</t>
  </si>
  <si>
    <t>RGS</t>
  </si>
  <si>
    <t>RGS River Grove</t>
  </si>
  <si>
    <t>ROS</t>
  </si>
  <si>
    <t>ROS William Leonard</t>
  </si>
  <si>
    <t>RPS</t>
  </si>
  <si>
    <t>RPS Richton Park</t>
  </si>
  <si>
    <t>RSS</t>
  </si>
  <si>
    <t>RSS Riverside</t>
  </si>
  <si>
    <t>SAS</t>
  </si>
  <si>
    <t>SAS Summit</t>
  </si>
  <si>
    <t>SFS</t>
  </si>
  <si>
    <t>SFS Stickney-Forest View</t>
  </si>
  <si>
    <t>SHS</t>
  </si>
  <si>
    <t>SHS South Holland</t>
  </si>
  <si>
    <t>SPS</t>
  </si>
  <si>
    <t>SPS Schiller Park</t>
  </si>
  <si>
    <t>STS</t>
  </si>
  <si>
    <t>STS Steger-S Chicago Hts</t>
  </si>
  <si>
    <t>SVS</t>
  </si>
  <si>
    <t>SVS Nancy McConathy</t>
  </si>
  <si>
    <t>TBS</t>
  </si>
  <si>
    <t>TBS Tinley Park bookmobile</t>
  </si>
  <si>
    <t>TFS</t>
  </si>
  <si>
    <t>TFS Thomas Ford</t>
  </si>
  <si>
    <t>THS</t>
  </si>
  <si>
    <t>THS Thornton</t>
  </si>
  <si>
    <t>TPS</t>
  </si>
  <si>
    <t>TPS Tinley Park</t>
  </si>
  <si>
    <t>TPS self-checkout</t>
  </si>
  <si>
    <t>TTS</t>
  </si>
  <si>
    <t>TTS S Suburban College</t>
  </si>
  <si>
    <t>WCS</t>
  </si>
  <si>
    <t>WCS Westchester</t>
  </si>
  <si>
    <t>WMS</t>
  </si>
  <si>
    <t>WMS Westmont</t>
  </si>
  <si>
    <t>WOS</t>
  </si>
  <si>
    <t>WOS Worth</t>
  </si>
  <si>
    <t>WRS</t>
  </si>
  <si>
    <t>WRS Woodridge</t>
  </si>
  <si>
    <t>SLS</t>
  </si>
  <si>
    <t>SLS (Metropolitan Lib Sys)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</si>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</sst>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Arial"/>
      <family val="2"/>
    </font>
    <font>
      <b/>
      <u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9">
    <xf numFmtId="0" fontId="0" fillId="0" borderId="0"/>
    <xf numFmtId="9" fontId="2" fillId="0" borderId="0" applyFont="0" applyFill="0" applyBorder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</cellStyleXfs>
  <cellXfs count="15">
    <xf numFmtId="0" fontId="0" fillId="0" borderId="0" xfId="0"/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0" fillId="0" borderId="0" xfId="0" applyNumberFormat="1" applyFill="1" applyBorder="1" applyAlignment="1">
      <alignment horizontal="right" wrapText="1"/>
    </xf>
    <xf numFmtId="3" fontId="0" fillId="0" borderId="0" xfId="0" applyNumberFormat="1"/>
    <xf numFmtId="10" fontId="0" fillId="0" borderId="0" xfId="1" applyNumberFormat="1" applyFont="1" applyAlignment="1">
      <alignment horizontal="center"/>
    </xf>
    <xf numFmtId="10" fontId="0" fillId="0" borderId="0" xfId="1" applyNumberFormat="1" applyFont="1"/>
    <xf numFmtId="0" fontId="2" fillId="0" borderId="0" xfId="0" applyFont="1"/>
    <xf numFmtId="0" fontId="5" fillId="0" borderId="0" xfId="0" applyFont="1"/>
    <xf numFmtId="3" fontId="5" fillId="0" borderId="0" xfId="0" applyNumberFormat="1" applyFont="1"/>
    <xf numFmtId="10" fontId="5" fillId="0" borderId="0" xfId="1" applyNumberFormat="1" applyFont="1" applyAlignment="1">
      <alignment horizontal="center"/>
    </xf>
  </cellXfs>
  <cellStyles count="59">
    <cellStyle name="Normal" xfId="0" builtinId="0"/>
    <cellStyle name="Note 10" xfId="2"/>
    <cellStyle name="Note 11" xfId="3"/>
    <cellStyle name="Note 12" xfId="4"/>
    <cellStyle name="Note 13" xfId="5"/>
    <cellStyle name="Note 14" xfId="6"/>
    <cellStyle name="Note 15" xfId="7"/>
    <cellStyle name="Note 16" xfId="8"/>
    <cellStyle name="Note 17" xfId="9"/>
    <cellStyle name="Note 18" xfId="10"/>
    <cellStyle name="Note 19" xfId="11"/>
    <cellStyle name="Note 2" xfId="12"/>
    <cellStyle name="Note 20" xfId="13"/>
    <cellStyle name="Note 21" xfId="14"/>
    <cellStyle name="Note 22" xfId="15"/>
    <cellStyle name="Note 23" xfId="16"/>
    <cellStyle name="Note 24" xfId="17"/>
    <cellStyle name="Note 25" xfId="18"/>
    <cellStyle name="Note 26" xfId="19"/>
    <cellStyle name="Note 27" xfId="20"/>
    <cellStyle name="Note 28" xfId="21"/>
    <cellStyle name="Note 29" xfId="22"/>
    <cellStyle name="Note 3" xfId="23"/>
    <cellStyle name="Note 30" xfId="24"/>
    <cellStyle name="Note 31" xfId="25"/>
    <cellStyle name="Note 32" xfId="26"/>
    <cellStyle name="Note 33" xfId="27"/>
    <cellStyle name="Note 34" xfId="28"/>
    <cellStyle name="Note 35" xfId="29"/>
    <cellStyle name="Note 36" xfId="30"/>
    <cellStyle name="Note 37" xfId="31"/>
    <cellStyle name="Note 38" xfId="32"/>
    <cellStyle name="Note 39" xfId="33"/>
    <cellStyle name="Note 4" xfId="34"/>
    <cellStyle name="Note 40" xfId="35"/>
    <cellStyle name="Note 41" xfId="36"/>
    <cellStyle name="Note 42" xfId="37"/>
    <cellStyle name="Note 43" xfId="38"/>
    <cellStyle name="Note 44" xfId="39"/>
    <cellStyle name="Note 45" xfId="40"/>
    <cellStyle name="Note 46" xfId="41"/>
    <cellStyle name="Note 47" xfId="42"/>
    <cellStyle name="Note 48" xfId="43"/>
    <cellStyle name="Note 49" xfId="44"/>
    <cellStyle name="Note 5" xfId="45"/>
    <cellStyle name="Note 50" xfId="46"/>
    <cellStyle name="Note 51" xfId="47"/>
    <cellStyle name="Note 52" xfId="48"/>
    <cellStyle name="Note 53" xfId="49"/>
    <cellStyle name="Note 54" xfId="50"/>
    <cellStyle name="Note 55" xfId="51"/>
    <cellStyle name="Note 56" xfId="52"/>
    <cellStyle name="Note 57" xfId="53"/>
    <cellStyle name="Note 58" xfId="54"/>
    <cellStyle name="Note 6" xfId="55"/>
    <cellStyle name="Note 7" xfId="56"/>
    <cellStyle name="Note 8" xfId="57"/>
    <cellStyle name="Note 9" xfId="58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abSelected="1" zoomScaleNormal="100" workbookViewId="0"/>
  </sheetViews>
  <sheetFormatPr defaultRowHeight="12.75" x14ac:dyDescent="0.2"/>
  <cols>
    <col min="3" max="3" width="11.28515625" customWidth="1"/>
    <col min="4" max="4" width="2.42578125" customWidth="1"/>
    <col min="7" max="7" width="2.42578125" customWidth="1"/>
    <col min="9" max="9" width="2.42578125" customWidth="1"/>
    <col min="10" max="10" width="25.140625" customWidth="1"/>
  </cols>
  <sheetData>
    <row r="1" spans="1:10" x14ac:dyDescent="0.2">
      <c r="A1" s="1" t="s">
        <v>0</v>
      </c>
      <c r="B1" s="2" t="s">
        <v>1</v>
      </c>
      <c r="C1" s="3" t="s">
        <v>2</v>
      </c>
      <c r="D1" s="3"/>
      <c r="E1" s="4" t="s">
        <v>3</v>
      </c>
      <c r="F1" s="4" t="s">
        <v>4</v>
      </c>
      <c r="H1" s="5" t="s">
        <v>5</v>
      </c>
      <c r="I1" s="3"/>
      <c r="J1" s="1" t="s">
        <v>6</v>
      </c>
    </row>
    <row r="3" spans="1:10" x14ac:dyDescent="0.2">
      <c r="A3" t="s">
        <v>7</v>
      </c>
      <c r="B3" s="6">
        <v>0</v>
      </c>
      <c r="C3" s="7">
        <v>7</v>
      </c>
      <c r="D3" s="8"/>
      <c r="E3" s="7">
        <v>147</v>
      </c>
      <c r="F3" s="8">
        <f>C3+E3</f>
        <v>154</v>
      </c>
      <c r="H3" s="9">
        <f t="shared" ref="H3:H66" si="0">F3/$F$117</f>
        <v>1.3153399385035873E-4</v>
      </c>
      <c r="I3" s="10"/>
      <c r="J3" t="s">
        <v>7</v>
      </c>
    </row>
    <row r="4" spans="1:10" x14ac:dyDescent="0.2">
      <c r="A4" t="s">
        <v>8</v>
      </c>
      <c r="B4" s="6">
        <v>10</v>
      </c>
      <c r="C4" s="8">
        <v>11637</v>
      </c>
      <c r="D4" s="8"/>
      <c r="E4" s="8">
        <v>2356</v>
      </c>
      <c r="F4" s="8">
        <f t="shared" ref="F4:F67" si="1">C4+E4</f>
        <v>13993</v>
      </c>
      <c r="H4" s="9">
        <f t="shared" si="0"/>
        <v>1.1951656986675777E-2</v>
      </c>
      <c r="I4" s="10"/>
      <c r="J4" t="s">
        <v>9</v>
      </c>
    </row>
    <row r="5" spans="1:10" x14ac:dyDescent="0.2">
      <c r="A5" s="11" t="s">
        <v>8</v>
      </c>
      <c r="B5" s="6">
        <v>106</v>
      </c>
      <c r="C5" s="8">
        <v>929</v>
      </c>
      <c r="D5" s="8"/>
      <c r="E5" s="8">
        <v>6</v>
      </c>
      <c r="F5" s="8">
        <f t="shared" si="1"/>
        <v>935</v>
      </c>
      <c r="H5" s="9">
        <f t="shared" si="0"/>
        <v>7.9859924837717797E-4</v>
      </c>
      <c r="I5" s="10"/>
      <c r="J5" s="11" t="s">
        <v>10</v>
      </c>
    </row>
    <row r="6" spans="1:10" x14ac:dyDescent="0.2">
      <c r="A6" t="s">
        <v>11</v>
      </c>
      <c r="B6" s="6">
        <v>11</v>
      </c>
      <c r="C6" s="8">
        <v>14978</v>
      </c>
      <c r="D6" s="8"/>
      <c r="E6" s="8">
        <v>1007</v>
      </c>
      <c r="F6" s="8">
        <f t="shared" si="1"/>
        <v>15985</v>
      </c>
      <c r="H6" s="9">
        <f t="shared" si="0"/>
        <v>1.3653057738298599E-2</v>
      </c>
      <c r="I6" s="10"/>
      <c r="J6" t="s">
        <v>12</v>
      </c>
    </row>
    <row r="7" spans="1:10" x14ac:dyDescent="0.2">
      <c r="A7" t="s">
        <v>11</v>
      </c>
      <c r="B7" s="6">
        <v>116</v>
      </c>
      <c r="C7" s="8">
        <v>1362</v>
      </c>
      <c r="D7" s="8"/>
      <c r="E7" s="8">
        <v>29</v>
      </c>
      <c r="F7" s="8">
        <f t="shared" si="1"/>
        <v>1391</v>
      </c>
      <c r="H7" s="9">
        <f t="shared" si="0"/>
        <v>1.1880765288691494E-3</v>
      </c>
      <c r="I7" s="10"/>
      <c r="J7" t="s">
        <v>13</v>
      </c>
    </row>
    <row r="8" spans="1:10" x14ac:dyDescent="0.2">
      <c r="A8" t="s">
        <v>14</v>
      </c>
      <c r="B8" s="6">
        <v>98</v>
      </c>
      <c r="C8" s="8">
        <v>248</v>
      </c>
      <c r="D8" s="8"/>
      <c r="E8" s="8">
        <v>23</v>
      </c>
      <c r="F8" s="8">
        <f t="shared" si="1"/>
        <v>271</v>
      </c>
      <c r="H8" s="9">
        <f t="shared" si="0"/>
        <v>2.3146566450290399E-4</v>
      </c>
      <c r="I8" s="10"/>
      <c r="J8" t="s">
        <v>15</v>
      </c>
    </row>
    <row r="9" spans="1:10" x14ac:dyDescent="0.2">
      <c r="A9" t="s">
        <v>16</v>
      </c>
      <c r="B9" s="6">
        <v>12</v>
      </c>
      <c r="C9" s="8">
        <v>2765</v>
      </c>
      <c r="D9" s="8"/>
      <c r="E9" s="8">
        <v>261</v>
      </c>
      <c r="F9" s="8">
        <f t="shared" si="1"/>
        <v>3026</v>
      </c>
      <c r="H9" s="9">
        <f t="shared" si="0"/>
        <v>2.5845575674752308E-3</v>
      </c>
      <c r="I9" s="10"/>
      <c r="J9" t="s">
        <v>17</v>
      </c>
    </row>
    <row r="10" spans="1:10" x14ac:dyDescent="0.2">
      <c r="A10" s="11" t="s">
        <v>18</v>
      </c>
      <c r="B10" s="6">
        <v>95</v>
      </c>
      <c r="C10" s="8">
        <v>19200</v>
      </c>
      <c r="D10" s="8"/>
      <c r="E10" s="8">
        <v>2162</v>
      </c>
      <c r="F10" s="8">
        <f t="shared" si="1"/>
        <v>21362</v>
      </c>
      <c r="H10" s="9">
        <f t="shared" si="0"/>
        <v>1.8245644004099761E-2</v>
      </c>
      <c r="I10" s="10"/>
      <c r="J10" s="11" t="s">
        <v>19</v>
      </c>
    </row>
    <row r="11" spans="1:10" x14ac:dyDescent="0.2">
      <c r="A11" t="s">
        <v>18</v>
      </c>
      <c r="B11" s="6">
        <v>956</v>
      </c>
      <c r="C11" s="8">
        <v>556</v>
      </c>
      <c r="D11" s="8"/>
      <c r="E11" s="8">
        <v>11</v>
      </c>
      <c r="F11" s="8">
        <f t="shared" si="1"/>
        <v>567</v>
      </c>
      <c r="H11" s="9">
        <f t="shared" si="0"/>
        <v>4.8428425008541166E-4</v>
      </c>
      <c r="I11" s="10"/>
      <c r="J11" t="s">
        <v>20</v>
      </c>
    </row>
    <row r="12" spans="1:10" x14ac:dyDescent="0.2">
      <c r="A12" t="s">
        <v>21</v>
      </c>
      <c r="B12" s="6">
        <v>13</v>
      </c>
      <c r="C12" s="8">
        <v>10301</v>
      </c>
      <c r="D12" s="8"/>
      <c r="E12" s="8">
        <v>2214</v>
      </c>
      <c r="F12" s="8">
        <f t="shared" si="1"/>
        <v>12515</v>
      </c>
      <c r="H12" s="9">
        <f t="shared" si="0"/>
        <v>1.0689272292449608E-2</v>
      </c>
      <c r="I12" s="10"/>
      <c r="J12" t="s">
        <v>22</v>
      </c>
    </row>
    <row r="13" spans="1:10" x14ac:dyDescent="0.2">
      <c r="A13" t="s">
        <v>23</v>
      </c>
      <c r="B13" s="6">
        <v>14</v>
      </c>
      <c r="C13" s="8">
        <v>2829</v>
      </c>
      <c r="D13" s="8"/>
      <c r="E13" s="8">
        <v>120</v>
      </c>
      <c r="F13" s="8">
        <f t="shared" si="1"/>
        <v>2949</v>
      </c>
      <c r="H13" s="9">
        <f t="shared" si="0"/>
        <v>2.5187905705500511E-3</v>
      </c>
      <c r="I13" s="10"/>
      <c r="J13" t="s">
        <v>24</v>
      </c>
    </row>
    <row r="14" spans="1:10" x14ac:dyDescent="0.2">
      <c r="A14" t="s">
        <v>25</v>
      </c>
      <c r="B14" s="6">
        <v>15</v>
      </c>
      <c r="C14" s="8">
        <v>1218</v>
      </c>
      <c r="D14" s="8"/>
      <c r="E14" s="8">
        <v>341</v>
      </c>
      <c r="F14" s="8">
        <f t="shared" si="1"/>
        <v>1559</v>
      </c>
      <c r="H14" s="9">
        <f t="shared" si="0"/>
        <v>1.331568158524086E-3</v>
      </c>
      <c r="I14" s="10"/>
      <c r="J14" t="s">
        <v>26</v>
      </c>
    </row>
    <row r="15" spans="1:10" x14ac:dyDescent="0.2">
      <c r="A15" s="11" t="s">
        <v>27</v>
      </c>
      <c r="B15" s="6">
        <v>16</v>
      </c>
      <c r="C15" s="8">
        <v>3813</v>
      </c>
      <c r="D15" s="8"/>
      <c r="E15" s="8">
        <v>415</v>
      </c>
      <c r="F15" s="8">
        <f t="shared" si="1"/>
        <v>4228</v>
      </c>
      <c r="H15" s="9">
        <f t="shared" si="0"/>
        <v>3.611206012982576E-3</v>
      </c>
      <c r="I15" s="10"/>
      <c r="J15" s="11" t="s">
        <v>28</v>
      </c>
    </row>
    <row r="16" spans="1:10" x14ac:dyDescent="0.2">
      <c r="A16" t="s">
        <v>29</v>
      </c>
      <c r="B16" s="6">
        <v>97</v>
      </c>
      <c r="C16" s="8">
        <v>4862</v>
      </c>
      <c r="D16" s="8"/>
      <c r="E16" s="8">
        <v>508</v>
      </c>
      <c r="F16" s="8">
        <f t="shared" si="1"/>
        <v>5370</v>
      </c>
      <c r="H16" s="9">
        <f t="shared" si="0"/>
        <v>4.5866074478988729E-3</v>
      </c>
      <c r="I16" s="10"/>
      <c r="J16" t="s">
        <v>30</v>
      </c>
    </row>
    <row r="17" spans="1:10" x14ac:dyDescent="0.2">
      <c r="A17" t="s">
        <v>31</v>
      </c>
      <c r="B17" s="6">
        <v>17</v>
      </c>
      <c r="C17" s="8">
        <v>5408</v>
      </c>
      <c r="D17" s="8"/>
      <c r="E17" s="8">
        <v>556</v>
      </c>
      <c r="F17" s="8">
        <f t="shared" si="1"/>
        <v>5964</v>
      </c>
      <c r="H17" s="9">
        <f t="shared" si="0"/>
        <v>5.0939528527502564E-3</v>
      </c>
      <c r="I17" s="10"/>
      <c r="J17" t="s">
        <v>32</v>
      </c>
    </row>
    <row r="18" spans="1:10" x14ac:dyDescent="0.2">
      <c r="A18" t="s">
        <v>33</v>
      </c>
      <c r="B18" s="6">
        <v>18</v>
      </c>
      <c r="C18" s="8">
        <v>23941</v>
      </c>
      <c r="D18" s="8"/>
      <c r="E18" s="8">
        <v>2377</v>
      </c>
      <c r="F18" s="8">
        <f t="shared" si="1"/>
        <v>26318</v>
      </c>
      <c r="H18" s="9">
        <f t="shared" si="0"/>
        <v>2.2478647078920395E-2</v>
      </c>
      <c r="I18" s="10"/>
      <c r="J18" t="s">
        <v>34</v>
      </c>
    </row>
    <row r="19" spans="1:10" x14ac:dyDescent="0.2">
      <c r="A19" t="s">
        <v>35</v>
      </c>
      <c r="B19" s="6">
        <v>93</v>
      </c>
      <c r="C19" s="8">
        <v>91</v>
      </c>
      <c r="D19" s="8"/>
      <c r="E19" s="8">
        <v>22</v>
      </c>
      <c r="F19" s="8">
        <f t="shared" si="1"/>
        <v>113</v>
      </c>
      <c r="H19" s="9">
        <f t="shared" si="0"/>
        <v>9.6515203279808683E-5</v>
      </c>
      <c r="I19" s="10"/>
      <c r="J19" t="s">
        <v>36</v>
      </c>
    </row>
    <row r="20" spans="1:10" x14ac:dyDescent="0.2">
      <c r="A20" t="s">
        <v>37</v>
      </c>
      <c r="B20" s="6">
        <v>19</v>
      </c>
      <c r="C20" s="8">
        <v>1212</v>
      </c>
      <c r="D20" s="8"/>
      <c r="E20" s="8">
        <v>552</v>
      </c>
      <c r="F20" s="8">
        <f t="shared" si="1"/>
        <v>1764</v>
      </c>
      <c r="H20" s="9">
        <f t="shared" si="0"/>
        <v>1.5066621113768363E-3</v>
      </c>
      <c r="I20" s="10"/>
      <c r="J20" t="s">
        <v>38</v>
      </c>
    </row>
    <row r="21" spans="1:10" x14ac:dyDescent="0.2">
      <c r="A21" t="s">
        <v>39</v>
      </c>
      <c r="B21" s="6">
        <v>20</v>
      </c>
      <c r="C21" s="8">
        <v>8043</v>
      </c>
      <c r="D21" s="8"/>
      <c r="E21" s="8">
        <v>1427</v>
      </c>
      <c r="F21" s="8">
        <f t="shared" si="1"/>
        <v>9470</v>
      </c>
      <c r="H21" s="9">
        <f t="shared" si="0"/>
        <v>8.088486504953878E-3</v>
      </c>
      <c r="I21" s="10"/>
      <c r="J21" t="s">
        <v>40</v>
      </c>
    </row>
    <row r="22" spans="1:10" x14ac:dyDescent="0.2">
      <c r="A22" t="s">
        <v>41</v>
      </c>
      <c r="B22" s="6">
        <v>21</v>
      </c>
      <c r="C22" s="8">
        <v>5354</v>
      </c>
      <c r="D22" s="8"/>
      <c r="E22" s="8">
        <v>970</v>
      </c>
      <c r="F22" s="8">
        <f t="shared" si="1"/>
        <v>6324</v>
      </c>
      <c r="H22" s="9">
        <f t="shared" si="0"/>
        <v>5.4014349162965491E-3</v>
      </c>
      <c r="I22" s="10"/>
      <c r="J22" t="s">
        <v>42</v>
      </c>
    </row>
    <row r="23" spans="1:10" x14ac:dyDescent="0.2">
      <c r="A23" t="s">
        <v>43</v>
      </c>
      <c r="B23" s="6">
        <v>22</v>
      </c>
      <c r="C23" s="8">
        <v>20145</v>
      </c>
      <c r="D23" s="8"/>
      <c r="E23" s="8">
        <v>1612</v>
      </c>
      <c r="F23" s="8">
        <f t="shared" si="1"/>
        <v>21757</v>
      </c>
      <c r="H23" s="9">
        <f t="shared" si="0"/>
        <v>1.8583020157157498E-2</v>
      </c>
      <c r="I23" s="10"/>
      <c r="J23" t="s">
        <v>44</v>
      </c>
    </row>
    <row r="24" spans="1:10" x14ac:dyDescent="0.2">
      <c r="A24" t="s">
        <v>45</v>
      </c>
      <c r="B24" s="6">
        <v>23</v>
      </c>
      <c r="C24" s="8">
        <v>7558</v>
      </c>
      <c r="D24" s="8"/>
      <c r="E24" s="8">
        <v>552</v>
      </c>
      <c r="F24" s="8">
        <f t="shared" si="1"/>
        <v>8110</v>
      </c>
      <c r="H24" s="9">
        <f t="shared" si="0"/>
        <v>6.9268875982234366E-3</v>
      </c>
      <c r="I24" s="10"/>
      <c r="J24" t="s">
        <v>46</v>
      </c>
    </row>
    <row r="25" spans="1:10" x14ac:dyDescent="0.2">
      <c r="A25" t="s">
        <v>47</v>
      </c>
      <c r="B25" s="6">
        <v>24</v>
      </c>
      <c r="C25" s="8">
        <v>11968</v>
      </c>
      <c r="D25" s="8"/>
      <c r="E25" s="8">
        <v>1354</v>
      </c>
      <c r="F25" s="8">
        <f t="shared" si="1"/>
        <v>13322</v>
      </c>
      <c r="H25" s="9">
        <f t="shared" si="0"/>
        <v>1.1378544584899215E-2</v>
      </c>
      <c r="I25" s="10"/>
      <c r="J25" t="s">
        <v>48</v>
      </c>
    </row>
    <row r="26" spans="1:10" x14ac:dyDescent="0.2">
      <c r="A26" t="s">
        <v>49</v>
      </c>
      <c r="B26" s="6">
        <v>25</v>
      </c>
      <c r="C26" s="8">
        <v>11680</v>
      </c>
      <c r="D26" s="8"/>
      <c r="E26" s="8">
        <v>2013</v>
      </c>
      <c r="F26" s="8">
        <f t="shared" si="1"/>
        <v>13693</v>
      </c>
      <c r="H26" s="9">
        <f t="shared" si="0"/>
        <v>1.1695421933720532E-2</v>
      </c>
      <c r="I26" s="10"/>
      <c r="J26" t="s">
        <v>50</v>
      </c>
    </row>
    <row r="27" spans="1:10" x14ac:dyDescent="0.2">
      <c r="A27" t="s">
        <v>51</v>
      </c>
      <c r="B27" s="6">
        <v>26</v>
      </c>
      <c r="C27" s="8">
        <v>3862</v>
      </c>
      <c r="D27" s="8"/>
      <c r="E27" s="8">
        <v>503</v>
      </c>
      <c r="F27" s="8">
        <f t="shared" si="1"/>
        <v>4365</v>
      </c>
      <c r="H27" s="9">
        <f t="shared" si="0"/>
        <v>3.7282200204988044E-3</v>
      </c>
      <c r="I27" s="10"/>
      <c r="J27" t="s">
        <v>52</v>
      </c>
    </row>
    <row r="28" spans="1:10" x14ac:dyDescent="0.2">
      <c r="A28" t="s">
        <v>53</v>
      </c>
      <c r="B28" s="6">
        <v>28</v>
      </c>
      <c r="C28" s="8">
        <v>26785</v>
      </c>
      <c r="D28" s="8"/>
      <c r="E28" s="8">
        <v>3395</v>
      </c>
      <c r="F28" s="8">
        <f t="shared" si="1"/>
        <v>30180</v>
      </c>
      <c r="H28" s="9">
        <f t="shared" si="0"/>
        <v>2.5777246327297575E-2</v>
      </c>
      <c r="I28" s="10"/>
      <c r="J28" t="s">
        <v>54</v>
      </c>
    </row>
    <row r="29" spans="1:10" x14ac:dyDescent="0.2">
      <c r="A29" t="s">
        <v>53</v>
      </c>
      <c r="B29" s="6">
        <v>286</v>
      </c>
      <c r="C29" s="8">
        <v>48008</v>
      </c>
      <c r="D29" s="8"/>
      <c r="E29" s="8">
        <v>441</v>
      </c>
      <c r="F29" s="8">
        <f t="shared" si="1"/>
        <v>48449</v>
      </c>
      <c r="H29" s="9">
        <f t="shared" si="0"/>
        <v>4.138110693542877E-2</v>
      </c>
      <c r="I29" s="10"/>
      <c r="J29" s="11" t="s">
        <v>55</v>
      </c>
    </row>
    <row r="30" spans="1:10" x14ac:dyDescent="0.2">
      <c r="A30" t="s">
        <v>56</v>
      </c>
      <c r="B30" s="6">
        <v>29</v>
      </c>
      <c r="C30" s="8">
        <v>3289</v>
      </c>
      <c r="D30" s="8"/>
      <c r="E30" s="8">
        <v>804</v>
      </c>
      <c r="F30" s="8">
        <f t="shared" si="1"/>
        <v>4093</v>
      </c>
      <c r="H30" s="9">
        <f t="shared" si="0"/>
        <v>3.495900239152716E-3</v>
      </c>
      <c r="I30" s="10"/>
      <c r="J30" t="s">
        <v>57</v>
      </c>
    </row>
    <row r="31" spans="1:10" x14ac:dyDescent="0.2">
      <c r="A31" t="s">
        <v>58</v>
      </c>
      <c r="B31" s="6">
        <v>30</v>
      </c>
      <c r="C31" s="8">
        <v>60686</v>
      </c>
      <c r="D31" s="8"/>
      <c r="E31" s="8">
        <v>8564</v>
      </c>
      <c r="F31" s="8">
        <f t="shared" si="1"/>
        <v>69250</v>
      </c>
      <c r="H31" s="9">
        <f t="shared" si="0"/>
        <v>5.914759139050222E-2</v>
      </c>
      <c r="I31" s="10"/>
      <c r="J31" t="s">
        <v>59</v>
      </c>
    </row>
    <row r="32" spans="1:10" x14ac:dyDescent="0.2">
      <c r="A32" t="s">
        <v>58</v>
      </c>
      <c r="B32" s="6">
        <v>306</v>
      </c>
      <c r="C32" s="8">
        <v>30513</v>
      </c>
      <c r="D32" s="8"/>
      <c r="E32" s="8">
        <v>815</v>
      </c>
      <c r="F32" s="8">
        <f t="shared" si="1"/>
        <v>31328</v>
      </c>
      <c r="H32" s="9">
        <f t="shared" si="0"/>
        <v>2.6757772463272975E-2</v>
      </c>
      <c r="I32" s="10"/>
      <c r="J32" t="s">
        <v>60</v>
      </c>
    </row>
    <row r="33" spans="1:10" x14ac:dyDescent="0.2">
      <c r="A33" t="s">
        <v>61</v>
      </c>
      <c r="B33" s="6">
        <v>31</v>
      </c>
      <c r="C33" s="8">
        <v>15286</v>
      </c>
      <c r="D33" s="8"/>
      <c r="E33" s="8">
        <v>1711</v>
      </c>
      <c r="F33" s="8">
        <f t="shared" si="1"/>
        <v>16997</v>
      </c>
      <c r="H33" s="9">
        <f t="shared" si="0"/>
        <v>1.4517423983600957E-2</v>
      </c>
      <c r="I33" s="10"/>
      <c r="J33" t="s">
        <v>62</v>
      </c>
    </row>
    <row r="34" spans="1:10" x14ac:dyDescent="0.2">
      <c r="A34" t="s">
        <v>61</v>
      </c>
      <c r="B34" s="6">
        <v>316</v>
      </c>
      <c r="C34" s="8">
        <v>314</v>
      </c>
      <c r="D34" s="8"/>
      <c r="E34" s="8">
        <v>18</v>
      </c>
      <c r="F34" s="8">
        <f t="shared" si="1"/>
        <v>332</v>
      </c>
      <c r="H34" s="9">
        <f t="shared" si="0"/>
        <v>2.8356679193713698E-4</v>
      </c>
      <c r="I34" s="10"/>
      <c r="J34" t="s">
        <v>63</v>
      </c>
    </row>
    <row r="35" spans="1:10" x14ac:dyDescent="0.2">
      <c r="A35" t="s">
        <v>64</v>
      </c>
      <c r="B35" s="6">
        <v>32</v>
      </c>
      <c r="C35" s="8">
        <v>25971</v>
      </c>
      <c r="D35" s="8"/>
      <c r="E35" s="8">
        <v>4379</v>
      </c>
      <c r="F35" s="8">
        <f t="shared" si="1"/>
        <v>30350</v>
      </c>
      <c r="H35" s="9">
        <f t="shared" si="0"/>
        <v>2.5922446190638878E-2</v>
      </c>
      <c r="I35" s="10"/>
      <c r="J35" t="s">
        <v>65</v>
      </c>
    </row>
    <row r="36" spans="1:10" x14ac:dyDescent="0.2">
      <c r="A36" t="s">
        <v>64</v>
      </c>
      <c r="B36" s="6">
        <v>326</v>
      </c>
      <c r="C36" s="8">
        <v>1218</v>
      </c>
      <c r="D36" s="8"/>
      <c r="E36" s="8">
        <v>72</v>
      </c>
      <c r="F36" s="8">
        <f t="shared" si="1"/>
        <v>1290</v>
      </c>
      <c r="H36" s="9">
        <f t="shared" si="0"/>
        <v>1.1018107277075504E-3</v>
      </c>
      <c r="I36" s="10"/>
      <c r="J36" t="s">
        <v>66</v>
      </c>
    </row>
    <row r="37" spans="1:10" x14ac:dyDescent="0.2">
      <c r="A37" t="s">
        <v>67</v>
      </c>
      <c r="B37" s="6">
        <v>33</v>
      </c>
      <c r="C37" s="8">
        <v>9529</v>
      </c>
      <c r="D37" s="8"/>
      <c r="E37" s="8">
        <v>745</v>
      </c>
      <c r="F37" s="8">
        <f t="shared" si="1"/>
        <v>10274</v>
      </c>
      <c r="H37" s="9">
        <f t="shared" si="0"/>
        <v>8.7751964468739327E-3</v>
      </c>
      <c r="I37" s="10"/>
      <c r="J37" t="s">
        <v>68</v>
      </c>
    </row>
    <row r="38" spans="1:10" x14ac:dyDescent="0.2">
      <c r="A38" t="s">
        <v>67</v>
      </c>
      <c r="B38" s="6">
        <v>336</v>
      </c>
      <c r="C38" s="8">
        <v>1380</v>
      </c>
      <c r="D38" s="8"/>
      <c r="E38" s="8">
        <v>124</v>
      </c>
      <c r="F38" s="8">
        <f t="shared" si="1"/>
        <v>1504</v>
      </c>
      <c r="H38" s="9">
        <f t="shared" si="0"/>
        <v>1.2845917321489581E-3</v>
      </c>
      <c r="I38" s="10"/>
      <c r="J38" t="s">
        <v>69</v>
      </c>
    </row>
    <row r="39" spans="1:10" x14ac:dyDescent="0.2">
      <c r="A39" t="s">
        <v>70</v>
      </c>
      <c r="B39" s="6">
        <v>34</v>
      </c>
      <c r="C39" s="8">
        <v>332</v>
      </c>
      <c r="D39" s="8"/>
      <c r="E39" s="8">
        <v>62</v>
      </c>
      <c r="F39" s="8">
        <f t="shared" si="1"/>
        <v>394</v>
      </c>
      <c r="H39" s="9">
        <f t="shared" si="0"/>
        <v>3.3652203621455416E-4</v>
      </c>
      <c r="I39" s="10"/>
      <c r="J39" t="s">
        <v>71</v>
      </c>
    </row>
    <row r="40" spans="1:10" x14ac:dyDescent="0.2">
      <c r="A40" t="s">
        <v>72</v>
      </c>
      <c r="B40" s="6">
        <v>35</v>
      </c>
      <c r="C40" s="8">
        <v>9536</v>
      </c>
      <c r="D40" s="8"/>
      <c r="E40" s="8">
        <v>1292</v>
      </c>
      <c r="F40" s="8">
        <f t="shared" si="1"/>
        <v>10828</v>
      </c>
      <c r="H40" s="9">
        <f t="shared" si="0"/>
        <v>9.24837717799795E-3</v>
      </c>
      <c r="I40" s="10"/>
      <c r="J40" t="s">
        <v>73</v>
      </c>
    </row>
    <row r="41" spans="1:10" x14ac:dyDescent="0.2">
      <c r="A41" t="s">
        <v>72</v>
      </c>
      <c r="B41" s="6">
        <v>356</v>
      </c>
      <c r="C41" s="8">
        <v>3184</v>
      </c>
      <c r="D41" s="8"/>
      <c r="E41" s="8">
        <v>15</v>
      </c>
      <c r="F41" s="8">
        <f t="shared" si="1"/>
        <v>3199</v>
      </c>
      <c r="H41" s="9">
        <f t="shared" si="0"/>
        <v>2.7323197813460881E-3</v>
      </c>
      <c r="I41" s="10"/>
      <c r="J41" t="s">
        <v>74</v>
      </c>
    </row>
    <row r="42" spans="1:10" x14ac:dyDescent="0.2">
      <c r="A42" s="11" t="s">
        <v>75</v>
      </c>
      <c r="B42" s="6">
        <v>36</v>
      </c>
      <c r="C42" s="8">
        <v>12435</v>
      </c>
      <c r="D42" s="8"/>
      <c r="E42" s="8">
        <v>718</v>
      </c>
      <c r="F42" s="8">
        <f t="shared" si="1"/>
        <v>13153</v>
      </c>
      <c r="H42" s="9">
        <f t="shared" si="0"/>
        <v>1.1234198838401092E-2</v>
      </c>
      <c r="I42" s="10"/>
      <c r="J42" s="11" t="s">
        <v>76</v>
      </c>
    </row>
    <row r="43" spans="1:10" x14ac:dyDescent="0.2">
      <c r="A43" t="s">
        <v>75</v>
      </c>
      <c r="B43" s="6">
        <v>366</v>
      </c>
      <c r="C43" s="8">
        <v>638</v>
      </c>
      <c r="D43" s="8"/>
      <c r="E43" s="8">
        <v>42</v>
      </c>
      <c r="F43" s="8">
        <f t="shared" si="1"/>
        <v>680</v>
      </c>
      <c r="H43" s="9">
        <f t="shared" si="0"/>
        <v>5.8079945336522037E-4</v>
      </c>
      <c r="I43" s="10"/>
      <c r="J43" t="s">
        <v>77</v>
      </c>
    </row>
    <row r="44" spans="1:10" x14ac:dyDescent="0.2">
      <c r="A44" t="s">
        <v>78</v>
      </c>
      <c r="B44" s="6">
        <v>37</v>
      </c>
      <c r="C44" s="8">
        <v>9196</v>
      </c>
      <c r="D44" s="8"/>
      <c r="E44" s="8">
        <v>1352</v>
      </c>
      <c r="F44" s="8">
        <f t="shared" si="1"/>
        <v>10548</v>
      </c>
      <c r="H44" s="9">
        <f t="shared" si="0"/>
        <v>9.0092244619063896E-3</v>
      </c>
      <c r="I44" s="10"/>
      <c r="J44" t="s">
        <v>79</v>
      </c>
    </row>
    <row r="45" spans="1:10" x14ac:dyDescent="0.2">
      <c r="A45" t="s">
        <v>78</v>
      </c>
      <c r="B45" s="6">
        <v>376</v>
      </c>
      <c r="C45" s="8">
        <v>17641</v>
      </c>
      <c r="D45" s="8"/>
      <c r="E45" s="8">
        <v>64</v>
      </c>
      <c r="F45" s="8">
        <f t="shared" si="1"/>
        <v>17705</v>
      </c>
      <c r="H45" s="9">
        <f t="shared" si="0"/>
        <v>1.5122138708575332E-2</v>
      </c>
      <c r="I45" s="10"/>
      <c r="J45" t="s">
        <v>80</v>
      </c>
    </row>
    <row r="46" spans="1:10" x14ac:dyDescent="0.2">
      <c r="A46" t="s">
        <v>81</v>
      </c>
      <c r="B46" s="6">
        <v>94</v>
      </c>
      <c r="C46" s="8">
        <v>145</v>
      </c>
      <c r="D46" s="8"/>
      <c r="E46" s="8">
        <v>17</v>
      </c>
      <c r="F46" s="8">
        <f t="shared" si="1"/>
        <v>162</v>
      </c>
      <c r="H46" s="9">
        <f t="shared" si="0"/>
        <v>1.3836692859583191E-4</v>
      </c>
      <c r="I46" s="10"/>
      <c r="J46" t="s">
        <v>82</v>
      </c>
    </row>
    <row r="47" spans="1:10" x14ac:dyDescent="0.2">
      <c r="A47" t="s">
        <v>83</v>
      </c>
      <c r="B47" s="6">
        <v>38</v>
      </c>
      <c r="C47" s="8">
        <v>5796</v>
      </c>
      <c r="D47" s="8"/>
      <c r="E47" s="8">
        <v>564</v>
      </c>
      <c r="F47" s="8">
        <f t="shared" si="1"/>
        <v>6360</v>
      </c>
      <c r="H47" s="9">
        <f t="shared" si="0"/>
        <v>5.4321831226511784E-3</v>
      </c>
      <c r="I47" s="10"/>
      <c r="J47" t="s">
        <v>84</v>
      </c>
    </row>
    <row r="48" spans="1:10" x14ac:dyDescent="0.2">
      <c r="A48" t="s">
        <v>85</v>
      </c>
      <c r="B48" s="6">
        <v>39</v>
      </c>
      <c r="C48" s="8">
        <v>6554</v>
      </c>
      <c r="D48" s="8"/>
      <c r="E48" s="8">
        <v>716</v>
      </c>
      <c r="F48" s="8">
        <f t="shared" si="1"/>
        <v>7270</v>
      </c>
      <c r="H48" s="9">
        <f t="shared" si="0"/>
        <v>6.2094294499487534E-3</v>
      </c>
      <c r="I48" s="10"/>
      <c r="J48" t="s">
        <v>86</v>
      </c>
    </row>
    <row r="49" spans="1:10" x14ac:dyDescent="0.2">
      <c r="A49" t="s">
        <v>85</v>
      </c>
      <c r="B49" s="6">
        <v>396</v>
      </c>
      <c r="C49" s="8">
        <v>5</v>
      </c>
      <c r="D49" s="8"/>
      <c r="E49" s="8">
        <v>0</v>
      </c>
      <c r="F49" s="8">
        <f t="shared" si="1"/>
        <v>5</v>
      </c>
      <c r="H49" s="9">
        <f t="shared" si="0"/>
        <v>4.2705842159207378E-6</v>
      </c>
      <c r="I49" s="10"/>
      <c r="J49" t="s">
        <v>87</v>
      </c>
    </row>
    <row r="50" spans="1:10" x14ac:dyDescent="0.2">
      <c r="A50" t="s">
        <v>88</v>
      </c>
      <c r="B50" s="6">
        <v>40</v>
      </c>
      <c r="C50" s="8">
        <v>2298</v>
      </c>
      <c r="D50" s="8"/>
      <c r="E50" s="8">
        <v>246</v>
      </c>
      <c r="F50" s="8">
        <f t="shared" si="1"/>
        <v>2544</v>
      </c>
      <c r="H50" s="9">
        <f t="shared" si="0"/>
        <v>2.1728732490604715E-3</v>
      </c>
      <c r="I50" s="10"/>
      <c r="J50" t="s">
        <v>89</v>
      </c>
    </row>
    <row r="51" spans="1:10" x14ac:dyDescent="0.2">
      <c r="A51" t="s">
        <v>90</v>
      </c>
      <c r="B51" s="6">
        <v>41</v>
      </c>
      <c r="C51" s="8">
        <v>20942</v>
      </c>
      <c r="D51" s="8"/>
      <c r="E51" s="8">
        <v>2532</v>
      </c>
      <c r="F51" s="8">
        <f t="shared" si="1"/>
        <v>23474</v>
      </c>
      <c r="H51" s="9">
        <f t="shared" si="0"/>
        <v>2.0049538776904682E-2</v>
      </c>
      <c r="I51" s="10"/>
      <c r="J51" t="s">
        <v>91</v>
      </c>
    </row>
    <row r="52" spans="1:10" x14ac:dyDescent="0.2">
      <c r="A52" t="s">
        <v>90</v>
      </c>
      <c r="B52" s="6">
        <v>416</v>
      </c>
      <c r="C52" s="8">
        <v>4389</v>
      </c>
      <c r="D52" s="8"/>
      <c r="E52" s="8">
        <v>108</v>
      </c>
      <c r="F52" s="8">
        <f t="shared" si="1"/>
        <v>4497</v>
      </c>
      <c r="H52" s="9">
        <f t="shared" si="0"/>
        <v>3.8409634437991118E-3</v>
      </c>
      <c r="I52" s="10"/>
      <c r="J52" t="s">
        <v>92</v>
      </c>
    </row>
    <row r="53" spans="1:10" x14ac:dyDescent="0.2">
      <c r="A53" s="11" t="s">
        <v>90</v>
      </c>
      <c r="B53" s="6">
        <v>417</v>
      </c>
      <c r="C53" s="8">
        <v>13</v>
      </c>
      <c r="D53" s="8"/>
      <c r="E53" s="8">
        <v>0</v>
      </c>
      <c r="F53" s="8">
        <f t="shared" si="1"/>
        <v>13</v>
      </c>
      <c r="H53" s="9">
        <f t="shared" si="0"/>
        <v>1.1103518961393919E-5</v>
      </c>
      <c r="I53" s="10"/>
      <c r="J53" s="11" t="s">
        <v>93</v>
      </c>
    </row>
    <row r="54" spans="1:10" x14ac:dyDescent="0.2">
      <c r="A54" t="s">
        <v>94</v>
      </c>
      <c r="B54" s="6">
        <v>42</v>
      </c>
      <c r="C54" s="8">
        <v>2945</v>
      </c>
      <c r="D54" s="8"/>
      <c r="E54" s="8">
        <v>390</v>
      </c>
      <c r="F54" s="8">
        <f t="shared" si="1"/>
        <v>3335</v>
      </c>
      <c r="H54" s="9">
        <f t="shared" si="0"/>
        <v>2.8484796720191323E-3</v>
      </c>
      <c r="I54" s="10"/>
      <c r="J54" t="s">
        <v>95</v>
      </c>
    </row>
    <row r="55" spans="1:10" x14ac:dyDescent="0.2">
      <c r="A55" t="s">
        <v>96</v>
      </c>
      <c r="B55" s="6">
        <v>43</v>
      </c>
      <c r="C55" s="8">
        <v>5334</v>
      </c>
      <c r="D55" s="8"/>
      <c r="E55" s="8">
        <v>335</v>
      </c>
      <c r="F55" s="8">
        <f t="shared" si="1"/>
        <v>5669</v>
      </c>
      <c r="H55" s="9">
        <f t="shared" si="0"/>
        <v>4.8419883840109326E-3</v>
      </c>
      <c r="I55" s="10"/>
      <c r="J55" t="s">
        <v>97</v>
      </c>
    </row>
    <row r="56" spans="1:10" x14ac:dyDescent="0.2">
      <c r="A56" t="s">
        <v>98</v>
      </c>
      <c r="B56" s="6">
        <v>44</v>
      </c>
      <c r="C56" s="8">
        <v>26434</v>
      </c>
      <c r="D56" s="8"/>
      <c r="E56" s="8">
        <v>2876</v>
      </c>
      <c r="F56" s="8">
        <f t="shared" si="1"/>
        <v>29310</v>
      </c>
      <c r="H56" s="9">
        <f t="shared" si="0"/>
        <v>2.5034164673727367E-2</v>
      </c>
      <c r="I56" s="10"/>
      <c r="J56" t="s">
        <v>99</v>
      </c>
    </row>
    <row r="57" spans="1:10" x14ac:dyDescent="0.2">
      <c r="A57" t="s">
        <v>100</v>
      </c>
      <c r="B57" s="6">
        <v>45</v>
      </c>
      <c r="C57" s="8">
        <v>27968</v>
      </c>
      <c r="D57" s="8"/>
      <c r="E57" s="8">
        <v>3495</v>
      </c>
      <c r="F57" s="8">
        <f t="shared" si="1"/>
        <v>31463</v>
      </c>
      <c r="H57" s="9">
        <f t="shared" si="0"/>
        <v>2.6873078237102836E-2</v>
      </c>
      <c r="I57" s="10"/>
      <c r="J57" t="s">
        <v>101</v>
      </c>
    </row>
    <row r="58" spans="1:10" x14ac:dyDescent="0.2">
      <c r="A58" t="s">
        <v>100</v>
      </c>
      <c r="B58" s="6">
        <v>456</v>
      </c>
      <c r="C58" s="8">
        <v>35837</v>
      </c>
      <c r="D58" s="8"/>
      <c r="E58" s="8">
        <v>121</v>
      </c>
      <c r="F58" s="8">
        <f t="shared" si="1"/>
        <v>35958</v>
      </c>
      <c r="H58" s="9">
        <f t="shared" si="0"/>
        <v>3.0712333447215578E-2</v>
      </c>
      <c r="I58" s="10"/>
      <c r="J58" t="s">
        <v>102</v>
      </c>
    </row>
    <row r="59" spans="1:10" x14ac:dyDescent="0.2">
      <c r="A59" t="s">
        <v>103</v>
      </c>
      <c r="B59" s="6">
        <v>46</v>
      </c>
      <c r="C59" s="8">
        <v>1987</v>
      </c>
      <c r="D59" s="8"/>
      <c r="E59" s="8">
        <v>235</v>
      </c>
      <c r="F59" s="8">
        <f t="shared" si="1"/>
        <v>2222</v>
      </c>
      <c r="H59" s="9">
        <f t="shared" si="0"/>
        <v>1.8978476255551761E-3</v>
      </c>
      <c r="I59" s="10"/>
      <c r="J59" t="s">
        <v>104</v>
      </c>
    </row>
    <row r="60" spans="1:10" x14ac:dyDescent="0.2">
      <c r="A60" t="s">
        <v>105</v>
      </c>
      <c r="B60" s="6">
        <v>47</v>
      </c>
      <c r="C60" s="8">
        <v>18586</v>
      </c>
      <c r="D60" s="8"/>
      <c r="E60" s="8">
        <v>1789</v>
      </c>
      <c r="F60" s="8">
        <f t="shared" si="1"/>
        <v>20375</v>
      </c>
      <c r="H60" s="9">
        <f t="shared" si="0"/>
        <v>1.7402630679877008E-2</v>
      </c>
      <c r="I60" s="10"/>
      <c r="J60" t="s">
        <v>106</v>
      </c>
    </row>
    <row r="61" spans="1:10" x14ac:dyDescent="0.2">
      <c r="A61" t="s">
        <v>105</v>
      </c>
      <c r="B61" s="6">
        <v>476</v>
      </c>
      <c r="C61" s="8">
        <v>1996</v>
      </c>
      <c r="D61" s="8"/>
      <c r="E61" s="8">
        <v>42</v>
      </c>
      <c r="F61" s="8">
        <f t="shared" si="1"/>
        <v>2038</v>
      </c>
      <c r="H61" s="9">
        <f t="shared" si="0"/>
        <v>1.7406901264092928E-3</v>
      </c>
      <c r="I61" s="10"/>
      <c r="J61" t="s">
        <v>107</v>
      </c>
    </row>
    <row r="62" spans="1:10" x14ac:dyDescent="0.2">
      <c r="A62" t="s">
        <v>108</v>
      </c>
      <c r="B62" s="6">
        <v>48</v>
      </c>
      <c r="C62" s="8">
        <v>13011</v>
      </c>
      <c r="D62" s="8"/>
      <c r="E62" s="8">
        <v>1561</v>
      </c>
      <c r="F62" s="8">
        <f t="shared" si="1"/>
        <v>14572</v>
      </c>
      <c r="H62" s="9">
        <f t="shared" si="0"/>
        <v>1.2446190638879398E-2</v>
      </c>
      <c r="I62" s="10"/>
      <c r="J62" t="s">
        <v>109</v>
      </c>
    </row>
    <row r="63" spans="1:10" x14ac:dyDescent="0.2">
      <c r="A63" t="s">
        <v>110</v>
      </c>
      <c r="B63" s="6">
        <v>49</v>
      </c>
      <c r="C63" s="8">
        <v>5630</v>
      </c>
      <c r="D63" s="8"/>
      <c r="E63" s="8">
        <v>401</v>
      </c>
      <c r="F63" s="8">
        <f t="shared" si="1"/>
        <v>6031</v>
      </c>
      <c r="H63" s="9">
        <f t="shared" si="0"/>
        <v>5.1511786812435938E-3</v>
      </c>
      <c r="I63" s="10"/>
      <c r="J63" t="s">
        <v>111</v>
      </c>
    </row>
    <row r="64" spans="1:10" x14ac:dyDescent="0.2">
      <c r="A64" t="s">
        <v>112</v>
      </c>
      <c r="B64" s="6">
        <v>91</v>
      </c>
      <c r="C64" s="8">
        <v>200</v>
      </c>
      <c r="D64" s="8"/>
      <c r="E64" s="8">
        <v>105</v>
      </c>
      <c r="F64" s="8">
        <f t="shared" si="1"/>
        <v>305</v>
      </c>
      <c r="H64" s="9">
        <f t="shared" si="0"/>
        <v>2.6050563717116502E-4</v>
      </c>
      <c r="I64" s="10"/>
      <c r="J64" t="s">
        <v>113</v>
      </c>
    </row>
    <row r="65" spans="1:10" x14ac:dyDescent="0.2">
      <c r="A65" t="s">
        <v>114</v>
      </c>
      <c r="B65" s="6">
        <v>50</v>
      </c>
      <c r="C65" s="8">
        <v>1556</v>
      </c>
      <c r="D65" s="8"/>
      <c r="E65" s="8">
        <v>88</v>
      </c>
      <c r="F65" s="8">
        <f t="shared" si="1"/>
        <v>1644</v>
      </c>
      <c r="H65" s="9">
        <f t="shared" si="0"/>
        <v>1.4041680901947387E-3</v>
      </c>
      <c r="I65" s="10"/>
      <c r="J65" t="s">
        <v>115</v>
      </c>
    </row>
    <row r="66" spans="1:10" x14ac:dyDescent="0.2">
      <c r="A66" t="s">
        <v>116</v>
      </c>
      <c r="B66" s="6">
        <v>51</v>
      </c>
      <c r="C66" s="8">
        <v>6360</v>
      </c>
      <c r="D66" s="8"/>
      <c r="E66" s="8">
        <v>256</v>
      </c>
      <c r="F66" s="8">
        <f t="shared" si="1"/>
        <v>6616</v>
      </c>
      <c r="H66" s="9">
        <f t="shared" si="0"/>
        <v>5.6508370345063202E-3</v>
      </c>
      <c r="I66" s="10"/>
      <c r="J66" t="s">
        <v>117</v>
      </c>
    </row>
    <row r="67" spans="1:10" x14ac:dyDescent="0.2">
      <c r="A67" s="11" t="s">
        <v>116</v>
      </c>
      <c r="B67" s="6">
        <v>516</v>
      </c>
      <c r="C67" s="8">
        <v>735</v>
      </c>
      <c r="D67" s="8"/>
      <c r="E67" s="8">
        <v>3</v>
      </c>
      <c r="F67" s="8">
        <f t="shared" si="1"/>
        <v>738</v>
      </c>
      <c r="H67" s="9">
        <f t="shared" ref="H67:H117" si="2">F67/$F$117</f>
        <v>6.3033823026990095E-4</v>
      </c>
      <c r="I67" s="10"/>
      <c r="J67" s="11" t="s">
        <v>118</v>
      </c>
    </row>
    <row r="68" spans="1:10" x14ac:dyDescent="0.2">
      <c r="A68" s="11" t="s">
        <v>119</v>
      </c>
      <c r="B68" s="6">
        <v>52</v>
      </c>
      <c r="C68" s="8">
        <v>1505</v>
      </c>
      <c r="D68" s="8"/>
      <c r="E68" s="8">
        <v>169</v>
      </c>
      <c r="F68" s="8">
        <f t="shared" ref="F68:F117" si="3">C68+E68</f>
        <v>1674</v>
      </c>
      <c r="H68" s="9">
        <f t="shared" si="2"/>
        <v>1.4297915954902631E-3</v>
      </c>
      <c r="I68" s="10"/>
      <c r="J68" s="11" t="s">
        <v>120</v>
      </c>
    </row>
    <row r="69" spans="1:10" x14ac:dyDescent="0.2">
      <c r="A69" t="s">
        <v>119</v>
      </c>
      <c r="B69" s="6">
        <v>526</v>
      </c>
      <c r="C69" s="8">
        <v>73</v>
      </c>
      <c r="D69" s="8"/>
      <c r="E69" s="8">
        <v>0</v>
      </c>
      <c r="F69" s="8">
        <f t="shared" si="3"/>
        <v>73</v>
      </c>
      <c r="H69" s="9">
        <f t="shared" si="2"/>
        <v>6.2350529552442774E-5</v>
      </c>
      <c r="I69" s="10"/>
      <c r="J69" t="s">
        <v>121</v>
      </c>
    </row>
    <row r="70" spans="1:10" x14ac:dyDescent="0.2">
      <c r="A70" t="s">
        <v>122</v>
      </c>
      <c r="B70" s="6">
        <v>54</v>
      </c>
      <c r="C70" s="8">
        <v>5268</v>
      </c>
      <c r="D70" s="8"/>
      <c r="E70" s="8">
        <v>456</v>
      </c>
      <c r="F70" s="8">
        <f t="shared" si="3"/>
        <v>5724</v>
      </c>
      <c r="H70" s="9">
        <f t="shared" si="2"/>
        <v>4.8889648103860612E-3</v>
      </c>
      <c r="I70" s="10"/>
      <c r="J70" t="s">
        <v>123</v>
      </c>
    </row>
    <row r="71" spans="1:10" x14ac:dyDescent="0.2">
      <c r="A71" t="s">
        <v>124</v>
      </c>
      <c r="B71" s="6">
        <v>55</v>
      </c>
      <c r="C71" s="8">
        <v>11039</v>
      </c>
      <c r="D71" s="8"/>
      <c r="E71" s="8">
        <v>1787</v>
      </c>
      <c r="F71" s="8">
        <f t="shared" si="3"/>
        <v>12826</v>
      </c>
      <c r="H71" s="9">
        <f t="shared" si="2"/>
        <v>1.0954902630679877E-2</v>
      </c>
      <c r="I71" s="10"/>
      <c r="J71" t="s">
        <v>125</v>
      </c>
    </row>
    <row r="72" spans="1:10" x14ac:dyDescent="0.2">
      <c r="A72" t="s">
        <v>124</v>
      </c>
      <c r="B72" s="6">
        <v>556</v>
      </c>
      <c r="C72" s="8">
        <v>574</v>
      </c>
      <c r="D72" s="8"/>
      <c r="E72" s="8">
        <v>99</v>
      </c>
      <c r="F72" s="8">
        <f t="shared" si="3"/>
        <v>673</v>
      </c>
      <c r="H72" s="9">
        <f t="shared" si="2"/>
        <v>5.7482063546293138E-4</v>
      </c>
      <c r="I72" s="10"/>
      <c r="J72" t="s">
        <v>126</v>
      </c>
    </row>
    <row r="73" spans="1:10" x14ac:dyDescent="0.2">
      <c r="A73" t="s">
        <v>127</v>
      </c>
      <c r="B73" s="6">
        <v>56</v>
      </c>
      <c r="C73" s="8">
        <v>2545</v>
      </c>
      <c r="D73" s="8"/>
      <c r="E73" s="8">
        <v>382</v>
      </c>
      <c r="F73" s="8">
        <f t="shared" si="3"/>
        <v>2927</v>
      </c>
      <c r="H73" s="9">
        <f t="shared" si="2"/>
        <v>2.5000000000000001E-3</v>
      </c>
      <c r="I73" s="10"/>
      <c r="J73" t="s">
        <v>128</v>
      </c>
    </row>
    <row r="74" spans="1:10" x14ac:dyDescent="0.2">
      <c r="A74" t="s">
        <v>129</v>
      </c>
      <c r="B74" s="6">
        <v>57</v>
      </c>
      <c r="C74" s="8">
        <v>12819</v>
      </c>
      <c r="D74" s="8"/>
      <c r="E74" s="8">
        <v>1203</v>
      </c>
      <c r="F74" s="8">
        <f t="shared" si="3"/>
        <v>14022</v>
      </c>
      <c r="H74" s="9">
        <f t="shared" si="2"/>
        <v>1.1976426375128118E-2</v>
      </c>
      <c r="I74" s="10"/>
      <c r="J74" t="s">
        <v>130</v>
      </c>
    </row>
    <row r="75" spans="1:10" x14ac:dyDescent="0.2">
      <c r="A75" s="11" t="s">
        <v>129</v>
      </c>
      <c r="B75" s="6">
        <v>576</v>
      </c>
      <c r="C75" s="8">
        <v>1127</v>
      </c>
      <c r="D75" s="8"/>
      <c r="E75" s="8">
        <v>22</v>
      </c>
      <c r="F75" s="8">
        <f t="shared" si="3"/>
        <v>1149</v>
      </c>
      <c r="H75" s="9">
        <f t="shared" si="2"/>
        <v>9.8138025281858552E-4</v>
      </c>
      <c r="I75" s="10"/>
      <c r="J75" s="11" t="s">
        <v>131</v>
      </c>
    </row>
    <row r="76" spans="1:10" x14ac:dyDescent="0.2">
      <c r="A76" t="s">
        <v>132</v>
      </c>
      <c r="B76" s="6">
        <v>58</v>
      </c>
      <c r="C76" s="8">
        <v>5291</v>
      </c>
      <c r="D76" s="8"/>
      <c r="E76" s="8">
        <v>747</v>
      </c>
      <c r="F76" s="8">
        <f t="shared" si="3"/>
        <v>6038</v>
      </c>
      <c r="H76" s="9">
        <f t="shared" si="2"/>
        <v>5.1571574991458834E-3</v>
      </c>
      <c r="I76" s="10"/>
      <c r="J76" t="s">
        <v>133</v>
      </c>
    </row>
    <row r="77" spans="1:10" x14ac:dyDescent="0.2">
      <c r="A77" t="s">
        <v>134</v>
      </c>
      <c r="B77" s="6">
        <v>74</v>
      </c>
      <c r="C77" s="8">
        <v>3105</v>
      </c>
      <c r="D77" s="8"/>
      <c r="E77" s="8">
        <v>515</v>
      </c>
      <c r="F77" s="8">
        <f t="shared" si="3"/>
        <v>3620</v>
      </c>
      <c r="H77" s="9">
        <f t="shared" si="2"/>
        <v>3.0919029723266143E-3</v>
      </c>
      <c r="I77" s="10"/>
      <c r="J77" t="s">
        <v>135</v>
      </c>
    </row>
    <row r="78" spans="1:10" x14ac:dyDescent="0.2">
      <c r="A78" t="s">
        <v>134</v>
      </c>
      <c r="B78" s="6">
        <v>746</v>
      </c>
      <c r="C78" s="8">
        <v>2690</v>
      </c>
      <c r="D78" s="8"/>
      <c r="E78" s="8">
        <v>38</v>
      </c>
      <c r="F78" s="8">
        <f t="shared" si="3"/>
        <v>2728</v>
      </c>
      <c r="H78" s="9">
        <f t="shared" si="2"/>
        <v>2.3300307482063548E-3</v>
      </c>
      <c r="I78" s="10"/>
      <c r="J78" t="s">
        <v>136</v>
      </c>
    </row>
    <row r="79" spans="1:10" x14ac:dyDescent="0.2">
      <c r="A79" t="s">
        <v>137</v>
      </c>
      <c r="B79" s="6">
        <v>60</v>
      </c>
      <c r="C79" s="8">
        <v>25082</v>
      </c>
      <c r="D79" s="8"/>
      <c r="E79" s="8">
        <v>1906</v>
      </c>
      <c r="F79" s="8">
        <f t="shared" si="3"/>
        <v>26988</v>
      </c>
      <c r="H79" s="9">
        <f t="shared" si="2"/>
        <v>2.3050905363853774E-2</v>
      </c>
      <c r="I79" s="10"/>
      <c r="J79" t="s">
        <v>138</v>
      </c>
    </row>
    <row r="80" spans="1:10" x14ac:dyDescent="0.2">
      <c r="A80" t="s">
        <v>137</v>
      </c>
      <c r="B80" s="6">
        <v>606</v>
      </c>
      <c r="C80" s="8">
        <v>20336</v>
      </c>
      <c r="D80" s="8"/>
      <c r="E80" s="8">
        <v>236</v>
      </c>
      <c r="F80" s="8">
        <f t="shared" si="3"/>
        <v>20572</v>
      </c>
      <c r="H80" s="9">
        <f t="shared" si="2"/>
        <v>1.7570891697984283E-2</v>
      </c>
      <c r="I80" s="10"/>
      <c r="J80" t="s">
        <v>139</v>
      </c>
    </row>
    <row r="81" spans="1:10" x14ac:dyDescent="0.2">
      <c r="A81" t="s">
        <v>140</v>
      </c>
      <c r="B81" s="6">
        <v>99</v>
      </c>
      <c r="C81" s="8">
        <v>36635</v>
      </c>
      <c r="D81" s="8"/>
      <c r="E81" s="8">
        <v>9266</v>
      </c>
      <c r="F81" s="8">
        <f t="shared" si="3"/>
        <v>45901</v>
      </c>
      <c r="H81" s="9">
        <f t="shared" si="2"/>
        <v>3.9204817218995561E-2</v>
      </c>
      <c r="I81" s="10"/>
      <c r="J81" t="s">
        <v>141</v>
      </c>
    </row>
    <row r="82" spans="1:10" x14ac:dyDescent="0.2">
      <c r="A82" t="s">
        <v>140</v>
      </c>
      <c r="B82" s="6">
        <v>996</v>
      </c>
      <c r="C82" s="8">
        <v>41533</v>
      </c>
      <c r="D82" s="8"/>
      <c r="E82" s="8">
        <v>668</v>
      </c>
      <c r="F82" s="8">
        <f t="shared" si="3"/>
        <v>42201</v>
      </c>
      <c r="H82" s="9">
        <f t="shared" si="2"/>
        <v>3.6044584899214215E-2</v>
      </c>
      <c r="I82" s="10"/>
      <c r="J82" t="s">
        <v>142</v>
      </c>
    </row>
    <row r="83" spans="1:10" x14ac:dyDescent="0.2">
      <c r="A83" t="s">
        <v>143</v>
      </c>
      <c r="B83" s="6">
        <v>92</v>
      </c>
      <c r="C83" s="8">
        <v>10102</v>
      </c>
      <c r="D83" s="8"/>
      <c r="E83" s="8">
        <v>1157</v>
      </c>
      <c r="F83" s="8">
        <f t="shared" si="3"/>
        <v>11259</v>
      </c>
      <c r="H83" s="9">
        <f t="shared" si="2"/>
        <v>9.6165015374103172E-3</v>
      </c>
      <c r="I83" s="10"/>
      <c r="J83" t="s">
        <v>144</v>
      </c>
    </row>
    <row r="84" spans="1:10" x14ac:dyDescent="0.2">
      <c r="A84" t="s">
        <v>143</v>
      </c>
      <c r="B84" s="6">
        <v>926</v>
      </c>
      <c r="C84" s="8">
        <v>2472</v>
      </c>
      <c r="D84" s="8"/>
      <c r="E84" s="8">
        <v>20</v>
      </c>
      <c r="F84" s="8">
        <f t="shared" si="3"/>
        <v>2492</v>
      </c>
      <c r="H84" s="9">
        <f t="shared" si="2"/>
        <v>2.1284591732148956E-3</v>
      </c>
      <c r="I84" s="10"/>
      <c r="J84" t="s">
        <v>145</v>
      </c>
    </row>
    <row r="85" spans="1:10" x14ac:dyDescent="0.2">
      <c r="A85" t="s">
        <v>146</v>
      </c>
      <c r="B85" s="6">
        <v>62</v>
      </c>
      <c r="C85" s="8">
        <v>629</v>
      </c>
      <c r="D85" s="8"/>
      <c r="E85" s="8">
        <v>69</v>
      </c>
      <c r="F85" s="8">
        <f t="shared" si="3"/>
        <v>698</v>
      </c>
      <c r="H85" s="9">
        <f t="shared" si="2"/>
        <v>5.9617355654253501E-4</v>
      </c>
      <c r="I85" s="10"/>
      <c r="J85" t="s">
        <v>147</v>
      </c>
    </row>
    <row r="86" spans="1:10" x14ac:dyDescent="0.2">
      <c r="A86" t="s">
        <v>148</v>
      </c>
      <c r="B86" s="6">
        <v>63</v>
      </c>
      <c r="C86" s="8">
        <v>13749</v>
      </c>
      <c r="D86" s="8"/>
      <c r="E86" s="8">
        <v>1677</v>
      </c>
      <c r="F86" s="8">
        <f t="shared" si="3"/>
        <v>15426</v>
      </c>
      <c r="H86" s="9">
        <f t="shared" si="2"/>
        <v>1.3175606422958661E-2</v>
      </c>
      <c r="I86" s="10"/>
      <c r="J86" t="s">
        <v>149</v>
      </c>
    </row>
    <row r="87" spans="1:10" x14ac:dyDescent="0.2">
      <c r="A87" t="s">
        <v>150</v>
      </c>
      <c r="B87" s="6">
        <v>64</v>
      </c>
      <c r="C87" s="8">
        <v>7332</v>
      </c>
      <c r="D87" s="8"/>
      <c r="E87" s="8">
        <v>1371</v>
      </c>
      <c r="F87" s="8">
        <f t="shared" si="3"/>
        <v>8703</v>
      </c>
      <c r="H87" s="9">
        <f t="shared" si="2"/>
        <v>7.4333788862316367E-3</v>
      </c>
      <c r="I87" s="10"/>
      <c r="J87" t="s">
        <v>151</v>
      </c>
    </row>
    <row r="88" spans="1:10" x14ac:dyDescent="0.2">
      <c r="A88" t="s">
        <v>150</v>
      </c>
      <c r="B88" s="6">
        <v>646</v>
      </c>
      <c r="C88" s="8">
        <v>4212</v>
      </c>
      <c r="D88" s="8"/>
      <c r="E88" s="8">
        <v>22</v>
      </c>
      <c r="F88" s="8">
        <f t="shared" si="3"/>
        <v>4234</v>
      </c>
      <c r="H88" s="9">
        <f t="shared" si="2"/>
        <v>3.6163307140416809E-3</v>
      </c>
      <c r="I88" s="10"/>
      <c r="J88" t="s">
        <v>152</v>
      </c>
    </row>
    <row r="89" spans="1:10" x14ac:dyDescent="0.2">
      <c r="A89" t="s">
        <v>153</v>
      </c>
      <c r="B89" s="6">
        <v>65</v>
      </c>
      <c r="C89" s="8">
        <v>2933</v>
      </c>
      <c r="D89" s="8"/>
      <c r="E89" s="8">
        <v>478</v>
      </c>
      <c r="F89" s="8">
        <f t="shared" si="3"/>
        <v>3411</v>
      </c>
      <c r="H89" s="9">
        <f t="shared" si="2"/>
        <v>2.9133925521011273E-3</v>
      </c>
      <c r="I89" s="10"/>
      <c r="J89" t="s">
        <v>154</v>
      </c>
    </row>
    <row r="90" spans="1:10" x14ac:dyDescent="0.2">
      <c r="A90" t="s">
        <v>155</v>
      </c>
      <c r="B90" s="6">
        <v>66</v>
      </c>
      <c r="C90" s="8">
        <v>2172</v>
      </c>
      <c r="D90" s="8"/>
      <c r="E90" s="8">
        <v>308</v>
      </c>
      <c r="F90" s="8">
        <f t="shared" si="3"/>
        <v>2480</v>
      </c>
      <c r="H90" s="9">
        <f t="shared" si="2"/>
        <v>2.1182097710966859E-3</v>
      </c>
      <c r="I90" s="10"/>
      <c r="J90" t="s">
        <v>156</v>
      </c>
    </row>
    <row r="91" spans="1:10" x14ac:dyDescent="0.2">
      <c r="A91" t="s">
        <v>157</v>
      </c>
      <c r="B91" s="6">
        <v>67</v>
      </c>
      <c r="C91" s="8">
        <v>10911</v>
      </c>
      <c r="D91" s="8"/>
      <c r="E91" s="8">
        <v>743</v>
      </c>
      <c r="F91" s="8">
        <f t="shared" si="3"/>
        <v>11654</v>
      </c>
      <c r="H91" s="9">
        <f t="shared" si="2"/>
        <v>9.9538776904680559E-3</v>
      </c>
      <c r="I91" s="10"/>
      <c r="J91" t="s">
        <v>158</v>
      </c>
    </row>
    <row r="92" spans="1:10" x14ac:dyDescent="0.2">
      <c r="A92" t="s">
        <v>157</v>
      </c>
      <c r="B92" s="6">
        <v>676</v>
      </c>
      <c r="C92" s="8">
        <v>427</v>
      </c>
      <c r="D92" s="8"/>
      <c r="E92" s="8">
        <v>6</v>
      </c>
      <c r="F92" s="8">
        <f t="shared" si="3"/>
        <v>433</v>
      </c>
      <c r="H92" s="9">
        <f t="shared" si="2"/>
        <v>3.6983259309873593E-4</v>
      </c>
      <c r="I92" s="10"/>
      <c r="J92" t="s">
        <v>159</v>
      </c>
    </row>
    <row r="93" spans="1:10" x14ac:dyDescent="0.2">
      <c r="A93" t="s">
        <v>160</v>
      </c>
      <c r="B93" s="6">
        <v>68</v>
      </c>
      <c r="C93" s="8">
        <v>3468</v>
      </c>
      <c r="D93" s="8"/>
      <c r="E93" s="8">
        <v>243</v>
      </c>
      <c r="F93" s="8">
        <f t="shared" si="3"/>
        <v>3711</v>
      </c>
      <c r="H93" s="9">
        <f t="shared" si="2"/>
        <v>3.1696276050563717E-3</v>
      </c>
      <c r="I93" s="10"/>
      <c r="J93" t="s">
        <v>161</v>
      </c>
    </row>
    <row r="94" spans="1:10" x14ac:dyDescent="0.2">
      <c r="A94" t="s">
        <v>162</v>
      </c>
      <c r="B94" s="6">
        <v>69</v>
      </c>
      <c r="C94" s="8">
        <v>11347</v>
      </c>
      <c r="D94" s="8"/>
      <c r="E94" s="8">
        <v>1194</v>
      </c>
      <c r="F94" s="8">
        <f t="shared" si="3"/>
        <v>12541</v>
      </c>
      <c r="H94" s="9">
        <f t="shared" si="2"/>
        <v>1.0711479330372396E-2</v>
      </c>
      <c r="I94" s="10"/>
      <c r="J94" t="s">
        <v>163</v>
      </c>
    </row>
    <row r="95" spans="1:10" x14ac:dyDescent="0.2">
      <c r="A95" t="s">
        <v>162</v>
      </c>
      <c r="B95" s="6">
        <v>696</v>
      </c>
      <c r="C95" s="8">
        <v>1368</v>
      </c>
      <c r="D95" s="8"/>
      <c r="E95" s="8">
        <v>14</v>
      </c>
      <c r="F95" s="8">
        <f t="shared" si="3"/>
        <v>1382</v>
      </c>
      <c r="H95" s="9">
        <f t="shared" si="2"/>
        <v>1.180389477280492E-3</v>
      </c>
      <c r="I95" s="10"/>
      <c r="J95" t="s">
        <v>164</v>
      </c>
    </row>
    <row r="96" spans="1:10" x14ac:dyDescent="0.2">
      <c r="A96" t="s">
        <v>165</v>
      </c>
      <c r="B96" s="6">
        <v>70</v>
      </c>
      <c r="C96" s="8">
        <v>4101</v>
      </c>
      <c r="D96" s="8"/>
      <c r="E96" s="8">
        <v>521</v>
      </c>
      <c r="F96" s="8">
        <f t="shared" si="3"/>
        <v>4622</v>
      </c>
      <c r="H96" s="9">
        <f t="shared" si="2"/>
        <v>3.9477280491971301E-3</v>
      </c>
      <c r="I96" s="10"/>
      <c r="J96" t="s">
        <v>166</v>
      </c>
    </row>
    <row r="97" spans="1:10" x14ac:dyDescent="0.2">
      <c r="A97" t="s">
        <v>167</v>
      </c>
      <c r="B97" s="6">
        <v>71</v>
      </c>
      <c r="C97" s="8">
        <v>52</v>
      </c>
      <c r="D97" s="8"/>
      <c r="E97" s="8">
        <v>0</v>
      </c>
      <c r="F97" s="8">
        <f t="shared" si="3"/>
        <v>52</v>
      </c>
      <c r="H97" s="9">
        <f t="shared" si="2"/>
        <v>4.4414075845575675E-5</v>
      </c>
      <c r="I97" s="10"/>
      <c r="J97" t="s">
        <v>168</v>
      </c>
    </row>
    <row r="98" spans="1:10" x14ac:dyDescent="0.2">
      <c r="A98" t="s">
        <v>169</v>
      </c>
      <c r="B98" s="6">
        <v>72</v>
      </c>
      <c r="C98" s="8">
        <v>5746</v>
      </c>
      <c r="D98" s="8"/>
      <c r="E98" s="8">
        <v>836</v>
      </c>
      <c r="F98" s="8">
        <f t="shared" si="3"/>
        <v>6582</v>
      </c>
      <c r="H98" s="9">
        <f t="shared" si="2"/>
        <v>5.6217970618380594E-3</v>
      </c>
      <c r="I98" s="10"/>
      <c r="J98" t="s">
        <v>170</v>
      </c>
    </row>
    <row r="99" spans="1:10" x14ac:dyDescent="0.2">
      <c r="A99" t="s">
        <v>171</v>
      </c>
      <c r="B99" s="6">
        <v>73</v>
      </c>
      <c r="C99" s="8">
        <v>9266</v>
      </c>
      <c r="D99" s="8"/>
      <c r="E99" s="8">
        <v>1268</v>
      </c>
      <c r="F99" s="8">
        <f t="shared" si="3"/>
        <v>10534</v>
      </c>
      <c r="H99" s="9">
        <f t="shared" si="2"/>
        <v>8.9972668261018105E-3</v>
      </c>
      <c r="I99" s="10"/>
      <c r="J99" t="s">
        <v>172</v>
      </c>
    </row>
    <row r="100" spans="1:10" x14ac:dyDescent="0.2">
      <c r="A100" s="11" t="s">
        <v>173</v>
      </c>
      <c r="B100" s="6">
        <v>75</v>
      </c>
      <c r="C100" s="8">
        <v>941</v>
      </c>
      <c r="D100" s="8"/>
      <c r="E100" s="8">
        <v>345</v>
      </c>
      <c r="F100" s="8">
        <f t="shared" si="3"/>
        <v>1286</v>
      </c>
      <c r="H100" s="9">
        <f t="shared" si="2"/>
        <v>1.0983942603348138E-3</v>
      </c>
      <c r="I100" s="10"/>
      <c r="J100" s="11" t="s">
        <v>174</v>
      </c>
    </row>
    <row r="101" spans="1:10" x14ac:dyDescent="0.2">
      <c r="A101" t="s">
        <v>175</v>
      </c>
      <c r="B101" s="6">
        <v>76</v>
      </c>
      <c r="C101" s="8">
        <v>5394</v>
      </c>
      <c r="D101" s="8"/>
      <c r="E101" s="8">
        <v>350</v>
      </c>
      <c r="F101" s="8">
        <f t="shared" si="3"/>
        <v>5744</v>
      </c>
      <c r="H101" s="9">
        <f t="shared" si="2"/>
        <v>4.9060471472497438E-3</v>
      </c>
      <c r="I101" s="10"/>
      <c r="J101" t="s">
        <v>176</v>
      </c>
    </row>
    <row r="102" spans="1:10" x14ac:dyDescent="0.2">
      <c r="A102" t="s">
        <v>177</v>
      </c>
      <c r="B102" s="6">
        <v>77</v>
      </c>
      <c r="C102" s="8">
        <v>10742</v>
      </c>
      <c r="D102" s="8"/>
      <c r="E102" s="8">
        <v>1347</v>
      </c>
      <c r="F102" s="8">
        <f t="shared" si="3"/>
        <v>12089</v>
      </c>
      <c r="H102" s="9">
        <f t="shared" si="2"/>
        <v>1.032541851725316E-2</v>
      </c>
      <c r="I102" s="10"/>
      <c r="J102" t="s">
        <v>178</v>
      </c>
    </row>
    <row r="103" spans="1:10" x14ac:dyDescent="0.2">
      <c r="A103" t="s">
        <v>179</v>
      </c>
      <c r="B103" s="6">
        <v>78</v>
      </c>
      <c r="C103" s="8">
        <v>6400</v>
      </c>
      <c r="D103" s="8"/>
      <c r="E103" s="8">
        <v>508</v>
      </c>
      <c r="F103" s="8">
        <f t="shared" si="3"/>
        <v>6908</v>
      </c>
      <c r="H103" s="9">
        <f t="shared" si="2"/>
        <v>5.9002391527160913E-3</v>
      </c>
      <c r="I103" s="10"/>
      <c r="J103" t="s">
        <v>180</v>
      </c>
    </row>
    <row r="104" spans="1:10" x14ac:dyDescent="0.2">
      <c r="A104" t="s">
        <v>181</v>
      </c>
      <c r="B104" s="6">
        <v>79</v>
      </c>
      <c r="C104" s="8">
        <v>3972</v>
      </c>
      <c r="D104" s="8"/>
      <c r="E104" s="8">
        <v>372</v>
      </c>
      <c r="F104" s="8">
        <f t="shared" si="3"/>
        <v>4344</v>
      </c>
      <c r="H104" s="9">
        <f t="shared" si="2"/>
        <v>3.7102835667919372E-3</v>
      </c>
      <c r="I104" s="10"/>
      <c r="J104" t="s">
        <v>182</v>
      </c>
    </row>
    <row r="105" spans="1:10" x14ac:dyDescent="0.2">
      <c r="A105" t="s">
        <v>183</v>
      </c>
      <c r="B105" s="6">
        <v>80</v>
      </c>
      <c r="C105" s="8">
        <v>1496</v>
      </c>
      <c r="D105" s="8"/>
      <c r="E105" s="8">
        <v>99</v>
      </c>
      <c r="F105" s="8">
        <f t="shared" si="3"/>
        <v>1595</v>
      </c>
      <c r="H105" s="9">
        <f t="shared" si="2"/>
        <v>1.3623163648787155E-3</v>
      </c>
      <c r="J105" t="s">
        <v>184</v>
      </c>
    </row>
    <row r="106" spans="1:10" x14ac:dyDescent="0.2">
      <c r="A106" t="s">
        <v>185</v>
      </c>
      <c r="B106" s="6">
        <v>90</v>
      </c>
      <c r="C106" s="8">
        <v>1882</v>
      </c>
      <c r="D106" s="8"/>
      <c r="E106" s="8">
        <v>177</v>
      </c>
      <c r="F106" s="8">
        <f t="shared" si="3"/>
        <v>2059</v>
      </c>
      <c r="H106" s="9">
        <f t="shared" si="2"/>
        <v>1.7586265801161599E-3</v>
      </c>
      <c r="I106" s="10"/>
      <c r="J106" t="s">
        <v>186</v>
      </c>
    </row>
    <row r="107" spans="1:10" x14ac:dyDescent="0.2">
      <c r="A107" t="s">
        <v>187</v>
      </c>
      <c r="B107" s="6">
        <v>81</v>
      </c>
      <c r="C107" s="8">
        <v>13467</v>
      </c>
      <c r="D107" s="8"/>
      <c r="E107" s="8">
        <v>989</v>
      </c>
      <c r="F107" s="8">
        <f t="shared" si="3"/>
        <v>14456</v>
      </c>
      <c r="H107" s="9">
        <f t="shared" si="2"/>
        <v>1.2347113085070038E-2</v>
      </c>
      <c r="I107" s="10"/>
      <c r="J107" t="s">
        <v>188</v>
      </c>
    </row>
    <row r="108" spans="1:10" x14ac:dyDescent="0.2">
      <c r="A108" t="s">
        <v>189</v>
      </c>
      <c r="B108" s="6">
        <v>96</v>
      </c>
      <c r="C108" s="8">
        <v>775</v>
      </c>
      <c r="D108" s="8"/>
      <c r="E108" s="8">
        <v>69</v>
      </c>
      <c r="F108" s="8">
        <f t="shared" si="3"/>
        <v>844</v>
      </c>
      <c r="H108" s="9">
        <f t="shared" si="2"/>
        <v>7.2087461564742056E-4</v>
      </c>
      <c r="I108" s="10"/>
      <c r="J108" t="s">
        <v>190</v>
      </c>
    </row>
    <row r="109" spans="1:10" x14ac:dyDescent="0.2">
      <c r="A109" t="s">
        <v>191</v>
      </c>
      <c r="B109" s="6">
        <v>82</v>
      </c>
      <c r="C109" s="8">
        <v>21953</v>
      </c>
      <c r="D109" s="8"/>
      <c r="E109" s="8">
        <v>3706</v>
      </c>
      <c r="F109" s="8">
        <f t="shared" si="3"/>
        <v>25659</v>
      </c>
      <c r="H109" s="9">
        <f t="shared" si="2"/>
        <v>2.1915784079262042E-2</v>
      </c>
      <c r="I109" s="10"/>
      <c r="J109" t="s">
        <v>192</v>
      </c>
    </row>
    <row r="110" spans="1:10" x14ac:dyDescent="0.2">
      <c r="A110" s="11" t="s">
        <v>191</v>
      </c>
      <c r="B110" s="6">
        <v>826</v>
      </c>
      <c r="C110" s="8">
        <v>26674</v>
      </c>
      <c r="D110" s="8"/>
      <c r="E110" s="8">
        <v>256</v>
      </c>
      <c r="F110" s="8">
        <f t="shared" si="3"/>
        <v>26930</v>
      </c>
      <c r="G110" s="11"/>
      <c r="H110" s="9">
        <f t="shared" si="2"/>
        <v>2.3001366586949096E-2</v>
      </c>
      <c r="I110" s="10"/>
      <c r="J110" t="s">
        <v>193</v>
      </c>
    </row>
    <row r="111" spans="1:10" x14ac:dyDescent="0.2">
      <c r="A111" t="s">
        <v>194</v>
      </c>
      <c r="B111" s="6">
        <v>83</v>
      </c>
      <c r="C111" s="8">
        <v>372</v>
      </c>
      <c r="D111" s="8"/>
      <c r="E111" s="8">
        <v>221</v>
      </c>
      <c r="F111" s="8">
        <f t="shared" si="3"/>
        <v>593</v>
      </c>
      <c r="H111" s="9">
        <f t="shared" si="2"/>
        <v>5.0649128800819951E-4</v>
      </c>
      <c r="J111" t="s">
        <v>195</v>
      </c>
    </row>
    <row r="112" spans="1:10" x14ac:dyDescent="0.2">
      <c r="A112" t="s">
        <v>196</v>
      </c>
      <c r="B112" s="6">
        <v>84</v>
      </c>
      <c r="C112" s="8">
        <v>9357</v>
      </c>
      <c r="D112" s="8"/>
      <c r="E112" s="8">
        <v>748</v>
      </c>
      <c r="F112" s="8">
        <f t="shared" si="3"/>
        <v>10105</v>
      </c>
      <c r="H112" s="9">
        <f t="shared" si="2"/>
        <v>8.6308507003758118E-3</v>
      </c>
      <c r="J112" t="s">
        <v>197</v>
      </c>
    </row>
    <row r="113" spans="1:10" s="12" customFormat="1" x14ac:dyDescent="0.2">
      <c r="A113" t="s">
        <v>198</v>
      </c>
      <c r="B113" s="6">
        <v>85</v>
      </c>
      <c r="C113" s="8">
        <v>20133</v>
      </c>
      <c r="D113" s="8"/>
      <c r="E113" s="8">
        <v>1622</v>
      </c>
      <c r="F113" s="8">
        <f t="shared" si="3"/>
        <v>21755</v>
      </c>
      <c r="G113"/>
      <c r="H113" s="9">
        <f t="shared" si="2"/>
        <v>1.8581311923471133E-2</v>
      </c>
      <c r="I113"/>
      <c r="J113" t="s">
        <v>199</v>
      </c>
    </row>
    <row r="114" spans="1:10" x14ac:dyDescent="0.2">
      <c r="A114" t="s">
        <v>200</v>
      </c>
      <c r="B114" s="6">
        <v>86</v>
      </c>
      <c r="C114" s="8">
        <v>4149</v>
      </c>
      <c r="D114" s="8"/>
      <c r="E114" s="8">
        <v>387</v>
      </c>
      <c r="F114" s="8">
        <f t="shared" si="3"/>
        <v>4536</v>
      </c>
      <c r="H114" s="9">
        <f t="shared" si="2"/>
        <v>3.8742740006832933E-3</v>
      </c>
      <c r="J114" t="s">
        <v>201</v>
      </c>
    </row>
    <row r="115" spans="1:10" x14ac:dyDescent="0.2">
      <c r="A115" t="s">
        <v>202</v>
      </c>
      <c r="B115" s="6">
        <v>87</v>
      </c>
      <c r="C115" s="8">
        <v>39708</v>
      </c>
      <c r="D115" s="8"/>
      <c r="E115" s="8">
        <v>3826</v>
      </c>
      <c r="F115" s="8">
        <f t="shared" si="3"/>
        <v>43534</v>
      </c>
      <c r="H115" s="9">
        <f t="shared" si="2"/>
        <v>3.7183122651178679E-2</v>
      </c>
      <c r="J115" t="s">
        <v>203</v>
      </c>
    </row>
    <row r="116" spans="1:10" x14ac:dyDescent="0.2">
      <c r="A116" t="s">
        <v>204</v>
      </c>
      <c r="B116" s="6">
        <v>89</v>
      </c>
      <c r="C116" s="8">
        <v>276</v>
      </c>
      <c r="D116" s="8"/>
      <c r="E116" s="8">
        <v>97</v>
      </c>
      <c r="F116" s="8">
        <f t="shared" si="3"/>
        <v>373</v>
      </c>
      <c r="H116" s="9">
        <f t="shared" si="2"/>
        <v>3.1858558250768708E-4</v>
      </c>
      <c r="J116" t="s">
        <v>205</v>
      </c>
    </row>
    <row r="117" spans="1:10" x14ac:dyDescent="0.2">
      <c r="A117" s="12" t="s">
        <v>206</v>
      </c>
      <c r="B117" s="13"/>
      <c r="C117" s="13">
        <f>SUM(C3:C116)</f>
        <v>1066229</v>
      </c>
      <c r="D117" s="13"/>
      <c r="E117" s="13">
        <f>SUM(E3:E116)</f>
        <v>104571</v>
      </c>
      <c r="F117" s="13">
        <f t="shared" si="3"/>
        <v>1170800</v>
      </c>
      <c r="G117" s="12"/>
      <c r="H117" s="14">
        <f t="shared" si="2"/>
        <v>1</v>
      </c>
    </row>
  </sheetData>
  <printOptions horizontalCentered="1" gridLines="1"/>
  <pageMargins left="0.75" right="0.75" top="0.72" bottom="0.39" header="0.21" footer="0.18"/>
  <pageSetup orientation="portrait" r:id="rId1"/>
  <headerFooter alignWithMargins="0">
    <oddHeader>&amp;C&amp;"Arial,Bold"COMPARATIVE CIRCULATION ACTIVITY by Agency (August '13)&amp;"Arial,Regular"
[Count of all Circulation Activity performed at each SWAN Library (including ILL received)]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Aug</vt:lpstr>
      <vt:lpstr>Aug!Print_Titles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2013-09-03T17:30:50Z</dcterms:created>
  <dcterms:modified xsi:type="dcterms:W3CDTF">2013-09-03T17:31:05Z</dcterms:modified>
</cp:coreProperties>
</file>