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0980" windowHeight="12585"/>
  </bookViews>
  <sheets>
    <sheet name="Apr" sheetId="1" r:id="rId1"/>
  </sheets>
  <definedNames>
    <definedName name="_xlnm.Print_Titles" localSheetId="0">Apr!$1:$2</definedName>
  </definedNames>
  <calcPr calcId="145621"/>
</workbook>
</file>

<file path=xl/calcChain.xml><?xml version="1.0" encoding="utf-8"?>
<calcChain xmlns="http://schemas.openxmlformats.org/spreadsheetml/2006/main">
  <c r="E118" i="1" l="1"/>
  <c r="C118" i="1"/>
  <c r="F118" i="1" s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H114" i="1" l="1"/>
  <c r="H112" i="1"/>
  <c r="H110" i="1"/>
  <c r="H108" i="1"/>
  <c r="H106" i="1"/>
  <c r="H104" i="1"/>
  <c r="H102" i="1"/>
  <c r="H100" i="1"/>
  <c r="H98" i="1"/>
  <c r="H96" i="1"/>
  <c r="H92" i="1"/>
  <c r="H90" i="1"/>
  <c r="H88" i="1"/>
  <c r="H86" i="1"/>
  <c r="H82" i="1"/>
  <c r="H80" i="1"/>
  <c r="H76" i="1"/>
  <c r="H72" i="1"/>
  <c r="H70" i="1"/>
  <c r="H66" i="1"/>
  <c r="H62" i="1"/>
  <c r="H60" i="1"/>
  <c r="H56" i="1"/>
  <c r="H54" i="1"/>
  <c r="H50" i="1"/>
  <c r="H46" i="1"/>
  <c r="H40" i="1"/>
  <c r="H36" i="1"/>
  <c r="H32" i="1"/>
  <c r="H24" i="1"/>
  <c r="H20" i="1"/>
  <c r="H12" i="1"/>
  <c r="H6" i="1"/>
  <c r="H116" i="1"/>
  <c r="H94" i="1"/>
  <c r="H84" i="1"/>
  <c r="H78" i="1"/>
  <c r="H74" i="1"/>
  <c r="H68" i="1"/>
  <c r="H64" i="1"/>
  <c r="H58" i="1"/>
  <c r="H52" i="1"/>
  <c r="H48" i="1"/>
  <c r="H38" i="1"/>
  <c r="H30" i="1"/>
  <c r="H18" i="1"/>
  <c r="H4" i="1"/>
  <c r="H107" i="1"/>
  <c r="H83" i="1"/>
  <c r="H77" i="1"/>
  <c r="H73" i="1"/>
  <c r="H71" i="1"/>
  <c r="H67" i="1"/>
  <c r="H63" i="1"/>
  <c r="H59" i="1"/>
  <c r="H57" i="1"/>
  <c r="H53" i="1"/>
  <c r="H49" i="1"/>
  <c r="H45" i="1"/>
  <c r="H43" i="1"/>
  <c r="H39" i="1"/>
  <c r="H35" i="1"/>
  <c r="H33" i="1"/>
  <c r="H29" i="1"/>
  <c r="H25" i="1"/>
  <c r="H23" i="1"/>
  <c r="H19" i="1"/>
  <c r="H15" i="1"/>
  <c r="H11" i="1"/>
  <c r="H9" i="1"/>
  <c r="H5" i="1"/>
  <c r="H3" i="1"/>
  <c r="H44" i="1"/>
  <c r="H34" i="1"/>
  <c r="H28" i="1"/>
  <c r="H22" i="1"/>
  <c r="H14" i="1"/>
  <c r="H8" i="1"/>
  <c r="H117" i="1"/>
  <c r="H115" i="1"/>
  <c r="H113" i="1"/>
  <c r="H111" i="1"/>
  <c r="H109" i="1"/>
  <c r="H105" i="1"/>
  <c r="H103" i="1"/>
  <c r="H101" i="1"/>
  <c r="H99" i="1"/>
  <c r="H97" i="1"/>
  <c r="H95" i="1"/>
  <c r="H93" i="1"/>
  <c r="H91" i="1"/>
  <c r="H89" i="1"/>
  <c r="H87" i="1"/>
  <c r="H85" i="1"/>
  <c r="H81" i="1"/>
  <c r="H79" i="1"/>
  <c r="H75" i="1"/>
  <c r="H69" i="1"/>
  <c r="H65" i="1"/>
  <c r="H61" i="1"/>
  <c r="H55" i="1"/>
  <c r="H51" i="1"/>
  <c r="H47" i="1"/>
  <c r="H41" i="1"/>
  <c r="H37" i="1"/>
  <c r="H31" i="1"/>
  <c r="H27" i="1"/>
  <c r="H21" i="1"/>
  <c r="H17" i="1"/>
  <c r="H13" i="1"/>
  <c r="H7" i="1"/>
  <c r="H42" i="1"/>
  <c r="H26" i="1"/>
  <c r="H16" i="1"/>
  <c r="H10" i="1"/>
</calcChain>
</file>

<file path=xl/sharedStrings.xml><?xml version="1.0" encoding="utf-8"?>
<sst xmlns="http://schemas.openxmlformats.org/spreadsheetml/2006/main" count="238" uniqueCount="207">
  <si>
    <t>Agency</t>
  </si>
  <si>
    <t>Term #</t>
  </si>
  <si>
    <t>Checkouts</t>
  </si>
  <si>
    <t>Renewals</t>
  </si>
  <si>
    <t>Total</t>
  </si>
  <si>
    <t>% of Total</t>
  </si>
  <si>
    <t>Library</t>
  </si>
  <si>
    <t>Undefined</t>
  </si>
  <si>
    <t>ADS</t>
  </si>
  <si>
    <t>ADS Acorn</t>
  </si>
  <si>
    <t>ADS self-checkout</t>
  </si>
  <si>
    <t>AMS</t>
  </si>
  <si>
    <t>AMS Alsip</t>
  </si>
  <si>
    <t>AMS self-checkout</t>
  </si>
  <si>
    <t>BBS</t>
  </si>
  <si>
    <t>BBS Markham (Bookmobile)</t>
  </si>
  <si>
    <t>BCS</t>
  </si>
  <si>
    <t>BCS Beecher</t>
  </si>
  <si>
    <t>BFS</t>
  </si>
  <si>
    <t>BFS Brookfield</t>
  </si>
  <si>
    <t>BFS self-checkout</t>
  </si>
  <si>
    <t>BIS</t>
  </si>
  <si>
    <t>BIS Blue Island</t>
  </si>
  <si>
    <t>BKS</t>
  </si>
  <si>
    <t>BKS Berkeley</t>
  </si>
  <si>
    <t>BPS</t>
  </si>
  <si>
    <t>BPS Bedford Park</t>
  </si>
  <si>
    <t>BRS</t>
  </si>
  <si>
    <t>BRS Broadview</t>
  </si>
  <si>
    <t>BVS</t>
  </si>
  <si>
    <t>BVS Bridgeview</t>
  </si>
  <si>
    <t>BWS</t>
  </si>
  <si>
    <t>BWS Bellwood</t>
  </si>
  <si>
    <t>BYS</t>
  </si>
  <si>
    <t>BYS Berwyn</t>
  </si>
  <si>
    <t>BZS</t>
  </si>
  <si>
    <t>BZS Brookfield Zoo</t>
  </si>
  <si>
    <t>CAS</t>
  </si>
  <si>
    <t>CAS Calumet Park</t>
  </si>
  <si>
    <t>CCS</t>
  </si>
  <si>
    <t>CCS Calumet City</t>
  </si>
  <si>
    <t>CHS</t>
  </si>
  <si>
    <t>CHS Chicago Heights</t>
  </si>
  <si>
    <t>CIS</t>
  </si>
  <si>
    <t>CIS Cicero</t>
  </si>
  <si>
    <t>CNS</t>
  </si>
  <si>
    <t>CNS Clarendon Hills</t>
  </si>
  <si>
    <t>CRS</t>
  </si>
  <si>
    <t>CRS Chicago Ridge</t>
  </si>
  <si>
    <t>CTS</t>
  </si>
  <si>
    <t>CTS Crete</t>
  </si>
  <si>
    <t>CTS self check</t>
  </si>
  <si>
    <t>CWS</t>
  </si>
  <si>
    <t>CWS Crestwood</t>
  </si>
  <si>
    <t>DGS</t>
  </si>
  <si>
    <t>DGS Downers Grove</t>
  </si>
  <si>
    <t>DGS self check</t>
  </si>
  <si>
    <t>DOS</t>
  </si>
  <si>
    <t>DOS Dolton</t>
  </si>
  <si>
    <t>EPS</t>
  </si>
  <si>
    <t>EPS Elmwood Park</t>
  </si>
  <si>
    <t>EPS self-checkout</t>
  </si>
  <si>
    <t>ESS</t>
  </si>
  <si>
    <t>ESS Eisenhower</t>
  </si>
  <si>
    <t>ESS self-checkout</t>
  </si>
  <si>
    <t>EVS</t>
  </si>
  <si>
    <t>EVS Evergreen Park</t>
  </si>
  <si>
    <t>EVS self-checkout</t>
  </si>
  <si>
    <t>FBS</t>
  </si>
  <si>
    <t>FBS Frankfort (Bookmobile)</t>
  </si>
  <si>
    <t>FMS</t>
  </si>
  <si>
    <t>FMS Flossmoor</t>
  </si>
  <si>
    <t>FMS self-checkout</t>
  </si>
  <si>
    <t>FPS</t>
  </si>
  <si>
    <t>FPS Forest Park</t>
  </si>
  <si>
    <t>FPS self-checkout</t>
  </si>
  <si>
    <t>FRS</t>
  </si>
  <si>
    <t>FRS Frankfort</t>
  </si>
  <si>
    <t>FRS self-checkout</t>
  </si>
  <si>
    <t>GAS</t>
  </si>
  <si>
    <t>GAS Glenwd-Lynwd bkmobl</t>
  </si>
  <si>
    <t>GPS</t>
  </si>
  <si>
    <t>GPS Grande Prairie</t>
  </si>
  <si>
    <t>GWS</t>
  </si>
  <si>
    <t>GWS Glenwood-Lynwood</t>
  </si>
  <si>
    <t>GWS self-checkout</t>
  </si>
  <si>
    <t>HAS</t>
  </si>
  <si>
    <t>HAS Harvey</t>
  </si>
  <si>
    <t>HDS</t>
  </si>
  <si>
    <t>HDS Hinsdale</t>
  </si>
  <si>
    <t>HDS self-checkout</t>
  </si>
  <si>
    <t>HDS boopsie</t>
  </si>
  <si>
    <t>HKS</t>
  </si>
  <si>
    <t>HKS Hodgkins</t>
  </si>
  <si>
    <t>HSS</t>
  </si>
  <si>
    <t>HSS Hillside</t>
  </si>
  <si>
    <t>HWS</t>
  </si>
  <si>
    <t>HWS Homewood</t>
  </si>
  <si>
    <t>INS</t>
  </si>
  <si>
    <t>INS Indian Prairie</t>
  </si>
  <si>
    <t>INS self-checkout</t>
  </si>
  <si>
    <t>JDS</t>
  </si>
  <si>
    <t>JDS Justice</t>
  </si>
  <si>
    <t>LGS</t>
  </si>
  <si>
    <t>LGS La Grange</t>
  </si>
  <si>
    <t>LGS self-checkout</t>
  </si>
  <si>
    <t>LPS</t>
  </si>
  <si>
    <t>LPS La Grange Park</t>
  </si>
  <si>
    <t>LYS</t>
  </si>
  <si>
    <t>LYS Lyons</t>
  </si>
  <si>
    <t>MAS</t>
  </si>
  <si>
    <t>MAS Morton Arboretum</t>
  </si>
  <si>
    <t>MCS</t>
  </si>
  <si>
    <t>MCS McCook</t>
  </si>
  <si>
    <t>MDS</t>
  </si>
  <si>
    <t>MDS Midlothian</t>
  </si>
  <si>
    <t>MDS self-checkout</t>
  </si>
  <si>
    <t>MKS</t>
  </si>
  <si>
    <t>MKS Anderson/Oglesby</t>
  </si>
  <si>
    <t>MKS self-checkout</t>
  </si>
  <si>
    <t>MPS</t>
  </si>
  <si>
    <t>MPS Melrose Park</t>
  </si>
  <si>
    <t>MTS</t>
  </si>
  <si>
    <t>MTS Matteson</t>
  </si>
  <si>
    <t>MTS self-checkout</t>
  </si>
  <si>
    <t>MWS</t>
  </si>
  <si>
    <t>MWS Maywood</t>
  </si>
  <si>
    <t>NLS</t>
  </si>
  <si>
    <t>NLS Northlake</t>
  </si>
  <si>
    <t>NLS self check</t>
  </si>
  <si>
    <t>NRS</t>
  </si>
  <si>
    <t>NRS North Riverside</t>
  </si>
  <si>
    <t>OES</t>
  </si>
  <si>
    <t>OES Oak Park Dole</t>
  </si>
  <si>
    <t>OES self-checkout</t>
  </si>
  <si>
    <t>OLS</t>
  </si>
  <si>
    <t>OLS Oak Lawn</t>
  </si>
  <si>
    <t>OLS self-checkout</t>
  </si>
  <si>
    <t>OPS</t>
  </si>
  <si>
    <t xml:space="preserve">OPS Oak Park </t>
  </si>
  <si>
    <t>OPS self-checkout</t>
  </si>
  <si>
    <t>OZS</t>
  </si>
  <si>
    <t>OZS Oak Park Maze</t>
  </si>
  <si>
    <t>OZS self-checkout</t>
  </si>
  <si>
    <t>PCS</t>
  </si>
  <si>
    <t>PCS Prairie State College</t>
  </si>
  <si>
    <t>PFS</t>
  </si>
  <si>
    <t>PFS Park Forest</t>
  </si>
  <si>
    <t>PHS</t>
  </si>
  <si>
    <t>PHS Palos Heights</t>
  </si>
  <si>
    <t>PHS self-checkout</t>
  </si>
  <si>
    <t>PPS</t>
  </si>
  <si>
    <t>PPS Palos Park</t>
  </si>
  <si>
    <t>PSS</t>
  </si>
  <si>
    <t>PSS University Park</t>
  </si>
  <si>
    <t>PTS</t>
  </si>
  <si>
    <t>PTS Prairie Trails</t>
  </si>
  <si>
    <t>PTS self-checkout</t>
  </si>
  <si>
    <t>RDS</t>
  </si>
  <si>
    <t>RDS Riverdale</t>
  </si>
  <si>
    <t>RFS</t>
  </si>
  <si>
    <t>RFS River Forest</t>
  </si>
  <si>
    <t>RFS self-checkout</t>
  </si>
  <si>
    <t>RGS</t>
  </si>
  <si>
    <t>RGS River Grove</t>
  </si>
  <si>
    <t>ROS</t>
  </si>
  <si>
    <t>ROS William Leonard</t>
  </si>
  <si>
    <t>RPS</t>
  </si>
  <si>
    <t>RPS Richton Park</t>
  </si>
  <si>
    <t>RSS</t>
  </si>
  <si>
    <t>RSS Riverside</t>
  </si>
  <si>
    <t>SAS</t>
  </si>
  <si>
    <t>SAS Summit</t>
  </si>
  <si>
    <t>SFS</t>
  </si>
  <si>
    <t>SFS Stickney-Forest View</t>
  </si>
  <si>
    <t>SHS</t>
  </si>
  <si>
    <t>SHS South Holland</t>
  </si>
  <si>
    <t>SPS</t>
  </si>
  <si>
    <t>SPS Schiller Park</t>
  </si>
  <si>
    <t>STS</t>
  </si>
  <si>
    <t>STS Steger-S Chicago Hts</t>
  </si>
  <si>
    <t>SVS</t>
  </si>
  <si>
    <t>SVS Nancy McConathy</t>
  </si>
  <si>
    <t>TBS</t>
  </si>
  <si>
    <t>TBS Tinley Park bookmobile</t>
  </si>
  <si>
    <t>TFS</t>
  </si>
  <si>
    <t>TFS Thomas Ford</t>
  </si>
  <si>
    <t>THS</t>
  </si>
  <si>
    <t>THS Thornton</t>
  </si>
  <si>
    <t>TPS</t>
  </si>
  <si>
    <t>TPS Tinley Park</t>
  </si>
  <si>
    <t>TPS self-checkout</t>
  </si>
  <si>
    <t>TTS</t>
  </si>
  <si>
    <t>TTS S Suburban College</t>
  </si>
  <si>
    <t>WCS</t>
  </si>
  <si>
    <t>WCS Westchester</t>
  </si>
  <si>
    <t>WMS</t>
  </si>
  <si>
    <t>WMS Westmont</t>
  </si>
  <si>
    <t>WOS</t>
  </si>
  <si>
    <t>WOS Worth</t>
  </si>
  <si>
    <t>WRS</t>
  </si>
  <si>
    <t>WRS Woodridge</t>
  </si>
  <si>
    <t>WRS self check</t>
  </si>
  <si>
    <t>SLS</t>
  </si>
  <si>
    <t>SLS (SWAN)</t>
  </si>
  <si>
    <t>SLS self check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</si>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</sst>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9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Fill="1" applyBorder="1" applyAlignment="1">
      <alignment horizontal="right" wrapText="1"/>
    </xf>
    <xf numFmtId="3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0" fontId="2" fillId="0" borderId="0" xfId="0" applyFont="1"/>
    <xf numFmtId="0" fontId="5" fillId="0" borderId="0" xfId="0" applyFont="1"/>
    <xf numFmtId="3" fontId="5" fillId="0" borderId="0" xfId="0" applyNumberFormat="1" applyFont="1"/>
    <xf numFmtId="3" fontId="5" fillId="0" borderId="0" xfId="1" applyNumberFormat="1" applyFont="1" applyAlignment="1">
      <alignment horizontal="center"/>
    </xf>
  </cellXfs>
  <cellStyles count="59">
    <cellStyle name="Normal" xfId="0" builtinId="0"/>
    <cellStyle name="Note 10" xfId="2"/>
    <cellStyle name="Note 11" xfId="3"/>
    <cellStyle name="Note 12" xfId="4"/>
    <cellStyle name="Note 13" xfId="5"/>
    <cellStyle name="Note 14" xfId="6"/>
    <cellStyle name="Note 15" xfId="7"/>
    <cellStyle name="Note 16" xfId="8"/>
    <cellStyle name="Note 17" xfId="9"/>
    <cellStyle name="Note 18" xfId="10"/>
    <cellStyle name="Note 19" xfId="11"/>
    <cellStyle name="Note 2" xfId="12"/>
    <cellStyle name="Note 20" xfId="13"/>
    <cellStyle name="Note 21" xfId="14"/>
    <cellStyle name="Note 22" xfId="15"/>
    <cellStyle name="Note 23" xfId="16"/>
    <cellStyle name="Note 24" xfId="17"/>
    <cellStyle name="Note 25" xfId="18"/>
    <cellStyle name="Note 26" xfId="19"/>
    <cellStyle name="Note 27" xfId="20"/>
    <cellStyle name="Note 28" xfId="21"/>
    <cellStyle name="Note 29" xfId="22"/>
    <cellStyle name="Note 3" xfId="23"/>
    <cellStyle name="Note 30" xfId="24"/>
    <cellStyle name="Note 31" xfId="25"/>
    <cellStyle name="Note 32" xfId="26"/>
    <cellStyle name="Note 33" xfId="27"/>
    <cellStyle name="Note 34" xfId="28"/>
    <cellStyle name="Note 35" xfId="29"/>
    <cellStyle name="Note 36" xfId="30"/>
    <cellStyle name="Note 37" xfId="31"/>
    <cellStyle name="Note 38" xfId="32"/>
    <cellStyle name="Note 39" xfId="33"/>
    <cellStyle name="Note 4" xfId="34"/>
    <cellStyle name="Note 40" xfId="35"/>
    <cellStyle name="Note 41" xfId="36"/>
    <cellStyle name="Note 42" xfId="37"/>
    <cellStyle name="Note 43" xfId="38"/>
    <cellStyle name="Note 44" xfId="39"/>
    <cellStyle name="Note 45" xfId="40"/>
    <cellStyle name="Note 46" xfId="41"/>
    <cellStyle name="Note 47" xfId="42"/>
    <cellStyle name="Note 48" xfId="43"/>
    <cellStyle name="Note 49" xfId="44"/>
    <cellStyle name="Note 5" xfId="45"/>
    <cellStyle name="Note 50" xfId="46"/>
    <cellStyle name="Note 51" xfId="47"/>
    <cellStyle name="Note 52" xfId="48"/>
    <cellStyle name="Note 53" xfId="49"/>
    <cellStyle name="Note 54" xfId="50"/>
    <cellStyle name="Note 55" xfId="51"/>
    <cellStyle name="Note 56" xfId="52"/>
    <cellStyle name="Note 57" xfId="53"/>
    <cellStyle name="Note 58" xfId="54"/>
    <cellStyle name="Note 6" xfId="55"/>
    <cellStyle name="Note 7" xfId="56"/>
    <cellStyle name="Note 8" xfId="57"/>
    <cellStyle name="Note 9" xfId="58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abSelected="1" zoomScaleNormal="100" workbookViewId="0"/>
  </sheetViews>
  <sheetFormatPr defaultRowHeight="12.75" x14ac:dyDescent="0.2"/>
  <cols>
    <col min="3" max="3" width="11.28515625" customWidth="1"/>
    <col min="4" max="4" width="2.42578125" customWidth="1"/>
    <col min="7" max="7" width="2.42578125" customWidth="1"/>
    <col min="9" max="9" width="2.42578125" customWidth="1"/>
    <col min="10" max="10" width="25.140625" customWidth="1"/>
  </cols>
  <sheetData>
    <row r="1" spans="1:10" x14ac:dyDescent="0.2">
      <c r="A1" s="1" t="s">
        <v>0</v>
      </c>
      <c r="B1" s="2" t="s">
        <v>1</v>
      </c>
      <c r="C1" s="3" t="s">
        <v>2</v>
      </c>
      <c r="D1" s="3"/>
      <c r="E1" s="4" t="s">
        <v>3</v>
      </c>
      <c r="F1" s="4" t="s">
        <v>4</v>
      </c>
      <c r="H1" s="5" t="s">
        <v>5</v>
      </c>
      <c r="I1" s="3"/>
      <c r="J1" s="1" t="s">
        <v>6</v>
      </c>
    </row>
    <row r="3" spans="1:10" x14ac:dyDescent="0.2">
      <c r="A3" t="s">
        <v>7</v>
      </c>
      <c r="B3" s="6">
        <v>0</v>
      </c>
      <c r="C3" s="7">
        <v>1</v>
      </c>
      <c r="D3" s="8"/>
      <c r="E3" s="7">
        <v>175</v>
      </c>
      <c r="F3" s="8">
        <f>C3+E3</f>
        <v>176</v>
      </c>
      <c r="H3" s="9">
        <f t="shared" ref="H3:H66" si="0">F3/$F$118</f>
        <v>1.8537945911329635E-4</v>
      </c>
      <c r="I3" s="10"/>
      <c r="J3" t="s">
        <v>7</v>
      </c>
    </row>
    <row r="4" spans="1:10" x14ac:dyDescent="0.2">
      <c r="A4" t="s">
        <v>8</v>
      </c>
      <c r="B4" s="6">
        <v>10</v>
      </c>
      <c r="C4" s="8">
        <v>9915</v>
      </c>
      <c r="D4" s="8"/>
      <c r="E4" s="8">
        <v>1889</v>
      </c>
      <c r="F4" s="8">
        <f t="shared" ref="F4:F67" si="1">C4+E4</f>
        <v>11804</v>
      </c>
      <c r="H4" s="9">
        <f t="shared" si="0"/>
        <v>1.2433063269166761E-2</v>
      </c>
      <c r="I4" s="10"/>
      <c r="J4" t="s">
        <v>9</v>
      </c>
    </row>
    <row r="5" spans="1:10" x14ac:dyDescent="0.2">
      <c r="A5" s="11" t="s">
        <v>8</v>
      </c>
      <c r="B5" s="6">
        <v>106</v>
      </c>
      <c r="C5" s="8">
        <v>282</v>
      </c>
      <c r="D5" s="8"/>
      <c r="E5" s="8">
        <v>3</v>
      </c>
      <c r="F5" s="8">
        <f t="shared" si="1"/>
        <v>285</v>
      </c>
      <c r="H5" s="9">
        <f t="shared" si="0"/>
        <v>3.0018832867778102E-4</v>
      </c>
      <c r="I5" s="10"/>
      <c r="J5" s="11" t="s">
        <v>10</v>
      </c>
    </row>
    <row r="6" spans="1:10" x14ac:dyDescent="0.2">
      <c r="A6" t="s">
        <v>11</v>
      </c>
      <c r="B6" s="6">
        <v>11</v>
      </c>
      <c r="C6" s="8">
        <v>12987</v>
      </c>
      <c r="D6" s="8"/>
      <c r="E6" s="8">
        <v>1190</v>
      </c>
      <c r="F6" s="8">
        <f t="shared" si="1"/>
        <v>14177</v>
      </c>
      <c r="H6" s="9">
        <f t="shared" si="0"/>
        <v>1.4932526090052285E-2</v>
      </c>
      <c r="I6" s="10"/>
      <c r="J6" t="s">
        <v>12</v>
      </c>
    </row>
    <row r="7" spans="1:10" x14ac:dyDescent="0.2">
      <c r="A7" t="s">
        <v>11</v>
      </c>
      <c r="B7" s="6">
        <v>116</v>
      </c>
      <c r="C7" s="8">
        <v>1127</v>
      </c>
      <c r="D7" s="8"/>
      <c r="E7" s="8">
        <v>26</v>
      </c>
      <c r="F7" s="8">
        <f t="shared" si="1"/>
        <v>1153</v>
      </c>
      <c r="H7" s="9">
        <f t="shared" si="0"/>
        <v>1.2144461156683561E-3</v>
      </c>
      <c r="I7" s="10"/>
      <c r="J7" t="s">
        <v>13</v>
      </c>
    </row>
    <row r="8" spans="1:10" x14ac:dyDescent="0.2">
      <c r="A8" t="s">
        <v>14</v>
      </c>
      <c r="B8" s="6">
        <v>98</v>
      </c>
      <c r="C8" s="8">
        <v>504</v>
      </c>
      <c r="D8" s="8"/>
      <c r="E8" s="8">
        <v>103</v>
      </c>
      <c r="F8" s="8">
        <f t="shared" si="1"/>
        <v>607</v>
      </c>
      <c r="H8" s="9">
        <f t="shared" si="0"/>
        <v>6.3934847546460723E-4</v>
      </c>
      <c r="I8" s="10"/>
      <c r="J8" t="s">
        <v>15</v>
      </c>
    </row>
    <row r="9" spans="1:10" x14ac:dyDescent="0.2">
      <c r="A9" t="s">
        <v>16</v>
      </c>
      <c r="B9" s="6">
        <v>12</v>
      </c>
      <c r="C9" s="8">
        <v>2493</v>
      </c>
      <c r="D9" s="8"/>
      <c r="E9" s="8">
        <v>464</v>
      </c>
      <c r="F9" s="8">
        <f t="shared" si="1"/>
        <v>2957</v>
      </c>
      <c r="H9" s="9">
        <f t="shared" si="0"/>
        <v>3.1145855715796434E-3</v>
      </c>
      <c r="I9" s="10"/>
      <c r="J9" t="s">
        <v>17</v>
      </c>
    </row>
    <row r="10" spans="1:10" x14ac:dyDescent="0.2">
      <c r="A10" s="11" t="s">
        <v>18</v>
      </c>
      <c r="B10" s="6">
        <v>95</v>
      </c>
      <c r="C10" s="8">
        <v>17731</v>
      </c>
      <c r="D10" s="8"/>
      <c r="E10" s="8">
        <v>2408</v>
      </c>
      <c r="F10" s="8">
        <f t="shared" si="1"/>
        <v>20139</v>
      </c>
      <c r="H10" s="9">
        <f t="shared" si="0"/>
        <v>2.12122552675152E-2</v>
      </c>
      <c r="I10" s="10"/>
      <c r="J10" s="11" t="s">
        <v>19</v>
      </c>
    </row>
    <row r="11" spans="1:10" x14ac:dyDescent="0.2">
      <c r="A11" t="s">
        <v>18</v>
      </c>
      <c r="B11" s="6">
        <v>956</v>
      </c>
      <c r="C11" s="8">
        <v>346</v>
      </c>
      <c r="D11" s="8"/>
      <c r="E11" s="8">
        <v>18</v>
      </c>
      <c r="F11" s="8">
        <f t="shared" si="1"/>
        <v>364</v>
      </c>
      <c r="H11" s="9">
        <f t="shared" si="0"/>
        <v>3.8339842680249923E-4</v>
      </c>
      <c r="I11" s="10"/>
      <c r="J11" t="s">
        <v>20</v>
      </c>
    </row>
    <row r="12" spans="1:10" x14ac:dyDescent="0.2">
      <c r="A12" t="s">
        <v>21</v>
      </c>
      <c r="B12" s="6">
        <v>13</v>
      </c>
      <c r="C12" s="8">
        <v>9294</v>
      </c>
      <c r="D12" s="8"/>
      <c r="E12" s="8">
        <v>2766</v>
      </c>
      <c r="F12" s="8">
        <f t="shared" si="1"/>
        <v>12060</v>
      </c>
      <c r="H12" s="9">
        <f t="shared" si="0"/>
        <v>1.2702706118786102E-2</v>
      </c>
      <c r="I12" s="10"/>
      <c r="J12" t="s">
        <v>22</v>
      </c>
    </row>
    <row r="13" spans="1:10" x14ac:dyDescent="0.2">
      <c r="A13" t="s">
        <v>23</v>
      </c>
      <c r="B13" s="6">
        <v>14</v>
      </c>
      <c r="C13" s="8">
        <v>2456</v>
      </c>
      <c r="D13" s="8"/>
      <c r="E13" s="8">
        <v>240</v>
      </c>
      <c r="F13" s="8">
        <f t="shared" si="1"/>
        <v>2696</v>
      </c>
      <c r="H13" s="9">
        <f t="shared" si="0"/>
        <v>2.8396762600536758E-3</v>
      </c>
      <c r="I13" s="10"/>
      <c r="J13" t="s">
        <v>24</v>
      </c>
    </row>
    <row r="14" spans="1:10" x14ac:dyDescent="0.2">
      <c r="A14" t="s">
        <v>25</v>
      </c>
      <c r="B14" s="6">
        <v>15</v>
      </c>
      <c r="C14" s="8">
        <v>1345</v>
      </c>
      <c r="D14" s="8"/>
      <c r="E14" s="8">
        <v>297</v>
      </c>
      <c r="F14" s="8">
        <f t="shared" si="1"/>
        <v>1642</v>
      </c>
      <c r="H14" s="9">
        <f t="shared" si="0"/>
        <v>1.7295060901365488E-3</v>
      </c>
      <c r="I14" s="10"/>
      <c r="J14" t="s">
        <v>26</v>
      </c>
    </row>
    <row r="15" spans="1:10" x14ac:dyDescent="0.2">
      <c r="A15" s="11" t="s">
        <v>27</v>
      </c>
      <c r="B15" s="6">
        <v>16</v>
      </c>
      <c r="C15" s="8">
        <v>3287</v>
      </c>
      <c r="D15" s="8"/>
      <c r="E15" s="8">
        <v>483</v>
      </c>
      <c r="F15" s="8">
        <f t="shared" si="1"/>
        <v>3770</v>
      </c>
      <c r="H15" s="9">
        <f t="shared" si="0"/>
        <v>3.9709122775973141E-3</v>
      </c>
      <c r="I15" s="10"/>
      <c r="J15" s="11" t="s">
        <v>28</v>
      </c>
    </row>
    <row r="16" spans="1:10" x14ac:dyDescent="0.2">
      <c r="A16" t="s">
        <v>29</v>
      </c>
      <c r="B16" s="6">
        <v>97</v>
      </c>
      <c r="C16" s="8">
        <v>5084</v>
      </c>
      <c r="D16" s="8"/>
      <c r="E16" s="8">
        <v>612</v>
      </c>
      <c r="F16" s="8">
        <f t="shared" si="1"/>
        <v>5696</v>
      </c>
      <c r="H16" s="9">
        <f t="shared" si="0"/>
        <v>5.9995534040303182E-3</v>
      </c>
      <c r="I16" s="10"/>
      <c r="J16" t="s">
        <v>30</v>
      </c>
    </row>
    <row r="17" spans="1:10" x14ac:dyDescent="0.2">
      <c r="A17" t="s">
        <v>31</v>
      </c>
      <c r="B17" s="6">
        <v>17</v>
      </c>
      <c r="C17" s="8">
        <v>4569</v>
      </c>
      <c r="D17" s="8"/>
      <c r="E17" s="8">
        <v>513</v>
      </c>
      <c r="F17" s="8">
        <f t="shared" si="1"/>
        <v>5082</v>
      </c>
      <c r="H17" s="9">
        <f t="shared" si="0"/>
        <v>5.3528318818964315E-3</v>
      </c>
      <c r="I17" s="10"/>
      <c r="J17" t="s">
        <v>32</v>
      </c>
    </row>
    <row r="18" spans="1:10" x14ac:dyDescent="0.2">
      <c r="A18" t="s">
        <v>33</v>
      </c>
      <c r="B18" s="6">
        <v>18</v>
      </c>
      <c r="C18" s="8">
        <v>23616</v>
      </c>
      <c r="D18" s="8"/>
      <c r="E18" s="8">
        <v>2892</v>
      </c>
      <c r="F18" s="8">
        <f t="shared" si="1"/>
        <v>26508</v>
      </c>
      <c r="H18" s="9">
        <f t="shared" si="0"/>
        <v>2.7920674444177611E-2</v>
      </c>
      <c r="I18" s="10"/>
      <c r="J18" t="s">
        <v>34</v>
      </c>
    </row>
    <row r="19" spans="1:10" x14ac:dyDescent="0.2">
      <c r="A19" t="s">
        <v>35</v>
      </c>
      <c r="B19" s="6">
        <v>93</v>
      </c>
      <c r="C19" s="8">
        <v>51</v>
      </c>
      <c r="D19" s="8"/>
      <c r="E19" s="8">
        <v>19</v>
      </c>
      <c r="F19" s="8">
        <f t="shared" si="1"/>
        <v>70</v>
      </c>
      <c r="H19" s="9">
        <f t="shared" si="0"/>
        <v>7.3730466692788324E-5</v>
      </c>
      <c r="I19" s="10"/>
      <c r="J19" t="s">
        <v>36</v>
      </c>
    </row>
    <row r="20" spans="1:10" x14ac:dyDescent="0.2">
      <c r="A20" t="s">
        <v>37</v>
      </c>
      <c r="B20" s="6">
        <v>19</v>
      </c>
      <c r="C20" s="8">
        <v>952</v>
      </c>
      <c r="D20" s="8"/>
      <c r="E20" s="8">
        <v>462</v>
      </c>
      <c r="F20" s="8">
        <f t="shared" si="1"/>
        <v>1414</v>
      </c>
      <c r="H20" s="9">
        <f t="shared" si="0"/>
        <v>1.4893554271943241E-3</v>
      </c>
      <c r="I20" s="10"/>
      <c r="J20" t="s">
        <v>38</v>
      </c>
    </row>
    <row r="21" spans="1:10" x14ac:dyDescent="0.2">
      <c r="A21" t="s">
        <v>39</v>
      </c>
      <c r="B21" s="6">
        <v>20</v>
      </c>
      <c r="C21" s="8">
        <v>7230</v>
      </c>
      <c r="D21" s="8"/>
      <c r="E21" s="8">
        <v>1355</v>
      </c>
      <c r="F21" s="8">
        <f t="shared" si="1"/>
        <v>8585</v>
      </c>
      <c r="H21" s="9">
        <f t="shared" si="0"/>
        <v>9.0425150936798235E-3</v>
      </c>
      <c r="I21" s="10"/>
      <c r="J21" t="s">
        <v>40</v>
      </c>
    </row>
    <row r="22" spans="1:10" x14ac:dyDescent="0.2">
      <c r="A22" t="s">
        <v>41</v>
      </c>
      <c r="B22" s="6">
        <v>21</v>
      </c>
      <c r="C22" s="8">
        <v>4584</v>
      </c>
      <c r="D22" s="8"/>
      <c r="E22" s="8">
        <v>991</v>
      </c>
      <c r="F22" s="8">
        <f t="shared" si="1"/>
        <v>5575</v>
      </c>
      <c r="H22" s="9">
        <f t="shared" si="0"/>
        <v>5.8721050258899263E-3</v>
      </c>
      <c r="I22" s="10"/>
      <c r="J22" t="s">
        <v>42</v>
      </c>
    </row>
    <row r="23" spans="1:10" x14ac:dyDescent="0.2">
      <c r="A23" t="s">
        <v>43</v>
      </c>
      <c r="B23" s="6">
        <v>22</v>
      </c>
      <c r="C23" s="8">
        <v>21570</v>
      </c>
      <c r="D23" s="8"/>
      <c r="E23" s="8">
        <v>2449</v>
      </c>
      <c r="F23" s="8">
        <f t="shared" si="1"/>
        <v>24019</v>
      </c>
      <c r="H23" s="9">
        <f t="shared" si="0"/>
        <v>2.5299029707058322E-2</v>
      </c>
      <c r="I23" s="10"/>
      <c r="J23" t="s">
        <v>44</v>
      </c>
    </row>
    <row r="24" spans="1:10" x14ac:dyDescent="0.2">
      <c r="A24" t="s">
        <v>45</v>
      </c>
      <c r="B24" s="6">
        <v>23</v>
      </c>
      <c r="C24" s="8">
        <v>6654</v>
      </c>
      <c r="D24" s="8"/>
      <c r="E24" s="8">
        <v>565</v>
      </c>
      <c r="F24" s="8">
        <f t="shared" si="1"/>
        <v>7219</v>
      </c>
      <c r="H24" s="9">
        <f t="shared" si="0"/>
        <v>7.6037177007891267E-3</v>
      </c>
      <c r="I24" s="10"/>
      <c r="J24" t="s">
        <v>46</v>
      </c>
    </row>
    <row r="25" spans="1:10" x14ac:dyDescent="0.2">
      <c r="A25" t="s">
        <v>47</v>
      </c>
      <c r="B25" s="6">
        <v>24</v>
      </c>
      <c r="C25" s="8">
        <v>10369</v>
      </c>
      <c r="D25" s="8"/>
      <c r="E25" s="8">
        <v>1330</v>
      </c>
      <c r="F25" s="8">
        <f t="shared" si="1"/>
        <v>11699</v>
      </c>
      <c r="H25" s="9">
        <f t="shared" si="0"/>
        <v>1.2322467569127579E-2</v>
      </c>
      <c r="I25" s="10"/>
      <c r="J25" t="s">
        <v>48</v>
      </c>
    </row>
    <row r="26" spans="1:10" x14ac:dyDescent="0.2">
      <c r="A26" t="s">
        <v>49</v>
      </c>
      <c r="B26" s="6">
        <v>25</v>
      </c>
      <c r="C26" s="8">
        <v>7102</v>
      </c>
      <c r="D26" s="8"/>
      <c r="E26" s="8">
        <v>1859</v>
      </c>
      <c r="F26" s="8">
        <f t="shared" si="1"/>
        <v>8961</v>
      </c>
      <c r="H26" s="9">
        <f t="shared" si="0"/>
        <v>9.4385530290582303E-3</v>
      </c>
      <c r="I26" s="10"/>
      <c r="J26" t="s">
        <v>50</v>
      </c>
    </row>
    <row r="27" spans="1:10" x14ac:dyDescent="0.2">
      <c r="A27" t="s">
        <v>49</v>
      </c>
      <c r="B27" s="6">
        <v>256</v>
      </c>
      <c r="C27" s="8">
        <v>3830</v>
      </c>
      <c r="D27" s="8"/>
      <c r="E27" s="8">
        <v>53</v>
      </c>
      <c r="F27" s="8">
        <f t="shared" si="1"/>
        <v>3883</v>
      </c>
      <c r="H27" s="9">
        <f t="shared" si="0"/>
        <v>4.089934316687101E-3</v>
      </c>
      <c r="I27" s="10"/>
      <c r="J27" s="11" t="s">
        <v>51</v>
      </c>
    </row>
    <row r="28" spans="1:10" x14ac:dyDescent="0.2">
      <c r="A28" t="s">
        <v>52</v>
      </c>
      <c r="B28" s="6">
        <v>26</v>
      </c>
      <c r="C28" s="8">
        <v>3006</v>
      </c>
      <c r="D28" s="8"/>
      <c r="E28" s="8">
        <v>444</v>
      </c>
      <c r="F28" s="8">
        <f t="shared" si="1"/>
        <v>3450</v>
      </c>
      <c r="H28" s="9">
        <f t="shared" si="0"/>
        <v>3.6338587155731387E-3</v>
      </c>
      <c r="I28" s="10"/>
      <c r="J28" t="s">
        <v>53</v>
      </c>
    </row>
    <row r="29" spans="1:10" x14ac:dyDescent="0.2">
      <c r="A29" t="s">
        <v>54</v>
      </c>
      <c r="B29" s="6">
        <v>28</v>
      </c>
      <c r="C29" s="8">
        <v>20743</v>
      </c>
      <c r="D29" s="8"/>
      <c r="E29" s="8">
        <v>3785</v>
      </c>
      <c r="F29" s="8">
        <f t="shared" si="1"/>
        <v>24528</v>
      </c>
      <c r="H29" s="9">
        <f t="shared" si="0"/>
        <v>2.5835155529153025E-2</v>
      </c>
      <c r="I29" s="10"/>
      <c r="J29" t="s">
        <v>55</v>
      </c>
    </row>
    <row r="30" spans="1:10" x14ac:dyDescent="0.2">
      <c r="A30" s="11" t="s">
        <v>54</v>
      </c>
      <c r="B30" s="6">
        <v>286</v>
      </c>
      <c r="C30" s="8">
        <v>39361</v>
      </c>
      <c r="D30" s="8"/>
      <c r="E30" s="8">
        <v>406</v>
      </c>
      <c r="F30" s="8">
        <f t="shared" si="1"/>
        <v>39767</v>
      </c>
      <c r="H30" s="9">
        <f t="shared" si="0"/>
        <v>4.1886278128173041E-2</v>
      </c>
      <c r="I30" s="10"/>
      <c r="J30" s="11" t="s">
        <v>56</v>
      </c>
    </row>
    <row r="31" spans="1:10" x14ac:dyDescent="0.2">
      <c r="A31" t="s">
        <v>57</v>
      </c>
      <c r="B31" s="6">
        <v>29</v>
      </c>
      <c r="C31" s="8">
        <v>2535</v>
      </c>
      <c r="D31" s="8"/>
      <c r="E31" s="8">
        <v>593</v>
      </c>
      <c r="F31" s="8">
        <f t="shared" si="1"/>
        <v>3128</v>
      </c>
      <c r="H31" s="9">
        <f t="shared" si="0"/>
        <v>3.2946985687863123E-3</v>
      </c>
      <c r="I31" s="10"/>
      <c r="J31" t="s">
        <v>58</v>
      </c>
    </row>
    <row r="32" spans="1:10" x14ac:dyDescent="0.2">
      <c r="A32" t="s">
        <v>59</v>
      </c>
      <c r="B32" s="6">
        <v>31</v>
      </c>
      <c r="C32" s="8">
        <v>12702</v>
      </c>
      <c r="D32" s="8"/>
      <c r="E32" s="8">
        <v>1772</v>
      </c>
      <c r="F32" s="8">
        <f t="shared" si="1"/>
        <v>14474</v>
      </c>
      <c r="H32" s="9">
        <f t="shared" si="0"/>
        <v>1.5245353927305973E-2</v>
      </c>
      <c r="I32" s="10"/>
      <c r="J32" t="s">
        <v>60</v>
      </c>
    </row>
    <row r="33" spans="1:10" x14ac:dyDescent="0.2">
      <c r="A33" t="s">
        <v>59</v>
      </c>
      <c r="B33" s="6">
        <v>316</v>
      </c>
      <c r="C33" s="8">
        <v>309</v>
      </c>
      <c r="D33" s="8"/>
      <c r="E33" s="8">
        <v>19</v>
      </c>
      <c r="F33" s="8">
        <f t="shared" si="1"/>
        <v>328</v>
      </c>
      <c r="H33" s="9">
        <f t="shared" si="0"/>
        <v>3.4547990107477956E-4</v>
      </c>
      <c r="I33" s="10"/>
      <c r="J33" t="s">
        <v>61</v>
      </c>
    </row>
    <row r="34" spans="1:10" x14ac:dyDescent="0.2">
      <c r="A34" t="s">
        <v>62</v>
      </c>
      <c r="B34" s="6">
        <v>32</v>
      </c>
      <c r="C34" s="8">
        <v>25930</v>
      </c>
      <c r="D34" s="8"/>
      <c r="E34" s="8">
        <v>5315</v>
      </c>
      <c r="F34" s="8">
        <f t="shared" si="1"/>
        <v>31245</v>
      </c>
      <c r="H34" s="9">
        <f t="shared" si="0"/>
        <v>3.2910120454516731E-2</v>
      </c>
      <c r="I34" s="10"/>
      <c r="J34" t="s">
        <v>63</v>
      </c>
    </row>
    <row r="35" spans="1:10" x14ac:dyDescent="0.2">
      <c r="A35" t="s">
        <v>62</v>
      </c>
      <c r="B35" s="6">
        <v>326</v>
      </c>
      <c r="C35" s="8">
        <v>870</v>
      </c>
      <c r="D35" s="8"/>
      <c r="E35" s="8">
        <v>122</v>
      </c>
      <c r="F35" s="8">
        <f t="shared" si="1"/>
        <v>992</v>
      </c>
      <c r="H35" s="9">
        <f t="shared" si="0"/>
        <v>1.0448660422749431E-3</v>
      </c>
      <c r="I35" s="10"/>
      <c r="J35" t="s">
        <v>64</v>
      </c>
    </row>
    <row r="36" spans="1:10" x14ac:dyDescent="0.2">
      <c r="A36" t="s">
        <v>65</v>
      </c>
      <c r="B36" s="6">
        <v>33</v>
      </c>
      <c r="C36" s="8">
        <v>8450</v>
      </c>
      <c r="D36" s="8"/>
      <c r="E36" s="8">
        <v>641</v>
      </c>
      <c r="F36" s="8">
        <f t="shared" si="1"/>
        <v>9091</v>
      </c>
      <c r="H36" s="9">
        <f t="shared" si="0"/>
        <v>9.5754810386305522E-3</v>
      </c>
      <c r="I36" s="10"/>
      <c r="J36" t="s">
        <v>66</v>
      </c>
    </row>
    <row r="37" spans="1:10" x14ac:dyDescent="0.2">
      <c r="A37" t="s">
        <v>65</v>
      </c>
      <c r="B37" s="6">
        <v>336</v>
      </c>
      <c r="C37" s="8">
        <v>1297</v>
      </c>
      <c r="D37" s="8"/>
      <c r="E37" s="8">
        <v>99</v>
      </c>
      <c r="F37" s="8">
        <f t="shared" si="1"/>
        <v>1396</v>
      </c>
      <c r="H37" s="9">
        <f t="shared" si="0"/>
        <v>1.4703961643304641E-3</v>
      </c>
      <c r="I37" s="10"/>
      <c r="J37" t="s">
        <v>67</v>
      </c>
    </row>
    <row r="38" spans="1:10" x14ac:dyDescent="0.2">
      <c r="A38" t="s">
        <v>68</v>
      </c>
      <c r="B38" s="6">
        <v>34</v>
      </c>
      <c r="C38" s="8">
        <v>4811</v>
      </c>
      <c r="D38" s="8"/>
      <c r="E38" s="8">
        <v>76</v>
      </c>
      <c r="F38" s="8">
        <f t="shared" si="1"/>
        <v>4887</v>
      </c>
      <c r="H38" s="9">
        <f t="shared" si="0"/>
        <v>5.1474398675379505E-3</v>
      </c>
      <c r="I38" s="10"/>
      <c r="J38" t="s">
        <v>69</v>
      </c>
    </row>
    <row r="39" spans="1:10" x14ac:dyDescent="0.2">
      <c r="A39" t="s">
        <v>70</v>
      </c>
      <c r="B39" s="6">
        <v>35</v>
      </c>
      <c r="C39" s="8">
        <v>5734</v>
      </c>
      <c r="D39" s="8"/>
      <c r="E39" s="8">
        <v>1193</v>
      </c>
      <c r="F39" s="8">
        <f t="shared" si="1"/>
        <v>6927</v>
      </c>
      <c r="H39" s="9">
        <f t="shared" si="0"/>
        <v>7.2961563254420672E-3</v>
      </c>
      <c r="I39" s="10"/>
      <c r="J39" t="s">
        <v>71</v>
      </c>
    </row>
    <row r="40" spans="1:10" x14ac:dyDescent="0.2">
      <c r="A40" t="s">
        <v>70</v>
      </c>
      <c r="B40" s="6">
        <v>356</v>
      </c>
      <c r="C40" s="8">
        <v>5205</v>
      </c>
      <c r="D40" s="8"/>
      <c r="E40" s="8">
        <v>23</v>
      </c>
      <c r="F40" s="8">
        <f t="shared" si="1"/>
        <v>5228</v>
      </c>
      <c r="H40" s="9">
        <f t="shared" si="0"/>
        <v>5.5066125695699616E-3</v>
      </c>
      <c r="I40" s="10"/>
      <c r="J40" t="s">
        <v>72</v>
      </c>
    </row>
    <row r="41" spans="1:10" x14ac:dyDescent="0.2">
      <c r="A41" s="11" t="s">
        <v>73</v>
      </c>
      <c r="B41" s="6">
        <v>36</v>
      </c>
      <c r="C41" s="8">
        <v>9976</v>
      </c>
      <c r="D41" s="8"/>
      <c r="E41" s="8">
        <v>885</v>
      </c>
      <c r="F41" s="8">
        <f t="shared" si="1"/>
        <v>10861</v>
      </c>
      <c r="H41" s="9">
        <f t="shared" si="0"/>
        <v>1.143980855357677E-2</v>
      </c>
      <c r="I41" s="10"/>
      <c r="J41" s="11" t="s">
        <v>74</v>
      </c>
    </row>
    <row r="42" spans="1:10" x14ac:dyDescent="0.2">
      <c r="A42" t="s">
        <v>73</v>
      </c>
      <c r="B42" s="6">
        <v>366</v>
      </c>
      <c r="C42" s="8">
        <v>336</v>
      </c>
      <c r="D42" s="8"/>
      <c r="E42" s="8">
        <v>9</v>
      </c>
      <c r="F42" s="8">
        <f t="shared" si="1"/>
        <v>345</v>
      </c>
      <c r="H42" s="9">
        <f t="shared" si="0"/>
        <v>3.6338587155731387E-4</v>
      </c>
      <c r="I42" s="10"/>
      <c r="J42" t="s">
        <v>75</v>
      </c>
    </row>
    <row r="43" spans="1:10" x14ac:dyDescent="0.2">
      <c r="A43" t="s">
        <v>76</v>
      </c>
      <c r="B43" s="6">
        <v>37</v>
      </c>
      <c r="C43" s="8">
        <v>8697</v>
      </c>
      <c r="D43" s="8"/>
      <c r="E43" s="8">
        <v>1546</v>
      </c>
      <c r="F43" s="8">
        <f t="shared" si="1"/>
        <v>10243</v>
      </c>
      <c r="H43" s="9">
        <f t="shared" si="0"/>
        <v>1.0788873861917582E-2</v>
      </c>
      <c r="I43" s="10"/>
      <c r="J43" t="s">
        <v>77</v>
      </c>
    </row>
    <row r="44" spans="1:10" x14ac:dyDescent="0.2">
      <c r="A44" t="s">
        <v>76</v>
      </c>
      <c r="B44" s="6">
        <v>376</v>
      </c>
      <c r="C44" s="8">
        <v>14265</v>
      </c>
      <c r="D44" s="8"/>
      <c r="E44" s="8">
        <v>79</v>
      </c>
      <c r="F44" s="8">
        <f t="shared" si="1"/>
        <v>14344</v>
      </c>
      <c r="H44" s="9">
        <f t="shared" si="0"/>
        <v>1.5108425917733651E-2</v>
      </c>
      <c r="I44" s="10"/>
      <c r="J44" t="s">
        <v>78</v>
      </c>
    </row>
    <row r="45" spans="1:10" x14ac:dyDescent="0.2">
      <c r="A45" t="s">
        <v>79</v>
      </c>
      <c r="B45" s="6">
        <v>94</v>
      </c>
      <c r="C45" s="8">
        <v>131</v>
      </c>
      <c r="D45" s="8"/>
      <c r="E45" s="8">
        <v>11</v>
      </c>
      <c r="F45" s="8">
        <f t="shared" si="1"/>
        <v>142</v>
      </c>
      <c r="H45" s="9">
        <f t="shared" si="0"/>
        <v>1.4956751814822772E-4</v>
      </c>
      <c r="I45" s="10"/>
      <c r="J45" t="s">
        <v>80</v>
      </c>
    </row>
    <row r="46" spans="1:10" x14ac:dyDescent="0.2">
      <c r="A46" t="s">
        <v>81</v>
      </c>
      <c r="B46" s="6">
        <v>38</v>
      </c>
      <c r="C46" s="8">
        <v>5251</v>
      </c>
      <c r="D46" s="8"/>
      <c r="E46" s="8">
        <v>691</v>
      </c>
      <c r="F46" s="8">
        <f t="shared" si="1"/>
        <v>5942</v>
      </c>
      <c r="H46" s="9">
        <f t="shared" si="0"/>
        <v>6.2586633298364024E-3</v>
      </c>
      <c r="I46" s="10"/>
      <c r="J46" t="s">
        <v>82</v>
      </c>
    </row>
    <row r="47" spans="1:10" x14ac:dyDescent="0.2">
      <c r="A47" t="s">
        <v>83</v>
      </c>
      <c r="B47" s="6">
        <v>39</v>
      </c>
      <c r="C47" s="8">
        <v>5397</v>
      </c>
      <c r="D47" s="8"/>
      <c r="E47" s="8">
        <v>819</v>
      </c>
      <c r="F47" s="8">
        <f t="shared" si="1"/>
        <v>6216</v>
      </c>
      <c r="H47" s="9">
        <f t="shared" si="0"/>
        <v>6.5472654423196028E-3</v>
      </c>
      <c r="I47" s="10"/>
      <c r="J47" t="s">
        <v>84</v>
      </c>
    </row>
    <row r="48" spans="1:10" x14ac:dyDescent="0.2">
      <c r="A48" t="s">
        <v>83</v>
      </c>
      <c r="B48" s="6">
        <v>396</v>
      </c>
      <c r="C48" s="8">
        <v>23</v>
      </c>
      <c r="D48" s="8"/>
      <c r="E48" s="8">
        <v>1</v>
      </c>
      <c r="F48" s="8">
        <f t="shared" si="1"/>
        <v>24</v>
      </c>
      <c r="H48" s="9">
        <f t="shared" si="0"/>
        <v>2.5279017151813139E-5</v>
      </c>
      <c r="I48" s="10"/>
      <c r="J48" t="s">
        <v>85</v>
      </c>
    </row>
    <row r="49" spans="1:10" x14ac:dyDescent="0.2">
      <c r="A49" t="s">
        <v>86</v>
      </c>
      <c r="B49" s="6">
        <v>40</v>
      </c>
      <c r="C49" s="8">
        <v>2088</v>
      </c>
      <c r="D49" s="8"/>
      <c r="E49" s="8">
        <v>160</v>
      </c>
      <c r="F49" s="8">
        <f t="shared" si="1"/>
        <v>2248</v>
      </c>
      <c r="H49" s="9">
        <f t="shared" si="0"/>
        <v>2.3678012732198305E-3</v>
      </c>
      <c r="I49" s="10"/>
      <c r="J49" t="s">
        <v>87</v>
      </c>
    </row>
    <row r="50" spans="1:10" x14ac:dyDescent="0.2">
      <c r="A50" t="s">
        <v>88</v>
      </c>
      <c r="B50" s="6">
        <v>41</v>
      </c>
      <c r="C50" s="8">
        <v>15680</v>
      </c>
      <c r="D50" s="8"/>
      <c r="E50" s="8">
        <v>2351</v>
      </c>
      <c r="F50" s="8">
        <f t="shared" si="1"/>
        <v>18031</v>
      </c>
      <c r="H50" s="9">
        <f t="shared" si="0"/>
        <v>1.8991914927680945E-2</v>
      </c>
      <c r="I50" s="10"/>
      <c r="J50" t="s">
        <v>89</v>
      </c>
    </row>
    <row r="51" spans="1:10" x14ac:dyDescent="0.2">
      <c r="A51" t="s">
        <v>88</v>
      </c>
      <c r="B51" s="6">
        <v>416</v>
      </c>
      <c r="C51" s="8">
        <v>3309</v>
      </c>
      <c r="D51" s="8"/>
      <c r="E51" s="8">
        <v>59</v>
      </c>
      <c r="F51" s="8">
        <f t="shared" si="1"/>
        <v>3368</v>
      </c>
      <c r="H51" s="9">
        <f t="shared" si="0"/>
        <v>3.5474887403044437E-3</v>
      </c>
      <c r="I51" s="10"/>
      <c r="J51" t="s">
        <v>90</v>
      </c>
    </row>
    <row r="52" spans="1:10" x14ac:dyDescent="0.2">
      <c r="A52" t="s">
        <v>88</v>
      </c>
      <c r="B52" s="6">
        <v>417</v>
      </c>
      <c r="C52" s="8">
        <v>10</v>
      </c>
      <c r="D52" s="8"/>
      <c r="E52" s="8">
        <v>0</v>
      </c>
      <c r="F52" s="8">
        <f t="shared" si="1"/>
        <v>10</v>
      </c>
      <c r="H52" s="9">
        <f t="shared" si="0"/>
        <v>1.0532923813255474E-5</v>
      </c>
      <c r="I52" s="10"/>
      <c r="J52" s="11" t="s">
        <v>91</v>
      </c>
    </row>
    <row r="53" spans="1:10" x14ac:dyDescent="0.2">
      <c r="A53" t="s">
        <v>92</v>
      </c>
      <c r="B53" s="6">
        <v>42</v>
      </c>
      <c r="C53" s="8">
        <v>2053</v>
      </c>
      <c r="D53" s="8"/>
      <c r="E53" s="8">
        <v>535</v>
      </c>
      <c r="F53" s="8">
        <f t="shared" si="1"/>
        <v>2588</v>
      </c>
      <c r="H53" s="9">
        <f t="shared" si="0"/>
        <v>2.7259206828705168E-3</v>
      </c>
      <c r="I53" s="10"/>
      <c r="J53" t="s">
        <v>93</v>
      </c>
    </row>
    <row r="54" spans="1:10" x14ac:dyDescent="0.2">
      <c r="A54" t="s">
        <v>94</v>
      </c>
      <c r="B54" s="6">
        <v>43</v>
      </c>
      <c r="C54" s="8">
        <v>4303</v>
      </c>
      <c r="D54" s="8"/>
      <c r="E54" s="8">
        <v>279</v>
      </c>
      <c r="F54" s="8">
        <f t="shared" si="1"/>
        <v>4582</v>
      </c>
      <c r="H54" s="9">
        <f t="shared" si="0"/>
        <v>4.8261856912336582E-3</v>
      </c>
      <c r="I54" s="10"/>
      <c r="J54" t="s">
        <v>95</v>
      </c>
    </row>
    <row r="55" spans="1:10" x14ac:dyDescent="0.2">
      <c r="A55" t="s">
        <v>96</v>
      </c>
      <c r="B55" s="6">
        <v>44</v>
      </c>
      <c r="C55" s="8">
        <v>22294</v>
      </c>
      <c r="D55" s="8"/>
      <c r="E55" s="8">
        <v>3000</v>
      </c>
      <c r="F55" s="8">
        <f t="shared" si="1"/>
        <v>25294</v>
      </c>
      <c r="H55" s="9">
        <f t="shared" si="0"/>
        <v>2.6641977493248394E-2</v>
      </c>
      <c r="I55" s="10"/>
      <c r="J55" t="s">
        <v>97</v>
      </c>
    </row>
    <row r="56" spans="1:10" x14ac:dyDescent="0.2">
      <c r="A56" t="s">
        <v>98</v>
      </c>
      <c r="B56" s="6">
        <v>45</v>
      </c>
      <c r="C56" s="8">
        <v>24853</v>
      </c>
      <c r="D56" s="8"/>
      <c r="E56" s="8">
        <v>3525</v>
      </c>
      <c r="F56" s="8">
        <f t="shared" si="1"/>
        <v>28378</v>
      </c>
      <c r="H56" s="9">
        <f t="shared" si="0"/>
        <v>2.9890331197256384E-2</v>
      </c>
      <c r="I56" s="10"/>
      <c r="J56" t="s">
        <v>99</v>
      </c>
    </row>
    <row r="57" spans="1:10" x14ac:dyDescent="0.2">
      <c r="A57" t="s">
        <v>98</v>
      </c>
      <c r="B57" s="6">
        <v>456</v>
      </c>
      <c r="C57" s="8">
        <v>29535</v>
      </c>
      <c r="D57" s="8"/>
      <c r="E57" s="8">
        <v>88</v>
      </c>
      <c r="F57" s="8">
        <f t="shared" si="1"/>
        <v>29623</v>
      </c>
      <c r="H57" s="9">
        <f t="shared" si="0"/>
        <v>3.1201680212006689E-2</v>
      </c>
      <c r="I57" s="10"/>
      <c r="J57" t="s">
        <v>100</v>
      </c>
    </row>
    <row r="58" spans="1:10" x14ac:dyDescent="0.2">
      <c r="A58" t="s">
        <v>101</v>
      </c>
      <c r="B58" s="6">
        <v>46</v>
      </c>
      <c r="C58" s="8">
        <v>1601</v>
      </c>
      <c r="D58" s="8"/>
      <c r="E58" s="8">
        <v>242</v>
      </c>
      <c r="F58" s="8">
        <f t="shared" si="1"/>
        <v>1843</v>
      </c>
      <c r="H58" s="9">
        <f t="shared" si="0"/>
        <v>1.9412178587829838E-3</v>
      </c>
      <c r="I58" s="10"/>
      <c r="J58" t="s">
        <v>102</v>
      </c>
    </row>
    <row r="59" spans="1:10" x14ac:dyDescent="0.2">
      <c r="A59" t="s">
        <v>103</v>
      </c>
      <c r="B59" s="6">
        <v>47</v>
      </c>
      <c r="C59" s="8">
        <v>16588</v>
      </c>
      <c r="D59" s="8"/>
      <c r="E59" s="8">
        <v>1955</v>
      </c>
      <c r="F59" s="8">
        <f t="shared" si="1"/>
        <v>18543</v>
      </c>
      <c r="H59" s="9">
        <f t="shared" si="0"/>
        <v>1.9531200626919626E-2</v>
      </c>
      <c r="I59" s="10"/>
      <c r="J59" t="s">
        <v>104</v>
      </c>
    </row>
    <row r="60" spans="1:10" x14ac:dyDescent="0.2">
      <c r="A60" t="s">
        <v>103</v>
      </c>
      <c r="B60" s="6">
        <v>476</v>
      </c>
      <c r="C60" s="8">
        <v>1589</v>
      </c>
      <c r="D60" s="8"/>
      <c r="E60" s="8">
        <v>115</v>
      </c>
      <c r="F60" s="8">
        <f t="shared" si="1"/>
        <v>1704</v>
      </c>
      <c r="H60" s="9">
        <f t="shared" si="0"/>
        <v>1.7948102177787327E-3</v>
      </c>
      <c r="I60" s="10"/>
      <c r="J60" t="s">
        <v>105</v>
      </c>
    </row>
    <row r="61" spans="1:10" x14ac:dyDescent="0.2">
      <c r="A61" t="s">
        <v>106</v>
      </c>
      <c r="B61" s="6">
        <v>48</v>
      </c>
      <c r="C61" s="8">
        <v>9358</v>
      </c>
      <c r="D61" s="8"/>
      <c r="E61" s="8">
        <v>1306</v>
      </c>
      <c r="F61" s="8">
        <f t="shared" si="1"/>
        <v>10664</v>
      </c>
      <c r="H61" s="9">
        <f t="shared" si="0"/>
        <v>1.1232309954455637E-2</v>
      </c>
      <c r="I61" s="10"/>
      <c r="J61" t="s">
        <v>107</v>
      </c>
    </row>
    <row r="62" spans="1:10" x14ac:dyDescent="0.2">
      <c r="A62" t="s">
        <v>108</v>
      </c>
      <c r="B62" s="6">
        <v>49</v>
      </c>
      <c r="C62" s="8">
        <v>4264</v>
      </c>
      <c r="D62" s="8"/>
      <c r="E62" s="8">
        <v>178</v>
      </c>
      <c r="F62" s="8">
        <f t="shared" si="1"/>
        <v>4442</v>
      </c>
      <c r="H62" s="9">
        <f t="shared" si="0"/>
        <v>4.6787247578480816E-3</v>
      </c>
      <c r="I62" s="10"/>
      <c r="J62" t="s">
        <v>109</v>
      </c>
    </row>
    <row r="63" spans="1:10" x14ac:dyDescent="0.2">
      <c r="A63" t="s">
        <v>110</v>
      </c>
      <c r="B63" s="6">
        <v>91</v>
      </c>
      <c r="C63" s="8">
        <v>188</v>
      </c>
      <c r="D63" s="8"/>
      <c r="E63" s="8">
        <v>97</v>
      </c>
      <c r="F63" s="8">
        <f t="shared" si="1"/>
        <v>285</v>
      </c>
      <c r="H63" s="9">
        <f t="shared" si="0"/>
        <v>3.0018832867778102E-4</v>
      </c>
      <c r="I63" s="10"/>
      <c r="J63" t="s">
        <v>111</v>
      </c>
    </row>
    <row r="64" spans="1:10" x14ac:dyDescent="0.2">
      <c r="A64" s="11" t="s">
        <v>112</v>
      </c>
      <c r="B64" s="6">
        <v>50</v>
      </c>
      <c r="C64" s="8">
        <v>1158</v>
      </c>
      <c r="D64" s="8"/>
      <c r="E64" s="8">
        <v>24</v>
      </c>
      <c r="F64" s="8">
        <f t="shared" si="1"/>
        <v>1182</v>
      </c>
      <c r="H64" s="9">
        <f t="shared" si="0"/>
        <v>1.2449915947267971E-3</v>
      </c>
      <c r="I64" s="10"/>
      <c r="J64" s="11" t="s">
        <v>113</v>
      </c>
    </row>
    <row r="65" spans="1:10" x14ac:dyDescent="0.2">
      <c r="A65" t="s">
        <v>114</v>
      </c>
      <c r="B65" s="6">
        <v>51</v>
      </c>
      <c r="C65" s="8">
        <v>6136</v>
      </c>
      <c r="D65" s="8"/>
      <c r="E65" s="8">
        <v>384</v>
      </c>
      <c r="F65" s="8">
        <f t="shared" si="1"/>
        <v>6520</v>
      </c>
      <c r="H65" s="9">
        <f t="shared" si="0"/>
        <v>6.8674663262425694E-3</v>
      </c>
      <c r="I65" s="10"/>
      <c r="J65" t="s">
        <v>115</v>
      </c>
    </row>
    <row r="66" spans="1:10" x14ac:dyDescent="0.2">
      <c r="A66" s="11" t="s">
        <v>114</v>
      </c>
      <c r="B66" s="6">
        <v>516</v>
      </c>
      <c r="C66" s="8">
        <v>672</v>
      </c>
      <c r="D66" s="8"/>
      <c r="E66" s="8">
        <v>1</v>
      </c>
      <c r="F66" s="8">
        <f t="shared" si="1"/>
        <v>673</v>
      </c>
      <c r="H66" s="9">
        <f t="shared" si="0"/>
        <v>7.0886577263209343E-4</v>
      </c>
      <c r="I66" s="10"/>
      <c r="J66" s="11" t="s">
        <v>116</v>
      </c>
    </row>
    <row r="67" spans="1:10" x14ac:dyDescent="0.2">
      <c r="A67" s="11" t="s">
        <v>117</v>
      </c>
      <c r="B67" s="6">
        <v>52</v>
      </c>
      <c r="C67" s="8">
        <v>1422</v>
      </c>
      <c r="D67" s="8"/>
      <c r="E67" s="8">
        <v>95</v>
      </c>
      <c r="F67" s="8">
        <f t="shared" si="1"/>
        <v>1517</v>
      </c>
      <c r="H67" s="9">
        <f t="shared" ref="H67:H117" si="2">F67/$F$118</f>
        <v>1.5978445424708553E-3</v>
      </c>
      <c r="I67" s="10"/>
      <c r="J67" s="11" t="s">
        <v>118</v>
      </c>
    </row>
    <row r="68" spans="1:10" x14ac:dyDescent="0.2">
      <c r="A68" t="s">
        <v>117</v>
      </c>
      <c r="B68" s="6">
        <v>526</v>
      </c>
      <c r="C68" s="8">
        <v>51</v>
      </c>
      <c r="D68" s="8"/>
      <c r="E68" s="8">
        <v>5</v>
      </c>
      <c r="F68" s="8">
        <f t="shared" ref="F68:F118" si="3">C68+E68</f>
        <v>56</v>
      </c>
      <c r="H68" s="9">
        <f t="shared" si="2"/>
        <v>5.8984373354230652E-5</v>
      </c>
      <c r="I68" s="10"/>
      <c r="J68" t="s">
        <v>119</v>
      </c>
    </row>
    <row r="69" spans="1:10" x14ac:dyDescent="0.2">
      <c r="A69" t="s">
        <v>120</v>
      </c>
      <c r="B69" s="6">
        <v>54</v>
      </c>
      <c r="C69" s="8">
        <v>5366</v>
      </c>
      <c r="D69" s="8"/>
      <c r="E69" s="8">
        <v>452</v>
      </c>
      <c r="F69" s="8">
        <f t="shared" si="3"/>
        <v>5818</v>
      </c>
      <c r="H69" s="9">
        <f t="shared" si="2"/>
        <v>6.128055074552035E-3</v>
      </c>
      <c r="I69" s="10"/>
      <c r="J69" t="s">
        <v>121</v>
      </c>
    </row>
    <row r="70" spans="1:10" x14ac:dyDescent="0.2">
      <c r="A70" t="s">
        <v>122</v>
      </c>
      <c r="B70" s="6">
        <v>55</v>
      </c>
      <c r="C70" s="8">
        <v>8566</v>
      </c>
      <c r="D70" s="8"/>
      <c r="E70" s="8">
        <v>1703</v>
      </c>
      <c r="F70" s="8">
        <f t="shared" si="3"/>
        <v>10269</v>
      </c>
      <c r="H70" s="9">
        <f t="shared" si="2"/>
        <v>1.0816259463832046E-2</v>
      </c>
      <c r="I70" s="10"/>
      <c r="J70" t="s">
        <v>123</v>
      </c>
    </row>
    <row r="71" spans="1:10" x14ac:dyDescent="0.2">
      <c r="A71" t="s">
        <v>122</v>
      </c>
      <c r="B71" s="6">
        <v>556</v>
      </c>
      <c r="C71" s="8">
        <v>439</v>
      </c>
      <c r="D71" s="8"/>
      <c r="E71" s="8">
        <v>47</v>
      </c>
      <c r="F71" s="8">
        <f t="shared" si="3"/>
        <v>486</v>
      </c>
      <c r="H71" s="9">
        <f t="shared" si="2"/>
        <v>5.1190009732421599E-4</v>
      </c>
      <c r="I71" s="10"/>
      <c r="J71" t="s">
        <v>124</v>
      </c>
    </row>
    <row r="72" spans="1:10" x14ac:dyDescent="0.2">
      <c r="A72" t="s">
        <v>125</v>
      </c>
      <c r="B72" s="6">
        <v>56</v>
      </c>
      <c r="C72" s="8">
        <v>1945</v>
      </c>
      <c r="D72" s="8"/>
      <c r="E72" s="8">
        <v>316</v>
      </c>
      <c r="F72" s="8">
        <f t="shared" si="3"/>
        <v>2261</v>
      </c>
      <c r="H72" s="9">
        <f t="shared" si="2"/>
        <v>2.3814940741770626E-3</v>
      </c>
      <c r="I72" s="10"/>
      <c r="J72" t="s">
        <v>126</v>
      </c>
    </row>
    <row r="73" spans="1:10" x14ac:dyDescent="0.2">
      <c r="A73" t="s">
        <v>127</v>
      </c>
      <c r="B73" s="6">
        <v>57</v>
      </c>
      <c r="C73" s="8">
        <v>10736</v>
      </c>
      <c r="D73" s="8"/>
      <c r="E73" s="8">
        <v>1491</v>
      </c>
      <c r="F73" s="8">
        <f t="shared" si="3"/>
        <v>12227</v>
      </c>
      <c r="H73" s="9">
        <f t="shared" si="2"/>
        <v>1.2878605946467468E-2</v>
      </c>
      <c r="I73" s="10"/>
      <c r="J73" t="s">
        <v>128</v>
      </c>
    </row>
    <row r="74" spans="1:10" x14ac:dyDescent="0.2">
      <c r="A74" t="s">
        <v>127</v>
      </c>
      <c r="B74" s="6">
        <v>576</v>
      </c>
      <c r="C74" s="8">
        <v>1094</v>
      </c>
      <c r="D74" s="8"/>
      <c r="E74" s="8">
        <v>21</v>
      </c>
      <c r="F74" s="8">
        <f t="shared" si="3"/>
        <v>1115</v>
      </c>
      <c r="H74" s="9">
        <f t="shared" si="2"/>
        <v>1.1744210051779854E-3</v>
      </c>
      <c r="I74" s="10"/>
      <c r="J74" s="11" t="s">
        <v>129</v>
      </c>
    </row>
    <row r="75" spans="1:10" x14ac:dyDescent="0.2">
      <c r="A75" t="s">
        <v>130</v>
      </c>
      <c r="B75" s="6">
        <v>58</v>
      </c>
      <c r="C75" s="8">
        <v>4772</v>
      </c>
      <c r="D75" s="8"/>
      <c r="E75" s="8">
        <v>661</v>
      </c>
      <c r="F75" s="8">
        <f t="shared" si="3"/>
        <v>5433</v>
      </c>
      <c r="H75" s="9">
        <f t="shared" si="2"/>
        <v>5.7225375077416991E-3</v>
      </c>
      <c r="I75" s="10"/>
      <c r="J75" t="s">
        <v>131</v>
      </c>
    </row>
    <row r="76" spans="1:10" x14ac:dyDescent="0.2">
      <c r="A76" t="s">
        <v>132</v>
      </c>
      <c r="B76" s="6">
        <v>74</v>
      </c>
      <c r="C76" s="8">
        <v>2310</v>
      </c>
      <c r="D76" s="8"/>
      <c r="E76" s="8">
        <v>439</v>
      </c>
      <c r="F76" s="8">
        <f t="shared" si="3"/>
        <v>2749</v>
      </c>
      <c r="H76" s="9">
        <f t="shared" si="2"/>
        <v>2.8955007562639296E-3</v>
      </c>
      <c r="I76" s="10"/>
      <c r="J76" t="s">
        <v>133</v>
      </c>
    </row>
    <row r="77" spans="1:10" x14ac:dyDescent="0.2">
      <c r="A77" t="s">
        <v>132</v>
      </c>
      <c r="B77" s="6">
        <v>746</v>
      </c>
      <c r="C77" s="8">
        <v>2194</v>
      </c>
      <c r="D77" s="8"/>
      <c r="E77" s="8">
        <v>79</v>
      </c>
      <c r="F77" s="8">
        <f t="shared" si="3"/>
        <v>2273</v>
      </c>
      <c r="H77" s="9">
        <f t="shared" si="2"/>
        <v>2.3941335827529693E-3</v>
      </c>
      <c r="I77" s="10"/>
      <c r="J77" t="s">
        <v>134</v>
      </c>
    </row>
    <row r="78" spans="1:10" x14ac:dyDescent="0.2">
      <c r="A78" t="s">
        <v>135</v>
      </c>
      <c r="B78" s="6">
        <v>60</v>
      </c>
      <c r="C78" s="8">
        <v>17451</v>
      </c>
      <c r="D78" s="8"/>
      <c r="E78" s="8">
        <v>1920</v>
      </c>
      <c r="F78" s="8">
        <f t="shared" si="3"/>
        <v>19371</v>
      </c>
      <c r="H78" s="9">
        <f t="shared" si="2"/>
        <v>2.0403326718657178E-2</v>
      </c>
      <c r="I78" s="10"/>
      <c r="J78" t="s">
        <v>136</v>
      </c>
    </row>
    <row r="79" spans="1:10" x14ac:dyDescent="0.2">
      <c r="A79" t="s">
        <v>135</v>
      </c>
      <c r="B79" s="6">
        <v>606</v>
      </c>
      <c r="C79" s="8">
        <v>22715</v>
      </c>
      <c r="D79" s="8"/>
      <c r="E79" s="8">
        <v>368</v>
      </c>
      <c r="F79" s="8">
        <f t="shared" si="3"/>
        <v>23083</v>
      </c>
      <c r="H79" s="9">
        <f t="shared" si="2"/>
        <v>2.4313148038137611E-2</v>
      </c>
      <c r="I79" s="10"/>
      <c r="J79" t="s">
        <v>137</v>
      </c>
    </row>
    <row r="80" spans="1:10" x14ac:dyDescent="0.2">
      <c r="A80" t="s">
        <v>138</v>
      </c>
      <c r="B80" s="6">
        <v>99</v>
      </c>
      <c r="C80" s="8">
        <v>20414</v>
      </c>
      <c r="D80" s="8"/>
      <c r="E80" s="8">
        <v>7939</v>
      </c>
      <c r="F80" s="8">
        <f t="shared" si="3"/>
        <v>28353</v>
      </c>
      <c r="H80" s="9">
        <f t="shared" si="2"/>
        <v>2.9863998887723245E-2</v>
      </c>
      <c r="I80" s="10"/>
      <c r="J80" t="s">
        <v>139</v>
      </c>
    </row>
    <row r="81" spans="1:10" x14ac:dyDescent="0.2">
      <c r="A81" t="s">
        <v>138</v>
      </c>
      <c r="B81" s="6">
        <v>996</v>
      </c>
      <c r="C81" s="8">
        <v>44772</v>
      </c>
      <c r="D81" s="8"/>
      <c r="E81" s="8">
        <v>2546</v>
      </c>
      <c r="F81" s="8">
        <f t="shared" si="3"/>
        <v>47318</v>
      </c>
      <c r="H81" s="9">
        <f t="shared" si="2"/>
        <v>4.9839688899562251E-2</v>
      </c>
      <c r="I81" s="10"/>
      <c r="J81" t="s">
        <v>140</v>
      </c>
    </row>
    <row r="82" spans="1:10" x14ac:dyDescent="0.2">
      <c r="A82" t="s">
        <v>141</v>
      </c>
      <c r="B82" s="6">
        <v>92</v>
      </c>
      <c r="C82" s="8">
        <v>7499</v>
      </c>
      <c r="D82" s="8"/>
      <c r="E82" s="8">
        <v>1124</v>
      </c>
      <c r="F82" s="8">
        <f t="shared" si="3"/>
        <v>8623</v>
      </c>
      <c r="H82" s="9">
        <f t="shared" si="2"/>
        <v>9.0825402041701947E-3</v>
      </c>
      <c r="I82" s="10"/>
      <c r="J82" t="s">
        <v>142</v>
      </c>
    </row>
    <row r="83" spans="1:10" x14ac:dyDescent="0.2">
      <c r="A83" t="s">
        <v>141</v>
      </c>
      <c r="B83" s="6">
        <v>926</v>
      </c>
      <c r="C83" s="8">
        <v>2486</v>
      </c>
      <c r="D83" s="8"/>
      <c r="E83" s="8">
        <v>99</v>
      </c>
      <c r="F83" s="8">
        <f t="shared" si="3"/>
        <v>2585</v>
      </c>
      <c r="H83" s="9">
        <f t="shared" si="2"/>
        <v>2.72276080572654E-3</v>
      </c>
      <c r="I83" s="10"/>
      <c r="J83" t="s">
        <v>143</v>
      </c>
    </row>
    <row r="84" spans="1:10" x14ac:dyDescent="0.2">
      <c r="A84" t="s">
        <v>144</v>
      </c>
      <c r="B84" s="6">
        <v>62</v>
      </c>
      <c r="C84" s="8">
        <v>1092</v>
      </c>
      <c r="D84" s="8"/>
      <c r="E84" s="8">
        <v>131</v>
      </c>
      <c r="F84" s="8">
        <f t="shared" si="3"/>
        <v>1223</v>
      </c>
      <c r="H84" s="9">
        <f t="shared" si="2"/>
        <v>1.2881765823611444E-3</v>
      </c>
      <c r="I84" s="10"/>
      <c r="J84" t="s">
        <v>145</v>
      </c>
    </row>
    <row r="85" spans="1:10" x14ac:dyDescent="0.2">
      <c r="A85" t="s">
        <v>146</v>
      </c>
      <c r="B85" s="6">
        <v>63</v>
      </c>
      <c r="C85" s="8">
        <v>10668</v>
      </c>
      <c r="D85" s="8"/>
      <c r="E85" s="8">
        <v>1254</v>
      </c>
      <c r="F85" s="8">
        <f t="shared" si="3"/>
        <v>11922</v>
      </c>
      <c r="H85" s="9">
        <f t="shared" si="2"/>
        <v>1.2557351770163176E-2</v>
      </c>
      <c r="I85" s="10"/>
      <c r="J85" t="s">
        <v>147</v>
      </c>
    </row>
    <row r="86" spans="1:10" x14ac:dyDescent="0.2">
      <c r="A86" t="s">
        <v>148</v>
      </c>
      <c r="B86" s="6">
        <v>64</v>
      </c>
      <c r="C86" s="8">
        <v>6552</v>
      </c>
      <c r="D86" s="8"/>
      <c r="E86" s="8">
        <v>1391</v>
      </c>
      <c r="F86" s="8">
        <f t="shared" si="3"/>
        <v>7943</v>
      </c>
      <c r="H86" s="9">
        <f t="shared" si="2"/>
        <v>8.3663013848688222E-3</v>
      </c>
      <c r="I86" s="10"/>
      <c r="J86" t="s">
        <v>149</v>
      </c>
    </row>
    <row r="87" spans="1:10" x14ac:dyDescent="0.2">
      <c r="A87" t="s">
        <v>148</v>
      </c>
      <c r="B87" s="6">
        <v>646</v>
      </c>
      <c r="C87" s="8">
        <v>3287</v>
      </c>
      <c r="D87" s="8"/>
      <c r="E87" s="8">
        <v>7</v>
      </c>
      <c r="F87" s="8">
        <f t="shared" si="3"/>
        <v>3294</v>
      </c>
      <c r="H87" s="9">
        <f t="shared" si="2"/>
        <v>3.4695451040863529E-3</v>
      </c>
      <c r="I87" s="10"/>
      <c r="J87" t="s">
        <v>150</v>
      </c>
    </row>
    <row r="88" spans="1:10" x14ac:dyDescent="0.2">
      <c r="A88" t="s">
        <v>151</v>
      </c>
      <c r="B88" s="6">
        <v>65</v>
      </c>
      <c r="C88" s="8">
        <v>2456</v>
      </c>
      <c r="D88" s="8"/>
      <c r="E88" s="8">
        <v>521</v>
      </c>
      <c r="F88" s="8">
        <f t="shared" si="3"/>
        <v>2977</v>
      </c>
      <c r="H88" s="9">
        <f t="shared" si="2"/>
        <v>3.1356514192061547E-3</v>
      </c>
      <c r="I88" s="10"/>
      <c r="J88" t="s">
        <v>152</v>
      </c>
    </row>
    <row r="89" spans="1:10" x14ac:dyDescent="0.2">
      <c r="A89" t="s">
        <v>153</v>
      </c>
      <c r="B89" s="6">
        <v>66</v>
      </c>
      <c r="C89" s="8">
        <v>1798</v>
      </c>
      <c r="D89" s="8"/>
      <c r="E89" s="8">
        <v>297</v>
      </c>
      <c r="F89" s="8">
        <f t="shared" si="3"/>
        <v>2095</v>
      </c>
      <c r="H89" s="9">
        <f t="shared" si="2"/>
        <v>2.2066475388770219E-3</v>
      </c>
      <c r="I89" s="10"/>
      <c r="J89" t="s">
        <v>154</v>
      </c>
    </row>
    <row r="90" spans="1:10" x14ac:dyDescent="0.2">
      <c r="A90" t="s">
        <v>155</v>
      </c>
      <c r="B90" s="6">
        <v>67</v>
      </c>
      <c r="C90" s="8">
        <v>9634</v>
      </c>
      <c r="D90" s="8"/>
      <c r="E90" s="8">
        <v>686</v>
      </c>
      <c r="F90" s="8">
        <f t="shared" si="3"/>
        <v>10320</v>
      </c>
      <c r="H90" s="9">
        <f t="shared" si="2"/>
        <v>1.0869977375279649E-2</v>
      </c>
      <c r="I90" s="10"/>
      <c r="J90" t="s">
        <v>156</v>
      </c>
    </row>
    <row r="91" spans="1:10" x14ac:dyDescent="0.2">
      <c r="A91" t="s">
        <v>155</v>
      </c>
      <c r="B91" s="6">
        <v>676</v>
      </c>
      <c r="C91" s="8">
        <v>957</v>
      </c>
      <c r="D91" s="8"/>
      <c r="E91" s="8">
        <v>8</v>
      </c>
      <c r="F91" s="8">
        <f t="shared" si="3"/>
        <v>965</v>
      </c>
      <c r="H91" s="9">
        <f t="shared" si="2"/>
        <v>1.0164271479791533E-3</v>
      </c>
      <c r="I91" s="10"/>
      <c r="J91" t="s">
        <v>157</v>
      </c>
    </row>
    <row r="92" spans="1:10" x14ac:dyDescent="0.2">
      <c r="A92" t="s">
        <v>158</v>
      </c>
      <c r="B92" s="6">
        <v>68</v>
      </c>
      <c r="C92" s="8">
        <v>2242</v>
      </c>
      <c r="D92" s="8"/>
      <c r="E92" s="8">
        <v>204</v>
      </c>
      <c r="F92" s="8">
        <f t="shared" si="3"/>
        <v>2446</v>
      </c>
      <c r="H92" s="9">
        <f t="shared" si="2"/>
        <v>2.5763531647222887E-3</v>
      </c>
      <c r="I92" s="10"/>
      <c r="J92" t="s">
        <v>159</v>
      </c>
    </row>
    <row r="93" spans="1:10" x14ac:dyDescent="0.2">
      <c r="A93" t="s">
        <v>160</v>
      </c>
      <c r="B93" s="6">
        <v>69</v>
      </c>
      <c r="C93" s="8">
        <v>11118</v>
      </c>
      <c r="D93" s="8"/>
      <c r="E93" s="8">
        <v>1527</v>
      </c>
      <c r="F93" s="8">
        <f t="shared" si="3"/>
        <v>12645</v>
      </c>
      <c r="H93" s="9">
        <f t="shared" si="2"/>
        <v>1.3318882161861547E-2</v>
      </c>
      <c r="I93" s="10"/>
      <c r="J93" t="s">
        <v>161</v>
      </c>
    </row>
    <row r="94" spans="1:10" x14ac:dyDescent="0.2">
      <c r="A94" t="s">
        <v>160</v>
      </c>
      <c r="B94" s="6">
        <v>696</v>
      </c>
      <c r="C94" s="8">
        <v>1129</v>
      </c>
      <c r="D94" s="8"/>
      <c r="E94" s="8">
        <v>32</v>
      </c>
      <c r="F94" s="8">
        <f t="shared" si="3"/>
        <v>1161</v>
      </c>
      <c r="H94" s="9">
        <f t="shared" si="2"/>
        <v>1.2228724547189605E-3</v>
      </c>
      <c r="I94" s="10"/>
      <c r="J94" t="s">
        <v>162</v>
      </c>
    </row>
    <row r="95" spans="1:10" x14ac:dyDescent="0.2">
      <c r="A95" t="s">
        <v>163</v>
      </c>
      <c r="B95" s="6">
        <v>70</v>
      </c>
      <c r="C95" s="8">
        <v>4601</v>
      </c>
      <c r="D95" s="8"/>
      <c r="E95" s="8">
        <v>629</v>
      </c>
      <c r="F95" s="8">
        <f t="shared" si="3"/>
        <v>5230</v>
      </c>
      <c r="H95" s="9">
        <f t="shared" si="2"/>
        <v>5.5087191543326131E-3</v>
      </c>
      <c r="I95" s="10"/>
      <c r="J95" t="s">
        <v>164</v>
      </c>
    </row>
    <row r="96" spans="1:10" x14ac:dyDescent="0.2">
      <c r="A96" t="s">
        <v>165</v>
      </c>
      <c r="B96" s="6">
        <v>71</v>
      </c>
      <c r="C96" s="8">
        <v>37</v>
      </c>
      <c r="D96" s="8"/>
      <c r="E96" s="8">
        <v>25</v>
      </c>
      <c r="F96" s="8">
        <f t="shared" si="3"/>
        <v>62</v>
      </c>
      <c r="H96" s="9">
        <f t="shared" si="2"/>
        <v>6.5304127642183942E-5</v>
      </c>
      <c r="I96" s="10"/>
      <c r="J96" t="s">
        <v>166</v>
      </c>
    </row>
    <row r="97" spans="1:10" x14ac:dyDescent="0.2">
      <c r="A97" t="s">
        <v>167</v>
      </c>
      <c r="B97" s="6">
        <v>72</v>
      </c>
      <c r="C97" s="8">
        <v>4663</v>
      </c>
      <c r="D97" s="8"/>
      <c r="E97" s="8">
        <v>634</v>
      </c>
      <c r="F97" s="8">
        <f t="shared" si="3"/>
        <v>5297</v>
      </c>
      <c r="H97" s="9">
        <f t="shared" si="2"/>
        <v>5.5792897438814246E-3</v>
      </c>
      <c r="I97" s="10"/>
      <c r="J97" t="s">
        <v>168</v>
      </c>
    </row>
    <row r="98" spans="1:10" x14ac:dyDescent="0.2">
      <c r="A98" t="s">
        <v>169</v>
      </c>
      <c r="B98" s="6">
        <v>73</v>
      </c>
      <c r="C98" s="8">
        <v>8428</v>
      </c>
      <c r="D98" s="8"/>
      <c r="E98" s="8">
        <v>1066</v>
      </c>
      <c r="F98" s="8">
        <f t="shared" si="3"/>
        <v>9494</v>
      </c>
      <c r="H98" s="9">
        <f t="shared" si="2"/>
        <v>9.9999578683047478E-3</v>
      </c>
      <c r="I98" s="10"/>
      <c r="J98" t="s">
        <v>170</v>
      </c>
    </row>
    <row r="99" spans="1:10" x14ac:dyDescent="0.2">
      <c r="A99" s="11" t="s">
        <v>171</v>
      </c>
      <c r="B99" s="6">
        <v>75</v>
      </c>
      <c r="C99" s="8">
        <v>898</v>
      </c>
      <c r="D99" s="8"/>
      <c r="E99" s="8">
        <v>324</v>
      </c>
      <c r="F99" s="8">
        <f t="shared" si="3"/>
        <v>1222</v>
      </c>
      <c r="H99" s="9">
        <f t="shared" si="2"/>
        <v>1.2871232899798188E-3</v>
      </c>
      <c r="I99" s="10"/>
      <c r="J99" s="11" t="s">
        <v>172</v>
      </c>
    </row>
    <row r="100" spans="1:10" x14ac:dyDescent="0.2">
      <c r="A100" t="s">
        <v>173</v>
      </c>
      <c r="B100" s="6">
        <v>76</v>
      </c>
      <c r="C100" s="8">
        <v>5713</v>
      </c>
      <c r="D100" s="8"/>
      <c r="E100" s="8">
        <v>433</v>
      </c>
      <c r="F100" s="8">
        <f t="shared" si="3"/>
        <v>6146</v>
      </c>
      <c r="H100" s="9">
        <f t="shared" si="2"/>
        <v>6.4735349756268141E-3</v>
      </c>
      <c r="I100" s="10"/>
      <c r="J100" t="s">
        <v>174</v>
      </c>
    </row>
    <row r="101" spans="1:10" x14ac:dyDescent="0.2">
      <c r="A101" t="s">
        <v>175</v>
      </c>
      <c r="B101" s="6">
        <v>77</v>
      </c>
      <c r="C101" s="8">
        <v>10887</v>
      </c>
      <c r="D101" s="8"/>
      <c r="E101" s="8">
        <v>2051</v>
      </c>
      <c r="F101" s="8">
        <f t="shared" si="3"/>
        <v>12938</v>
      </c>
      <c r="H101" s="9">
        <f t="shared" si="2"/>
        <v>1.3627496829589933E-2</v>
      </c>
      <c r="I101" s="10"/>
      <c r="J101" t="s">
        <v>176</v>
      </c>
    </row>
    <row r="102" spans="1:10" x14ac:dyDescent="0.2">
      <c r="A102" t="s">
        <v>177</v>
      </c>
      <c r="B102" s="6">
        <v>78</v>
      </c>
      <c r="C102" s="8">
        <v>6891</v>
      </c>
      <c r="D102" s="8"/>
      <c r="E102" s="8">
        <v>452</v>
      </c>
      <c r="F102" s="8">
        <f t="shared" si="3"/>
        <v>7343</v>
      </c>
      <c r="H102" s="9">
        <f t="shared" si="2"/>
        <v>7.7343259560734949E-3</v>
      </c>
      <c r="I102" s="10"/>
      <c r="J102" t="s">
        <v>178</v>
      </c>
    </row>
    <row r="103" spans="1:10" x14ac:dyDescent="0.2">
      <c r="A103" t="s">
        <v>179</v>
      </c>
      <c r="B103" s="6">
        <v>79</v>
      </c>
      <c r="C103" s="8">
        <v>3470</v>
      </c>
      <c r="D103" s="8"/>
      <c r="E103" s="8">
        <v>275</v>
      </c>
      <c r="F103" s="8">
        <f t="shared" si="3"/>
        <v>3745</v>
      </c>
      <c r="H103" s="9">
        <f t="shared" si="2"/>
        <v>3.944579968064175E-3</v>
      </c>
      <c r="I103" s="10"/>
      <c r="J103" t="s">
        <v>180</v>
      </c>
    </row>
    <row r="104" spans="1:10" x14ac:dyDescent="0.2">
      <c r="A104" t="s">
        <v>181</v>
      </c>
      <c r="B104" s="6">
        <v>80</v>
      </c>
      <c r="C104" s="8">
        <v>1335</v>
      </c>
      <c r="D104" s="8"/>
      <c r="E104" s="8">
        <v>82</v>
      </c>
      <c r="F104" s="8">
        <f t="shared" si="3"/>
        <v>1417</v>
      </c>
      <c r="H104" s="9">
        <f t="shared" si="2"/>
        <v>1.4925153043383007E-3</v>
      </c>
      <c r="J104" t="s">
        <v>182</v>
      </c>
    </row>
    <row r="105" spans="1:10" x14ac:dyDescent="0.2">
      <c r="A105" t="s">
        <v>183</v>
      </c>
      <c r="B105" s="6">
        <v>90</v>
      </c>
      <c r="C105" s="8">
        <v>1891</v>
      </c>
      <c r="D105" s="8"/>
      <c r="E105" s="8">
        <v>232</v>
      </c>
      <c r="F105" s="8">
        <f t="shared" si="3"/>
        <v>2123</v>
      </c>
      <c r="H105" s="9">
        <f t="shared" si="2"/>
        <v>2.236139725554137E-3</v>
      </c>
      <c r="I105" s="10"/>
      <c r="J105" t="s">
        <v>184</v>
      </c>
    </row>
    <row r="106" spans="1:10" x14ac:dyDescent="0.2">
      <c r="A106" t="s">
        <v>185</v>
      </c>
      <c r="B106" s="6">
        <v>81</v>
      </c>
      <c r="C106" s="8">
        <v>11689</v>
      </c>
      <c r="D106" s="8"/>
      <c r="E106" s="8">
        <v>905</v>
      </c>
      <c r="F106" s="8">
        <f t="shared" si="3"/>
        <v>12594</v>
      </c>
      <c r="H106" s="9">
        <f t="shared" si="2"/>
        <v>1.3265164250413944E-2</v>
      </c>
      <c r="I106" s="10"/>
      <c r="J106" t="s">
        <v>186</v>
      </c>
    </row>
    <row r="107" spans="1:10" x14ac:dyDescent="0.2">
      <c r="A107" t="s">
        <v>187</v>
      </c>
      <c r="B107" s="6">
        <v>96</v>
      </c>
      <c r="C107" s="8">
        <v>609</v>
      </c>
      <c r="D107" s="8"/>
      <c r="E107" s="8">
        <v>90</v>
      </c>
      <c r="F107" s="8">
        <f t="shared" si="3"/>
        <v>699</v>
      </c>
      <c r="H107" s="9">
        <f t="shared" si="2"/>
        <v>7.3625137454655766E-4</v>
      </c>
      <c r="I107" s="10"/>
      <c r="J107" t="s">
        <v>188</v>
      </c>
    </row>
    <row r="108" spans="1:10" x14ac:dyDescent="0.2">
      <c r="A108" t="s">
        <v>189</v>
      </c>
      <c r="B108" s="6">
        <v>82</v>
      </c>
      <c r="C108" s="8">
        <v>17881</v>
      </c>
      <c r="D108" s="8"/>
      <c r="E108" s="8">
        <v>3434</v>
      </c>
      <c r="F108" s="8">
        <f t="shared" si="3"/>
        <v>21315</v>
      </c>
      <c r="H108" s="9">
        <f t="shared" si="2"/>
        <v>2.2450927107954044E-2</v>
      </c>
      <c r="I108" s="10"/>
      <c r="J108" t="s">
        <v>190</v>
      </c>
    </row>
    <row r="109" spans="1:10" x14ac:dyDescent="0.2">
      <c r="A109" s="11" t="s">
        <v>189</v>
      </c>
      <c r="B109" s="6">
        <v>826</v>
      </c>
      <c r="C109" s="8">
        <v>23132</v>
      </c>
      <c r="D109" s="8"/>
      <c r="E109" s="8">
        <v>165</v>
      </c>
      <c r="F109" s="8">
        <f t="shared" si="3"/>
        <v>23297</v>
      </c>
      <c r="G109" s="11"/>
      <c r="H109" s="9">
        <f t="shared" si="2"/>
        <v>2.4538552607741279E-2</v>
      </c>
      <c r="I109" s="10"/>
      <c r="J109" t="s">
        <v>191</v>
      </c>
    </row>
    <row r="110" spans="1:10" x14ac:dyDescent="0.2">
      <c r="A110" t="s">
        <v>192</v>
      </c>
      <c r="B110" s="6">
        <v>83</v>
      </c>
      <c r="C110" s="8">
        <v>483</v>
      </c>
      <c r="D110" s="8"/>
      <c r="E110" s="8">
        <v>224</v>
      </c>
      <c r="F110" s="8">
        <f t="shared" si="3"/>
        <v>707</v>
      </c>
      <c r="H110" s="9">
        <f t="shared" si="2"/>
        <v>7.4467771359716206E-4</v>
      </c>
      <c r="J110" t="s">
        <v>193</v>
      </c>
    </row>
    <row r="111" spans="1:10" s="12" customFormat="1" x14ac:dyDescent="0.2">
      <c r="A111" t="s">
        <v>194</v>
      </c>
      <c r="B111" s="6">
        <v>84</v>
      </c>
      <c r="C111" s="8">
        <v>8035</v>
      </c>
      <c r="D111" s="8"/>
      <c r="E111" s="8">
        <v>912</v>
      </c>
      <c r="F111" s="8">
        <f t="shared" si="3"/>
        <v>8947</v>
      </c>
      <c r="G111"/>
      <c r="H111" s="9">
        <f t="shared" si="2"/>
        <v>9.4238069357196717E-3</v>
      </c>
      <c r="I111"/>
      <c r="J111" t="s">
        <v>195</v>
      </c>
    </row>
    <row r="112" spans="1:10" x14ac:dyDescent="0.2">
      <c r="A112" t="s">
        <v>196</v>
      </c>
      <c r="B112" s="6">
        <v>85</v>
      </c>
      <c r="C112" s="8">
        <v>17445</v>
      </c>
      <c r="D112" s="8"/>
      <c r="E112" s="8">
        <v>1537</v>
      </c>
      <c r="F112" s="8">
        <f t="shared" si="3"/>
        <v>18982</v>
      </c>
      <c r="H112" s="9">
        <f t="shared" si="2"/>
        <v>1.999359598232154E-2</v>
      </c>
      <c r="J112" t="s">
        <v>197</v>
      </c>
    </row>
    <row r="113" spans="1:10" x14ac:dyDescent="0.2">
      <c r="A113" t="s">
        <v>198</v>
      </c>
      <c r="B113" s="6">
        <v>86</v>
      </c>
      <c r="C113" s="8">
        <v>3686</v>
      </c>
      <c r="D113" s="8"/>
      <c r="E113" s="8">
        <v>375</v>
      </c>
      <c r="F113" s="8">
        <f t="shared" si="3"/>
        <v>4061</v>
      </c>
      <c r="H113" s="9">
        <f t="shared" si="2"/>
        <v>4.2774203605630478E-3</v>
      </c>
      <c r="J113" t="s">
        <v>199</v>
      </c>
    </row>
    <row r="114" spans="1:10" x14ac:dyDescent="0.2">
      <c r="A114" t="s">
        <v>200</v>
      </c>
      <c r="B114" s="6">
        <v>87</v>
      </c>
      <c r="C114" s="8">
        <v>25547</v>
      </c>
      <c r="D114" s="8"/>
      <c r="E114" s="8">
        <v>4020</v>
      </c>
      <c r="F114" s="8">
        <f t="shared" si="3"/>
        <v>29567</v>
      </c>
      <c r="H114" s="9">
        <f t="shared" si="2"/>
        <v>3.1142695838652461E-2</v>
      </c>
      <c r="J114" t="s">
        <v>201</v>
      </c>
    </row>
    <row r="115" spans="1:10" x14ac:dyDescent="0.2">
      <c r="A115" t="s">
        <v>200</v>
      </c>
      <c r="B115" s="6">
        <v>876</v>
      </c>
      <c r="C115" s="8">
        <v>8861</v>
      </c>
      <c r="D115" s="8"/>
      <c r="E115" s="8">
        <v>373</v>
      </c>
      <c r="F115" s="8">
        <f t="shared" si="3"/>
        <v>9234</v>
      </c>
      <c r="H115" s="9">
        <f t="shared" si="2"/>
        <v>9.7261018491601042E-3</v>
      </c>
      <c r="J115" t="s">
        <v>202</v>
      </c>
    </row>
    <row r="116" spans="1:10" x14ac:dyDescent="0.2">
      <c r="A116" t="s">
        <v>203</v>
      </c>
      <c r="B116" s="6">
        <v>89</v>
      </c>
      <c r="C116" s="8">
        <v>284</v>
      </c>
      <c r="D116" s="8"/>
      <c r="E116" s="8">
        <v>87</v>
      </c>
      <c r="F116" s="8">
        <f t="shared" si="3"/>
        <v>371</v>
      </c>
      <c r="H116" s="9">
        <f t="shared" si="2"/>
        <v>3.907714734717781E-4</v>
      </c>
      <c r="J116" s="11" t="s">
        <v>204</v>
      </c>
    </row>
    <row r="117" spans="1:10" x14ac:dyDescent="0.2">
      <c r="A117" t="s">
        <v>203</v>
      </c>
      <c r="B117" s="6">
        <v>896</v>
      </c>
      <c r="C117" s="8">
        <v>8</v>
      </c>
      <c r="D117" s="8"/>
      <c r="E117" s="8">
        <v>0</v>
      </c>
      <c r="F117" s="8">
        <f t="shared" si="3"/>
        <v>8</v>
      </c>
      <c r="H117" s="9">
        <f t="shared" si="2"/>
        <v>8.4263390506043784E-6</v>
      </c>
      <c r="J117" s="11" t="s">
        <v>205</v>
      </c>
    </row>
    <row r="118" spans="1:10" x14ac:dyDescent="0.2">
      <c r="A118" s="12" t="s">
        <v>206</v>
      </c>
      <c r="B118" s="12"/>
      <c r="C118" s="13">
        <f>SUM(C3:C117)</f>
        <v>849726</v>
      </c>
      <c r="D118" s="13"/>
      <c r="E118" s="13">
        <f>SUM(E3:E117)</f>
        <v>99678</v>
      </c>
      <c r="F118" s="13">
        <f t="shared" si="3"/>
        <v>949404</v>
      </c>
      <c r="G118" s="13"/>
      <c r="H118" s="14"/>
    </row>
  </sheetData>
  <printOptions horizontalCentered="1" gridLines="1"/>
  <pageMargins left="0.75" right="0.75" top="1" bottom="1" header="0.5" footer="0.5"/>
  <pageSetup orientation="portrait" r:id="rId1"/>
  <headerFooter alignWithMargins="0">
    <oddHeader>&amp;C&amp;"Arial,Bold"COMPARATIVE CIRCULATION ACTIVITY by Agency (April '14)&amp;"Arial,Regular"
[Count of all Circulation Activity performed at each SWAN Library (including ILL received)]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Apr</vt:lpstr>
      <vt:lpstr>Apr!Print_Titles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2014-05-02T14:34:31Z</dcterms:created>
  <dcterms:modified xsi:type="dcterms:W3CDTF">2014-05-02T14:34:47Z</dcterms:modified>
</cp:coreProperties>
</file>