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0965" windowHeight="13170"/>
  </bookViews>
  <sheets>
    <sheet name="Nov" sheetId="1" r:id="rId1"/>
  </sheets>
  <definedNames>
    <definedName name="_xlnm.Print_Titles" localSheetId="0">Nov!$1:$2</definedName>
  </definedNames>
  <calcPr calcId="145621"/>
</workbook>
</file>

<file path=xl/calcChain.xml><?xml version="1.0" encoding="utf-8"?>
<calcChain xmlns="http://schemas.openxmlformats.org/spreadsheetml/2006/main">
  <c r="E119" i="1" l="1"/>
  <c r="C119" i="1"/>
  <c r="F119" i="1" s="1"/>
  <c r="F118" i="1"/>
  <c r="H118" i="1" s="1"/>
  <c r="F117" i="1"/>
  <c r="F116" i="1"/>
  <c r="F115" i="1"/>
  <c r="F114" i="1"/>
  <c r="H114" i="1" s="1"/>
  <c r="F113" i="1"/>
  <c r="F112" i="1"/>
  <c r="F111" i="1"/>
  <c r="F110" i="1"/>
  <c r="H110" i="1" s="1"/>
  <c r="F109" i="1"/>
  <c r="F108" i="1"/>
  <c r="F107" i="1"/>
  <c r="F106" i="1"/>
  <c r="H106" i="1" s="1"/>
  <c r="F105" i="1"/>
  <c r="F104" i="1"/>
  <c r="F103" i="1"/>
  <c r="F102" i="1"/>
  <c r="H102" i="1" s="1"/>
  <c r="F101" i="1"/>
  <c r="F100" i="1"/>
  <c r="F99" i="1"/>
  <c r="F98" i="1"/>
  <c r="H98" i="1" s="1"/>
  <c r="F97" i="1"/>
  <c r="F96" i="1"/>
  <c r="F95" i="1"/>
  <c r="F94" i="1"/>
  <c r="H94" i="1" s="1"/>
  <c r="F93" i="1"/>
  <c r="F92" i="1"/>
  <c r="F91" i="1"/>
  <c r="F90" i="1"/>
  <c r="H90" i="1" s="1"/>
  <c r="F89" i="1"/>
  <c r="F88" i="1"/>
  <c r="F87" i="1"/>
  <c r="F86" i="1"/>
  <c r="H86" i="1" s="1"/>
  <c r="F85" i="1"/>
  <c r="F84" i="1"/>
  <c r="F83" i="1"/>
  <c r="H83" i="1" s="1"/>
  <c r="F82" i="1"/>
  <c r="H82" i="1" s="1"/>
  <c r="F81" i="1"/>
  <c r="F80" i="1"/>
  <c r="F79" i="1"/>
  <c r="H79" i="1" s="1"/>
  <c r="F78" i="1"/>
  <c r="H78" i="1" s="1"/>
  <c r="F77" i="1"/>
  <c r="F76" i="1"/>
  <c r="F75" i="1"/>
  <c r="H75" i="1" s="1"/>
  <c r="F74" i="1"/>
  <c r="H74" i="1" s="1"/>
  <c r="F73" i="1"/>
  <c r="F72" i="1"/>
  <c r="F71" i="1"/>
  <c r="H71" i="1" s="1"/>
  <c r="F70" i="1"/>
  <c r="H70" i="1" s="1"/>
  <c r="F69" i="1"/>
  <c r="F68" i="1"/>
  <c r="F67" i="1"/>
  <c r="H67" i="1" s="1"/>
  <c r="F66" i="1"/>
  <c r="H66" i="1" s="1"/>
  <c r="F65" i="1"/>
  <c r="F64" i="1"/>
  <c r="F63" i="1"/>
  <c r="H63" i="1" s="1"/>
  <c r="F62" i="1"/>
  <c r="H62" i="1" s="1"/>
  <c r="F61" i="1"/>
  <c r="F60" i="1"/>
  <c r="F59" i="1"/>
  <c r="H59" i="1" s="1"/>
  <c r="F58" i="1"/>
  <c r="H58" i="1" s="1"/>
  <c r="F57" i="1"/>
  <c r="F56" i="1"/>
  <c r="F55" i="1"/>
  <c r="H55" i="1" s="1"/>
  <c r="F54" i="1"/>
  <c r="H54" i="1" s="1"/>
  <c r="F53" i="1"/>
  <c r="F52" i="1"/>
  <c r="F51" i="1"/>
  <c r="H51" i="1" s="1"/>
  <c r="F50" i="1"/>
  <c r="H50" i="1" s="1"/>
  <c r="F49" i="1"/>
  <c r="F48" i="1"/>
  <c r="F47" i="1"/>
  <c r="H47" i="1" s="1"/>
  <c r="F46" i="1"/>
  <c r="H46" i="1" s="1"/>
  <c r="F45" i="1"/>
  <c r="F44" i="1"/>
  <c r="F43" i="1"/>
  <c r="H43" i="1" s="1"/>
  <c r="F42" i="1"/>
  <c r="H42" i="1" s="1"/>
  <c r="F41" i="1"/>
  <c r="F40" i="1"/>
  <c r="F39" i="1"/>
  <c r="H39" i="1" s="1"/>
  <c r="F38" i="1"/>
  <c r="H38" i="1" s="1"/>
  <c r="F37" i="1"/>
  <c r="F36" i="1"/>
  <c r="F35" i="1"/>
  <c r="H35" i="1" s="1"/>
  <c r="F34" i="1"/>
  <c r="H34" i="1" s="1"/>
  <c r="F33" i="1"/>
  <c r="F32" i="1"/>
  <c r="F31" i="1"/>
  <c r="H31" i="1" s="1"/>
  <c r="F30" i="1"/>
  <c r="H30" i="1" s="1"/>
  <c r="F29" i="1"/>
  <c r="F28" i="1"/>
  <c r="F27" i="1"/>
  <c r="H27" i="1" s="1"/>
  <c r="F26" i="1"/>
  <c r="H26" i="1" s="1"/>
  <c r="F25" i="1"/>
  <c r="F24" i="1"/>
  <c r="F23" i="1"/>
  <c r="H23" i="1" s="1"/>
  <c r="F22" i="1"/>
  <c r="H22" i="1" s="1"/>
  <c r="F21" i="1"/>
  <c r="F20" i="1"/>
  <c r="F19" i="1"/>
  <c r="H19" i="1" s="1"/>
  <c r="F18" i="1"/>
  <c r="H18" i="1" s="1"/>
  <c r="F17" i="1"/>
  <c r="F16" i="1"/>
  <c r="F15" i="1"/>
  <c r="H15" i="1" s="1"/>
  <c r="F14" i="1"/>
  <c r="H14" i="1" s="1"/>
  <c r="F13" i="1"/>
  <c r="F12" i="1"/>
  <c r="F11" i="1"/>
  <c r="H11" i="1" s="1"/>
  <c r="F10" i="1"/>
  <c r="H10" i="1" s="1"/>
  <c r="F9" i="1"/>
  <c r="F8" i="1"/>
  <c r="F7" i="1"/>
  <c r="H7" i="1" s="1"/>
  <c r="F6" i="1"/>
  <c r="H6" i="1" s="1"/>
  <c r="F5" i="1"/>
  <c r="F4" i="1"/>
  <c r="F3" i="1"/>
  <c r="H3" i="1" s="1"/>
  <c r="H115" i="1" l="1"/>
  <c r="H113" i="1"/>
  <c r="H111" i="1"/>
  <c r="H109" i="1"/>
  <c r="H107" i="1"/>
  <c r="H105" i="1"/>
  <c r="H103" i="1"/>
  <c r="H101" i="1"/>
  <c r="H99" i="1"/>
  <c r="H97" i="1"/>
  <c r="H95" i="1"/>
  <c r="H93" i="1"/>
  <c r="H91" i="1"/>
  <c r="H89" i="1"/>
  <c r="H87" i="1"/>
  <c r="H8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117" i="1"/>
</calcChain>
</file>

<file path=xl/sharedStrings.xml><?xml version="1.0" encoding="utf-8"?>
<sst xmlns="http://schemas.openxmlformats.org/spreadsheetml/2006/main" count="240" uniqueCount="208">
  <si>
    <t>Agency</t>
  </si>
  <si>
    <t>Term #</t>
  </si>
  <si>
    <t>Checkouts</t>
  </si>
  <si>
    <t>Renewals</t>
  </si>
  <si>
    <t>Total</t>
  </si>
  <si>
    <t>% of Total</t>
  </si>
  <si>
    <t>Library</t>
  </si>
  <si>
    <t>Undefined</t>
  </si>
  <si>
    <t>ADS</t>
  </si>
  <si>
    <t>ADS Acorn</t>
  </si>
  <si>
    <t>ADS self-checkout</t>
  </si>
  <si>
    <t>AMS</t>
  </si>
  <si>
    <t>AMS Alsip</t>
  </si>
  <si>
    <t>AMS self-checkout</t>
  </si>
  <si>
    <t>BBS</t>
  </si>
  <si>
    <t>BBS Markham (Bookmobile)</t>
  </si>
  <si>
    <t>BCS</t>
  </si>
  <si>
    <t>BCS Beecher</t>
  </si>
  <si>
    <t>BFS</t>
  </si>
  <si>
    <t>BFS Brookfield</t>
  </si>
  <si>
    <t>BFS self-checkout</t>
  </si>
  <si>
    <t>BIS</t>
  </si>
  <si>
    <t>BIS Blue Island</t>
  </si>
  <si>
    <t>BKS</t>
  </si>
  <si>
    <t>BKS Berkeley</t>
  </si>
  <si>
    <t>BPS</t>
  </si>
  <si>
    <t>BPS Bedford Park</t>
  </si>
  <si>
    <t>BRS</t>
  </si>
  <si>
    <t>BRS Broadview</t>
  </si>
  <si>
    <t>BVS</t>
  </si>
  <si>
    <t>BVS Bridgeview</t>
  </si>
  <si>
    <t>BWS</t>
  </si>
  <si>
    <t>BWS Bellwood</t>
  </si>
  <si>
    <t>BYS</t>
  </si>
  <si>
    <t>BYS Berwyn</t>
  </si>
  <si>
    <t>BZS</t>
  </si>
  <si>
    <t>BZS Brookfield Zoo</t>
  </si>
  <si>
    <t>CAS</t>
  </si>
  <si>
    <t>CAS Calumet Park</t>
  </si>
  <si>
    <t>CCS</t>
  </si>
  <si>
    <t>CCS Calumet City</t>
  </si>
  <si>
    <t>CHS</t>
  </si>
  <si>
    <t>CHS Chicago Heights</t>
  </si>
  <si>
    <t>CIS</t>
  </si>
  <si>
    <t>CIS Cicero</t>
  </si>
  <si>
    <t>CNS</t>
  </si>
  <si>
    <t>CNS Clarendon Hills</t>
  </si>
  <si>
    <t>CRS</t>
  </si>
  <si>
    <t>CRS Chicago Ridge</t>
  </si>
  <si>
    <t>CTS</t>
  </si>
  <si>
    <t>CTS Crete</t>
  </si>
  <si>
    <t>CTS self check</t>
  </si>
  <si>
    <t>CWS</t>
  </si>
  <si>
    <t>CWS Crestwood</t>
  </si>
  <si>
    <t>DGS</t>
  </si>
  <si>
    <t>DGS Downers Grove</t>
  </si>
  <si>
    <t>DGS self check</t>
  </si>
  <si>
    <t>DOS</t>
  </si>
  <si>
    <t>DOS Dolton</t>
  </si>
  <si>
    <t>EPS</t>
  </si>
  <si>
    <t>EPS Elmwood Park</t>
  </si>
  <si>
    <t>EPS self-checkout</t>
  </si>
  <si>
    <t>ESS</t>
  </si>
  <si>
    <t>ESS Eisenhower</t>
  </si>
  <si>
    <t>ESS self-checkout</t>
  </si>
  <si>
    <t>EVS</t>
  </si>
  <si>
    <t>EVS Evergreen Park</t>
  </si>
  <si>
    <t>EVS self-checkout</t>
  </si>
  <si>
    <t>FBS</t>
  </si>
  <si>
    <t>FBS Frankfort (Bookmobile)</t>
  </si>
  <si>
    <t>FMS</t>
  </si>
  <si>
    <t>FMS Flossmoor</t>
  </si>
  <si>
    <t>FMS self-checkout</t>
  </si>
  <si>
    <t>FPS</t>
  </si>
  <si>
    <t>FPS Forest Park</t>
  </si>
  <si>
    <t>FPS self-checkout</t>
  </si>
  <si>
    <t>FRS</t>
  </si>
  <si>
    <t>FRS Frankfort</t>
  </si>
  <si>
    <t>FRS self-checkout</t>
  </si>
  <si>
    <t>GAS</t>
  </si>
  <si>
    <t>GAS Glenwd-Lynwd bkmobl</t>
  </si>
  <si>
    <t>GPS</t>
  </si>
  <si>
    <t>GPS Grande Prairie</t>
  </si>
  <si>
    <t>GWS</t>
  </si>
  <si>
    <t>GWS Glenwood-Lynwood</t>
  </si>
  <si>
    <t>GWS self-checkout</t>
  </si>
  <si>
    <t>HAS</t>
  </si>
  <si>
    <t>HAS Harvey</t>
  </si>
  <si>
    <t>HDS</t>
  </si>
  <si>
    <t>HDS Hinsdale</t>
  </si>
  <si>
    <t>HDS self-checkout</t>
  </si>
  <si>
    <t>HDS boopsie</t>
  </si>
  <si>
    <t>HKS</t>
  </si>
  <si>
    <t>HKS Hodgkins</t>
  </si>
  <si>
    <t>HSS</t>
  </si>
  <si>
    <t>HSS Hillside</t>
  </si>
  <si>
    <t>HWS</t>
  </si>
  <si>
    <t>HWS Homewood</t>
  </si>
  <si>
    <t>INS</t>
  </si>
  <si>
    <t>INS Indian Prairie</t>
  </si>
  <si>
    <t>INS self-checkout</t>
  </si>
  <si>
    <t>JDS</t>
  </si>
  <si>
    <t>JDS Justice</t>
  </si>
  <si>
    <t>LGS</t>
  </si>
  <si>
    <t>LGS La Grange</t>
  </si>
  <si>
    <t>LGS self-checkout</t>
  </si>
  <si>
    <t>LPS</t>
  </si>
  <si>
    <t>LPS La Grange Park</t>
  </si>
  <si>
    <t>LYS</t>
  </si>
  <si>
    <t>LYS Lyons</t>
  </si>
  <si>
    <t>MAS</t>
  </si>
  <si>
    <t>MAS Morton Arboretum</t>
  </si>
  <si>
    <t>MCS</t>
  </si>
  <si>
    <t>MCS McCook</t>
  </si>
  <si>
    <t>MDS</t>
  </si>
  <si>
    <t>MDS Midlothian</t>
  </si>
  <si>
    <t>MDS self-checkout</t>
  </si>
  <si>
    <t>MKS</t>
  </si>
  <si>
    <t>MKS Anderson/Oglesby</t>
  </si>
  <si>
    <t>MKS self-checkout</t>
  </si>
  <si>
    <t>MPS</t>
  </si>
  <si>
    <t>MPS Melrose Park</t>
  </si>
  <si>
    <t>MTS</t>
  </si>
  <si>
    <t>MTS Matteson</t>
  </si>
  <si>
    <t>MTS self-checkout</t>
  </si>
  <si>
    <t>MWS</t>
  </si>
  <si>
    <t>MWS Maywood</t>
  </si>
  <si>
    <t>NLS</t>
  </si>
  <si>
    <t>NLS Northlake</t>
  </si>
  <si>
    <t>NLS self check</t>
  </si>
  <si>
    <t>NRS</t>
  </si>
  <si>
    <t>NRS North Riverside</t>
  </si>
  <si>
    <t>OES</t>
  </si>
  <si>
    <t>OES Oak Park Dole</t>
  </si>
  <si>
    <t>OES self-checkout</t>
  </si>
  <si>
    <t>OLS</t>
  </si>
  <si>
    <t>OLS Oak Lawn</t>
  </si>
  <si>
    <t>OLS self-checkout</t>
  </si>
  <si>
    <t>OPS</t>
  </si>
  <si>
    <t xml:space="preserve">OPS Oak Park </t>
  </si>
  <si>
    <t>OPS self-checkout</t>
  </si>
  <si>
    <t>OZS</t>
  </si>
  <si>
    <t>OZS Oak Park Maze</t>
  </si>
  <si>
    <t>OZS self-checkout</t>
  </si>
  <si>
    <t>PCS</t>
  </si>
  <si>
    <t>PCS Prairie State College</t>
  </si>
  <si>
    <t>PFS</t>
  </si>
  <si>
    <t>PFS Park Forest</t>
  </si>
  <si>
    <t>PHS</t>
  </si>
  <si>
    <t>PHS Palos Heights</t>
  </si>
  <si>
    <t>PHS self-checkout</t>
  </si>
  <si>
    <t>PPS</t>
  </si>
  <si>
    <t>PPS Palos Park</t>
  </si>
  <si>
    <t>PSS</t>
  </si>
  <si>
    <t>PSS University Park</t>
  </si>
  <si>
    <t>PTS</t>
  </si>
  <si>
    <t>PTS Prairie Trails</t>
  </si>
  <si>
    <t>PTS self-checkout</t>
  </si>
  <si>
    <t>RDS</t>
  </si>
  <si>
    <t>RDS Riverdale</t>
  </si>
  <si>
    <t>RFS</t>
  </si>
  <si>
    <t>RFS River Forest</t>
  </si>
  <si>
    <t>RFS self-checkout</t>
  </si>
  <si>
    <t>RGS</t>
  </si>
  <si>
    <t>RGS River Grove</t>
  </si>
  <si>
    <t>ROS</t>
  </si>
  <si>
    <t>ROS William Leonard</t>
  </si>
  <si>
    <t>RPS</t>
  </si>
  <si>
    <t>RPS Richton Park</t>
  </si>
  <si>
    <t>RPS Richton Park self check</t>
  </si>
  <si>
    <t>RSS</t>
  </si>
  <si>
    <t>RSS Riverside</t>
  </si>
  <si>
    <t>SAS</t>
  </si>
  <si>
    <t>SAS Summit</t>
  </si>
  <si>
    <t>SFS</t>
  </si>
  <si>
    <t>SFS Stickney-Forest View</t>
  </si>
  <si>
    <t>SHS</t>
  </si>
  <si>
    <t>SHS South Holland</t>
  </si>
  <si>
    <t>SPS</t>
  </si>
  <si>
    <t>SPS Schiller Park</t>
  </si>
  <si>
    <t>STS</t>
  </si>
  <si>
    <t>STS Steger-S Chicago Hts</t>
  </si>
  <si>
    <t>SVS</t>
  </si>
  <si>
    <t>SVS Nancy McConathy</t>
  </si>
  <si>
    <t>TBS</t>
  </si>
  <si>
    <t>TBS Tinley Park bookmobile</t>
  </si>
  <si>
    <t>TFS</t>
  </si>
  <si>
    <t>TFS Thomas Ford</t>
  </si>
  <si>
    <t>THS</t>
  </si>
  <si>
    <t>THS Thornton</t>
  </si>
  <si>
    <t>TPS</t>
  </si>
  <si>
    <t>TPS Tinley Park</t>
  </si>
  <si>
    <t>TPS self-checkout</t>
  </si>
  <si>
    <t>TTS</t>
  </si>
  <si>
    <t>TTS S Suburban College</t>
  </si>
  <si>
    <t>WCS</t>
  </si>
  <si>
    <t>WCS Westchester</t>
  </si>
  <si>
    <t>WMS</t>
  </si>
  <si>
    <t>WMS Westmont</t>
  </si>
  <si>
    <t>WOS</t>
  </si>
  <si>
    <t>WOS Worth</t>
  </si>
  <si>
    <t>WRS</t>
  </si>
  <si>
    <t>WRS Woodridge</t>
  </si>
  <si>
    <t>WRS self check</t>
  </si>
  <si>
    <t>SLS</t>
  </si>
  <si>
    <t>SLS (SWAN)</t>
  </si>
  <si>
    <t>SLS self check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</si>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</sst>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b/>
      <u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9">
    <xf numFmtId="0" fontId="0" fillId="0" borderId="0"/>
    <xf numFmtId="9" fontId="2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 applyFill="1" applyBorder="1" applyAlignment="1">
      <alignment horizontal="right" wrapText="1"/>
    </xf>
    <xf numFmtId="3" fontId="0" fillId="0" borderId="0" xfId="0" applyNumberFormat="1"/>
    <xf numFmtId="10" fontId="0" fillId="0" borderId="0" xfId="1" applyNumberFormat="1" applyFont="1" applyAlignment="1">
      <alignment horizontal="center"/>
    </xf>
    <xf numFmtId="10" fontId="0" fillId="0" borderId="0" xfId="1" applyNumberFormat="1" applyFont="1"/>
    <xf numFmtId="0" fontId="2" fillId="0" borderId="0" xfId="0" applyFont="1"/>
    <xf numFmtId="0" fontId="5" fillId="0" borderId="0" xfId="0" applyFont="1"/>
    <xf numFmtId="3" fontId="5" fillId="0" borderId="0" xfId="0" applyNumberFormat="1" applyFont="1"/>
    <xf numFmtId="3" fontId="5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59">
    <cellStyle name="Normal" xfId="0" builtinId="0"/>
    <cellStyle name="Note 10" xfId="2"/>
    <cellStyle name="Note 11" xfId="3"/>
    <cellStyle name="Note 12" xfId="4"/>
    <cellStyle name="Note 13" xfId="5"/>
    <cellStyle name="Note 14" xfId="6"/>
    <cellStyle name="Note 15" xfId="7"/>
    <cellStyle name="Note 16" xfId="8"/>
    <cellStyle name="Note 17" xfId="9"/>
    <cellStyle name="Note 18" xfId="10"/>
    <cellStyle name="Note 19" xfId="11"/>
    <cellStyle name="Note 2" xfId="12"/>
    <cellStyle name="Note 20" xfId="13"/>
    <cellStyle name="Note 21" xfId="14"/>
    <cellStyle name="Note 22" xfId="15"/>
    <cellStyle name="Note 23" xfId="16"/>
    <cellStyle name="Note 24" xfId="17"/>
    <cellStyle name="Note 25" xfId="18"/>
    <cellStyle name="Note 26" xfId="19"/>
    <cellStyle name="Note 27" xfId="20"/>
    <cellStyle name="Note 28" xfId="21"/>
    <cellStyle name="Note 29" xfId="22"/>
    <cellStyle name="Note 3" xfId="23"/>
    <cellStyle name="Note 30" xfId="24"/>
    <cellStyle name="Note 31" xfId="25"/>
    <cellStyle name="Note 32" xfId="26"/>
    <cellStyle name="Note 33" xfId="27"/>
    <cellStyle name="Note 34" xfId="28"/>
    <cellStyle name="Note 35" xfId="29"/>
    <cellStyle name="Note 36" xfId="30"/>
    <cellStyle name="Note 37" xfId="31"/>
    <cellStyle name="Note 38" xfId="32"/>
    <cellStyle name="Note 39" xfId="33"/>
    <cellStyle name="Note 4" xfId="34"/>
    <cellStyle name="Note 40" xfId="35"/>
    <cellStyle name="Note 41" xfId="36"/>
    <cellStyle name="Note 42" xfId="37"/>
    <cellStyle name="Note 43" xfId="38"/>
    <cellStyle name="Note 44" xfId="39"/>
    <cellStyle name="Note 45" xfId="40"/>
    <cellStyle name="Note 46" xfId="41"/>
    <cellStyle name="Note 47" xfId="42"/>
    <cellStyle name="Note 48" xfId="43"/>
    <cellStyle name="Note 49" xfId="44"/>
    <cellStyle name="Note 5" xfId="45"/>
    <cellStyle name="Note 50" xfId="46"/>
    <cellStyle name="Note 51" xfId="47"/>
    <cellStyle name="Note 52" xfId="48"/>
    <cellStyle name="Note 53" xfId="49"/>
    <cellStyle name="Note 54" xfId="50"/>
    <cellStyle name="Note 55" xfId="51"/>
    <cellStyle name="Note 56" xfId="52"/>
    <cellStyle name="Note 57" xfId="53"/>
    <cellStyle name="Note 58" xfId="54"/>
    <cellStyle name="Note 6" xfId="55"/>
    <cellStyle name="Note 7" xfId="56"/>
    <cellStyle name="Note 8" xfId="57"/>
    <cellStyle name="Note 9" xfId="58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Normal="100" workbookViewId="0">
      <selection activeCell="D3" sqref="D3"/>
    </sheetView>
  </sheetViews>
  <sheetFormatPr defaultRowHeight="12.75" x14ac:dyDescent="0.2"/>
  <cols>
    <col min="3" max="3" width="11.28515625" customWidth="1"/>
    <col min="4" max="4" width="2.42578125" customWidth="1"/>
    <col min="5" max="5" width="9.85546875" bestFit="1" customWidth="1"/>
    <col min="6" max="6" width="9.85546875" customWidth="1"/>
    <col min="7" max="7" width="2.42578125" customWidth="1"/>
    <col min="8" max="8" width="9.7109375" customWidth="1"/>
    <col min="9" max="9" width="2.42578125" customWidth="1"/>
    <col min="10" max="10" width="25.140625" customWidth="1"/>
  </cols>
  <sheetData>
    <row r="1" spans="1:10" s="12" customFormat="1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H1" s="2" t="s">
        <v>5</v>
      </c>
      <c r="I1" s="1"/>
      <c r="J1" s="1" t="s">
        <v>6</v>
      </c>
    </row>
    <row r="3" spans="1:10" x14ac:dyDescent="0.2">
      <c r="A3" t="s">
        <v>7</v>
      </c>
      <c r="B3" s="3">
        <v>0</v>
      </c>
      <c r="C3" s="4">
        <v>0</v>
      </c>
      <c r="D3" s="5"/>
      <c r="E3" s="4">
        <v>244</v>
      </c>
      <c r="F3" s="5">
        <f>C3+E3</f>
        <v>244</v>
      </c>
      <c r="H3" s="6">
        <f t="shared" ref="H3:H66" si="0">F3/$F$119</f>
        <v>2.6735301884290929E-4</v>
      </c>
      <c r="I3" s="7"/>
      <c r="J3" t="s">
        <v>7</v>
      </c>
    </row>
    <row r="4" spans="1:10" x14ac:dyDescent="0.2">
      <c r="A4" t="s">
        <v>8</v>
      </c>
      <c r="B4" s="3">
        <v>10</v>
      </c>
      <c r="C4">
        <v>8789</v>
      </c>
      <c r="E4">
        <v>1934</v>
      </c>
      <c r="F4" s="5">
        <f t="shared" ref="F4:F67" si="1">C4+E4</f>
        <v>10723</v>
      </c>
      <c r="H4" s="6">
        <f t="shared" si="0"/>
        <v>1.1749288610870968E-2</v>
      </c>
      <c r="I4" s="7"/>
      <c r="J4" t="s">
        <v>9</v>
      </c>
    </row>
    <row r="5" spans="1:10" x14ac:dyDescent="0.2">
      <c r="A5" s="8" t="s">
        <v>8</v>
      </c>
      <c r="B5" s="3">
        <v>106</v>
      </c>
      <c r="C5">
        <v>608</v>
      </c>
      <c r="E5">
        <v>10</v>
      </c>
      <c r="F5" s="5">
        <f t="shared" si="1"/>
        <v>618</v>
      </c>
      <c r="H5" s="6">
        <f t="shared" si="0"/>
        <v>6.7714821985622104E-4</v>
      </c>
      <c r="I5" s="7"/>
      <c r="J5" s="8" t="s">
        <v>10</v>
      </c>
    </row>
    <row r="6" spans="1:10" x14ac:dyDescent="0.2">
      <c r="A6" t="s">
        <v>11</v>
      </c>
      <c r="B6" s="3">
        <v>11</v>
      </c>
      <c r="C6">
        <v>12543</v>
      </c>
      <c r="E6">
        <v>1126</v>
      </c>
      <c r="F6" s="5">
        <f t="shared" si="1"/>
        <v>13669</v>
      </c>
      <c r="H6" s="6">
        <f t="shared" si="0"/>
        <v>1.4977247600671012E-2</v>
      </c>
      <c r="I6" s="7"/>
      <c r="J6" t="s">
        <v>12</v>
      </c>
    </row>
    <row r="7" spans="1:10" x14ac:dyDescent="0.2">
      <c r="A7" t="s">
        <v>11</v>
      </c>
      <c r="B7" s="3">
        <v>116</v>
      </c>
      <c r="C7">
        <v>860</v>
      </c>
      <c r="E7">
        <v>23</v>
      </c>
      <c r="F7" s="5">
        <f t="shared" si="1"/>
        <v>883</v>
      </c>
      <c r="H7" s="6">
        <f t="shared" si="0"/>
        <v>9.6751112966511838E-4</v>
      </c>
      <c r="I7" s="7"/>
      <c r="J7" t="s">
        <v>13</v>
      </c>
    </row>
    <row r="8" spans="1:10" x14ac:dyDescent="0.2">
      <c r="A8" t="s">
        <v>14</v>
      </c>
      <c r="B8" s="3">
        <v>98</v>
      </c>
      <c r="C8">
        <v>678</v>
      </c>
      <c r="E8">
        <v>46</v>
      </c>
      <c r="F8" s="5">
        <f t="shared" si="1"/>
        <v>724</v>
      </c>
      <c r="H8" s="6">
        <f t="shared" si="0"/>
        <v>7.9329338377978002E-4</v>
      </c>
      <c r="I8" s="7"/>
      <c r="J8" t="s">
        <v>15</v>
      </c>
    </row>
    <row r="9" spans="1:10" x14ac:dyDescent="0.2">
      <c r="A9" t="s">
        <v>16</v>
      </c>
      <c r="B9" s="3">
        <v>12</v>
      </c>
      <c r="C9">
        <v>2192</v>
      </c>
      <c r="E9">
        <v>387</v>
      </c>
      <c r="F9" s="5">
        <f t="shared" si="1"/>
        <v>2579</v>
      </c>
      <c r="H9" s="6">
        <f t="shared" si="0"/>
        <v>2.8258337524420616E-3</v>
      </c>
      <c r="I9" s="7"/>
      <c r="J9" t="s">
        <v>17</v>
      </c>
    </row>
    <row r="10" spans="1:10" x14ac:dyDescent="0.2">
      <c r="A10" s="8" t="s">
        <v>18</v>
      </c>
      <c r="B10" s="3">
        <v>95</v>
      </c>
      <c r="C10">
        <v>16566</v>
      </c>
      <c r="E10">
        <v>2385</v>
      </c>
      <c r="F10" s="5">
        <f t="shared" si="1"/>
        <v>18951</v>
      </c>
      <c r="H10" s="6">
        <f t="shared" si="0"/>
        <v>2.0764783033163828E-2</v>
      </c>
      <c r="I10" s="7"/>
      <c r="J10" s="8" t="s">
        <v>19</v>
      </c>
    </row>
    <row r="11" spans="1:10" x14ac:dyDescent="0.2">
      <c r="A11" t="s">
        <v>18</v>
      </c>
      <c r="B11" s="3">
        <v>956</v>
      </c>
      <c r="C11">
        <v>424</v>
      </c>
      <c r="E11">
        <v>46</v>
      </c>
      <c r="F11" s="5">
        <f t="shared" si="1"/>
        <v>470</v>
      </c>
      <c r="H11" s="6">
        <f t="shared" si="0"/>
        <v>5.1498327400068596E-4</v>
      </c>
      <c r="I11" s="7"/>
      <c r="J11" t="s">
        <v>20</v>
      </c>
    </row>
    <row r="12" spans="1:10" x14ac:dyDescent="0.2">
      <c r="A12" t="s">
        <v>21</v>
      </c>
      <c r="B12" s="3">
        <v>13</v>
      </c>
      <c r="C12">
        <v>8139</v>
      </c>
      <c r="E12">
        <v>2145</v>
      </c>
      <c r="F12" s="5">
        <f t="shared" si="1"/>
        <v>10284</v>
      </c>
      <c r="H12" s="6">
        <f t="shared" si="0"/>
        <v>1.1268272318772456E-2</v>
      </c>
      <c r="I12" s="7"/>
      <c r="J12" t="s">
        <v>22</v>
      </c>
    </row>
    <row r="13" spans="1:10" x14ac:dyDescent="0.2">
      <c r="A13" t="s">
        <v>23</v>
      </c>
      <c r="B13" s="3">
        <v>14</v>
      </c>
      <c r="C13">
        <v>2104</v>
      </c>
      <c r="E13">
        <v>175</v>
      </c>
      <c r="F13" s="5">
        <f t="shared" si="1"/>
        <v>2279</v>
      </c>
      <c r="H13" s="6">
        <f t="shared" si="0"/>
        <v>2.4971210243565174E-3</v>
      </c>
      <c r="I13" s="7"/>
      <c r="J13" t="s">
        <v>24</v>
      </c>
    </row>
    <row r="14" spans="1:10" x14ac:dyDescent="0.2">
      <c r="A14" t="s">
        <v>25</v>
      </c>
      <c r="B14" s="3">
        <v>15</v>
      </c>
      <c r="C14">
        <v>1029</v>
      </c>
      <c r="E14">
        <v>221</v>
      </c>
      <c r="F14" s="5">
        <f t="shared" si="1"/>
        <v>1250</v>
      </c>
      <c r="H14" s="6">
        <f t="shared" si="0"/>
        <v>1.3696363670231007E-3</v>
      </c>
      <c r="I14" s="7"/>
      <c r="J14" t="s">
        <v>26</v>
      </c>
    </row>
    <row r="15" spans="1:10" x14ac:dyDescent="0.2">
      <c r="A15" s="8" t="s">
        <v>27</v>
      </c>
      <c r="B15" s="3">
        <v>16</v>
      </c>
      <c r="C15">
        <v>2406</v>
      </c>
      <c r="E15">
        <v>493</v>
      </c>
      <c r="F15" s="5">
        <f t="shared" si="1"/>
        <v>2899</v>
      </c>
      <c r="H15" s="6">
        <f t="shared" si="0"/>
        <v>3.1764606623999755E-3</v>
      </c>
      <c r="I15" s="7"/>
      <c r="J15" s="8" t="s">
        <v>28</v>
      </c>
    </row>
    <row r="16" spans="1:10" x14ac:dyDescent="0.2">
      <c r="A16" t="s">
        <v>29</v>
      </c>
      <c r="B16" s="3">
        <v>97</v>
      </c>
      <c r="C16">
        <v>4983</v>
      </c>
      <c r="E16">
        <v>664</v>
      </c>
      <c r="F16" s="5">
        <f t="shared" si="1"/>
        <v>5647</v>
      </c>
      <c r="H16" s="6">
        <f t="shared" si="0"/>
        <v>6.1874692516635599E-3</v>
      </c>
      <c r="I16" s="7"/>
      <c r="J16" t="s">
        <v>30</v>
      </c>
    </row>
    <row r="17" spans="1:10" x14ac:dyDescent="0.2">
      <c r="A17" t="s">
        <v>31</v>
      </c>
      <c r="B17" s="3">
        <v>17</v>
      </c>
      <c r="C17">
        <v>3957</v>
      </c>
      <c r="E17">
        <v>442</v>
      </c>
      <c r="F17" s="5">
        <f t="shared" si="1"/>
        <v>4399</v>
      </c>
      <c r="H17" s="6">
        <f t="shared" si="0"/>
        <v>4.8200243028276961E-3</v>
      </c>
      <c r="I17" s="7"/>
      <c r="J17" t="s">
        <v>32</v>
      </c>
    </row>
    <row r="18" spans="1:10" x14ac:dyDescent="0.2">
      <c r="A18" t="s">
        <v>33</v>
      </c>
      <c r="B18" s="3">
        <v>18</v>
      </c>
      <c r="C18">
        <v>22941</v>
      </c>
      <c r="E18">
        <v>3039</v>
      </c>
      <c r="F18" s="5">
        <f t="shared" si="1"/>
        <v>25980</v>
      </c>
      <c r="H18" s="6">
        <f t="shared" si="0"/>
        <v>2.8466522252208127E-2</v>
      </c>
      <c r="I18" s="7"/>
      <c r="J18" t="s">
        <v>34</v>
      </c>
    </row>
    <row r="19" spans="1:10" x14ac:dyDescent="0.2">
      <c r="A19" t="s">
        <v>35</v>
      </c>
      <c r="B19" s="3">
        <v>93</v>
      </c>
      <c r="C19">
        <v>32</v>
      </c>
      <c r="E19">
        <v>13</v>
      </c>
      <c r="F19" s="5">
        <f t="shared" si="1"/>
        <v>45</v>
      </c>
      <c r="H19" s="6">
        <f t="shared" si="0"/>
        <v>4.9306909212831629E-5</v>
      </c>
      <c r="I19" s="7"/>
      <c r="J19" t="s">
        <v>36</v>
      </c>
    </row>
    <row r="20" spans="1:10" x14ac:dyDescent="0.2">
      <c r="A20" t="s">
        <v>37</v>
      </c>
      <c r="B20" s="3">
        <v>19</v>
      </c>
      <c r="C20">
        <v>710</v>
      </c>
      <c r="E20">
        <v>347</v>
      </c>
      <c r="F20" s="5">
        <f t="shared" si="1"/>
        <v>1057</v>
      </c>
      <c r="H20" s="6">
        <f t="shared" si="0"/>
        <v>1.158164511954734E-3</v>
      </c>
      <c r="I20" s="7"/>
      <c r="J20" t="s">
        <v>38</v>
      </c>
    </row>
    <row r="21" spans="1:10" x14ac:dyDescent="0.2">
      <c r="A21" t="s">
        <v>39</v>
      </c>
      <c r="B21" s="3">
        <v>20</v>
      </c>
      <c r="C21">
        <v>6691</v>
      </c>
      <c r="E21">
        <v>1309</v>
      </c>
      <c r="F21" s="5">
        <f t="shared" si="1"/>
        <v>8000</v>
      </c>
      <c r="H21" s="6">
        <f t="shared" si="0"/>
        <v>8.7656727489478451E-3</v>
      </c>
      <c r="I21" s="7"/>
      <c r="J21" t="s">
        <v>40</v>
      </c>
    </row>
    <row r="22" spans="1:10" x14ac:dyDescent="0.2">
      <c r="A22" t="s">
        <v>41</v>
      </c>
      <c r="B22" s="3">
        <v>21</v>
      </c>
      <c r="C22">
        <v>3919</v>
      </c>
      <c r="E22">
        <v>613</v>
      </c>
      <c r="F22" s="5">
        <f t="shared" si="1"/>
        <v>4532</v>
      </c>
      <c r="H22" s="6">
        <f t="shared" si="0"/>
        <v>4.9657536122789548E-3</v>
      </c>
      <c r="I22" s="7"/>
      <c r="J22" t="s">
        <v>42</v>
      </c>
    </row>
    <row r="23" spans="1:10" x14ac:dyDescent="0.2">
      <c r="A23" t="s">
        <v>43</v>
      </c>
      <c r="B23" s="3">
        <v>22</v>
      </c>
      <c r="C23">
        <v>18860</v>
      </c>
      <c r="E23">
        <v>2021</v>
      </c>
      <c r="F23" s="5">
        <f t="shared" si="1"/>
        <v>20881</v>
      </c>
      <c r="H23" s="6">
        <f t="shared" si="0"/>
        <v>2.2879501583847495E-2</v>
      </c>
      <c r="I23" s="7"/>
      <c r="J23" t="s">
        <v>44</v>
      </c>
    </row>
    <row r="24" spans="1:10" x14ac:dyDescent="0.2">
      <c r="A24" t="s">
        <v>45</v>
      </c>
      <c r="B24" s="3">
        <v>23</v>
      </c>
      <c r="C24">
        <v>6567</v>
      </c>
      <c r="E24">
        <v>501</v>
      </c>
      <c r="F24" s="5">
        <f t="shared" si="1"/>
        <v>7068</v>
      </c>
      <c r="H24" s="6">
        <f t="shared" si="0"/>
        <v>7.7444718736954217E-3</v>
      </c>
      <c r="I24" s="7"/>
      <c r="J24" t="s">
        <v>46</v>
      </c>
    </row>
    <row r="25" spans="1:10" x14ac:dyDescent="0.2">
      <c r="A25" t="s">
        <v>47</v>
      </c>
      <c r="B25" s="3">
        <v>24</v>
      </c>
      <c r="C25">
        <v>9099</v>
      </c>
      <c r="E25">
        <v>1067</v>
      </c>
      <c r="F25" s="5">
        <f t="shared" si="1"/>
        <v>10166</v>
      </c>
      <c r="H25" s="6">
        <f t="shared" si="0"/>
        <v>1.1138978645725474E-2</v>
      </c>
      <c r="I25" s="7"/>
      <c r="J25" t="s">
        <v>48</v>
      </c>
    </row>
    <row r="26" spans="1:10" x14ac:dyDescent="0.2">
      <c r="A26" t="s">
        <v>49</v>
      </c>
      <c r="B26" s="3">
        <v>25</v>
      </c>
      <c r="C26">
        <v>5808</v>
      </c>
      <c r="E26">
        <v>1910</v>
      </c>
      <c r="F26" s="5">
        <f t="shared" si="1"/>
        <v>7718</v>
      </c>
      <c r="H26" s="6">
        <f t="shared" si="0"/>
        <v>8.4566827845474341E-3</v>
      </c>
      <c r="I26" s="7"/>
      <c r="J26" t="s">
        <v>50</v>
      </c>
    </row>
    <row r="27" spans="1:10" x14ac:dyDescent="0.2">
      <c r="A27" t="s">
        <v>49</v>
      </c>
      <c r="B27" s="3">
        <v>256</v>
      </c>
      <c r="C27">
        <v>4738</v>
      </c>
      <c r="E27">
        <v>60</v>
      </c>
      <c r="F27" s="5">
        <f t="shared" si="1"/>
        <v>4798</v>
      </c>
      <c r="H27" s="6">
        <f t="shared" si="0"/>
        <v>5.2572122311814705E-3</v>
      </c>
      <c r="I27" s="7"/>
      <c r="J27" s="8" t="s">
        <v>51</v>
      </c>
    </row>
    <row r="28" spans="1:10" x14ac:dyDescent="0.2">
      <c r="A28" t="s">
        <v>52</v>
      </c>
      <c r="B28" s="3">
        <v>26</v>
      </c>
      <c r="C28">
        <v>2860</v>
      </c>
      <c r="E28">
        <v>423</v>
      </c>
      <c r="F28" s="5">
        <f t="shared" si="1"/>
        <v>3283</v>
      </c>
      <c r="H28" s="6">
        <f t="shared" si="0"/>
        <v>3.5972129543494721E-3</v>
      </c>
      <c r="I28" s="7"/>
      <c r="J28" t="s">
        <v>53</v>
      </c>
    </row>
    <row r="29" spans="1:10" x14ac:dyDescent="0.2">
      <c r="A29" t="s">
        <v>54</v>
      </c>
      <c r="B29" s="3">
        <v>28</v>
      </c>
      <c r="C29">
        <v>14179</v>
      </c>
      <c r="E29">
        <v>3264</v>
      </c>
      <c r="F29" s="5">
        <f t="shared" si="1"/>
        <v>17443</v>
      </c>
      <c r="H29" s="6">
        <f t="shared" si="0"/>
        <v>1.9112453719987158E-2</v>
      </c>
      <c r="I29" s="7"/>
      <c r="J29" t="s">
        <v>55</v>
      </c>
    </row>
    <row r="30" spans="1:10" x14ac:dyDescent="0.2">
      <c r="A30" s="8" t="s">
        <v>54</v>
      </c>
      <c r="B30" s="3">
        <v>286</v>
      </c>
      <c r="C30">
        <v>46507</v>
      </c>
      <c r="E30">
        <v>439</v>
      </c>
      <c r="F30" s="5">
        <f t="shared" si="1"/>
        <v>46946</v>
      </c>
      <c r="H30" s="6">
        <f t="shared" si="0"/>
        <v>5.1439159109013192E-2</v>
      </c>
      <c r="I30" s="7"/>
      <c r="J30" s="8" t="s">
        <v>56</v>
      </c>
    </row>
    <row r="31" spans="1:10" x14ac:dyDescent="0.2">
      <c r="A31" t="s">
        <v>57</v>
      </c>
      <c r="B31" s="3">
        <v>29</v>
      </c>
      <c r="C31">
        <v>2605</v>
      </c>
      <c r="E31">
        <v>723</v>
      </c>
      <c r="F31" s="5">
        <f t="shared" si="1"/>
        <v>3328</v>
      </c>
      <c r="H31" s="6">
        <f t="shared" si="0"/>
        <v>3.6465198635623037E-3</v>
      </c>
      <c r="I31" s="7"/>
      <c r="J31" t="s">
        <v>58</v>
      </c>
    </row>
    <row r="32" spans="1:10" x14ac:dyDescent="0.2">
      <c r="A32" t="s">
        <v>59</v>
      </c>
      <c r="B32" s="3">
        <v>31</v>
      </c>
      <c r="C32">
        <v>12310</v>
      </c>
      <c r="E32">
        <v>1605</v>
      </c>
      <c r="F32" s="5">
        <f t="shared" si="1"/>
        <v>13915</v>
      </c>
      <c r="H32" s="6">
        <f t="shared" si="0"/>
        <v>1.5246792037701158E-2</v>
      </c>
      <c r="I32" s="7"/>
      <c r="J32" t="s">
        <v>60</v>
      </c>
    </row>
    <row r="33" spans="1:10" x14ac:dyDescent="0.2">
      <c r="A33" t="s">
        <v>59</v>
      </c>
      <c r="B33" s="3">
        <v>316</v>
      </c>
      <c r="C33">
        <v>886</v>
      </c>
      <c r="E33">
        <v>53</v>
      </c>
      <c r="F33" s="5">
        <f t="shared" si="1"/>
        <v>939</v>
      </c>
      <c r="H33" s="6">
        <f t="shared" si="0"/>
        <v>1.0288708389077532E-3</v>
      </c>
      <c r="I33" s="7"/>
      <c r="J33" t="s">
        <v>61</v>
      </c>
    </row>
    <row r="34" spans="1:10" x14ac:dyDescent="0.2">
      <c r="A34" t="s">
        <v>62</v>
      </c>
      <c r="B34" s="3">
        <v>32</v>
      </c>
      <c r="C34">
        <v>25009</v>
      </c>
      <c r="E34">
        <v>5662</v>
      </c>
      <c r="F34" s="5">
        <f t="shared" si="1"/>
        <v>30671</v>
      </c>
      <c r="H34" s="6">
        <f t="shared" si="0"/>
        <v>3.360649361037242E-2</v>
      </c>
      <c r="I34" s="7"/>
      <c r="J34" t="s">
        <v>63</v>
      </c>
    </row>
    <row r="35" spans="1:10" x14ac:dyDescent="0.2">
      <c r="A35" t="s">
        <v>62</v>
      </c>
      <c r="B35" s="3">
        <v>326</v>
      </c>
      <c r="C35">
        <v>1065</v>
      </c>
      <c r="E35">
        <v>66</v>
      </c>
      <c r="F35" s="5">
        <f t="shared" si="1"/>
        <v>1131</v>
      </c>
      <c r="H35" s="6">
        <f t="shared" si="0"/>
        <v>1.2392469848825016E-3</v>
      </c>
      <c r="I35" s="7"/>
      <c r="J35" t="s">
        <v>64</v>
      </c>
    </row>
    <row r="36" spans="1:10" x14ac:dyDescent="0.2">
      <c r="A36" t="s">
        <v>65</v>
      </c>
      <c r="B36" s="3">
        <v>33</v>
      </c>
      <c r="C36">
        <v>8361</v>
      </c>
      <c r="E36">
        <v>823</v>
      </c>
      <c r="F36" s="5">
        <f t="shared" si="1"/>
        <v>9184</v>
      </c>
      <c r="H36" s="6">
        <f t="shared" si="0"/>
        <v>1.0062992315792127E-2</v>
      </c>
      <c r="I36" s="7"/>
      <c r="J36" t="s">
        <v>66</v>
      </c>
    </row>
    <row r="37" spans="1:10" x14ac:dyDescent="0.2">
      <c r="A37" t="s">
        <v>65</v>
      </c>
      <c r="B37" s="3">
        <v>336</v>
      </c>
      <c r="C37">
        <v>1548</v>
      </c>
      <c r="E37">
        <v>65</v>
      </c>
      <c r="F37" s="5">
        <f t="shared" si="1"/>
        <v>1613</v>
      </c>
      <c r="H37" s="6">
        <f t="shared" si="0"/>
        <v>1.7673787680066093E-3</v>
      </c>
      <c r="I37" s="7"/>
      <c r="J37" t="s">
        <v>67</v>
      </c>
    </row>
    <row r="38" spans="1:10" x14ac:dyDescent="0.2">
      <c r="A38" t="s">
        <v>68</v>
      </c>
      <c r="B38" s="3">
        <v>34</v>
      </c>
      <c r="C38">
        <v>4184</v>
      </c>
      <c r="E38">
        <v>73</v>
      </c>
      <c r="F38" s="5">
        <f t="shared" si="1"/>
        <v>4257</v>
      </c>
      <c r="H38" s="6">
        <f t="shared" si="0"/>
        <v>4.6644336115338721E-3</v>
      </c>
      <c r="I38" s="7"/>
      <c r="J38" t="s">
        <v>69</v>
      </c>
    </row>
    <row r="39" spans="1:10" x14ac:dyDescent="0.2">
      <c r="A39" t="s">
        <v>70</v>
      </c>
      <c r="B39" s="3">
        <v>35</v>
      </c>
      <c r="C39">
        <v>5024</v>
      </c>
      <c r="E39">
        <v>932</v>
      </c>
      <c r="F39" s="5">
        <f t="shared" si="1"/>
        <v>5956</v>
      </c>
      <c r="H39" s="6">
        <f t="shared" si="0"/>
        <v>6.5260433615916711E-3</v>
      </c>
      <c r="I39" s="7"/>
      <c r="J39" t="s">
        <v>71</v>
      </c>
    </row>
    <row r="40" spans="1:10" x14ac:dyDescent="0.2">
      <c r="A40" t="s">
        <v>70</v>
      </c>
      <c r="B40" s="3">
        <v>356</v>
      </c>
      <c r="C40">
        <v>4880</v>
      </c>
      <c r="E40">
        <v>17</v>
      </c>
      <c r="F40" s="5">
        <f t="shared" si="1"/>
        <v>4897</v>
      </c>
      <c r="H40" s="6">
        <f t="shared" si="0"/>
        <v>5.3656874314496998E-3</v>
      </c>
      <c r="I40" s="7"/>
      <c r="J40" t="s">
        <v>72</v>
      </c>
    </row>
    <row r="41" spans="1:10" x14ac:dyDescent="0.2">
      <c r="A41" s="8" t="s">
        <v>73</v>
      </c>
      <c r="B41" s="3">
        <v>36</v>
      </c>
      <c r="C41">
        <v>9788</v>
      </c>
      <c r="E41">
        <v>684</v>
      </c>
      <c r="F41" s="5">
        <f t="shared" si="1"/>
        <v>10472</v>
      </c>
      <c r="H41" s="6">
        <f t="shared" si="0"/>
        <v>1.147426562837273E-2</v>
      </c>
      <c r="I41" s="7"/>
      <c r="J41" s="8" t="s">
        <v>74</v>
      </c>
    </row>
    <row r="42" spans="1:10" x14ac:dyDescent="0.2">
      <c r="A42" t="s">
        <v>73</v>
      </c>
      <c r="B42" s="3">
        <v>366</v>
      </c>
      <c r="C42">
        <v>323</v>
      </c>
      <c r="E42">
        <v>12</v>
      </c>
      <c r="F42" s="5">
        <f t="shared" si="1"/>
        <v>335</v>
      </c>
      <c r="H42" s="6">
        <f t="shared" si="0"/>
        <v>3.6706254636219103E-4</v>
      </c>
      <c r="I42" s="7"/>
      <c r="J42" t="s">
        <v>75</v>
      </c>
    </row>
    <row r="43" spans="1:10" x14ac:dyDescent="0.2">
      <c r="A43" t="s">
        <v>76</v>
      </c>
      <c r="B43" s="3">
        <v>37</v>
      </c>
      <c r="C43">
        <v>8262</v>
      </c>
      <c r="E43">
        <v>1376</v>
      </c>
      <c r="F43" s="5">
        <f t="shared" si="1"/>
        <v>9638</v>
      </c>
      <c r="H43" s="6">
        <f t="shared" si="0"/>
        <v>1.0560444244294916E-2</v>
      </c>
      <c r="I43" s="7"/>
      <c r="J43" t="s">
        <v>77</v>
      </c>
    </row>
    <row r="44" spans="1:10" x14ac:dyDescent="0.2">
      <c r="A44" t="s">
        <v>76</v>
      </c>
      <c r="B44" s="3">
        <v>376</v>
      </c>
      <c r="C44">
        <v>12725</v>
      </c>
      <c r="E44">
        <v>46</v>
      </c>
      <c r="F44" s="5">
        <f t="shared" si="1"/>
        <v>12771</v>
      </c>
      <c r="H44" s="6">
        <f t="shared" si="0"/>
        <v>1.3993300834601617E-2</v>
      </c>
      <c r="I44" s="7"/>
      <c r="J44" t="s">
        <v>78</v>
      </c>
    </row>
    <row r="45" spans="1:10" x14ac:dyDescent="0.2">
      <c r="A45" t="s">
        <v>79</v>
      </c>
      <c r="B45" s="3">
        <v>94</v>
      </c>
      <c r="C45">
        <v>0</v>
      </c>
      <c r="E45">
        <v>0</v>
      </c>
      <c r="F45" s="5">
        <f t="shared" si="1"/>
        <v>0</v>
      </c>
      <c r="H45" s="6">
        <f t="shared" si="0"/>
        <v>0</v>
      </c>
      <c r="I45" s="7"/>
      <c r="J45" t="s">
        <v>80</v>
      </c>
    </row>
    <row r="46" spans="1:10" x14ac:dyDescent="0.2">
      <c r="A46" t="s">
        <v>81</v>
      </c>
      <c r="B46" s="3">
        <v>38</v>
      </c>
      <c r="C46">
        <v>4711</v>
      </c>
      <c r="E46">
        <v>580</v>
      </c>
      <c r="F46" s="5">
        <f t="shared" si="1"/>
        <v>5291</v>
      </c>
      <c r="H46" s="6">
        <f t="shared" si="0"/>
        <v>5.797396814335381E-3</v>
      </c>
      <c r="I46" s="7"/>
      <c r="J46" t="s">
        <v>82</v>
      </c>
    </row>
    <row r="47" spans="1:10" x14ac:dyDescent="0.2">
      <c r="A47" t="s">
        <v>83</v>
      </c>
      <c r="B47" s="3">
        <v>39</v>
      </c>
      <c r="C47">
        <v>4920</v>
      </c>
      <c r="E47">
        <v>706</v>
      </c>
      <c r="F47" s="5">
        <f t="shared" si="1"/>
        <v>5626</v>
      </c>
      <c r="H47" s="6">
        <f t="shared" si="0"/>
        <v>6.1644593606975722E-3</v>
      </c>
      <c r="I47" s="7"/>
      <c r="J47" t="s">
        <v>84</v>
      </c>
    </row>
    <row r="48" spans="1:10" x14ac:dyDescent="0.2">
      <c r="A48" t="s">
        <v>83</v>
      </c>
      <c r="B48" s="3">
        <v>396</v>
      </c>
      <c r="C48">
        <v>39</v>
      </c>
      <c r="E48">
        <v>2</v>
      </c>
      <c r="F48" s="5">
        <f t="shared" si="1"/>
        <v>41</v>
      </c>
      <c r="H48" s="6">
        <f t="shared" si="0"/>
        <v>4.4924072838357706E-5</v>
      </c>
      <c r="I48" s="7"/>
      <c r="J48" t="s">
        <v>85</v>
      </c>
    </row>
    <row r="49" spans="1:10" x14ac:dyDescent="0.2">
      <c r="A49" t="s">
        <v>86</v>
      </c>
      <c r="B49" s="3">
        <v>40</v>
      </c>
      <c r="C49">
        <v>1959</v>
      </c>
      <c r="E49">
        <v>210</v>
      </c>
      <c r="F49" s="5">
        <f t="shared" si="1"/>
        <v>2169</v>
      </c>
      <c r="H49" s="6">
        <f t="shared" si="0"/>
        <v>2.3765930240584846E-3</v>
      </c>
      <c r="I49" s="7"/>
      <c r="J49" t="s">
        <v>87</v>
      </c>
    </row>
    <row r="50" spans="1:10" x14ac:dyDescent="0.2">
      <c r="A50" t="s">
        <v>88</v>
      </c>
      <c r="B50" s="3">
        <v>41</v>
      </c>
      <c r="C50">
        <v>17158</v>
      </c>
      <c r="E50">
        <v>2214</v>
      </c>
      <c r="F50" s="5">
        <f t="shared" si="1"/>
        <v>19372</v>
      </c>
      <c r="H50" s="6">
        <f t="shared" si="0"/>
        <v>2.1226076561577208E-2</v>
      </c>
      <c r="I50" s="7"/>
      <c r="J50" t="s">
        <v>89</v>
      </c>
    </row>
    <row r="51" spans="1:10" x14ac:dyDescent="0.2">
      <c r="A51" t="s">
        <v>88</v>
      </c>
      <c r="B51" s="3">
        <v>416</v>
      </c>
      <c r="C51">
        <v>4198</v>
      </c>
      <c r="E51">
        <v>98</v>
      </c>
      <c r="F51" s="5">
        <f t="shared" si="1"/>
        <v>4296</v>
      </c>
      <c r="H51" s="6">
        <f t="shared" si="0"/>
        <v>4.7071662661849929E-3</v>
      </c>
      <c r="I51" s="7"/>
      <c r="J51" t="s">
        <v>90</v>
      </c>
    </row>
    <row r="52" spans="1:10" x14ac:dyDescent="0.2">
      <c r="A52" t="s">
        <v>88</v>
      </c>
      <c r="B52" s="3">
        <v>417</v>
      </c>
      <c r="C52">
        <v>11</v>
      </c>
      <c r="E52">
        <v>0</v>
      </c>
      <c r="F52" s="5">
        <f t="shared" si="1"/>
        <v>11</v>
      </c>
      <c r="H52" s="6">
        <f t="shared" si="0"/>
        <v>1.2052800029803287E-5</v>
      </c>
      <c r="I52" s="7"/>
      <c r="J52" s="8" t="s">
        <v>91</v>
      </c>
    </row>
    <row r="53" spans="1:10" x14ac:dyDescent="0.2">
      <c r="A53" t="s">
        <v>92</v>
      </c>
      <c r="B53" s="3">
        <v>42</v>
      </c>
      <c r="C53">
        <v>1739</v>
      </c>
      <c r="E53">
        <v>359</v>
      </c>
      <c r="F53" s="5">
        <f t="shared" si="1"/>
        <v>2098</v>
      </c>
      <c r="H53" s="6">
        <f t="shared" si="0"/>
        <v>2.2987976784115726E-3</v>
      </c>
      <c r="I53" s="7"/>
      <c r="J53" t="s">
        <v>93</v>
      </c>
    </row>
    <row r="54" spans="1:10" x14ac:dyDescent="0.2">
      <c r="A54" t="s">
        <v>94</v>
      </c>
      <c r="B54" s="3">
        <v>43</v>
      </c>
      <c r="C54">
        <v>4368</v>
      </c>
      <c r="E54">
        <v>293</v>
      </c>
      <c r="F54" s="5">
        <f t="shared" si="1"/>
        <v>4661</v>
      </c>
      <c r="H54" s="6">
        <f t="shared" si="0"/>
        <v>5.1071000853557388E-3</v>
      </c>
      <c r="I54" s="7"/>
      <c r="J54" t="s">
        <v>95</v>
      </c>
    </row>
    <row r="55" spans="1:10" x14ac:dyDescent="0.2">
      <c r="A55" t="s">
        <v>96</v>
      </c>
      <c r="B55" s="3">
        <v>44</v>
      </c>
      <c r="C55">
        <v>21013</v>
      </c>
      <c r="E55">
        <v>2725</v>
      </c>
      <c r="F55" s="5">
        <f t="shared" si="1"/>
        <v>23738</v>
      </c>
      <c r="H55" s="6">
        <f t="shared" si="0"/>
        <v>2.6009942464315493E-2</v>
      </c>
      <c r="I55" s="7"/>
      <c r="J55" t="s">
        <v>97</v>
      </c>
    </row>
    <row r="56" spans="1:10" x14ac:dyDescent="0.2">
      <c r="A56" t="s">
        <v>98</v>
      </c>
      <c r="B56" s="3">
        <v>45</v>
      </c>
      <c r="C56">
        <v>22186</v>
      </c>
      <c r="E56">
        <v>2841</v>
      </c>
      <c r="F56" s="5">
        <f t="shared" si="1"/>
        <v>25027</v>
      </c>
      <c r="H56" s="6">
        <f t="shared" si="0"/>
        <v>2.7422311485989715E-2</v>
      </c>
      <c r="I56" s="7"/>
      <c r="J56" t="s">
        <v>99</v>
      </c>
    </row>
    <row r="57" spans="1:10" x14ac:dyDescent="0.2">
      <c r="A57" t="s">
        <v>98</v>
      </c>
      <c r="B57" s="3">
        <v>456</v>
      </c>
      <c r="C57">
        <v>28094</v>
      </c>
      <c r="E57">
        <v>74</v>
      </c>
      <c r="F57" s="5">
        <f t="shared" si="1"/>
        <v>28168</v>
      </c>
      <c r="H57" s="6">
        <f t="shared" si="0"/>
        <v>3.0863933749045364E-2</v>
      </c>
      <c r="I57" s="7"/>
      <c r="J57" t="s">
        <v>100</v>
      </c>
    </row>
    <row r="58" spans="1:10" x14ac:dyDescent="0.2">
      <c r="A58" t="s">
        <v>101</v>
      </c>
      <c r="B58" s="3">
        <v>46</v>
      </c>
      <c r="C58">
        <v>1442</v>
      </c>
      <c r="E58">
        <v>199</v>
      </c>
      <c r="F58" s="5">
        <f t="shared" si="1"/>
        <v>1641</v>
      </c>
      <c r="H58" s="6">
        <f t="shared" si="0"/>
        <v>1.7980586226279268E-3</v>
      </c>
      <c r="I58" s="7"/>
      <c r="J58" t="s">
        <v>102</v>
      </c>
    </row>
    <row r="59" spans="1:10" x14ac:dyDescent="0.2">
      <c r="A59" t="s">
        <v>103</v>
      </c>
      <c r="B59" s="3">
        <v>47</v>
      </c>
      <c r="C59">
        <v>16646</v>
      </c>
      <c r="E59">
        <v>1927</v>
      </c>
      <c r="F59" s="5">
        <f t="shared" si="1"/>
        <v>18573</v>
      </c>
      <c r="H59" s="6">
        <f t="shared" si="0"/>
        <v>2.0350604995776043E-2</v>
      </c>
      <c r="I59" s="7"/>
      <c r="J59" t="s">
        <v>104</v>
      </c>
    </row>
    <row r="60" spans="1:10" x14ac:dyDescent="0.2">
      <c r="A60" t="s">
        <v>103</v>
      </c>
      <c r="B60" s="3">
        <v>476</v>
      </c>
      <c r="C60">
        <v>1664</v>
      </c>
      <c r="E60">
        <v>151</v>
      </c>
      <c r="F60" s="5">
        <f t="shared" si="1"/>
        <v>1815</v>
      </c>
      <c r="H60" s="6">
        <f t="shared" si="0"/>
        <v>1.9887120049175426E-3</v>
      </c>
      <c r="I60" s="7"/>
      <c r="J60" t="s">
        <v>105</v>
      </c>
    </row>
    <row r="61" spans="1:10" x14ac:dyDescent="0.2">
      <c r="A61" t="s">
        <v>106</v>
      </c>
      <c r="B61" s="3">
        <v>48</v>
      </c>
      <c r="C61">
        <v>9681</v>
      </c>
      <c r="E61">
        <v>1218</v>
      </c>
      <c r="F61" s="5">
        <f t="shared" si="1"/>
        <v>10899</v>
      </c>
      <c r="H61" s="6">
        <f t="shared" si="0"/>
        <v>1.1942133411347821E-2</v>
      </c>
      <c r="I61" s="7"/>
      <c r="J61" t="s">
        <v>107</v>
      </c>
    </row>
    <row r="62" spans="1:10" x14ac:dyDescent="0.2">
      <c r="A62" t="s">
        <v>108</v>
      </c>
      <c r="B62" s="3">
        <v>49</v>
      </c>
      <c r="C62">
        <v>3739</v>
      </c>
      <c r="E62">
        <v>248</v>
      </c>
      <c r="F62" s="5">
        <f t="shared" si="1"/>
        <v>3987</v>
      </c>
      <c r="H62" s="6">
        <f t="shared" si="0"/>
        <v>4.3685921562568826E-3</v>
      </c>
      <c r="I62" s="7"/>
      <c r="J62" t="s">
        <v>109</v>
      </c>
    </row>
    <row r="63" spans="1:10" x14ac:dyDescent="0.2">
      <c r="A63" t="s">
        <v>110</v>
      </c>
      <c r="B63" s="3">
        <v>91</v>
      </c>
      <c r="C63">
        <v>108</v>
      </c>
      <c r="E63">
        <v>33</v>
      </c>
      <c r="F63" s="5">
        <f t="shared" si="1"/>
        <v>141</v>
      </c>
      <c r="H63" s="6">
        <f t="shared" si="0"/>
        <v>1.5449498220020577E-4</v>
      </c>
      <c r="I63" s="7"/>
      <c r="J63" t="s">
        <v>111</v>
      </c>
    </row>
    <row r="64" spans="1:10" x14ac:dyDescent="0.2">
      <c r="A64" s="8" t="s">
        <v>112</v>
      </c>
      <c r="B64" s="3">
        <v>50</v>
      </c>
      <c r="C64">
        <v>1085</v>
      </c>
      <c r="E64">
        <v>21</v>
      </c>
      <c r="F64" s="5">
        <f t="shared" si="1"/>
        <v>1106</v>
      </c>
      <c r="H64" s="6">
        <f t="shared" si="0"/>
        <v>1.2118542575420396E-3</v>
      </c>
      <c r="I64" s="7"/>
      <c r="J64" s="8" t="s">
        <v>113</v>
      </c>
    </row>
    <row r="65" spans="1:10" x14ac:dyDescent="0.2">
      <c r="A65" t="s">
        <v>114</v>
      </c>
      <c r="B65" s="3">
        <v>51</v>
      </c>
      <c r="C65">
        <v>6489</v>
      </c>
      <c r="E65">
        <v>319</v>
      </c>
      <c r="F65" s="5">
        <f t="shared" si="1"/>
        <v>6808</v>
      </c>
      <c r="H65" s="6">
        <f t="shared" si="0"/>
        <v>7.4595875093546168E-3</v>
      </c>
      <c r="I65" s="7"/>
      <c r="J65" t="s">
        <v>115</v>
      </c>
    </row>
    <row r="66" spans="1:10" x14ac:dyDescent="0.2">
      <c r="A66" s="8" t="s">
        <v>114</v>
      </c>
      <c r="B66" s="3">
        <v>516</v>
      </c>
      <c r="C66">
        <v>514</v>
      </c>
      <c r="E66">
        <v>0</v>
      </c>
      <c r="F66" s="5">
        <f t="shared" si="1"/>
        <v>514</v>
      </c>
      <c r="H66" s="6">
        <f t="shared" si="0"/>
        <v>5.6319447411989909E-4</v>
      </c>
      <c r="I66" s="7"/>
      <c r="J66" s="8" t="s">
        <v>116</v>
      </c>
    </row>
    <row r="67" spans="1:10" x14ac:dyDescent="0.2">
      <c r="A67" s="8" t="s">
        <v>117</v>
      </c>
      <c r="B67" s="3">
        <v>52</v>
      </c>
      <c r="C67">
        <v>1212</v>
      </c>
      <c r="E67">
        <v>129</v>
      </c>
      <c r="F67" s="5">
        <f t="shared" si="1"/>
        <v>1341</v>
      </c>
      <c r="H67" s="6">
        <f t="shared" ref="H67:H118" si="2">F67/$F$119</f>
        <v>1.4693458945423826E-3</v>
      </c>
      <c r="I67" s="7"/>
      <c r="J67" s="8" t="s">
        <v>118</v>
      </c>
    </row>
    <row r="68" spans="1:10" x14ac:dyDescent="0.2">
      <c r="A68" t="s">
        <v>117</v>
      </c>
      <c r="B68" s="3">
        <v>526</v>
      </c>
      <c r="C68">
        <v>67</v>
      </c>
      <c r="E68">
        <v>4</v>
      </c>
      <c r="F68" s="5">
        <f t="shared" ref="F68:F119" si="3">C68+E68</f>
        <v>71</v>
      </c>
      <c r="H68" s="6">
        <f t="shared" si="2"/>
        <v>7.779534564691213E-5</v>
      </c>
      <c r="I68" s="7"/>
      <c r="J68" t="s">
        <v>119</v>
      </c>
    </row>
    <row r="69" spans="1:10" x14ac:dyDescent="0.2">
      <c r="A69" t="s">
        <v>120</v>
      </c>
      <c r="B69" s="3">
        <v>54</v>
      </c>
      <c r="C69">
        <v>4463</v>
      </c>
      <c r="E69">
        <v>452</v>
      </c>
      <c r="F69" s="5">
        <f t="shared" si="3"/>
        <v>4915</v>
      </c>
      <c r="H69" s="6">
        <f t="shared" si="2"/>
        <v>5.3854101951348321E-3</v>
      </c>
      <c r="I69" s="7"/>
      <c r="J69" t="s">
        <v>121</v>
      </c>
    </row>
    <row r="70" spans="1:10" x14ac:dyDescent="0.2">
      <c r="A70" t="s">
        <v>122</v>
      </c>
      <c r="B70" s="3">
        <v>55</v>
      </c>
      <c r="C70">
        <v>7560</v>
      </c>
      <c r="E70">
        <v>1673</v>
      </c>
      <c r="F70" s="5">
        <f t="shared" si="3"/>
        <v>9233</v>
      </c>
      <c r="H70" s="6">
        <f t="shared" si="2"/>
        <v>1.0116682061379431E-2</v>
      </c>
      <c r="I70" s="7"/>
      <c r="J70" t="s">
        <v>123</v>
      </c>
    </row>
    <row r="71" spans="1:10" x14ac:dyDescent="0.2">
      <c r="A71" t="s">
        <v>122</v>
      </c>
      <c r="B71" s="3">
        <v>556</v>
      </c>
      <c r="C71">
        <v>210</v>
      </c>
      <c r="E71">
        <v>20</v>
      </c>
      <c r="F71" s="5">
        <f t="shared" si="3"/>
        <v>230</v>
      </c>
      <c r="H71" s="6">
        <f t="shared" si="2"/>
        <v>2.5201309153225057E-4</v>
      </c>
      <c r="I71" s="7"/>
      <c r="J71" t="s">
        <v>124</v>
      </c>
    </row>
    <row r="72" spans="1:10" x14ac:dyDescent="0.2">
      <c r="A72" t="s">
        <v>125</v>
      </c>
      <c r="B72" s="3">
        <v>56</v>
      </c>
      <c r="C72">
        <v>1936</v>
      </c>
      <c r="E72">
        <v>322</v>
      </c>
      <c r="F72" s="5">
        <f t="shared" si="3"/>
        <v>2258</v>
      </c>
      <c r="H72" s="6">
        <f t="shared" si="2"/>
        <v>2.4741111333905293E-3</v>
      </c>
      <c r="I72" s="7"/>
      <c r="J72" t="s">
        <v>126</v>
      </c>
    </row>
    <row r="73" spans="1:10" x14ac:dyDescent="0.2">
      <c r="A73" t="s">
        <v>127</v>
      </c>
      <c r="B73" s="3">
        <v>57</v>
      </c>
      <c r="C73">
        <v>10188</v>
      </c>
      <c r="E73">
        <v>1388</v>
      </c>
      <c r="F73" s="5">
        <f t="shared" si="3"/>
        <v>11576</v>
      </c>
      <c r="H73" s="6">
        <f t="shared" si="2"/>
        <v>1.2683928467727533E-2</v>
      </c>
      <c r="I73" s="7"/>
      <c r="J73" t="s">
        <v>128</v>
      </c>
    </row>
    <row r="74" spans="1:10" x14ac:dyDescent="0.2">
      <c r="A74" t="s">
        <v>127</v>
      </c>
      <c r="B74" s="3">
        <v>576</v>
      </c>
      <c r="C74">
        <v>1026</v>
      </c>
      <c r="E74">
        <v>14</v>
      </c>
      <c r="F74" s="5">
        <f t="shared" si="3"/>
        <v>1040</v>
      </c>
      <c r="H74" s="6">
        <f t="shared" si="2"/>
        <v>1.1395374573632199E-3</v>
      </c>
      <c r="I74" s="7"/>
      <c r="J74" s="8" t="s">
        <v>129</v>
      </c>
    </row>
    <row r="75" spans="1:10" x14ac:dyDescent="0.2">
      <c r="A75" t="s">
        <v>130</v>
      </c>
      <c r="B75" s="3">
        <v>58</v>
      </c>
      <c r="C75">
        <v>4365</v>
      </c>
      <c r="E75">
        <v>665</v>
      </c>
      <c r="F75" s="5">
        <f t="shared" si="3"/>
        <v>5030</v>
      </c>
      <c r="H75" s="6">
        <f t="shared" si="2"/>
        <v>5.5114167409009577E-3</v>
      </c>
      <c r="I75" s="7"/>
      <c r="J75" t="s">
        <v>131</v>
      </c>
    </row>
    <row r="76" spans="1:10" x14ac:dyDescent="0.2">
      <c r="A76" t="s">
        <v>132</v>
      </c>
      <c r="B76" s="3">
        <v>74</v>
      </c>
      <c r="C76">
        <v>2090</v>
      </c>
      <c r="E76">
        <v>465</v>
      </c>
      <c r="F76" s="5">
        <f t="shared" si="3"/>
        <v>2555</v>
      </c>
      <c r="H76" s="6">
        <f t="shared" si="2"/>
        <v>2.7995367341952181E-3</v>
      </c>
      <c r="I76" s="7"/>
      <c r="J76" t="s">
        <v>133</v>
      </c>
    </row>
    <row r="77" spans="1:10" x14ac:dyDescent="0.2">
      <c r="A77" t="s">
        <v>132</v>
      </c>
      <c r="B77" s="3">
        <v>746</v>
      </c>
      <c r="C77">
        <v>2568</v>
      </c>
      <c r="E77">
        <v>191</v>
      </c>
      <c r="F77" s="5">
        <f t="shared" si="3"/>
        <v>2759</v>
      </c>
      <c r="H77" s="6">
        <f t="shared" si="2"/>
        <v>3.023061389293388E-3</v>
      </c>
      <c r="I77" s="7"/>
      <c r="J77" t="s">
        <v>134</v>
      </c>
    </row>
    <row r="78" spans="1:10" x14ac:dyDescent="0.2">
      <c r="A78" t="s">
        <v>135</v>
      </c>
      <c r="B78" s="3">
        <v>60</v>
      </c>
      <c r="C78">
        <v>14311</v>
      </c>
      <c r="E78">
        <v>2243</v>
      </c>
      <c r="F78" s="5">
        <f t="shared" si="3"/>
        <v>16554</v>
      </c>
      <c r="H78" s="6">
        <f t="shared" si="2"/>
        <v>1.8138368335760328E-2</v>
      </c>
      <c r="I78" s="7"/>
      <c r="J78" t="s">
        <v>136</v>
      </c>
    </row>
    <row r="79" spans="1:10" x14ac:dyDescent="0.2">
      <c r="A79" t="s">
        <v>135</v>
      </c>
      <c r="B79" s="3">
        <v>606</v>
      </c>
      <c r="C79">
        <v>24510</v>
      </c>
      <c r="E79">
        <v>707</v>
      </c>
      <c r="F79" s="5">
        <f t="shared" si="3"/>
        <v>25217</v>
      </c>
      <c r="H79" s="6">
        <f t="shared" si="2"/>
        <v>2.7630496213777226E-2</v>
      </c>
      <c r="I79" s="7"/>
      <c r="J79" t="s">
        <v>137</v>
      </c>
    </row>
    <row r="80" spans="1:10" x14ac:dyDescent="0.2">
      <c r="A80" t="s">
        <v>138</v>
      </c>
      <c r="B80" s="3">
        <v>99</v>
      </c>
      <c r="C80">
        <v>11760</v>
      </c>
      <c r="E80">
        <v>5837</v>
      </c>
      <c r="F80" s="5">
        <f t="shared" si="3"/>
        <v>17597</v>
      </c>
      <c r="H80" s="6">
        <f t="shared" si="2"/>
        <v>1.9281192920404405E-2</v>
      </c>
      <c r="I80" s="7"/>
      <c r="J80" t="s">
        <v>139</v>
      </c>
    </row>
    <row r="81" spans="1:10" x14ac:dyDescent="0.2">
      <c r="A81" t="s">
        <v>138</v>
      </c>
      <c r="B81" s="3">
        <v>996</v>
      </c>
      <c r="C81">
        <v>55669</v>
      </c>
      <c r="E81">
        <v>4226</v>
      </c>
      <c r="F81" s="5">
        <f t="shared" si="3"/>
        <v>59895</v>
      </c>
      <c r="H81" s="6">
        <f t="shared" si="2"/>
        <v>6.5627496162278906E-2</v>
      </c>
      <c r="I81" s="7"/>
      <c r="J81" t="s">
        <v>140</v>
      </c>
    </row>
    <row r="82" spans="1:10" x14ac:dyDescent="0.2">
      <c r="A82" t="s">
        <v>141</v>
      </c>
      <c r="B82" s="3">
        <v>92</v>
      </c>
      <c r="C82">
        <v>7773</v>
      </c>
      <c r="E82">
        <v>886</v>
      </c>
      <c r="F82" s="5">
        <f t="shared" si="3"/>
        <v>8659</v>
      </c>
      <c r="H82" s="6">
        <f t="shared" si="2"/>
        <v>9.4877450416424244E-3</v>
      </c>
      <c r="I82" s="7"/>
      <c r="J82" t="s">
        <v>142</v>
      </c>
    </row>
    <row r="83" spans="1:10" x14ac:dyDescent="0.2">
      <c r="A83" t="s">
        <v>141</v>
      </c>
      <c r="B83" s="3">
        <v>926</v>
      </c>
      <c r="C83">
        <v>3305</v>
      </c>
      <c r="E83">
        <v>243</v>
      </c>
      <c r="F83" s="5">
        <f t="shared" si="3"/>
        <v>3548</v>
      </c>
      <c r="H83" s="6">
        <f t="shared" si="2"/>
        <v>3.8875758641583693E-3</v>
      </c>
      <c r="I83" s="7"/>
      <c r="J83" t="s">
        <v>143</v>
      </c>
    </row>
    <row r="84" spans="1:10" x14ac:dyDescent="0.2">
      <c r="A84" t="s">
        <v>144</v>
      </c>
      <c r="B84" s="3">
        <v>62</v>
      </c>
      <c r="C84">
        <v>824</v>
      </c>
      <c r="E84">
        <v>152</v>
      </c>
      <c r="F84" s="5">
        <f t="shared" si="3"/>
        <v>976</v>
      </c>
      <c r="H84" s="6">
        <f t="shared" si="2"/>
        <v>1.0694120753716372E-3</v>
      </c>
      <c r="I84" s="7"/>
      <c r="J84" t="s">
        <v>145</v>
      </c>
    </row>
    <row r="85" spans="1:10" x14ac:dyDescent="0.2">
      <c r="A85" t="s">
        <v>146</v>
      </c>
      <c r="B85" s="3">
        <v>63</v>
      </c>
      <c r="C85">
        <v>9701</v>
      </c>
      <c r="E85">
        <v>1051</v>
      </c>
      <c r="F85" s="5">
        <f t="shared" si="3"/>
        <v>10752</v>
      </c>
      <c r="H85" s="6">
        <f t="shared" si="2"/>
        <v>1.1781064174585904E-2</v>
      </c>
      <c r="I85" s="7"/>
      <c r="J85" t="s">
        <v>147</v>
      </c>
    </row>
    <row r="86" spans="1:10" x14ac:dyDescent="0.2">
      <c r="A86" t="s">
        <v>148</v>
      </c>
      <c r="B86" s="3">
        <v>64</v>
      </c>
      <c r="C86">
        <v>7034</v>
      </c>
      <c r="E86">
        <v>1445</v>
      </c>
      <c r="F86" s="5">
        <f t="shared" si="3"/>
        <v>8479</v>
      </c>
      <c r="H86" s="6">
        <f t="shared" si="2"/>
        <v>9.2905174047910981E-3</v>
      </c>
      <c r="I86" s="7"/>
      <c r="J86" t="s">
        <v>149</v>
      </c>
    </row>
    <row r="87" spans="1:10" x14ac:dyDescent="0.2">
      <c r="A87" t="s">
        <v>148</v>
      </c>
      <c r="B87" s="3">
        <v>646</v>
      </c>
      <c r="C87">
        <v>3325</v>
      </c>
      <c r="E87">
        <v>14</v>
      </c>
      <c r="F87" s="5">
        <f t="shared" si="3"/>
        <v>3339</v>
      </c>
      <c r="H87" s="6">
        <f t="shared" si="2"/>
        <v>3.6585726635921067E-3</v>
      </c>
      <c r="I87" s="7"/>
      <c r="J87" t="s">
        <v>150</v>
      </c>
    </row>
    <row r="88" spans="1:10" x14ac:dyDescent="0.2">
      <c r="A88" t="s">
        <v>151</v>
      </c>
      <c r="B88" s="3">
        <v>65</v>
      </c>
      <c r="C88">
        <v>2204</v>
      </c>
      <c r="E88">
        <v>437</v>
      </c>
      <c r="F88" s="5">
        <f t="shared" si="3"/>
        <v>2641</v>
      </c>
      <c r="H88" s="6">
        <f t="shared" si="2"/>
        <v>2.8937677162464075E-3</v>
      </c>
      <c r="I88" s="7"/>
      <c r="J88" t="s">
        <v>152</v>
      </c>
    </row>
    <row r="89" spans="1:10" x14ac:dyDescent="0.2">
      <c r="A89" t="s">
        <v>153</v>
      </c>
      <c r="B89" s="3">
        <v>66</v>
      </c>
      <c r="C89">
        <v>1285</v>
      </c>
      <c r="E89">
        <v>231</v>
      </c>
      <c r="F89" s="5">
        <f t="shared" si="3"/>
        <v>1516</v>
      </c>
      <c r="H89" s="6">
        <f t="shared" si="2"/>
        <v>1.6610949859256167E-3</v>
      </c>
      <c r="I89" s="7"/>
      <c r="J89" t="s">
        <v>154</v>
      </c>
    </row>
    <row r="90" spans="1:10" x14ac:dyDescent="0.2">
      <c r="A90" t="s">
        <v>155</v>
      </c>
      <c r="B90" s="3">
        <v>67</v>
      </c>
      <c r="C90">
        <v>9592</v>
      </c>
      <c r="E90">
        <v>710</v>
      </c>
      <c r="F90" s="5">
        <f t="shared" si="3"/>
        <v>10302</v>
      </c>
      <c r="H90" s="6">
        <f t="shared" si="2"/>
        <v>1.1287995082457588E-2</v>
      </c>
      <c r="I90" s="7"/>
      <c r="J90" t="s">
        <v>156</v>
      </c>
    </row>
    <row r="91" spans="1:10" x14ac:dyDescent="0.2">
      <c r="A91" t="s">
        <v>155</v>
      </c>
      <c r="B91" s="3">
        <v>676</v>
      </c>
      <c r="C91">
        <v>637</v>
      </c>
      <c r="E91">
        <v>9</v>
      </c>
      <c r="F91" s="5">
        <f t="shared" si="3"/>
        <v>646</v>
      </c>
      <c r="H91" s="6">
        <f t="shared" si="2"/>
        <v>7.0782807447753848E-4</v>
      </c>
      <c r="I91" s="7"/>
      <c r="J91" t="s">
        <v>157</v>
      </c>
    </row>
    <row r="92" spans="1:10" x14ac:dyDescent="0.2">
      <c r="A92" t="s">
        <v>158</v>
      </c>
      <c r="B92" s="3">
        <v>68</v>
      </c>
      <c r="C92">
        <v>2216</v>
      </c>
      <c r="E92">
        <v>148</v>
      </c>
      <c r="F92" s="5">
        <f t="shared" si="3"/>
        <v>2364</v>
      </c>
      <c r="H92" s="6">
        <f t="shared" si="2"/>
        <v>2.5902562973140883E-3</v>
      </c>
      <c r="I92" s="7"/>
      <c r="J92" t="s">
        <v>159</v>
      </c>
    </row>
    <row r="93" spans="1:10" x14ac:dyDescent="0.2">
      <c r="A93" t="s">
        <v>160</v>
      </c>
      <c r="B93" s="3">
        <v>69</v>
      </c>
      <c r="C93">
        <v>10163</v>
      </c>
      <c r="E93">
        <v>1317</v>
      </c>
      <c r="F93" s="5">
        <f t="shared" si="3"/>
        <v>11480</v>
      </c>
      <c r="H93" s="6">
        <f t="shared" si="2"/>
        <v>1.2578740394740159E-2</v>
      </c>
      <c r="I93" s="7"/>
      <c r="J93" t="s">
        <v>161</v>
      </c>
    </row>
    <row r="94" spans="1:10" x14ac:dyDescent="0.2">
      <c r="A94" t="s">
        <v>160</v>
      </c>
      <c r="B94" s="3">
        <v>696</v>
      </c>
      <c r="C94">
        <v>1785</v>
      </c>
      <c r="E94">
        <v>55</v>
      </c>
      <c r="F94" s="5">
        <f t="shared" si="3"/>
        <v>1840</v>
      </c>
      <c r="H94" s="6">
        <f t="shared" si="2"/>
        <v>2.0161047322580046E-3</v>
      </c>
      <c r="I94" s="7"/>
      <c r="J94" t="s">
        <v>162</v>
      </c>
    </row>
    <row r="95" spans="1:10" x14ac:dyDescent="0.2">
      <c r="A95" t="s">
        <v>163</v>
      </c>
      <c r="B95" s="3">
        <v>70</v>
      </c>
      <c r="C95">
        <v>4210</v>
      </c>
      <c r="E95">
        <v>576</v>
      </c>
      <c r="F95" s="5">
        <f t="shared" si="3"/>
        <v>4786</v>
      </c>
      <c r="H95" s="6">
        <f t="shared" si="2"/>
        <v>5.2440637220580481E-3</v>
      </c>
      <c r="I95" s="7"/>
      <c r="J95" t="s">
        <v>164</v>
      </c>
    </row>
    <row r="96" spans="1:10" x14ac:dyDescent="0.2">
      <c r="A96" t="s">
        <v>165</v>
      </c>
      <c r="B96" s="3">
        <v>71</v>
      </c>
      <c r="C96">
        <v>46</v>
      </c>
      <c r="E96">
        <v>9</v>
      </c>
      <c r="F96" s="5">
        <f t="shared" si="3"/>
        <v>55</v>
      </c>
      <c r="H96" s="6">
        <f t="shared" si="2"/>
        <v>6.0264000149016437E-5</v>
      </c>
      <c r="I96" s="7"/>
      <c r="J96" t="s">
        <v>166</v>
      </c>
    </row>
    <row r="97" spans="1:10" x14ac:dyDescent="0.2">
      <c r="A97" t="s">
        <v>167</v>
      </c>
      <c r="B97" s="3">
        <v>72</v>
      </c>
      <c r="C97">
        <v>3637</v>
      </c>
      <c r="E97">
        <v>556</v>
      </c>
      <c r="F97" s="5">
        <f t="shared" si="3"/>
        <v>4193</v>
      </c>
      <c r="H97" s="6">
        <f t="shared" si="2"/>
        <v>4.5943082295422898E-3</v>
      </c>
      <c r="I97" s="7"/>
      <c r="J97" t="s">
        <v>168</v>
      </c>
    </row>
    <row r="98" spans="1:10" x14ac:dyDescent="0.2">
      <c r="A98" s="8" t="s">
        <v>167</v>
      </c>
      <c r="B98" s="3">
        <v>726</v>
      </c>
      <c r="C98">
        <v>613</v>
      </c>
      <c r="E98">
        <v>32</v>
      </c>
      <c r="F98" s="5">
        <f t="shared" si="3"/>
        <v>645</v>
      </c>
      <c r="H98" s="6">
        <f t="shared" si="2"/>
        <v>7.0673236538392002E-4</v>
      </c>
      <c r="I98" s="7"/>
      <c r="J98" s="8" t="s">
        <v>169</v>
      </c>
    </row>
    <row r="99" spans="1:10" x14ac:dyDescent="0.2">
      <c r="A99" t="s">
        <v>170</v>
      </c>
      <c r="B99" s="3">
        <v>73</v>
      </c>
      <c r="C99">
        <v>8645</v>
      </c>
      <c r="E99">
        <v>1054</v>
      </c>
      <c r="F99" s="5">
        <f t="shared" si="3"/>
        <v>9699</v>
      </c>
      <c r="H99" s="6">
        <f t="shared" si="2"/>
        <v>1.0627282499005644E-2</v>
      </c>
      <c r="I99" s="7"/>
      <c r="J99" t="s">
        <v>171</v>
      </c>
    </row>
    <row r="100" spans="1:10" x14ac:dyDescent="0.2">
      <c r="A100" s="8" t="s">
        <v>172</v>
      </c>
      <c r="B100" s="3">
        <v>75</v>
      </c>
      <c r="C100">
        <v>927</v>
      </c>
      <c r="E100">
        <v>259</v>
      </c>
      <c r="F100" s="5">
        <f t="shared" si="3"/>
        <v>1186</v>
      </c>
      <c r="H100" s="6">
        <f t="shared" si="2"/>
        <v>1.299510985031518E-3</v>
      </c>
      <c r="I100" s="7"/>
      <c r="J100" s="8" t="s">
        <v>173</v>
      </c>
    </row>
    <row r="101" spans="1:10" x14ac:dyDescent="0.2">
      <c r="A101" t="s">
        <v>174</v>
      </c>
      <c r="B101" s="3">
        <v>76</v>
      </c>
      <c r="C101">
        <v>5666</v>
      </c>
      <c r="E101">
        <v>499</v>
      </c>
      <c r="F101" s="5">
        <f t="shared" si="3"/>
        <v>6165</v>
      </c>
      <c r="H101" s="6">
        <f t="shared" si="2"/>
        <v>6.7550465621579337E-3</v>
      </c>
      <c r="I101" s="7"/>
      <c r="J101" t="s">
        <v>175</v>
      </c>
    </row>
    <row r="102" spans="1:10" x14ac:dyDescent="0.2">
      <c r="A102" t="s">
        <v>176</v>
      </c>
      <c r="B102" s="3">
        <v>77</v>
      </c>
      <c r="C102">
        <v>10332</v>
      </c>
      <c r="E102">
        <v>1928</v>
      </c>
      <c r="F102" s="5">
        <f t="shared" si="3"/>
        <v>12260</v>
      </c>
      <c r="H102" s="6">
        <f t="shared" si="2"/>
        <v>1.3433393487762573E-2</v>
      </c>
      <c r="I102" s="7"/>
      <c r="J102" t="s">
        <v>177</v>
      </c>
    </row>
    <row r="103" spans="1:10" x14ac:dyDescent="0.2">
      <c r="A103" t="s">
        <v>178</v>
      </c>
      <c r="B103" s="3">
        <v>78</v>
      </c>
      <c r="C103">
        <v>5540</v>
      </c>
      <c r="E103">
        <v>381</v>
      </c>
      <c r="F103" s="5">
        <f t="shared" si="3"/>
        <v>5921</v>
      </c>
      <c r="H103" s="6">
        <f t="shared" si="2"/>
        <v>6.4876935433150242E-3</v>
      </c>
      <c r="I103" s="7"/>
      <c r="J103" t="s">
        <v>179</v>
      </c>
    </row>
    <row r="104" spans="1:10" x14ac:dyDescent="0.2">
      <c r="A104" t="s">
        <v>180</v>
      </c>
      <c r="B104" s="3">
        <v>79</v>
      </c>
      <c r="C104">
        <v>3417</v>
      </c>
      <c r="E104">
        <v>392</v>
      </c>
      <c r="F104" s="5">
        <f t="shared" si="3"/>
        <v>3809</v>
      </c>
      <c r="H104" s="6">
        <f t="shared" si="2"/>
        <v>4.1735559375927931E-3</v>
      </c>
      <c r="I104" s="7"/>
      <c r="J104" t="s">
        <v>181</v>
      </c>
    </row>
    <row r="105" spans="1:10" x14ac:dyDescent="0.2">
      <c r="A105" t="s">
        <v>182</v>
      </c>
      <c r="B105" s="3">
        <v>80</v>
      </c>
      <c r="C105">
        <v>1065</v>
      </c>
      <c r="E105">
        <v>91</v>
      </c>
      <c r="F105" s="5">
        <f t="shared" si="3"/>
        <v>1156</v>
      </c>
      <c r="H105" s="6">
        <f t="shared" si="2"/>
        <v>1.2666397122229637E-3</v>
      </c>
      <c r="J105" t="s">
        <v>183</v>
      </c>
    </row>
    <row r="106" spans="1:10" x14ac:dyDescent="0.2">
      <c r="A106" t="s">
        <v>184</v>
      </c>
      <c r="B106" s="3">
        <v>90</v>
      </c>
      <c r="C106">
        <v>1835</v>
      </c>
      <c r="E106">
        <v>291</v>
      </c>
      <c r="F106" s="5">
        <f t="shared" si="3"/>
        <v>2126</v>
      </c>
      <c r="H106" s="6">
        <f t="shared" si="2"/>
        <v>2.3294775330328899E-3</v>
      </c>
      <c r="I106" s="7"/>
      <c r="J106" t="s">
        <v>185</v>
      </c>
    </row>
    <row r="107" spans="1:10" x14ac:dyDescent="0.2">
      <c r="A107" t="s">
        <v>186</v>
      </c>
      <c r="B107" s="3">
        <v>81</v>
      </c>
      <c r="C107">
        <v>12227</v>
      </c>
      <c r="E107">
        <v>1099</v>
      </c>
      <c r="F107" s="5">
        <f t="shared" si="3"/>
        <v>13326</v>
      </c>
      <c r="H107" s="6">
        <f t="shared" si="2"/>
        <v>1.4601419381559873E-2</v>
      </c>
      <c r="I107" s="7"/>
      <c r="J107" t="s">
        <v>187</v>
      </c>
    </row>
    <row r="108" spans="1:10" x14ac:dyDescent="0.2">
      <c r="A108" t="s">
        <v>188</v>
      </c>
      <c r="B108" s="3">
        <v>96</v>
      </c>
      <c r="C108">
        <v>567</v>
      </c>
      <c r="E108">
        <v>54</v>
      </c>
      <c r="F108" s="5">
        <f t="shared" si="3"/>
        <v>621</v>
      </c>
      <c r="H108" s="6">
        <f t="shared" si="2"/>
        <v>6.8043534713707653E-4</v>
      </c>
      <c r="I108" s="7"/>
      <c r="J108" t="s">
        <v>189</v>
      </c>
    </row>
    <row r="109" spans="1:10" x14ac:dyDescent="0.2">
      <c r="A109" t="s">
        <v>190</v>
      </c>
      <c r="B109" s="3">
        <v>82</v>
      </c>
      <c r="C109">
        <v>15661</v>
      </c>
      <c r="E109">
        <v>3191</v>
      </c>
      <c r="F109" s="5">
        <f t="shared" si="3"/>
        <v>18852</v>
      </c>
      <c r="H109" s="6">
        <f t="shared" si="2"/>
        <v>2.0656307832895598E-2</v>
      </c>
      <c r="I109" s="7"/>
      <c r="J109" t="s">
        <v>191</v>
      </c>
    </row>
    <row r="110" spans="1:10" x14ac:dyDescent="0.2">
      <c r="A110" s="8" t="s">
        <v>190</v>
      </c>
      <c r="B110" s="3">
        <v>826</v>
      </c>
      <c r="C110">
        <v>24062</v>
      </c>
      <c r="E110">
        <v>234</v>
      </c>
      <c r="F110" s="5">
        <f t="shared" si="3"/>
        <v>24296</v>
      </c>
      <c r="G110" s="8"/>
      <c r="H110" s="6">
        <f t="shared" si="2"/>
        <v>2.6621348138554605E-2</v>
      </c>
      <c r="I110" s="7"/>
      <c r="J110" t="s">
        <v>192</v>
      </c>
    </row>
    <row r="111" spans="1:10" x14ac:dyDescent="0.2">
      <c r="A111" t="s">
        <v>193</v>
      </c>
      <c r="B111" s="3">
        <v>83</v>
      </c>
      <c r="C111">
        <v>497</v>
      </c>
      <c r="E111">
        <v>194</v>
      </c>
      <c r="F111" s="5">
        <f t="shared" si="3"/>
        <v>691</v>
      </c>
      <c r="H111" s="6">
        <f t="shared" si="2"/>
        <v>7.5713498369037017E-4</v>
      </c>
      <c r="J111" t="s">
        <v>194</v>
      </c>
    </row>
    <row r="112" spans="1:10" s="9" customFormat="1" x14ac:dyDescent="0.2">
      <c r="A112" t="s">
        <v>195</v>
      </c>
      <c r="B112" s="3">
        <v>84</v>
      </c>
      <c r="C112">
        <v>7098</v>
      </c>
      <c r="D112"/>
      <c r="E112">
        <v>852</v>
      </c>
      <c r="F112" s="5">
        <f t="shared" si="3"/>
        <v>7950</v>
      </c>
      <c r="G112"/>
      <c r="H112" s="6">
        <f t="shared" si="2"/>
        <v>8.7108872942669221E-3</v>
      </c>
      <c r="I112"/>
      <c r="J112" t="s">
        <v>196</v>
      </c>
    </row>
    <row r="113" spans="1:10" x14ac:dyDescent="0.2">
      <c r="A113" t="s">
        <v>197</v>
      </c>
      <c r="B113" s="3">
        <v>85</v>
      </c>
      <c r="C113">
        <v>18219</v>
      </c>
      <c r="E113">
        <v>1596</v>
      </c>
      <c r="F113" s="5">
        <f t="shared" si="3"/>
        <v>19815</v>
      </c>
      <c r="H113" s="6">
        <f t="shared" si="2"/>
        <v>2.1711475690050195E-2</v>
      </c>
      <c r="J113" t="s">
        <v>198</v>
      </c>
    </row>
    <row r="114" spans="1:10" x14ac:dyDescent="0.2">
      <c r="A114" t="s">
        <v>199</v>
      </c>
      <c r="B114" s="3">
        <v>86</v>
      </c>
      <c r="C114">
        <v>3314</v>
      </c>
      <c r="E114">
        <v>349</v>
      </c>
      <c r="F114" s="5">
        <f t="shared" si="3"/>
        <v>3663</v>
      </c>
      <c r="H114" s="6">
        <f t="shared" si="2"/>
        <v>4.0135824099244944E-3</v>
      </c>
      <c r="J114" t="s">
        <v>200</v>
      </c>
    </row>
    <row r="115" spans="1:10" x14ac:dyDescent="0.2">
      <c r="A115" t="s">
        <v>201</v>
      </c>
      <c r="B115" s="3">
        <v>87</v>
      </c>
      <c r="C115">
        <v>20756</v>
      </c>
      <c r="E115">
        <v>4160</v>
      </c>
      <c r="F115" s="5">
        <f t="shared" si="3"/>
        <v>24916</v>
      </c>
      <c r="H115" s="6">
        <f t="shared" si="2"/>
        <v>2.7300687776598064E-2</v>
      </c>
      <c r="J115" t="s">
        <v>202</v>
      </c>
    </row>
    <row r="116" spans="1:10" x14ac:dyDescent="0.2">
      <c r="A116" t="s">
        <v>201</v>
      </c>
      <c r="B116" s="3">
        <v>876</v>
      </c>
      <c r="C116">
        <v>10513</v>
      </c>
      <c r="E116">
        <v>343</v>
      </c>
      <c r="F116" s="5">
        <f t="shared" si="3"/>
        <v>10856</v>
      </c>
      <c r="H116" s="6">
        <f t="shared" si="2"/>
        <v>1.1895017920322225E-2</v>
      </c>
      <c r="J116" t="s">
        <v>203</v>
      </c>
    </row>
    <row r="117" spans="1:10" x14ac:dyDescent="0.2">
      <c r="A117" t="s">
        <v>204</v>
      </c>
      <c r="B117" s="3">
        <v>89</v>
      </c>
      <c r="C117">
        <v>173</v>
      </c>
      <c r="E117">
        <v>51</v>
      </c>
      <c r="F117" s="5">
        <f t="shared" si="3"/>
        <v>224</v>
      </c>
      <c r="H117" s="6">
        <f t="shared" si="2"/>
        <v>2.4543883697053965E-4</v>
      </c>
      <c r="J117" s="8" t="s">
        <v>205</v>
      </c>
    </row>
    <row r="118" spans="1:10" x14ac:dyDescent="0.2">
      <c r="A118" t="s">
        <v>204</v>
      </c>
      <c r="B118" s="3">
        <v>896</v>
      </c>
      <c r="C118">
        <v>1</v>
      </c>
      <c r="E118">
        <v>1</v>
      </c>
      <c r="F118" s="5">
        <f t="shared" si="3"/>
        <v>2</v>
      </c>
      <c r="H118" s="6">
        <f t="shared" si="2"/>
        <v>2.1914181872369612E-6</v>
      </c>
      <c r="J118" s="8" t="s">
        <v>206</v>
      </c>
    </row>
    <row r="119" spans="1:10" x14ac:dyDescent="0.2">
      <c r="A119" s="9" t="s">
        <v>207</v>
      </c>
      <c r="B119" s="9"/>
      <c r="C119" s="10">
        <f>SUM(C3:C118)</f>
        <v>817723</v>
      </c>
      <c r="D119" s="10"/>
      <c r="E119" s="10">
        <f>SUM(E3:E118)</f>
        <v>94928</v>
      </c>
      <c r="F119" s="10">
        <f t="shared" si="3"/>
        <v>912651</v>
      </c>
      <c r="G119" s="10"/>
      <c r="H119" s="11"/>
    </row>
  </sheetData>
  <printOptions horizontalCentered="1" gridLines="1"/>
  <pageMargins left="0.5" right="0.5" top="1" bottom="0.75" header="0.5" footer="0.25"/>
  <pageSetup orientation="portrait" r:id="rId1"/>
  <headerFooter alignWithMargins="0">
    <oddHeader>&amp;C&amp;"Arial,Bold"COMPARATIVE CIRCULATION ACTIVITY by Agency (November '14)&amp;"Arial,Regular"
[Count of all Circulation Activity performed at each SWAN Library (including ILL received)]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Nov</vt:lpstr>
      <vt:lpstr>Nov!Print_Titles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cp:lastPrinted>2014-12-01T15:05:49Z</cp:lastPrinted>
  <dcterms:created xsi:type="dcterms:W3CDTF">2014-12-01T15:04:34Z</dcterms:created>
  <dcterms:modified xsi:type="dcterms:W3CDTF">2014-12-01T15:06:16Z</dcterms:modified>
</cp:coreProperties>
</file>