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0680" windowHeight="13170"/>
  </bookViews>
  <sheets>
    <sheet name="Dec" sheetId="1" r:id="rId1"/>
  </sheets>
  <definedNames>
    <definedName name="_xlnm.Print_Titles" localSheetId="0">Dec!$1:$2</definedName>
  </definedNames>
  <calcPr calcId="145621"/>
</workbook>
</file>

<file path=xl/calcChain.xml><?xml version="1.0" encoding="utf-8"?>
<calcChain xmlns="http://schemas.openxmlformats.org/spreadsheetml/2006/main">
  <c r="E119" i="1" l="1"/>
  <c r="C119" i="1"/>
  <c r="F119" i="1" s="1"/>
  <c r="F118" i="1"/>
  <c r="H118" i="1" s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H99" i="1" s="1"/>
  <c r="F98" i="1"/>
  <c r="F97" i="1"/>
  <c r="F96" i="1"/>
  <c r="F95" i="1"/>
  <c r="H95" i="1" s="1"/>
  <c r="F94" i="1"/>
  <c r="F93" i="1"/>
  <c r="F92" i="1"/>
  <c r="F91" i="1"/>
  <c r="H91" i="1" s="1"/>
  <c r="F90" i="1"/>
  <c r="H90" i="1" s="1"/>
  <c r="F89" i="1"/>
  <c r="F88" i="1"/>
  <c r="F87" i="1"/>
  <c r="H87" i="1" s="1"/>
  <c r="F86" i="1"/>
  <c r="F85" i="1"/>
  <c r="F84" i="1"/>
  <c r="F83" i="1"/>
  <c r="H83" i="1" s="1"/>
  <c r="F82" i="1"/>
  <c r="F81" i="1"/>
  <c r="F80" i="1"/>
  <c r="F79" i="1"/>
  <c r="H79" i="1" s="1"/>
  <c r="F78" i="1"/>
  <c r="H78" i="1" s="1"/>
  <c r="F77" i="1"/>
  <c r="F76" i="1"/>
  <c r="F75" i="1"/>
  <c r="H75" i="1" s="1"/>
  <c r="F74" i="1"/>
  <c r="H74" i="1" s="1"/>
  <c r="F73" i="1"/>
  <c r="F72" i="1"/>
  <c r="F71" i="1"/>
  <c r="H71" i="1" s="1"/>
  <c r="F70" i="1"/>
  <c r="H70" i="1" s="1"/>
  <c r="F69" i="1"/>
  <c r="F68" i="1"/>
  <c r="F67" i="1"/>
  <c r="H67" i="1" s="1"/>
  <c r="F66" i="1"/>
  <c r="H66" i="1" s="1"/>
  <c r="F65" i="1"/>
  <c r="F64" i="1"/>
  <c r="F63" i="1"/>
  <c r="H63" i="1" s="1"/>
  <c r="F62" i="1"/>
  <c r="H62" i="1" s="1"/>
  <c r="F61" i="1"/>
  <c r="F60" i="1"/>
  <c r="F59" i="1"/>
  <c r="H59" i="1" s="1"/>
  <c r="F58" i="1"/>
  <c r="H58" i="1" s="1"/>
  <c r="F57" i="1"/>
  <c r="F56" i="1"/>
  <c r="F55" i="1"/>
  <c r="H55" i="1" s="1"/>
  <c r="F54" i="1"/>
  <c r="H54" i="1" s="1"/>
  <c r="F53" i="1"/>
  <c r="F52" i="1"/>
  <c r="F51" i="1"/>
  <c r="H51" i="1" s="1"/>
  <c r="F50" i="1"/>
  <c r="H50" i="1" s="1"/>
  <c r="F49" i="1"/>
  <c r="F48" i="1"/>
  <c r="F47" i="1"/>
  <c r="H47" i="1" s="1"/>
  <c r="F46" i="1"/>
  <c r="H46" i="1" s="1"/>
  <c r="F45" i="1"/>
  <c r="F44" i="1"/>
  <c r="F43" i="1"/>
  <c r="H43" i="1" s="1"/>
  <c r="F42" i="1"/>
  <c r="H42" i="1" s="1"/>
  <c r="F41" i="1"/>
  <c r="F40" i="1"/>
  <c r="F39" i="1"/>
  <c r="H39" i="1" s="1"/>
  <c r="F38" i="1"/>
  <c r="H38" i="1" s="1"/>
  <c r="F37" i="1"/>
  <c r="F36" i="1"/>
  <c r="F35" i="1"/>
  <c r="H35" i="1" s="1"/>
  <c r="F34" i="1"/>
  <c r="H34" i="1" s="1"/>
  <c r="F33" i="1"/>
  <c r="F32" i="1"/>
  <c r="F31" i="1"/>
  <c r="H31" i="1" s="1"/>
  <c r="F30" i="1"/>
  <c r="H30" i="1" s="1"/>
  <c r="F29" i="1"/>
  <c r="F28" i="1"/>
  <c r="F27" i="1"/>
  <c r="H27" i="1" s="1"/>
  <c r="F26" i="1"/>
  <c r="H26" i="1" s="1"/>
  <c r="F25" i="1"/>
  <c r="F24" i="1"/>
  <c r="F23" i="1"/>
  <c r="H23" i="1" s="1"/>
  <c r="F22" i="1"/>
  <c r="H22" i="1" s="1"/>
  <c r="F21" i="1"/>
  <c r="F20" i="1"/>
  <c r="F19" i="1"/>
  <c r="H19" i="1" s="1"/>
  <c r="F18" i="1"/>
  <c r="H18" i="1" s="1"/>
  <c r="F17" i="1"/>
  <c r="F16" i="1"/>
  <c r="F15" i="1"/>
  <c r="H15" i="1" s="1"/>
  <c r="F14" i="1"/>
  <c r="H14" i="1" s="1"/>
  <c r="F13" i="1"/>
  <c r="F12" i="1"/>
  <c r="F11" i="1"/>
  <c r="H11" i="1" s="1"/>
  <c r="F10" i="1"/>
  <c r="H10" i="1" s="1"/>
  <c r="F9" i="1"/>
  <c r="F8" i="1"/>
  <c r="F7" i="1"/>
  <c r="H7" i="1" s="1"/>
  <c r="F6" i="1"/>
  <c r="H6" i="1" s="1"/>
  <c r="F5" i="1"/>
  <c r="F4" i="1"/>
  <c r="F3" i="1"/>
  <c r="H3" i="1" s="1"/>
  <c r="H115" i="1" l="1"/>
  <c r="H113" i="1"/>
  <c r="H111" i="1"/>
  <c r="H109" i="1"/>
  <c r="H107" i="1"/>
  <c r="H105" i="1"/>
  <c r="H103" i="1"/>
  <c r="H101" i="1"/>
  <c r="H116" i="1"/>
  <c r="H114" i="1"/>
  <c r="H112" i="1"/>
  <c r="H110" i="1"/>
  <c r="H108" i="1"/>
  <c r="H106" i="1"/>
  <c r="H104" i="1"/>
  <c r="H102" i="1"/>
  <c r="H100" i="1"/>
  <c r="H98" i="1"/>
  <c r="H96" i="1"/>
  <c r="H94" i="1"/>
  <c r="H88" i="1"/>
  <c r="H86" i="1"/>
  <c r="H84" i="1"/>
  <c r="H82" i="1"/>
  <c r="H80" i="1"/>
  <c r="H4" i="1"/>
  <c r="H8" i="1"/>
  <c r="H12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H72" i="1"/>
  <c r="H76" i="1"/>
  <c r="H92" i="1"/>
  <c r="H5" i="1"/>
  <c r="H9" i="1"/>
  <c r="H13" i="1"/>
  <c r="H17" i="1"/>
  <c r="H21" i="1"/>
  <c r="H25" i="1"/>
  <c r="H29" i="1"/>
  <c r="H33" i="1"/>
  <c r="H37" i="1"/>
  <c r="H41" i="1"/>
  <c r="H45" i="1"/>
  <c r="H49" i="1"/>
  <c r="H53" i="1"/>
  <c r="H57" i="1"/>
  <c r="H61" i="1"/>
  <c r="H65" i="1"/>
  <c r="H69" i="1"/>
  <c r="H73" i="1"/>
  <c r="H77" i="1"/>
  <c r="H81" i="1"/>
  <c r="H85" i="1"/>
  <c r="H89" i="1"/>
  <c r="H93" i="1"/>
  <c r="H97" i="1"/>
  <c r="H117" i="1"/>
</calcChain>
</file>

<file path=xl/sharedStrings.xml><?xml version="1.0" encoding="utf-8"?>
<sst xmlns="http://schemas.openxmlformats.org/spreadsheetml/2006/main" count="240" uniqueCount="208">
  <si>
    <t>Agency</t>
  </si>
  <si>
    <t>Term #</t>
  </si>
  <si>
    <t>Checkouts</t>
  </si>
  <si>
    <t>Renewals</t>
  </si>
  <si>
    <t>Total</t>
  </si>
  <si>
    <t>% of Total</t>
  </si>
  <si>
    <t>Library</t>
  </si>
  <si>
    <t>Undefined</t>
  </si>
  <si>
    <t>ADS</t>
  </si>
  <si>
    <t>ADS Acorn</t>
  </si>
  <si>
    <t>ADS self-checkout</t>
  </si>
  <si>
    <t>AMS</t>
  </si>
  <si>
    <t>AMS Alsip</t>
  </si>
  <si>
    <t>AMS self-checkout</t>
  </si>
  <si>
    <t>BBS</t>
  </si>
  <si>
    <t>BBS Markham (Bookmobile)</t>
  </si>
  <si>
    <t>BCS</t>
  </si>
  <si>
    <t>BCS Beecher</t>
  </si>
  <si>
    <t>BFS</t>
  </si>
  <si>
    <t>BFS Brookfield</t>
  </si>
  <si>
    <t>BFS self-checkout</t>
  </si>
  <si>
    <t>BIS</t>
  </si>
  <si>
    <t>BIS Blue Island</t>
  </si>
  <si>
    <t>BKS</t>
  </si>
  <si>
    <t>BKS Berkeley</t>
  </si>
  <si>
    <t>BPS</t>
  </si>
  <si>
    <t>BPS Bedford Park</t>
  </si>
  <si>
    <t>BRS</t>
  </si>
  <si>
    <t>BRS Broadview</t>
  </si>
  <si>
    <t>BVS</t>
  </si>
  <si>
    <t>BVS Bridgeview</t>
  </si>
  <si>
    <t>BWS</t>
  </si>
  <si>
    <t>BWS Bellwood</t>
  </si>
  <si>
    <t>BYS</t>
  </si>
  <si>
    <t>BYS Berwyn</t>
  </si>
  <si>
    <t>BZS</t>
  </si>
  <si>
    <t>BZS Brookfield Zoo</t>
  </si>
  <si>
    <t>CAS</t>
  </si>
  <si>
    <t>CAS Calumet Park</t>
  </si>
  <si>
    <t>CCS</t>
  </si>
  <si>
    <t>CCS Calumet City</t>
  </si>
  <si>
    <t>CHS</t>
  </si>
  <si>
    <t>CHS Chicago Heights</t>
  </si>
  <si>
    <t>CIS</t>
  </si>
  <si>
    <t>CIS Cicero</t>
  </si>
  <si>
    <t>CNS</t>
  </si>
  <si>
    <t>CNS Clarendon Hills</t>
  </si>
  <si>
    <t>CRS</t>
  </si>
  <si>
    <t>CRS Chicago Ridge</t>
  </si>
  <si>
    <t>CTS</t>
  </si>
  <si>
    <t>CTS Crete</t>
  </si>
  <si>
    <t>CTS self check</t>
  </si>
  <si>
    <t>CWS</t>
  </si>
  <si>
    <t>CWS Crestwood</t>
  </si>
  <si>
    <t>DGS</t>
  </si>
  <si>
    <t>DGS Downers Grove</t>
  </si>
  <si>
    <t>DGS self check</t>
  </si>
  <si>
    <t>DOS</t>
  </si>
  <si>
    <t>DOS Dolton</t>
  </si>
  <si>
    <t>EPS</t>
  </si>
  <si>
    <t>EPS Elmwood Park</t>
  </si>
  <si>
    <t>EPS self-checkout</t>
  </si>
  <si>
    <t>ESS</t>
  </si>
  <si>
    <t>ESS Eisenhower</t>
  </si>
  <si>
    <t>ESS self-checkout</t>
  </si>
  <si>
    <t>EVS</t>
  </si>
  <si>
    <t>EVS Evergreen Park</t>
  </si>
  <si>
    <t>EVS self-checkout</t>
  </si>
  <si>
    <t>FBS</t>
  </si>
  <si>
    <t>FBS Frankfort (Bookmobile)</t>
  </si>
  <si>
    <t>FMS</t>
  </si>
  <si>
    <t>FMS Flossmoor</t>
  </si>
  <si>
    <t>FMS self-checkout</t>
  </si>
  <si>
    <t>FPS</t>
  </si>
  <si>
    <t>FPS Forest Park</t>
  </si>
  <si>
    <t>FPS self-checkout</t>
  </si>
  <si>
    <t>FRS</t>
  </si>
  <si>
    <t>FRS Frankfort</t>
  </si>
  <si>
    <t>FRS self-checkout</t>
  </si>
  <si>
    <t>GAS</t>
  </si>
  <si>
    <t>GAS Glenwd-Lynwd bkmobl</t>
  </si>
  <si>
    <t>GPS</t>
  </si>
  <si>
    <t>GPS Grande Prairie</t>
  </si>
  <si>
    <t>GWS</t>
  </si>
  <si>
    <t>GWS Glenwood-Lynwood</t>
  </si>
  <si>
    <t>GWS self-checkout</t>
  </si>
  <si>
    <t>HAS</t>
  </si>
  <si>
    <t>HAS Harvey</t>
  </si>
  <si>
    <t>HDS</t>
  </si>
  <si>
    <t>HDS Hinsdale</t>
  </si>
  <si>
    <t>HDS self-checkout</t>
  </si>
  <si>
    <t>HDS boopsie</t>
  </si>
  <si>
    <t>HKS</t>
  </si>
  <si>
    <t>HKS Hodgkins</t>
  </si>
  <si>
    <t>HSS</t>
  </si>
  <si>
    <t>HSS Hillside</t>
  </si>
  <si>
    <t>HWS</t>
  </si>
  <si>
    <t>HWS Homewood</t>
  </si>
  <si>
    <t>INS</t>
  </si>
  <si>
    <t>INS Indian Prairie</t>
  </si>
  <si>
    <t>INS self-checkout</t>
  </si>
  <si>
    <t>JDS</t>
  </si>
  <si>
    <t>JDS Justice</t>
  </si>
  <si>
    <t>LGS</t>
  </si>
  <si>
    <t>LGS La Grange</t>
  </si>
  <si>
    <t>LGS self-checkout</t>
  </si>
  <si>
    <t>LPS</t>
  </si>
  <si>
    <t>LPS La Grange Park</t>
  </si>
  <si>
    <t>LYS</t>
  </si>
  <si>
    <t>LYS Lyons</t>
  </si>
  <si>
    <t>MAS</t>
  </si>
  <si>
    <t>MAS Morton Arboretum</t>
  </si>
  <si>
    <t>MCS</t>
  </si>
  <si>
    <t>MCS McCook</t>
  </si>
  <si>
    <t>MDS</t>
  </si>
  <si>
    <t>MDS Midlothian</t>
  </si>
  <si>
    <t>MDS self-checkout</t>
  </si>
  <si>
    <t>MKS</t>
  </si>
  <si>
    <t>MKS Anderson/Oglesby</t>
  </si>
  <si>
    <t>MKS self-checkout</t>
  </si>
  <si>
    <t>MPS</t>
  </si>
  <si>
    <t>MPS Melrose Park</t>
  </si>
  <si>
    <t>MTS</t>
  </si>
  <si>
    <t>MTS Matteson</t>
  </si>
  <si>
    <t>MTS self-checkout</t>
  </si>
  <si>
    <t>MWS</t>
  </si>
  <si>
    <t>MWS Maywood</t>
  </si>
  <si>
    <t>NLS</t>
  </si>
  <si>
    <t>NLS Northlake</t>
  </si>
  <si>
    <t>NLS self check</t>
  </si>
  <si>
    <t>NRS</t>
  </si>
  <si>
    <t>NRS North Riverside</t>
  </si>
  <si>
    <t>OES</t>
  </si>
  <si>
    <t>OES Oak Park Dole</t>
  </si>
  <si>
    <t>OES self-checkout</t>
  </si>
  <si>
    <t>OLS</t>
  </si>
  <si>
    <t>OLS Oak Lawn</t>
  </si>
  <si>
    <t>OLS self-checkout</t>
  </si>
  <si>
    <t>OPS</t>
  </si>
  <si>
    <t xml:space="preserve">OPS Oak Park </t>
  </si>
  <si>
    <t>OPS self-checkout</t>
  </si>
  <si>
    <t>OZS</t>
  </si>
  <si>
    <t>OZS Oak Park Maze</t>
  </si>
  <si>
    <t>OZS self-checkout</t>
  </si>
  <si>
    <t>PCS</t>
  </si>
  <si>
    <t>PCS Prairie State College</t>
  </si>
  <si>
    <t>PFS</t>
  </si>
  <si>
    <t>PFS Park Forest</t>
  </si>
  <si>
    <t>PHS</t>
  </si>
  <si>
    <t>PHS Palos Heights</t>
  </si>
  <si>
    <t>PHS self-checkout</t>
  </si>
  <si>
    <t>PPS</t>
  </si>
  <si>
    <t>PPS Palos Park</t>
  </si>
  <si>
    <t>PSS</t>
  </si>
  <si>
    <t>PSS University Park</t>
  </si>
  <si>
    <t>PTS</t>
  </si>
  <si>
    <t>PTS Prairie Trails</t>
  </si>
  <si>
    <t>PTS self-checkout</t>
  </si>
  <si>
    <t>RDS</t>
  </si>
  <si>
    <t>RDS Riverdale</t>
  </si>
  <si>
    <t>RFS</t>
  </si>
  <si>
    <t>RFS River Forest</t>
  </si>
  <si>
    <t>RFS self-checkout</t>
  </si>
  <si>
    <t>RGS</t>
  </si>
  <si>
    <t>RGS River Grove</t>
  </si>
  <si>
    <t>ROS</t>
  </si>
  <si>
    <t>ROS William Leonard</t>
  </si>
  <si>
    <t>RPS</t>
  </si>
  <si>
    <t>RPS Richton Park</t>
  </si>
  <si>
    <t>RPS Richton Park self check</t>
  </si>
  <si>
    <t>RSS</t>
  </si>
  <si>
    <t>RSS Riverside</t>
  </si>
  <si>
    <t>SAS</t>
  </si>
  <si>
    <t>SAS Summit</t>
  </si>
  <si>
    <t>SFS</t>
  </si>
  <si>
    <t>SFS Stickney-Forest View</t>
  </si>
  <si>
    <t>SHS</t>
  </si>
  <si>
    <t>SHS South Holland</t>
  </si>
  <si>
    <t>SPS</t>
  </si>
  <si>
    <t>SPS Schiller Park</t>
  </si>
  <si>
    <t>STS</t>
  </si>
  <si>
    <t>STS Steger-S Chicago Hts</t>
  </si>
  <si>
    <t>SVS</t>
  </si>
  <si>
    <t>SVS Nancy McConathy</t>
  </si>
  <si>
    <t>TBS</t>
  </si>
  <si>
    <t>TBS Tinley Park bookmobile</t>
  </si>
  <si>
    <t>TFS</t>
  </si>
  <si>
    <t>TFS Thomas Ford</t>
  </si>
  <si>
    <t>THS</t>
  </si>
  <si>
    <t>THS Thornton</t>
  </si>
  <si>
    <t>TPS</t>
  </si>
  <si>
    <t>TPS Tinley Park</t>
  </si>
  <si>
    <t>TPS self-checkout</t>
  </si>
  <si>
    <t>TTS</t>
  </si>
  <si>
    <t>TTS S Suburban College</t>
  </si>
  <si>
    <t>WCS</t>
  </si>
  <si>
    <t>WCS Westchester</t>
  </si>
  <si>
    <t>WMS</t>
  </si>
  <si>
    <t>WMS Westmont</t>
  </si>
  <si>
    <t>WOS</t>
  </si>
  <si>
    <t>WOS Worth</t>
  </si>
  <si>
    <t>WRS</t>
  </si>
  <si>
    <t>WRS Woodridge</t>
  </si>
  <si>
    <t>WRS self check</t>
  </si>
  <si>
    <t>SLS</t>
  </si>
  <si>
    <t>SLS (SWAN)</t>
  </si>
  <si>
    <t>SLS self check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</si>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</sst>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9">
    <xf numFmtId="0" fontId="0" fillId="0" borderId="0"/>
    <xf numFmtId="9" fontId="2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</cellStyleXfs>
  <cellXfs count="15">
    <xf numFmtId="0" fontId="0" fillId="0" borderId="0" xfId="0"/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 applyFill="1" applyBorder="1" applyAlignment="1">
      <alignment horizontal="right" wrapText="1"/>
    </xf>
    <xf numFmtId="3" fontId="0" fillId="0" borderId="0" xfId="0" applyNumberFormat="1"/>
    <xf numFmtId="10" fontId="0" fillId="0" borderId="0" xfId="1" applyNumberFormat="1" applyFont="1" applyAlignment="1">
      <alignment horizontal="center"/>
    </xf>
    <xf numFmtId="10" fontId="0" fillId="0" borderId="0" xfId="1" applyNumberFormat="1" applyFont="1"/>
    <xf numFmtId="0" fontId="2" fillId="0" borderId="0" xfId="0" applyFont="1"/>
    <xf numFmtId="0" fontId="5" fillId="0" borderId="0" xfId="0" applyFont="1"/>
    <xf numFmtId="3" fontId="5" fillId="0" borderId="0" xfId="0" applyNumberFormat="1" applyFont="1"/>
    <xf numFmtId="3" fontId="5" fillId="0" borderId="0" xfId="1" applyNumberFormat="1" applyFont="1" applyAlignment="1">
      <alignment horizontal="center"/>
    </xf>
  </cellXfs>
  <cellStyles count="59">
    <cellStyle name="Normal" xfId="0" builtinId="0"/>
    <cellStyle name="Note 10" xfId="2"/>
    <cellStyle name="Note 11" xfId="3"/>
    <cellStyle name="Note 12" xfId="4"/>
    <cellStyle name="Note 13" xfId="5"/>
    <cellStyle name="Note 14" xfId="6"/>
    <cellStyle name="Note 15" xfId="7"/>
    <cellStyle name="Note 16" xfId="8"/>
    <cellStyle name="Note 17" xfId="9"/>
    <cellStyle name="Note 18" xfId="10"/>
    <cellStyle name="Note 19" xfId="11"/>
    <cellStyle name="Note 2" xfId="12"/>
    <cellStyle name="Note 20" xfId="13"/>
    <cellStyle name="Note 21" xfId="14"/>
    <cellStyle name="Note 22" xfId="15"/>
    <cellStyle name="Note 23" xfId="16"/>
    <cellStyle name="Note 24" xfId="17"/>
    <cellStyle name="Note 25" xfId="18"/>
    <cellStyle name="Note 26" xfId="19"/>
    <cellStyle name="Note 27" xfId="20"/>
    <cellStyle name="Note 28" xfId="21"/>
    <cellStyle name="Note 29" xfId="22"/>
    <cellStyle name="Note 3" xfId="23"/>
    <cellStyle name="Note 30" xfId="24"/>
    <cellStyle name="Note 31" xfId="25"/>
    <cellStyle name="Note 32" xfId="26"/>
    <cellStyle name="Note 33" xfId="27"/>
    <cellStyle name="Note 34" xfId="28"/>
    <cellStyle name="Note 35" xfId="29"/>
    <cellStyle name="Note 36" xfId="30"/>
    <cellStyle name="Note 37" xfId="31"/>
    <cellStyle name="Note 38" xfId="32"/>
    <cellStyle name="Note 39" xfId="33"/>
    <cellStyle name="Note 4" xfId="34"/>
    <cellStyle name="Note 40" xfId="35"/>
    <cellStyle name="Note 41" xfId="36"/>
    <cellStyle name="Note 42" xfId="37"/>
    <cellStyle name="Note 43" xfId="38"/>
    <cellStyle name="Note 44" xfId="39"/>
    <cellStyle name="Note 45" xfId="40"/>
    <cellStyle name="Note 46" xfId="41"/>
    <cellStyle name="Note 47" xfId="42"/>
    <cellStyle name="Note 48" xfId="43"/>
    <cellStyle name="Note 49" xfId="44"/>
    <cellStyle name="Note 5" xfId="45"/>
    <cellStyle name="Note 50" xfId="46"/>
    <cellStyle name="Note 51" xfId="47"/>
    <cellStyle name="Note 52" xfId="48"/>
    <cellStyle name="Note 53" xfId="49"/>
    <cellStyle name="Note 54" xfId="50"/>
    <cellStyle name="Note 55" xfId="51"/>
    <cellStyle name="Note 56" xfId="52"/>
    <cellStyle name="Note 57" xfId="53"/>
    <cellStyle name="Note 58" xfId="54"/>
    <cellStyle name="Note 6" xfId="55"/>
    <cellStyle name="Note 7" xfId="56"/>
    <cellStyle name="Note 8" xfId="57"/>
    <cellStyle name="Note 9" xfId="58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tabSelected="1" zoomScaleNormal="100" workbookViewId="0">
      <selection activeCell="A2" sqref="A2"/>
    </sheetView>
  </sheetViews>
  <sheetFormatPr defaultRowHeight="12.75" x14ac:dyDescent="0.2"/>
  <cols>
    <col min="3" max="3" width="11.28515625" customWidth="1"/>
    <col min="4" max="4" width="2.42578125" customWidth="1"/>
    <col min="7" max="7" width="2.42578125" customWidth="1"/>
    <col min="9" max="9" width="2.42578125" customWidth="1"/>
    <col min="10" max="10" width="25.140625" customWidth="1"/>
  </cols>
  <sheetData>
    <row r="1" spans="1:10" x14ac:dyDescent="0.2">
      <c r="A1" s="1" t="s">
        <v>0</v>
      </c>
      <c r="B1" s="2" t="s">
        <v>1</v>
      </c>
      <c r="C1" s="3" t="s">
        <v>2</v>
      </c>
      <c r="D1" s="3"/>
      <c r="E1" s="4" t="s">
        <v>3</v>
      </c>
      <c r="F1" s="4" t="s">
        <v>4</v>
      </c>
      <c r="H1" s="5" t="s">
        <v>5</v>
      </c>
      <c r="I1" s="3"/>
      <c r="J1" s="1" t="s">
        <v>6</v>
      </c>
    </row>
    <row r="3" spans="1:10" x14ac:dyDescent="0.2">
      <c r="A3" t="s">
        <v>7</v>
      </c>
      <c r="B3" s="6">
        <v>0</v>
      </c>
      <c r="C3" s="7">
        <v>0</v>
      </c>
      <c r="D3" s="8"/>
      <c r="E3" s="7">
        <v>266</v>
      </c>
      <c r="F3" s="8">
        <f>C3+E3</f>
        <v>266</v>
      </c>
      <c r="H3" s="9">
        <f t="shared" ref="H3:H66" si="0">F3/$F$119</f>
        <v>3.1563334322159595E-4</v>
      </c>
      <c r="I3" s="10"/>
      <c r="J3" t="s">
        <v>7</v>
      </c>
    </row>
    <row r="4" spans="1:10" x14ac:dyDescent="0.2">
      <c r="A4" t="s">
        <v>8</v>
      </c>
      <c r="B4" s="6">
        <v>10</v>
      </c>
      <c r="C4">
        <v>7744</v>
      </c>
      <c r="E4">
        <v>1710</v>
      </c>
      <c r="F4" s="8">
        <f t="shared" ref="F4:F67" si="1">C4+E4</f>
        <v>9454</v>
      </c>
      <c r="H4" s="9">
        <f t="shared" si="0"/>
        <v>1.1218036191041234E-2</v>
      </c>
      <c r="I4" s="10"/>
      <c r="J4" t="s">
        <v>9</v>
      </c>
    </row>
    <row r="5" spans="1:10" x14ac:dyDescent="0.2">
      <c r="A5" s="11" t="s">
        <v>8</v>
      </c>
      <c r="B5" s="6">
        <v>106</v>
      </c>
      <c r="C5">
        <v>545</v>
      </c>
      <c r="E5">
        <v>3</v>
      </c>
      <c r="F5" s="8">
        <f t="shared" si="1"/>
        <v>548</v>
      </c>
      <c r="H5" s="9">
        <f t="shared" si="0"/>
        <v>6.5025215069712257E-4</v>
      </c>
      <c r="I5" s="10"/>
      <c r="J5" s="11" t="s">
        <v>10</v>
      </c>
    </row>
    <row r="6" spans="1:10" x14ac:dyDescent="0.2">
      <c r="A6" t="s">
        <v>11</v>
      </c>
      <c r="B6" s="6">
        <v>11</v>
      </c>
      <c r="C6">
        <v>10575</v>
      </c>
      <c r="E6">
        <v>1204</v>
      </c>
      <c r="F6" s="8">
        <f t="shared" si="1"/>
        <v>11779</v>
      </c>
      <c r="H6" s="9">
        <f t="shared" si="0"/>
        <v>1.3976861465440521E-2</v>
      </c>
      <c r="I6" s="10"/>
      <c r="J6" t="s">
        <v>12</v>
      </c>
    </row>
    <row r="7" spans="1:10" x14ac:dyDescent="0.2">
      <c r="A7" t="s">
        <v>11</v>
      </c>
      <c r="B7" s="6">
        <v>116</v>
      </c>
      <c r="C7">
        <v>866</v>
      </c>
      <c r="E7">
        <v>11</v>
      </c>
      <c r="F7" s="8">
        <f t="shared" si="1"/>
        <v>877</v>
      </c>
      <c r="H7" s="9">
        <f t="shared" si="0"/>
        <v>1.0406407594185701E-3</v>
      </c>
      <c r="I7" s="10"/>
      <c r="J7" t="s">
        <v>13</v>
      </c>
    </row>
    <row r="8" spans="1:10" x14ac:dyDescent="0.2">
      <c r="A8" t="s">
        <v>14</v>
      </c>
      <c r="B8" s="6">
        <v>98</v>
      </c>
      <c r="C8">
        <v>436</v>
      </c>
      <c r="E8">
        <v>73</v>
      </c>
      <c r="F8" s="8">
        <f t="shared" si="1"/>
        <v>509</v>
      </c>
      <c r="H8" s="9">
        <f t="shared" si="0"/>
        <v>6.0397508157816672E-4</v>
      </c>
      <c r="I8" s="10"/>
      <c r="J8" t="s">
        <v>15</v>
      </c>
    </row>
    <row r="9" spans="1:10" x14ac:dyDescent="0.2">
      <c r="A9" t="s">
        <v>16</v>
      </c>
      <c r="B9" s="6">
        <v>12</v>
      </c>
      <c r="C9">
        <v>1815</v>
      </c>
      <c r="E9">
        <v>301</v>
      </c>
      <c r="F9" s="8">
        <f t="shared" si="1"/>
        <v>2116</v>
      </c>
      <c r="H9" s="9">
        <f t="shared" si="0"/>
        <v>2.51082764758232E-3</v>
      </c>
      <c r="I9" s="10"/>
      <c r="J9" t="s">
        <v>17</v>
      </c>
    </row>
    <row r="10" spans="1:10" x14ac:dyDescent="0.2">
      <c r="A10" s="11" t="s">
        <v>18</v>
      </c>
      <c r="B10" s="6">
        <v>95</v>
      </c>
      <c r="C10">
        <v>14454</v>
      </c>
      <c r="E10">
        <v>2415</v>
      </c>
      <c r="F10" s="8">
        <f t="shared" si="1"/>
        <v>16869</v>
      </c>
      <c r="H10" s="9">
        <f t="shared" si="0"/>
        <v>2.0016612281222191E-2</v>
      </c>
      <c r="I10" s="10"/>
      <c r="J10" s="11" t="s">
        <v>19</v>
      </c>
    </row>
    <row r="11" spans="1:10" x14ac:dyDescent="0.2">
      <c r="A11" t="s">
        <v>18</v>
      </c>
      <c r="B11" s="6">
        <v>956</v>
      </c>
      <c r="C11">
        <v>455</v>
      </c>
      <c r="E11">
        <v>35</v>
      </c>
      <c r="F11" s="8">
        <f t="shared" si="1"/>
        <v>490</v>
      </c>
      <c r="H11" s="9">
        <f t="shared" si="0"/>
        <v>5.8142984277662416E-4</v>
      </c>
      <c r="I11" s="10"/>
      <c r="J11" t="s">
        <v>20</v>
      </c>
    </row>
    <row r="12" spans="1:10" x14ac:dyDescent="0.2">
      <c r="A12" t="s">
        <v>21</v>
      </c>
      <c r="B12" s="6">
        <v>13</v>
      </c>
      <c r="C12">
        <v>7107</v>
      </c>
      <c r="E12">
        <v>2160</v>
      </c>
      <c r="F12" s="8">
        <f t="shared" si="1"/>
        <v>9267</v>
      </c>
      <c r="H12" s="9">
        <f t="shared" si="0"/>
        <v>1.099614357757342E-2</v>
      </c>
      <c r="I12" s="10"/>
      <c r="J12" t="s">
        <v>22</v>
      </c>
    </row>
    <row r="13" spans="1:10" x14ac:dyDescent="0.2">
      <c r="A13" t="s">
        <v>23</v>
      </c>
      <c r="B13" s="6">
        <v>14</v>
      </c>
      <c r="C13">
        <v>2123</v>
      </c>
      <c r="E13">
        <v>135</v>
      </c>
      <c r="F13" s="8">
        <f t="shared" si="1"/>
        <v>2258</v>
      </c>
      <c r="H13" s="9">
        <f t="shared" si="0"/>
        <v>2.6793236428359537E-3</v>
      </c>
      <c r="I13" s="10"/>
      <c r="J13" t="s">
        <v>24</v>
      </c>
    </row>
    <row r="14" spans="1:10" x14ac:dyDescent="0.2">
      <c r="A14" t="s">
        <v>25</v>
      </c>
      <c r="B14" s="6">
        <v>15</v>
      </c>
      <c r="C14">
        <v>867</v>
      </c>
      <c r="E14">
        <v>227</v>
      </c>
      <c r="F14" s="8">
        <f t="shared" si="1"/>
        <v>1094</v>
      </c>
      <c r="H14" s="9">
        <f t="shared" si="0"/>
        <v>1.2981311183625037E-3</v>
      </c>
      <c r="I14" s="10"/>
      <c r="J14" t="s">
        <v>26</v>
      </c>
    </row>
    <row r="15" spans="1:10" x14ac:dyDescent="0.2">
      <c r="A15" s="11" t="s">
        <v>27</v>
      </c>
      <c r="B15" s="6">
        <v>16</v>
      </c>
      <c r="C15">
        <v>2812</v>
      </c>
      <c r="E15">
        <v>508</v>
      </c>
      <c r="F15" s="8">
        <f t="shared" si="1"/>
        <v>3320</v>
      </c>
      <c r="H15" s="9">
        <f t="shared" si="0"/>
        <v>3.9394838326905959E-3</v>
      </c>
      <c r="I15" s="10"/>
      <c r="J15" s="11" t="s">
        <v>28</v>
      </c>
    </row>
    <row r="16" spans="1:10" x14ac:dyDescent="0.2">
      <c r="A16" t="s">
        <v>29</v>
      </c>
      <c r="B16" s="6">
        <v>97</v>
      </c>
      <c r="C16">
        <v>4604</v>
      </c>
      <c r="E16">
        <v>751</v>
      </c>
      <c r="F16" s="8">
        <f t="shared" si="1"/>
        <v>5355</v>
      </c>
      <c r="H16" s="9">
        <f t="shared" si="0"/>
        <v>6.3541975674873928E-3</v>
      </c>
      <c r="I16" s="10"/>
      <c r="J16" t="s">
        <v>30</v>
      </c>
    </row>
    <row r="17" spans="1:10" x14ac:dyDescent="0.2">
      <c r="A17" t="s">
        <v>31</v>
      </c>
      <c r="B17" s="6">
        <v>17</v>
      </c>
      <c r="C17">
        <v>4090</v>
      </c>
      <c r="E17">
        <v>463</v>
      </c>
      <c r="F17" s="8">
        <f t="shared" si="1"/>
        <v>4553</v>
      </c>
      <c r="H17" s="9">
        <f t="shared" si="0"/>
        <v>5.4025511717591219E-3</v>
      </c>
      <c r="I17" s="10"/>
      <c r="J17" t="s">
        <v>32</v>
      </c>
    </row>
    <row r="18" spans="1:10" x14ac:dyDescent="0.2">
      <c r="A18" t="s">
        <v>33</v>
      </c>
      <c r="B18" s="6">
        <v>18</v>
      </c>
      <c r="C18">
        <v>20475</v>
      </c>
      <c r="E18">
        <v>3002</v>
      </c>
      <c r="F18" s="8">
        <f t="shared" si="1"/>
        <v>23477</v>
      </c>
      <c r="H18" s="9">
        <f t="shared" si="0"/>
        <v>2.785760901809552E-2</v>
      </c>
      <c r="I18" s="10"/>
      <c r="J18" t="s">
        <v>34</v>
      </c>
    </row>
    <row r="19" spans="1:10" x14ac:dyDescent="0.2">
      <c r="A19" t="s">
        <v>35</v>
      </c>
      <c r="B19" s="6">
        <v>93</v>
      </c>
      <c r="C19">
        <v>62</v>
      </c>
      <c r="E19">
        <v>19</v>
      </c>
      <c r="F19" s="8">
        <f t="shared" si="1"/>
        <v>81</v>
      </c>
      <c r="H19" s="9">
        <f t="shared" si="0"/>
        <v>9.6113912785523577E-5</v>
      </c>
      <c r="I19" s="10"/>
      <c r="J19" t="s">
        <v>36</v>
      </c>
    </row>
    <row r="20" spans="1:10" x14ac:dyDescent="0.2">
      <c r="A20" t="s">
        <v>37</v>
      </c>
      <c r="B20" s="6">
        <v>19</v>
      </c>
      <c r="C20">
        <v>716</v>
      </c>
      <c r="E20">
        <v>404</v>
      </c>
      <c r="F20" s="8">
        <f t="shared" si="1"/>
        <v>1120</v>
      </c>
      <c r="H20" s="9">
        <f t="shared" si="0"/>
        <v>1.3289824977751408E-3</v>
      </c>
      <c r="I20" s="10"/>
      <c r="J20" t="s">
        <v>38</v>
      </c>
    </row>
    <row r="21" spans="1:10" x14ac:dyDescent="0.2">
      <c r="A21" t="s">
        <v>39</v>
      </c>
      <c r="B21" s="6">
        <v>20</v>
      </c>
      <c r="C21">
        <v>5980</v>
      </c>
      <c r="E21">
        <v>1115</v>
      </c>
      <c r="F21" s="8">
        <f t="shared" si="1"/>
        <v>7095</v>
      </c>
      <c r="H21" s="9">
        <f t="shared" si="0"/>
        <v>8.418866805102343E-3</v>
      </c>
      <c r="I21" s="10"/>
      <c r="J21" t="s">
        <v>40</v>
      </c>
    </row>
    <row r="22" spans="1:10" x14ac:dyDescent="0.2">
      <c r="A22" t="s">
        <v>41</v>
      </c>
      <c r="B22" s="6">
        <v>21</v>
      </c>
      <c r="C22">
        <v>3450</v>
      </c>
      <c r="E22">
        <v>480</v>
      </c>
      <c r="F22" s="8">
        <f t="shared" si="1"/>
        <v>3930</v>
      </c>
      <c r="H22" s="9">
        <f t="shared" si="0"/>
        <v>4.6633046573716997E-3</v>
      </c>
      <c r="I22" s="10"/>
      <c r="J22" t="s">
        <v>42</v>
      </c>
    </row>
    <row r="23" spans="1:10" x14ac:dyDescent="0.2">
      <c r="A23" t="s">
        <v>43</v>
      </c>
      <c r="B23" s="6">
        <v>22</v>
      </c>
      <c r="C23">
        <v>17471</v>
      </c>
      <c r="E23">
        <v>2076</v>
      </c>
      <c r="F23" s="8">
        <f t="shared" si="1"/>
        <v>19547</v>
      </c>
      <c r="H23" s="9">
        <f t="shared" si="0"/>
        <v>2.3194304360723821E-2</v>
      </c>
      <c r="I23" s="10"/>
      <c r="J23" t="s">
        <v>44</v>
      </c>
    </row>
    <row r="24" spans="1:10" x14ac:dyDescent="0.2">
      <c r="A24" t="s">
        <v>45</v>
      </c>
      <c r="B24" s="6">
        <v>23</v>
      </c>
      <c r="C24">
        <v>5717</v>
      </c>
      <c r="E24">
        <v>662</v>
      </c>
      <c r="F24" s="8">
        <f t="shared" si="1"/>
        <v>6379</v>
      </c>
      <c r="H24" s="9">
        <f t="shared" si="0"/>
        <v>7.5692672797389501E-3</v>
      </c>
      <c r="I24" s="10"/>
      <c r="J24" t="s">
        <v>46</v>
      </c>
    </row>
    <row r="25" spans="1:10" x14ac:dyDescent="0.2">
      <c r="A25" t="s">
        <v>47</v>
      </c>
      <c r="B25" s="6">
        <v>24</v>
      </c>
      <c r="C25">
        <v>8502</v>
      </c>
      <c r="E25">
        <v>1160</v>
      </c>
      <c r="F25" s="8">
        <f t="shared" si="1"/>
        <v>9662</v>
      </c>
      <c r="H25" s="9">
        <f t="shared" si="0"/>
        <v>1.1464847226342332E-2</v>
      </c>
      <c r="I25" s="10"/>
      <c r="J25" t="s">
        <v>48</v>
      </c>
    </row>
    <row r="26" spans="1:10" x14ac:dyDescent="0.2">
      <c r="A26" t="s">
        <v>49</v>
      </c>
      <c r="B26" s="6">
        <v>25</v>
      </c>
      <c r="C26">
        <v>5350</v>
      </c>
      <c r="E26">
        <v>2298</v>
      </c>
      <c r="F26" s="8">
        <f t="shared" si="1"/>
        <v>7648</v>
      </c>
      <c r="H26" s="9">
        <f t="shared" si="0"/>
        <v>9.0750519133788194E-3</v>
      </c>
      <c r="I26" s="10"/>
      <c r="J26" t="s">
        <v>50</v>
      </c>
    </row>
    <row r="27" spans="1:10" x14ac:dyDescent="0.2">
      <c r="A27" t="s">
        <v>49</v>
      </c>
      <c r="B27" s="6">
        <v>256</v>
      </c>
      <c r="C27">
        <v>3554</v>
      </c>
      <c r="E27">
        <v>26</v>
      </c>
      <c r="F27" s="8">
        <f t="shared" si="1"/>
        <v>3580</v>
      </c>
      <c r="H27" s="9">
        <f t="shared" si="0"/>
        <v>4.247997626816968E-3</v>
      </c>
      <c r="I27" s="10"/>
      <c r="J27" s="11" t="s">
        <v>51</v>
      </c>
    </row>
    <row r="28" spans="1:10" x14ac:dyDescent="0.2">
      <c r="A28" t="s">
        <v>52</v>
      </c>
      <c r="B28" s="6">
        <v>26</v>
      </c>
      <c r="C28">
        <v>2523</v>
      </c>
      <c r="E28">
        <v>519</v>
      </c>
      <c r="F28" s="8">
        <f t="shared" si="1"/>
        <v>3042</v>
      </c>
      <c r="H28" s="9">
        <f t="shared" si="0"/>
        <v>3.6096113912785525E-3</v>
      </c>
      <c r="I28" s="10"/>
      <c r="J28" t="s">
        <v>53</v>
      </c>
    </row>
    <row r="29" spans="1:10" x14ac:dyDescent="0.2">
      <c r="A29" t="s">
        <v>54</v>
      </c>
      <c r="B29" s="6">
        <v>28</v>
      </c>
      <c r="C29">
        <v>13313</v>
      </c>
      <c r="E29">
        <v>3500</v>
      </c>
      <c r="F29" s="8">
        <f t="shared" si="1"/>
        <v>16813</v>
      </c>
      <c r="H29" s="9">
        <f t="shared" si="0"/>
        <v>1.9950163156333432E-2</v>
      </c>
      <c r="I29" s="10"/>
      <c r="J29" t="s">
        <v>55</v>
      </c>
    </row>
    <row r="30" spans="1:10" x14ac:dyDescent="0.2">
      <c r="A30" s="11" t="s">
        <v>54</v>
      </c>
      <c r="B30" s="6">
        <v>286</v>
      </c>
      <c r="C30">
        <v>44161</v>
      </c>
      <c r="E30">
        <v>548</v>
      </c>
      <c r="F30" s="8">
        <f t="shared" si="1"/>
        <v>44709</v>
      </c>
      <c r="H30" s="9">
        <f t="shared" si="0"/>
        <v>5.3051320083061404E-2</v>
      </c>
      <c r="I30" s="10"/>
      <c r="J30" s="11" t="s">
        <v>56</v>
      </c>
    </row>
    <row r="31" spans="1:10" x14ac:dyDescent="0.2">
      <c r="A31" t="s">
        <v>57</v>
      </c>
      <c r="B31" s="6">
        <v>29</v>
      </c>
      <c r="C31">
        <v>2546</v>
      </c>
      <c r="E31">
        <v>606</v>
      </c>
      <c r="F31" s="8">
        <f t="shared" si="1"/>
        <v>3152</v>
      </c>
      <c r="H31" s="9">
        <f t="shared" si="0"/>
        <v>3.7401364580243253E-3</v>
      </c>
      <c r="I31" s="10"/>
      <c r="J31" t="s">
        <v>58</v>
      </c>
    </row>
    <row r="32" spans="1:10" x14ac:dyDescent="0.2">
      <c r="A32" t="s">
        <v>59</v>
      </c>
      <c r="B32" s="6">
        <v>31</v>
      </c>
      <c r="C32">
        <v>11221</v>
      </c>
      <c r="E32">
        <v>1597</v>
      </c>
      <c r="F32" s="8">
        <f t="shared" si="1"/>
        <v>12818</v>
      </c>
      <c r="H32" s="9">
        <f t="shared" si="0"/>
        <v>1.5209730050430139E-2</v>
      </c>
      <c r="I32" s="10"/>
      <c r="J32" t="s">
        <v>60</v>
      </c>
    </row>
    <row r="33" spans="1:10" x14ac:dyDescent="0.2">
      <c r="A33" t="s">
        <v>59</v>
      </c>
      <c r="B33" s="6">
        <v>316</v>
      </c>
      <c r="C33">
        <v>980</v>
      </c>
      <c r="E33">
        <v>26</v>
      </c>
      <c r="F33" s="8">
        <f t="shared" si="1"/>
        <v>1006</v>
      </c>
      <c r="H33" s="9">
        <f t="shared" si="0"/>
        <v>1.1937110649658854E-3</v>
      </c>
      <c r="I33" s="10"/>
      <c r="J33" t="s">
        <v>61</v>
      </c>
    </row>
    <row r="34" spans="1:10" x14ac:dyDescent="0.2">
      <c r="A34" t="s">
        <v>62</v>
      </c>
      <c r="B34" s="6">
        <v>32</v>
      </c>
      <c r="C34">
        <v>22806</v>
      </c>
      <c r="E34">
        <v>6060</v>
      </c>
      <c r="F34" s="8">
        <f t="shared" si="1"/>
        <v>28866</v>
      </c>
      <c r="H34" s="9">
        <f t="shared" si="0"/>
        <v>3.4252150697122515E-2</v>
      </c>
      <c r="I34" s="10"/>
      <c r="J34" t="s">
        <v>63</v>
      </c>
    </row>
    <row r="35" spans="1:10" x14ac:dyDescent="0.2">
      <c r="A35" t="s">
        <v>62</v>
      </c>
      <c r="B35" s="6">
        <v>326</v>
      </c>
      <c r="C35">
        <v>843</v>
      </c>
      <c r="E35">
        <v>58</v>
      </c>
      <c r="F35" s="8">
        <f t="shared" si="1"/>
        <v>901</v>
      </c>
      <c r="H35" s="9">
        <f t="shared" si="0"/>
        <v>1.069118955799466E-3</v>
      </c>
      <c r="I35" s="10"/>
      <c r="J35" t="s">
        <v>64</v>
      </c>
    </row>
    <row r="36" spans="1:10" x14ac:dyDescent="0.2">
      <c r="A36" t="s">
        <v>65</v>
      </c>
      <c r="B36" s="6">
        <v>33</v>
      </c>
      <c r="C36">
        <v>6684</v>
      </c>
      <c r="E36">
        <v>791</v>
      </c>
      <c r="F36" s="8">
        <f t="shared" si="1"/>
        <v>7475</v>
      </c>
      <c r="H36" s="9">
        <f t="shared" si="0"/>
        <v>8.8697715811331956E-3</v>
      </c>
      <c r="I36" s="10"/>
      <c r="J36" t="s">
        <v>66</v>
      </c>
    </row>
    <row r="37" spans="1:10" x14ac:dyDescent="0.2">
      <c r="A37" t="s">
        <v>65</v>
      </c>
      <c r="B37" s="6">
        <v>336</v>
      </c>
      <c r="C37">
        <v>1228</v>
      </c>
      <c r="E37">
        <v>112</v>
      </c>
      <c r="F37" s="8">
        <f t="shared" si="1"/>
        <v>1340</v>
      </c>
      <c r="H37" s="9">
        <f t="shared" si="0"/>
        <v>1.5900326312666864E-3</v>
      </c>
      <c r="I37" s="10"/>
      <c r="J37" t="s">
        <v>67</v>
      </c>
    </row>
    <row r="38" spans="1:10" x14ac:dyDescent="0.2">
      <c r="A38" t="s">
        <v>68</v>
      </c>
      <c r="B38" s="6">
        <v>34</v>
      </c>
      <c r="C38">
        <v>4138</v>
      </c>
      <c r="E38">
        <v>114</v>
      </c>
      <c r="F38" s="8">
        <f t="shared" si="1"/>
        <v>4252</v>
      </c>
      <c r="H38" s="9">
        <f t="shared" si="0"/>
        <v>5.0453871254820528E-3</v>
      </c>
      <c r="I38" s="10"/>
      <c r="J38" t="s">
        <v>69</v>
      </c>
    </row>
    <row r="39" spans="1:10" x14ac:dyDescent="0.2">
      <c r="A39" t="s">
        <v>70</v>
      </c>
      <c r="B39" s="6">
        <v>35</v>
      </c>
      <c r="C39">
        <v>4958</v>
      </c>
      <c r="E39">
        <v>1119</v>
      </c>
      <c r="F39" s="8">
        <f t="shared" si="1"/>
        <v>6077</v>
      </c>
      <c r="H39" s="9">
        <f t="shared" si="0"/>
        <v>7.2109166419460097E-3</v>
      </c>
      <c r="I39" s="10"/>
      <c r="J39" t="s">
        <v>71</v>
      </c>
    </row>
    <row r="40" spans="1:10" x14ac:dyDescent="0.2">
      <c r="A40" t="s">
        <v>70</v>
      </c>
      <c r="B40" s="6">
        <v>356</v>
      </c>
      <c r="C40">
        <v>4953</v>
      </c>
      <c r="E40">
        <v>18</v>
      </c>
      <c r="F40" s="8">
        <f t="shared" si="1"/>
        <v>4971</v>
      </c>
      <c r="H40" s="9">
        <f t="shared" si="0"/>
        <v>5.8985464253930586E-3</v>
      </c>
      <c r="I40" s="10"/>
      <c r="J40" t="s">
        <v>72</v>
      </c>
    </row>
    <row r="41" spans="1:10" x14ac:dyDescent="0.2">
      <c r="A41" s="11" t="s">
        <v>73</v>
      </c>
      <c r="B41" s="6">
        <v>36</v>
      </c>
      <c r="C41">
        <v>9126</v>
      </c>
      <c r="E41">
        <v>893</v>
      </c>
      <c r="F41" s="8">
        <f t="shared" si="1"/>
        <v>10019</v>
      </c>
      <c r="H41" s="9">
        <f t="shared" si="0"/>
        <v>1.1888460397508158E-2</v>
      </c>
      <c r="I41" s="10"/>
      <c r="J41" s="11" t="s">
        <v>74</v>
      </c>
    </row>
    <row r="42" spans="1:10" x14ac:dyDescent="0.2">
      <c r="A42" t="s">
        <v>73</v>
      </c>
      <c r="B42" s="6">
        <v>366</v>
      </c>
      <c r="C42">
        <v>109</v>
      </c>
      <c r="E42">
        <v>2</v>
      </c>
      <c r="F42" s="8">
        <f t="shared" si="1"/>
        <v>111</v>
      </c>
      <c r="H42" s="9">
        <f t="shared" si="0"/>
        <v>1.3171165826164342E-4</v>
      </c>
      <c r="I42" s="10"/>
      <c r="J42" t="s">
        <v>75</v>
      </c>
    </row>
    <row r="43" spans="1:10" x14ac:dyDescent="0.2">
      <c r="A43" t="s">
        <v>76</v>
      </c>
      <c r="B43" s="6">
        <v>37</v>
      </c>
      <c r="C43">
        <v>7744</v>
      </c>
      <c r="E43">
        <v>1249</v>
      </c>
      <c r="F43" s="8">
        <f t="shared" si="1"/>
        <v>8993</v>
      </c>
      <c r="H43" s="9">
        <f t="shared" si="0"/>
        <v>1.0671017502224859E-2</v>
      </c>
      <c r="I43" s="10"/>
      <c r="J43" t="s">
        <v>77</v>
      </c>
    </row>
    <row r="44" spans="1:10" x14ac:dyDescent="0.2">
      <c r="A44" t="s">
        <v>76</v>
      </c>
      <c r="B44" s="6">
        <v>376</v>
      </c>
      <c r="C44">
        <v>11534</v>
      </c>
      <c r="E44">
        <v>47</v>
      </c>
      <c r="F44" s="8">
        <f t="shared" si="1"/>
        <v>11581</v>
      </c>
      <c r="H44" s="9">
        <f t="shared" si="0"/>
        <v>1.3741916345298132E-2</v>
      </c>
      <c r="I44" s="10"/>
      <c r="J44" t="s">
        <v>78</v>
      </c>
    </row>
    <row r="45" spans="1:10" x14ac:dyDescent="0.2">
      <c r="A45" t="s">
        <v>79</v>
      </c>
      <c r="B45" s="6">
        <v>94</v>
      </c>
      <c r="C45">
        <v>1</v>
      </c>
      <c r="E45">
        <v>1</v>
      </c>
      <c r="F45" s="8">
        <f t="shared" si="1"/>
        <v>2</v>
      </c>
      <c r="H45" s="9">
        <f t="shared" si="0"/>
        <v>2.3731830317413232E-6</v>
      </c>
      <c r="I45" s="10"/>
      <c r="J45" t="s">
        <v>80</v>
      </c>
    </row>
    <row r="46" spans="1:10" x14ac:dyDescent="0.2">
      <c r="A46" t="s">
        <v>81</v>
      </c>
      <c r="B46" s="6">
        <v>38</v>
      </c>
      <c r="C46">
        <v>4295</v>
      </c>
      <c r="E46">
        <v>553</v>
      </c>
      <c r="F46" s="8">
        <f t="shared" si="1"/>
        <v>4848</v>
      </c>
      <c r="H46" s="9">
        <f t="shared" si="0"/>
        <v>5.752595668940967E-3</v>
      </c>
      <c r="I46" s="10"/>
      <c r="J46" t="s">
        <v>82</v>
      </c>
    </row>
    <row r="47" spans="1:10" x14ac:dyDescent="0.2">
      <c r="A47" t="s">
        <v>83</v>
      </c>
      <c r="B47" s="6">
        <v>39</v>
      </c>
      <c r="C47">
        <v>4609</v>
      </c>
      <c r="E47">
        <v>683</v>
      </c>
      <c r="F47" s="8">
        <f t="shared" si="1"/>
        <v>5292</v>
      </c>
      <c r="H47" s="9">
        <f t="shared" si="0"/>
        <v>6.2794423019875405E-3</v>
      </c>
      <c r="I47" s="10"/>
      <c r="J47" t="s">
        <v>84</v>
      </c>
    </row>
    <row r="48" spans="1:10" x14ac:dyDescent="0.2">
      <c r="A48" t="s">
        <v>83</v>
      </c>
      <c r="B48" s="6">
        <v>396</v>
      </c>
      <c r="C48">
        <v>13</v>
      </c>
      <c r="E48">
        <v>0</v>
      </c>
      <c r="F48" s="8">
        <f t="shared" si="1"/>
        <v>13</v>
      </c>
      <c r="H48" s="9">
        <f t="shared" si="0"/>
        <v>1.54256897063186E-5</v>
      </c>
      <c r="I48" s="10"/>
      <c r="J48" t="s">
        <v>85</v>
      </c>
    </row>
    <row r="49" spans="1:10" x14ac:dyDescent="0.2">
      <c r="A49" t="s">
        <v>86</v>
      </c>
      <c r="B49" s="6">
        <v>40</v>
      </c>
      <c r="C49">
        <v>1817</v>
      </c>
      <c r="E49">
        <v>194</v>
      </c>
      <c r="F49" s="8">
        <f t="shared" si="1"/>
        <v>2011</v>
      </c>
      <c r="H49" s="9">
        <f t="shared" si="0"/>
        <v>2.3862355384159004E-3</v>
      </c>
      <c r="I49" s="10"/>
      <c r="J49" t="s">
        <v>87</v>
      </c>
    </row>
    <row r="50" spans="1:10" x14ac:dyDescent="0.2">
      <c r="A50" t="s">
        <v>88</v>
      </c>
      <c r="B50" s="6">
        <v>41</v>
      </c>
      <c r="C50">
        <v>15472</v>
      </c>
      <c r="E50">
        <v>2273</v>
      </c>
      <c r="F50" s="8">
        <f t="shared" si="1"/>
        <v>17745</v>
      </c>
      <c r="H50" s="9">
        <f t="shared" si="0"/>
        <v>2.1056066449124888E-2</v>
      </c>
      <c r="I50" s="10"/>
      <c r="J50" t="s">
        <v>89</v>
      </c>
    </row>
    <row r="51" spans="1:10" x14ac:dyDescent="0.2">
      <c r="A51" t="s">
        <v>88</v>
      </c>
      <c r="B51" s="6">
        <v>416</v>
      </c>
      <c r="C51">
        <v>3590</v>
      </c>
      <c r="E51">
        <v>97</v>
      </c>
      <c r="F51" s="8">
        <f t="shared" si="1"/>
        <v>3687</v>
      </c>
      <c r="H51" s="9">
        <f t="shared" si="0"/>
        <v>4.3749629190151292E-3</v>
      </c>
      <c r="I51" s="10"/>
      <c r="J51" t="s">
        <v>90</v>
      </c>
    </row>
    <row r="52" spans="1:10" x14ac:dyDescent="0.2">
      <c r="A52" t="s">
        <v>88</v>
      </c>
      <c r="B52" s="6">
        <v>417</v>
      </c>
      <c r="C52">
        <v>15</v>
      </c>
      <c r="E52">
        <v>0</v>
      </c>
      <c r="F52" s="8">
        <f t="shared" si="1"/>
        <v>15</v>
      </c>
      <c r="H52" s="9">
        <f t="shared" si="0"/>
        <v>1.7798872738059922E-5</v>
      </c>
      <c r="I52" s="10"/>
      <c r="J52" s="11" t="s">
        <v>91</v>
      </c>
    </row>
    <row r="53" spans="1:10" x14ac:dyDescent="0.2">
      <c r="A53" t="s">
        <v>92</v>
      </c>
      <c r="B53" s="6">
        <v>42</v>
      </c>
      <c r="C53">
        <v>1767</v>
      </c>
      <c r="E53">
        <v>380</v>
      </c>
      <c r="F53" s="8">
        <f t="shared" si="1"/>
        <v>2147</v>
      </c>
      <c r="H53" s="9">
        <f t="shared" si="0"/>
        <v>2.5476119845743105E-3</v>
      </c>
      <c r="I53" s="10"/>
      <c r="J53" t="s">
        <v>93</v>
      </c>
    </row>
    <row r="54" spans="1:10" x14ac:dyDescent="0.2">
      <c r="A54" t="s">
        <v>94</v>
      </c>
      <c r="B54" s="6">
        <v>43</v>
      </c>
      <c r="C54">
        <v>3868</v>
      </c>
      <c r="E54">
        <v>343</v>
      </c>
      <c r="F54" s="8">
        <f t="shared" si="1"/>
        <v>4211</v>
      </c>
      <c r="H54" s="9">
        <f t="shared" si="0"/>
        <v>4.9967368733313559E-3</v>
      </c>
      <c r="I54" s="10"/>
      <c r="J54" t="s">
        <v>95</v>
      </c>
    </row>
    <row r="55" spans="1:10" x14ac:dyDescent="0.2">
      <c r="A55" t="s">
        <v>96</v>
      </c>
      <c r="B55" s="6">
        <v>44</v>
      </c>
      <c r="C55">
        <v>20827</v>
      </c>
      <c r="E55">
        <v>2602</v>
      </c>
      <c r="F55" s="8">
        <f t="shared" si="1"/>
        <v>23429</v>
      </c>
      <c r="H55" s="9">
        <f t="shared" si="0"/>
        <v>2.7800652625333728E-2</v>
      </c>
      <c r="I55" s="10"/>
      <c r="J55" t="s">
        <v>97</v>
      </c>
    </row>
    <row r="56" spans="1:10" x14ac:dyDescent="0.2">
      <c r="A56" t="s">
        <v>98</v>
      </c>
      <c r="B56" s="6">
        <v>45</v>
      </c>
      <c r="C56">
        <v>21823</v>
      </c>
      <c r="E56">
        <v>2958</v>
      </c>
      <c r="F56" s="8">
        <f t="shared" si="1"/>
        <v>24781</v>
      </c>
      <c r="H56" s="9">
        <f t="shared" si="0"/>
        <v>2.9404924354790862E-2</v>
      </c>
      <c r="I56" s="10"/>
      <c r="J56" t="s">
        <v>99</v>
      </c>
    </row>
    <row r="57" spans="1:10" x14ac:dyDescent="0.2">
      <c r="A57" t="s">
        <v>98</v>
      </c>
      <c r="B57" s="6">
        <v>456</v>
      </c>
      <c r="C57">
        <v>26691</v>
      </c>
      <c r="E57">
        <v>62</v>
      </c>
      <c r="F57" s="8">
        <f t="shared" si="1"/>
        <v>26753</v>
      </c>
      <c r="H57" s="9">
        <f t="shared" si="0"/>
        <v>3.1744882824087807E-2</v>
      </c>
      <c r="I57" s="10"/>
      <c r="J57" t="s">
        <v>100</v>
      </c>
    </row>
    <row r="58" spans="1:10" x14ac:dyDescent="0.2">
      <c r="A58" t="s">
        <v>101</v>
      </c>
      <c r="B58" s="6">
        <v>46</v>
      </c>
      <c r="C58">
        <v>1498</v>
      </c>
      <c r="E58">
        <v>191</v>
      </c>
      <c r="F58" s="8">
        <f t="shared" si="1"/>
        <v>1689</v>
      </c>
      <c r="H58" s="9">
        <f t="shared" si="0"/>
        <v>2.0041530703055472E-3</v>
      </c>
      <c r="I58" s="10"/>
      <c r="J58" t="s">
        <v>102</v>
      </c>
    </row>
    <row r="59" spans="1:10" x14ac:dyDescent="0.2">
      <c r="A59" t="s">
        <v>103</v>
      </c>
      <c r="B59" s="6">
        <v>47</v>
      </c>
      <c r="C59">
        <v>14716</v>
      </c>
      <c r="E59">
        <v>2080</v>
      </c>
      <c r="F59" s="8">
        <f t="shared" si="1"/>
        <v>16796</v>
      </c>
      <c r="H59" s="9">
        <f t="shared" si="0"/>
        <v>1.9929991100563631E-2</v>
      </c>
      <c r="I59" s="10"/>
      <c r="J59" t="s">
        <v>104</v>
      </c>
    </row>
    <row r="60" spans="1:10" x14ac:dyDescent="0.2">
      <c r="A60" t="s">
        <v>103</v>
      </c>
      <c r="B60" s="6">
        <v>476</v>
      </c>
      <c r="C60">
        <v>1188</v>
      </c>
      <c r="E60">
        <v>65</v>
      </c>
      <c r="F60" s="8">
        <f t="shared" si="1"/>
        <v>1253</v>
      </c>
      <c r="H60" s="9">
        <f t="shared" si="0"/>
        <v>1.4867991693859389E-3</v>
      </c>
      <c r="I60" s="10"/>
      <c r="J60" t="s">
        <v>105</v>
      </c>
    </row>
    <row r="61" spans="1:10" x14ac:dyDescent="0.2">
      <c r="A61" t="s">
        <v>106</v>
      </c>
      <c r="B61" s="6">
        <v>48</v>
      </c>
      <c r="C61">
        <v>8640</v>
      </c>
      <c r="E61">
        <v>1265</v>
      </c>
      <c r="F61" s="8">
        <f t="shared" si="1"/>
        <v>9905</v>
      </c>
      <c r="H61" s="9">
        <f t="shared" si="0"/>
        <v>1.1753188964698902E-2</v>
      </c>
      <c r="I61" s="10"/>
      <c r="J61" t="s">
        <v>107</v>
      </c>
    </row>
    <row r="62" spans="1:10" x14ac:dyDescent="0.2">
      <c r="A62" t="s">
        <v>108</v>
      </c>
      <c r="B62" s="6">
        <v>49</v>
      </c>
      <c r="C62">
        <v>3857</v>
      </c>
      <c r="E62">
        <v>300</v>
      </c>
      <c r="F62" s="8">
        <f t="shared" si="1"/>
        <v>4157</v>
      </c>
      <c r="H62" s="9">
        <f t="shared" si="0"/>
        <v>4.9326609314743397E-3</v>
      </c>
      <c r="I62" s="10"/>
      <c r="J62" t="s">
        <v>109</v>
      </c>
    </row>
    <row r="63" spans="1:10" x14ac:dyDescent="0.2">
      <c r="A63" t="s">
        <v>110</v>
      </c>
      <c r="B63" s="6">
        <v>91</v>
      </c>
      <c r="C63">
        <v>89</v>
      </c>
      <c r="E63">
        <v>31</v>
      </c>
      <c r="F63" s="8">
        <f t="shared" si="1"/>
        <v>120</v>
      </c>
      <c r="H63" s="9">
        <f t="shared" si="0"/>
        <v>1.4239098190447938E-4</v>
      </c>
      <c r="I63" s="10"/>
      <c r="J63" t="s">
        <v>111</v>
      </c>
    </row>
    <row r="64" spans="1:10" x14ac:dyDescent="0.2">
      <c r="A64" s="11" t="s">
        <v>112</v>
      </c>
      <c r="B64" s="6">
        <v>50</v>
      </c>
      <c r="C64">
        <v>1068</v>
      </c>
      <c r="E64">
        <v>30</v>
      </c>
      <c r="F64" s="8">
        <f t="shared" si="1"/>
        <v>1098</v>
      </c>
      <c r="H64" s="9">
        <f t="shared" si="0"/>
        <v>1.3028774844259863E-3</v>
      </c>
      <c r="I64" s="10"/>
      <c r="J64" s="11" t="s">
        <v>113</v>
      </c>
    </row>
    <row r="65" spans="1:10" x14ac:dyDescent="0.2">
      <c r="A65" t="s">
        <v>114</v>
      </c>
      <c r="B65" s="6">
        <v>51</v>
      </c>
      <c r="C65">
        <v>5788</v>
      </c>
      <c r="E65">
        <v>301</v>
      </c>
      <c r="F65" s="8">
        <f t="shared" si="1"/>
        <v>6089</v>
      </c>
      <c r="H65" s="9">
        <f t="shared" si="0"/>
        <v>7.2251557401364578E-3</v>
      </c>
      <c r="I65" s="10"/>
      <c r="J65" t="s">
        <v>115</v>
      </c>
    </row>
    <row r="66" spans="1:10" x14ac:dyDescent="0.2">
      <c r="A66" s="11" t="s">
        <v>114</v>
      </c>
      <c r="B66" s="6">
        <v>516</v>
      </c>
      <c r="C66">
        <v>485</v>
      </c>
      <c r="E66">
        <v>2</v>
      </c>
      <c r="F66" s="8">
        <f t="shared" si="1"/>
        <v>487</v>
      </c>
      <c r="H66" s="9">
        <f t="shared" si="0"/>
        <v>5.7787006822901214E-4</v>
      </c>
      <c r="I66" s="10"/>
      <c r="J66" s="11" t="s">
        <v>116</v>
      </c>
    </row>
    <row r="67" spans="1:10" x14ac:dyDescent="0.2">
      <c r="A67" s="11" t="s">
        <v>117</v>
      </c>
      <c r="B67" s="6">
        <v>52</v>
      </c>
      <c r="C67">
        <v>1269</v>
      </c>
      <c r="E67">
        <v>142</v>
      </c>
      <c r="F67" s="8">
        <f t="shared" si="1"/>
        <v>1411</v>
      </c>
      <c r="H67" s="9">
        <f t="shared" ref="H67:H118" si="2">F67/$F$119</f>
        <v>1.6742806288935035E-3</v>
      </c>
      <c r="I67" s="10"/>
      <c r="J67" s="11" t="s">
        <v>118</v>
      </c>
    </row>
    <row r="68" spans="1:10" x14ac:dyDescent="0.2">
      <c r="A68" t="s">
        <v>117</v>
      </c>
      <c r="B68" s="6">
        <v>526</v>
      </c>
      <c r="C68">
        <v>21</v>
      </c>
      <c r="E68">
        <v>5</v>
      </c>
      <c r="F68" s="8">
        <f t="shared" ref="F68:F119" si="3">C68+E68</f>
        <v>26</v>
      </c>
      <c r="H68" s="9">
        <f t="shared" si="2"/>
        <v>3.0851379412637199E-5</v>
      </c>
      <c r="I68" s="10"/>
      <c r="J68" t="s">
        <v>119</v>
      </c>
    </row>
    <row r="69" spans="1:10" x14ac:dyDescent="0.2">
      <c r="A69" t="s">
        <v>120</v>
      </c>
      <c r="B69" s="6">
        <v>54</v>
      </c>
      <c r="C69">
        <v>2068</v>
      </c>
      <c r="E69">
        <v>894</v>
      </c>
      <c r="F69" s="8">
        <f t="shared" si="3"/>
        <v>2962</v>
      </c>
      <c r="H69" s="9">
        <f t="shared" si="2"/>
        <v>3.5146840700088994E-3</v>
      </c>
      <c r="I69" s="10"/>
      <c r="J69" t="s">
        <v>121</v>
      </c>
    </row>
    <row r="70" spans="1:10" x14ac:dyDescent="0.2">
      <c r="A70" t="s">
        <v>122</v>
      </c>
      <c r="B70" s="6">
        <v>55</v>
      </c>
      <c r="C70">
        <v>6416</v>
      </c>
      <c r="E70">
        <v>1724</v>
      </c>
      <c r="F70" s="8">
        <f t="shared" si="3"/>
        <v>8140</v>
      </c>
      <c r="H70" s="9">
        <f t="shared" si="2"/>
        <v>9.6588549391871843E-3</v>
      </c>
      <c r="I70" s="10"/>
      <c r="J70" t="s">
        <v>123</v>
      </c>
    </row>
    <row r="71" spans="1:10" x14ac:dyDescent="0.2">
      <c r="A71" t="s">
        <v>122</v>
      </c>
      <c r="B71" s="6">
        <v>556</v>
      </c>
      <c r="C71">
        <v>204</v>
      </c>
      <c r="E71">
        <v>22</v>
      </c>
      <c r="F71" s="8">
        <f t="shared" si="3"/>
        <v>226</v>
      </c>
      <c r="H71" s="9">
        <f t="shared" si="2"/>
        <v>2.6816968258676951E-4</v>
      </c>
      <c r="I71" s="10"/>
      <c r="J71" t="s">
        <v>124</v>
      </c>
    </row>
    <row r="72" spans="1:10" x14ac:dyDescent="0.2">
      <c r="A72" t="s">
        <v>125</v>
      </c>
      <c r="B72" s="6">
        <v>56</v>
      </c>
      <c r="C72">
        <v>1545</v>
      </c>
      <c r="E72">
        <v>316</v>
      </c>
      <c r="F72" s="8">
        <f t="shared" si="3"/>
        <v>1861</v>
      </c>
      <c r="H72" s="9">
        <f t="shared" si="2"/>
        <v>2.2082468110353011E-3</v>
      </c>
      <c r="I72" s="10"/>
      <c r="J72" t="s">
        <v>126</v>
      </c>
    </row>
    <row r="73" spans="1:10" x14ac:dyDescent="0.2">
      <c r="A73" t="s">
        <v>127</v>
      </c>
      <c r="B73" s="6">
        <v>57</v>
      </c>
      <c r="C73">
        <v>9397</v>
      </c>
      <c r="E73">
        <v>1394</v>
      </c>
      <c r="F73" s="8">
        <f t="shared" si="3"/>
        <v>10791</v>
      </c>
      <c r="H73" s="9">
        <f t="shared" si="2"/>
        <v>1.2804509047760308E-2</v>
      </c>
      <c r="I73" s="10"/>
      <c r="J73" t="s">
        <v>128</v>
      </c>
    </row>
    <row r="74" spans="1:10" x14ac:dyDescent="0.2">
      <c r="A74" t="s">
        <v>127</v>
      </c>
      <c r="B74" s="6">
        <v>576</v>
      </c>
      <c r="C74">
        <v>948</v>
      </c>
      <c r="E74">
        <v>14</v>
      </c>
      <c r="F74" s="8">
        <f t="shared" si="3"/>
        <v>962</v>
      </c>
      <c r="H74" s="9">
        <f t="shared" si="2"/>
        <v>1.1415010382675765E-3</v>
      </c>
      <c r="I74" s="10"/>
      <c r="J74" s="11" t="s">
        <v>129</v>
      </c>
    </row>
    <row r="75" spans="1:10" x14ac:dyDescent="0.2">
      <c r="A75" t="s">
        <v>130</v>
      </c>
      <c r="B75" s="6">
        <v>58</v>
      </c>
      <c r="C75">
        <v>4741</v>
      </c>
      <c r="E75">
        <v>813</v>
      </c>
      <c r="F75" s="8">
        <f t="shared" si="3"/>
        <v>5554</v>
      </c>
      <c r="H75" s="9">
        <f t="shared" si="2"/>
        <v>6.5903292791456543E-3</v>
      </c>
      <c r="I75" s="10"/>
      <c r="J75" t="s">
        <v>131</v>
      </c>
    </row>
    <row r="76" spans="1:10" x14ac:dyDescent="0.2">
      <c r="A76" t="s">
        <v>132</v>
      </c>
      <c r="B76" s="6">
        <v>74</v>
      </c>
      <c r="C76">
        <v>1923</v>
      </c>
      <c r="E76">
        <v>575</v>
      </c>
      <c r="F76" s="8">
        <f t="shared" si="3"/>
        <v>2498</v>
      </c>
      <c r="H76" s="9">
        <f t="shared" si="2"/>
        <v>2.9641056066449126E-3</v>
      </c>
      <c r="I76" s="10"/>
      <c r="J76" t="s">
        <v>133</v>
      </c>
    </row>
    <row r="77" spans="1:10" x14ac:dyDescent="0.2">
      <c r="A77" t="s">
        <v>132</v>
      </c>
      <c r="B77" s="6">
        <v>746</v>
      </c>
      <c r="C77">
        <v>2155</v>
      </c>
      <c r="E77">
        <v>117</v>
      </c>
      <c r="F77" s="8">
        <f t="shared" si="3"/>
        <v>2272</v>
      </c>
      <c r="H77" s="9">
        <f t="shared" si="2"/>
        <v>2.6959359240581429E-3</v>
      </c>
      <c r="I77" s="10"/>
      <c r="J77" t="s">
        <v>134</v>
      </c>
    </row>
    <row r="78" spans="1:10" x14ac:dyDescent="0.2">
      <c r="A78" t="s">
        <v>135</v>
      </c>
      <c r="B78" s="6">
        <v>60</v>
      </c>
      <c r="C78">
        <v>12127</v>
      </c>
      <c r="E78">
        <v>2454</v>
      </c>
      <c r="F78" s="8">
        <f t="shared" si="3"/>
        <v>14581</v>
      </c>
      <c r="H78" s="9">
        <f t="shared" si="2"/>
        <v>1.7301690892910115E-2</v>
      </c>
      <c r="I78" s="10"/>
      <c r="J78" t="s">
        <v>136</v>
      </c>
    </row>
    <row r="79" spans="1:10" x14ac:dyDescent="0.2">
      <c r="A79" t="s">
        <v>135</v>
      </c>
      <c r="B79" s="6">
        <v>606</v>
      </c>
      <c r="C79">
        <v>22128</v>
      </c>
      <c r="E79">
        <v>819</v>
      </c>
      <c r="F79" s="8">
        <f t="shared" si="3"/>
        <v>22947</v>
      </c>
      <c r="H79" s="9">
        <f t="shared" si="2"/>
        <v>2.722871551468407E-2</v>
      </c>
      <c r="I79" s="10"/>
      <c r="J79" t="s">
        <v>137</v>
      </c>
    </row>
    <row r="80" spans="1:10" x14ac:dyDescent="0.2">
      <c r="A80" t="s">
        <v>138</v>
      </c>
      <c r="B80" s="6">
        <v>99</v>
      </c>
      <c r="C80">
        <v>10907</v>
      </c>
      <c r="E80">
        <v>5744</v>
      </c>
      <c r="F80" s="8">
        <f t="shared" si="3"/>
        <v>16651</v>
      </c>
      <c r="H80" s="9">
        <f t="shared" si="2"/>
        <v>1.9757935330762384E-2</v>
      </c>
      <c r="I80" s="10"/>
      <c r="J80" t="s">
        <v>139</v>
      </c>
    </row>
    <row r="81" spans="1:10" x14ac:dyDescent="0.2">
      <c r="A81" t="s">
        <v>138</v>
      </c>
      <c r="B81" s="6">
        <v>996</v>
      </c>
      <c r="C81">
        <v>50447</v>
      </c>
      <c r="E81">
        <v>3831</v>
      </c>
      <c r="F81" s="8">
        <f t="shared" si="3"/>
        <v>54278</v>
      </c>
      <c r="H81" s="9">
        <f t="shared" si="2"/>
        <v>6.440581429842776E-2</v>
      </c>
      <c r="I81" s="10"/>
      <c r="J81" t="s">
        <v>140</v>
      </c>
    </row>
    <row r="82" spans="1:10" x14ac:dyDescent="0.2">
      <c r="A82" t="s">
        <v>141</v>
      </c>
      <c r="B82" s="6">
        <v>92</v>
      </c>
      <c r="C82">
        <v>6708</v>
      </c>
      <c r="E82">
        <v>895</v>
      </c>
      <c r="F82" s="8">
        <f t="shared" si="3"/>
        <v>7603</v>
      </c>
      <c r="H82" s="9">
        <f t="shared" si="2"/>
        <v>9.0216552951646392E-3</v>
      </c>
      <c r="I82" s="10"/>
      <c r="J82" t="s">
        <v>142</v>
      </c>
    </row>
    <row r="83" spans="1:10" x14ac:dyDescent="0.2">
      <c r="A83" t="s">
        <v>141</v>
      </c>
      <c r="B83" s="6">
        <v>926</v>
      </c>
      <c r="C83">
        <v>3036</v>
      </c>
      <c r="E83">
        <v>190</v>
      </c>
      <c r="F83" s="8">
        <f t="shared" si="3"/>
        <v>3226</v>
      </c>
      <c r="H83" s="9">
        <f t="shared" si="2"/>
        <v>3.8279442301987539E-3</v>
      </c>
      <c r="I83" s="10"/>
      <c r="J83" t="s">
        <v>143</v>
      </c>
    </row>
    <row r="84" spans="1:10" x14ac:dyDescent="0.2">
      <c r="A84" t="s">
        <v>144</v>
      </c>
      <c r="B84" s="6">
        <v>62</v>
      </c>
      <c r="C84">
        <v>408</v>
      </c>
      <c r="E84">
        <v>102</v>
      </c>
      <c r="F84" s="8">
        <f t="shared" si="3"/>
        <v>510</v>
      </c>
      <c r="H84" s="9">
        <f t="shared" si="2"/>
        <v>6.0516167309403743E-4</v>
      </c>
      <c r="I84" s="10"/>
      <c r="J84" t="s">
        <v>145</v>
      </c>
    </row>
    <row r="85" spans="1:10" x14ac:dyDescent="0.2">
      <c r="A85" t="s">
        <v>146</v>
      </c>
      <c r="B85" s="6">
        <v>63</v>
      </c>
      <c r="C85">
        <v>9185</v>
      </c>
      <c r="E85">
        <v>1302</v>
      </c>
      <c r="F85" s="8">
        <f t="shared" si="3"/>
        <v>10487</v>
      </c>
      <c r="H85" s="9">
        <f t="shared" si="2"/>
        <v>1.2443785226935627E-2</v>
      </c>
      <c r="I85" s="10"/>
      <c r="J85" t="s">
        <v>147</v>
      </c>
    </row>
    <row r="86" spans="1:10" x14ac:dyDescent="0.2">
      <c r="A86" t="s">
        <v>148</v>
      </c>
      <c r="B86" s="6">
        <v>64</v>
      </c>
      <c r="C86">
        <v>6125</v>
      </c>
      <c r="E86">
        <v>1276</v>
      </c>
      <c r="F86" s="8">
        <f t="shared" si="3"/>
        <v>7401</v>
      </c>
      <c r="H86" s="9">
        <f t="shared" si="2"/>
        <v>8.7819638089587666E-3</v>
      </c>
      <c r="I86" s="10"/>
      <c r="J86" t="s">
        <v>149</v>
      </c>
    </row>
    <row r="87" spans="1:10" x14ac:dyDescent="0.2">
      <c r="A87" t="s">
        <v>148</v>
      </c>
      <c r="B87" s="6">
        <v>646</v>
      </c>
      <c r="C87">
        <v>2591</v>
      </c>
      <c r="E87">
        <v>28</v>
      </c>
      <c r="F87" s="8">
        <f t="shared" si="3"/>
        <v>2619</v>
      </c>
      <c r="H87" s="9">
        <f t="shared" si="2"/>
        <v>3.1076831800652626E-3</v>
      </c>
      <c r="I87" s="10"/>
      <c r="J87" t="s">
        <v>150</v>
      </c>
    </row>
    <row r="88" spans="1:10" x14ac:dyDescent="0.2">
      <c r="A88" t="s">
        <v>151</v>
      </c>
      <c r="B88" s="6">
        <v>65</v>
      </c>
      <c r="C88">
        <v>2184</v>
      </c>
      <c r="E88">
        <v>613</v>
      </c>
      <c r="F88" s="8">
        <f t="shared" si="3"/>
        <v>2797</v>
      </c>
      <c r="H88" s="9">
        <f t="shared" si="2"/>
        <v>3.3188964698902404E-3</v>
      </c>
      <c r="I88" s="10"/>
      <c r="J88" t="s">
        <v>152</v>
      </c>
    </row>
    <row r="89" spans="1:10" x14ac:dyDescent="0.2">
      <c r="A89" t="s">
        <v>153</v>
      </c>
      <c r="B89" s="6">
        <v>66</v>
      </c>
      <c r="C89">
        <v>1193</v>
      </c>
      <c r="E89">
        <v>249</v>
      </c>
      <c r="F89" s="8">
        <f t="shared" si="3"/>
        <v>1442</v>
      </c>
      <c r="H89" s="9">
        <f t="shared" si="2"/>
        <v>1.711064965885494E-3</v>
      </c>
      <c r="I89" s="10"/>
      <c r="J89" t="s">
        <v>154</v>
      </c>
    </row>
    <row r="90" spans="1:10" x14ac:dyDescent="0.2">
      <c r="A90" t="s">
        <v>155</v>
      </c>
      <c r="B90" s="6">
        <v>67</v>
      </c>
      <c r="C90">
        <v>8654</v>
      </c>
      <c r="E90">
        <v>933</v>
      </c>
      <c r="F90" s="8">
        <f t="shared" si="3"/>
        <v>9587</v>
      </c>
      <c r="H90" s="9">
        <f t="shared" si="2"/>
        <v>1.1375852862652032E-2</v>
      </c>
      <c r="I90" s="10"/>
      <c r="J90" t="s">
        <v>156</v>
      </c>
    </row>
    <row r="91" spans="1:10" x14ac:dyDescent="0.2">
      <c r="A91" t="s">
        <v>155</v>
      </c>
      <c r="B91" s="6">
        <v>676</v>
      </c>
      <c r="C91">
        <v>481</v>
      </c>
      <c r="E91">
        <v>16</v>
      </c>
      <c r="F91" s="8">
        <f t="shared" si="3"/>
        <v>497</v>
      </c>
      <c r="H91" s="9">
        <f t="shared" si="2"/>
        <v>5.8973598338771878E-4</v>
      </c>
      <c r="I91" s="10"/>
      <c r="J91" t="s">
        <v>157</v>
      </c>
    </row>
    <row r="92" spans="1:10" x14ac:dyDescent="0.2">
      <c r="A92" t="s">
        <v>158</v>
      </c>
      <c r="B92" s="6">
        <v>68</v>
      </c>
      <c r="C92">
        <v>1951</v>
      </c>
      <c r="E92">
        <v>218</v>
      </c>
      <c r="F92" s="8">
        <f t="shared" si="3"/>
        <v>2169</v>
      </c>
      <c r="H92" s="9">
        <f t="shared" si="2"/>
        <v>2.573716997923465E-3</v>
      </c>
      <c r="I92" s="10"/>
      <c r="J92" t="s">
        <v>159</v>
      </c>
    </row>
    <row r="93" spans="1:10" x14ac:dyDescent="0.2">
      <c r="A93" t="s">
        <v>160</v>
      </c>
      <c r="B93" s="6">
        <v>69</v>
      </c>
      <c r="C93">
        <v>9610</v>
      </c>
      <c r="E93">
        <v>1267</v>
      </c>
      <c r="F93" s="8">
        <f t="shared" si="3"/>
        <v>10877</v>
      </c>
      <c r="H93" s="9">
        <f t="shared" si="2"/>
        <v>1.2906555918125185E-2</v>
      </c>
      <c r="I93" s="10"/>
      <c r="J93" t="s">
        <v>161</v>
      </c>
    </row>
    <row r="94" spans="1:10" x14ac:dyDescent="0.2">
      <c r="A94" t="s">
        <v>160</v>
      </c>
      <c r="B94" s="6">
        <v>696</v>
      </c>
      <c r="C94">
        <v>1555</v>
      </c>
      <c r="E94">
        <v>48</v>
      </c>
      <c r="F94" s="8">
        <f t="shared" si="3"/>
        <v>1603</v>
      </c>
      <c r="H94" s="9">
        <f t="shared" si="2"/>
        <v>1.9021061999406703E-3</v>
      </c>
      <c r="I94" s="10"/>
      <c r="J94" t="s">
        <v>162</v>
      </c>
    </row>
    <row r="95" spans="1:10" x14ac:dyDescent="0.2">
      <c r="A95" t="s">
        <v>163</v>
      </c>
      <c r="B95" s="6">
        <v>70</v>
      </c>
      <c r="C95">
        <v>3814</v>
      </c>
      <c r="E95">
        <v>648</v>
      </c>
      <c r="F95" s="8">
        <f t="shared" si="3"/>
        <v>4462</v>
      </c>
      <c r="H95" s="9">
        <f t="shared" si="2"/>
        <v>5.294571343814892E-3</v>
      </c>
      <c r="I95" s="10"/>
      <c r="J95" t="s">
        <v>164</v>
      </c>
    </row>
    <row r="96" spans="1:10" x14ac:dyDescent="0.2">
      <c r="A96" t="s">
        <v>165</v>
      </c>
      <c r="B96" s="6">
        <v>71</v>
      </c>
      <c r="C96">
        <v>40</v>
      </c>
      <c r="E96">
        <v>8</v>
      </c>
      <c r="F96" s="8">
        <f t="shared" si="3"/>
        <v>48</v>
      </c>
      <c r="H96" s="9">
        <f t="shared" si="2"/>
        <v>5.6956392761791753E-5</v>
      </c>
      <c r="I96" s="10"/>
      <c r="J96" t="s">
        <v>166</v>
      </c>
    </row>
    <row r="97" spans="1:10" x14ac:dyDescent="0.2">
      <c r="A97" t="s">
        <v>167</v>
      </c>
      <c r="B97" s="6">
        <v>72</v>
      </c>
      <c r="C97">
        <v>4027</v>
      </c>
      <c r="E97">
        <v>496</v>
      </c>
      <c r="F97" s="8">
        <f t="shared" si="3"/>
        <v>4523</v>
      </c>
      <c r="H97" s="9">
        <f t="shared" si="2"/>
        <v>5.3669534262830018E-3</v>
      </c>
      <c r="I97" s="10"/>
      <c r="J97" t="s">
        <v>168</v>
      </c>
    </row>
    <row r="98" spans="1:10" x14ac:dyDescent="0.2">
      <c r="A98" s="11" t="s">
        <v>167</v>
      </c>
      <c r="B98" s="6">
        <v>726</v>
      </c>
      <c r="C98">
        <v>707</v>
      </c>
      <c r="E98">
        <v>10</v>
      </c>
      <c r="F98" s="8">
        <f t="shared" si="3"/>
        <v>717</v>
      </c>
      <c r="H98" s="9">
        <f t="shared" si="2"/>
        <v>8.5078611687926426E-4</v>
      </c>
      <c r="I98" s="10"/>
      <c r="J98" s="11" t="s">
        <v>169</v>
      </c>
    </row>
    <row r="99" spans="1:10" x14ac:dyDescent="0.2">
      <c r="A99" t="s">
        <v>170</v>
      </c>
      <c r="B99" s="6">
        <v>73</v>
      </c>
      <c r="C99">
        <v>7829</v>
      </c>
      <c r="E99">
        <v>1144</v>
      </c>
      <c r="F99" s="8">
        <f t="shared" si="3"/>
        <v>8973</v>
      </c>
      <c r="H99" s="9">
        <f t="shared" si="2"/>
        <v>1.0647285671907446E-2</v>
      </c>
      <c r="I99" s="10"/>
      <c r="J99" t="s">
        <v>171</v>
      </c>
    </row>
    <row r="100" spans="1:10" x14ac:dyDescent="0.2">
      <c r="A100" s="11" t="s">
        <v>172</v>
      </c>
      <c r="B100" s="6">
        <v>75</v>
      </c>
      <c r="C100">
        <v>751</v>
      </c>
      <c r="E100">
        <v>194</v>
      </c>
      <c r="F100" s="8">
        <f t="shared" si="3"/>
        <v>945</v>
      </c>
      <c r="H100" s="9">
        <f t="shared" si="2"/>
        <v>1.1213289824977752E-3</v>
      </c>
      <c r="I100" s="10"/>
      <c r="J100" s="11" t="s">
        <v>173</v>
      </c>
    </row>
    <row r="101" spans="1:10" x14ac:dyDescent="0.2">
      <c r="A101" t="s">
        <v>174</v>
      </c>
      <c r="B101" s="6">
        <v>76</v>
      </c>
      <c r="C101">
        <v>4848</v>
      </c>
      <c r="E101">
        <v>339</v>
      </c>
      <c r="F101" s="8">
        <f t="shared" si="3"/>
        <v>5187</v>
      </c>
      <c r="H101" s="9">
        <f t="shared" si="2"/>
        <v>6.154850192821121E-3</v>
      </c>
      <c r="I101" s="10"/>
      <c r="J101" t="s">
        <v>175</v>
      </c>
    </row>
    <row r="102" spans="1:10" x14ac:dyDescent="0.2">
      <c r="A102" t="s">
        <v>176</v>
      </c>
      <c r="B102" s="6">
        <v>77</v>
      </c>
      <c r="C102">
        <v>10607</v>
      </c>
      <c r="E102">
        <v>1830</v>
      </c>
      <c r="F102" s="8">
        <f t="shared" si="3"/>
        <v>12437</v>
      </c>
      <c r="H102" s="9">
        <f t="shared" si="2"/>
        <v>1.4757638682883418E-2</v>
      </c>
      <c r="I102" s="10"/>
      <c r="J102" t="s">
        <v>177</v>
      </c>
    </row>
    <row r="103" spans="1:10" x14ac:dyDescent="0.2">
      <c r="A103" t="s">
        <v>178</v>
      </c>
      <c r="B103" s="6">
        <v>78</v>
      </c>
      <c r="C103">
        <v>4978</v>
      </c>
      <c r="E103">
        <v>379</v>
      </c>
      <c r="F103" s="8">
        <f t="shared" si="3"/>
        <v>5357</v>
      </c>
      <c r="H103" s="9">
        <f t="shared" si="2"/>
        <v>6.3565707505191336E-3</v>
      </c>
      <c r="I103" s="10"/>
      <c r="J103" t="s">
        <v>179</v>
      </c>
    </row>
    <row r="104" spans="1:10" x14ac:dyDescent="0.2">
      <c r="A104" t="s">
        <v>180</v>
      </c>
      <c r="B104" s="6">
        <v>79</v>
      </c>
      <c r="C104">
        <v>3435</v>
      </c>
      <c r="E104">
        <v>423</v>
      </c>
      <c r="F104" s="8">
        <f t="shared" si="3"/>
        <v>3858</v>
      </c>
      <c r="H104" s="9">
        <f t="shared" si="2"/>
        <v>4.5778700682290122E-3</v>
      </c>
      <c r="I104" s="10"/>
      <c r="J104" t="s">
        <v>181</v>
      </c>
    </row>
    <row r="105" spans="1:10" x14ac:dyDescent="0.2">
      <c r="A105" t="s">
        <v>182</v>
      </c>
      <c r="B105" s="6">
        <v>80</v>
      </c>
      <c r="C105">
        <v>1147</v>
      </c>
      <c r="E105">
        <v>138</v>
      </c>
      <c r="F105" s="8">
        <f t="shared" si="3"/>
        <v>1285</v>
      </c>
      <c r="H105" s="9">
        <f t="shared" si="2"/>
        <v>1.5247700978938E-3</v>
      </c>
      <c r="J105" t="s">
        <v>183</v>
      </c>
    </row>
    <row r="106" spans="1:10" x14ac:dyDescent="0.2">
      <c r="A106" t="s">
        <v>184</v>
      </c>
      <c r="B106" s="6">
        <v>90</v>
      </c>
      <c r="C106">
        <v>1124</v>
      </c>
      <c r="E106">
        <v>457</v>
      </c>
      <c r="F106" s="8">
        <f t="shared" si="3"/>
        <v>1581</v>
      </c>
      <c r="H106" s="9">
        <f t="shared" si="2"/>
        <v>1.8760011865915159E-3</v>
      </c>
      <c r="I106" s="10"/>
      <c r="J106" t="s">
        <v>185</v>
      </c>
    </row>
    <row r="107" spans="1:10" x14ac:dyDescent="0.2">
      <c r="A107" t="s">
        <v>186</v>
      </c>
      <c r="B107" s="6">
        <v>81</v>
      </c>
      <c r="C107">
        <v>9721</v>
      </c>
      <c r="E107">
        <v>1034</v>
      </c>
      <c r="F107" s="8">
        <f t="shared" si="3"/>
        <v>10755</v>
      </c>
      <c r="H107" s="9">
        <f t="shared" si="2"/>
        <v>1.2761791753188964E-2</v>
      </c>
      <c r="I107" s="10"/>
      <c r="J107" t="s">
        <v>187</v>
      </c>
    </row>
    <row r="108" spans="1:10" x14ac:dyDescent="0.2">
      <c r="A108" t="s">
        <v>188</v>
      </c>
      <c r="B108" s="6">
        <v>96</v>
      </c>
      <c r="C108">
        <v>469</v>
      </c>
      <c r="E108">
        <v>71</v>
      </c>
      <c r="F108" s="8">
        <f t="shared" si="3"/>
        <v>540</v>
      </c>
      <c r="H108" s="9">
        <f t="shared" si="2"/>
        <v>6.4075941857015724E-4</v>
      </c>
      <c r="I108" s="10"/>
      <c r="J108" t="s">
        <v>189</v>
      </c>
    </row>
    <row r="109" spans="1:10" x14ac:dyDescent="0.2">
      <c r="A109" t="s">
        <v>190</v>
      </c>
      <c r="B109" s="6">
        <v>82</v>
      </c>
      <c r="C109">
        <v>13518</v>
      </c>
      <c r="E109">
        <v>3103</v>
      </c>
      <c r="F109" s="8">
        <f t="shared" si="3"/>
        <v>16621</v>
      </c>
      <c r="H109" s="9">
        <f t="shared" si="2"/>
        <v>1.9722337585286267E-2</v>
      </c>
      <c r="I109" s="10"/>
      <c r="J109" t="s">
        <v>191</v>
      </c>
    </row>
    <row r="110" spans="1:10" x14ac:dyDescent="0.2">
      <c r="A110" s="11" t="s">
        <v>190</v>
      </c>
      <c r="B110" s="6">
        <v>826</v>
      </c>
      <c r="C110">
        <v>20618</v>
      </c>
      <c r="E110">
        <v>185</v>
      </c>
      <c r="F110" s="8">
        <f t="shared" si="3"/>
        <v>20803</v>
      </c>
      <c r="G110" s="11"/>
      <c r="H110" s="9">
        <f t="shared" si="2"/>
        <v>2.4684663304657371E-2</v>
      </c>
      <c r="I110" s="10"/>
      <c r="J110" t="s">
        <v>192</v>
      </c>
    </row>
    <row r="111" spans="1:10" x14ac:dyDescent="0.2">
      <c r="A111" t="s">
        <v>193</v>
      </c>
      <c r="B111" s="6">
        <v>83</v>
      </c>
      <c r="C111">
        <v>161</v>
      </c>
      <c r="E111">
        <v>64</v>
      </c>
      <c r="F111" s="8">
        <f t="shared" si="3"/>
        <v>225</v>
      </c>
      <c r="H111" s="9">
        <f t="shared" si="2"/>
        <v>2.6698309107089886E-4</v>
      </c>
      <c r="J111" t="s">
        <v>194</v>
      </c>
    </row>
    <row r="112" spans="1:10" s="12" customFormat="1" x14ac:dyDescent="0.2">
      <c r="A112" t="s">
        <v>195</v>
      </c>
      <c r="B112" s="6">
        <v>84</v>
      </c>
      <c r="C112">
        <v>6642</v>
      </c>
      <c r="D112"/>
      <c r="E112">
        <v>683</v>
      </c>
      <c r="F112" s="8">
        <f t="shared" si="3"/>
        <v>7325</v>
      </c>
      <c r="G112"/>
      <c r="H112" s="9">
        <f t="shared" si="2"/>
        <v>8.691782853752595E-3</v>
      </c>
      <c r="I112"/>
      <c r="J112" t="s">
        <v>196</v>
      </c>
    </row>
    <row r="113" spans="1:10" x14ac:dyDescent="0.2">
      <c r="A113" t="s">
        <v>197</v>
      </c>
      <c r="B113" s="6">
        <v>85</v>
      </c>
      <c r="C113">
        <v>16755</v>
      </c>
      <c r="E113">
        <v>1428</v>
      </c>
      <c r="F113" s="8">
        <f t="shared" si="3"/>
        <v>18183</v>
      </c>
      <c r="H113" s="9">
        <f t="shared" si="2"/>
        <v>2.1575793533076239E-2</v>
      </c>
      <c r="J113" t="s">
        <v>198</v>
      </c>
    </row>
    <row r="114" spans="1:10" x14ac:dyDescent="0.2">
      <c r="A114" t="s">
        <v>199</v>
      </c>
      <c r="B114" s="6">
        <v>86</v>
      </c>
      <c r="C114">
        <v>3223</v>
      </c>
      <c r="E114">
        <v>332</v>
      </c>
      <c r="F114" s="8">
        <f t="shared" si="3"/>
        <v>3555</v>
      </c>
      <c r="H114" s="9">
        <f t="shared" si="2"/>
        <v>4.2183328389202015E-3</v>
      </c>
      <c r="J114" t="s">
        <v>200</v>
      </c>
    </row>
    <row r="115" spans="1:10" x14ac:dyDescent="0.2">
      <c r="A115" t="s">
        <v>201</v>
      </c>
      <c r="B115" s="6">
        <v>87</v>
      </c>
      <c r="C115">
        <v>20081</v>
      </c>
      <c r="E115">
        <v>4525</v>
      </c>
      <c r="F115" s="8">
        <f t="shared" si="3"/>
        <v>24606</v>
      </c>
      <c r="H115" s="9">
        <f t="shared" si="2"/>
        <v>2.9197270839513498E-2</v>
      </c>
      <c r="J115" t="s">
        <v>202</v>
      </c>
    </row>
    <row r="116" spans="1:10" x14ac:dyDescent="0.2">
      <c r="A116" t="s">
        <v>201</v>
      </c>
      <c r="B116" s="6">
        <v>876</v>
      </c>
      <c r="C116">
        <v>10210</v>
      </c>
      <c r="E116">
        <v>395</v>
      </c>
      <c r="F116" s="8">
        <f t="shared" si="3"/>
        <v>10605</v>
      </c>
      <c r="H116" s="9">
        <f t="shared" si="2"/>
        <v>1.2583803025808365E-2</v>
      </c>
      <c r="J116" t="s">
        <v>203</v>
      </c>
    </row>
    <row r="117" spans="1:10" x14ac:dyDescent="0.2">
      <c r="A117" t="s">
        <v>204</v>
      </c>
      <c r="B117" s="6">
        <v>89</v>
      </c>
      <c r="C117">
        <v>145</v>
      </c>
      <c r="E117">
        <v>101</v>
      </c>
      <c r="F117" s="8">
        <f t="shared" si="3"/>
        <v>246</v>
      </c>
      <c r="H117" s="9">
        <f t="shared" si="2"/>
        <v>2.9190151290418273E-4</v>
      </c>
      <c r="J117" s="11" t="s">
        <v>205</v>
      </c>
    </row>
    <row r="118" spans="1:10" x14ac:dyDescent="0.2">
      <c r="A118" t="s">
        <v>204</v>
      </c>
      <c r="B118" s="6">
        <v>896</v>
      </c>
      <c r="C118">
        <v>7</v>
      </c>
      <c r="E118">
        <v>0</v>
      </c>
      <c r="F118" s="8">
        <f t="shared" si="3"/>
        <v>7</v>
      </c>
      <c r="H118" s="9">
        <f t="shared" si="2"/>
        <v>8.3061406110946314E-6</v>
      </c>
      <c r="J118" s="11" t="s">
        <v>206</v>
      </c>
    </row>
    <row r="119" spans="1:10" x14ac:dyDescent="0.2">
      <c r="A119" s="12" t="s">
        <v>207</v>
      </c>
      <c r="B119" s="12"/>
      <c r="C119" s="13">
        <f>SUM(C3:C118)</f>
        <v>745588</v>
      </c>
      <c r="D119" s="13"/>
      <c r="E119" s="13">
        <f>SUM(E3:E118)</f>
        <v>97162</v>
      </c>
      <c r="F119" s="13">
        <f t="shared" si="3"/>
        <v>842750</v>
      </c>
      <c r="G119" s="13"/>
      <c r="H119" s="14"/>
    </row>
  </sheetData>
  <printOptions gridLines="1"/>
  <pageMargins left="0.75" right="0.75" top="1" bottom="0.73" header="0.5" footer="0.5"/>
  <pageSetup orientation="portrait" r:id="rId1"/>
  <headerFooter alignWithMargins="0">
    <oddHeader>&amp;C&amp;"Arial,Bold"COMPARATIVE CIRCULATION ACTIVITY by Agency (December '14)&amp;"Arial,Regular"
[Count of all Circulation Activity performed at each SWAN Library (including ILL received)]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</vt:lpstr>
      <vt:lpstr>Dec!Print_Titles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2015-01-05T17:50:39Z</dcterms:created>
  <dcterms:modified xsi:type="dcterms:W3CDTF">2015-01-05T17:50:57Z</dcterms:modified>
</cp:coreProperties>
</file>