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mato" sheetId="1" r:id="rId4"/>
    <sheet state="visible" name="Day Avg" sheetId="2" r:id="rId5"/>
  </sheets>
  <definedNames/>
  <calcPr/>
</workbook>
</file>

<file path=xl/sharedStrings.xml><?xml version="1.0" encoding="utf-8"?>
<sst xmlns="http://schemas.openxmlformats.org/spreadsheetml/2006/main" count="38" uniqueCount="25">
  <si>
    <t>Date</t>
  </si>
  <si>
    <t>Open</t>
  </si>
  <si>
    <t>High</t>
  </si>
  <si>
    <t>Low</t>
  </si>
  <si>
    <t>Close</t>
  </si>
  <si>
    <t>Volume</t>
  </si>
  <si>
    <t>Trend (Moving Average)</t>
  </si>
  <si>
    <t>Smoothy</t>
  </si>
  <si>
    <t>Forecast</t>
  </si>
  <si>
    <t>Absolute Error</t>
  </si>
  <si>
    <t>Squared Errors</t>
  </si>
  <si>
    <t>Day</t>
  </si>
  <si>
    <t>Day Average</t>
  </si>
  <si>
    <t>Sesonal</t>
  </si>
  <si>
    <t>Residual</t>
  </si>
  <si>
    <t>-</t>
  </si>
  <si>
    <t>Mean Abs Error</t>
  </si>
  <si>
    <t>RMS Error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</si>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</sst>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readingOrder="0" vertical="center"/>
    </xf>
    <xf borderId="4" fillId="0" fontId="2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 readingOrder="0" vertical="center"/>
    </xf>
    <xf borderId="6" fillId="0" fontId="2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Close/Smoothy/Forecast vs. Date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zomato!$E$1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zomato!$A$2:$A$632</c:f>
            </c:strRef>
          </c:cat>
          <c:val>
            <c:numRef>
              <c:f>zomato!$E$2:$E$632</c:f>
              <c:numCache/>
            </c:numRef>
          </c:val>
          <c:smooth val="0"/>
        </c:ser>
        <c:ser>
          <c:idx val="1"/>
          <c:order val="1"/>
          <c:tx>
            <c:strRef>
              <c:f>zomato!$H$1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zomato!$A$2:$A$632</c:f>
            </c:strRef>
          </c:cat>
          <c:val>
            <c:numRef>
              <c:f>zomato!$H$2:$H$1000</c:f>
              <c:numCache/>
            </c:numRef>
          </c:val>
          <c:smooth val="0"/>
        </c:ser>
        <c:ser>
          <c:idx val="2"/>
          <c:order val="2"/>
          <c:tx>
            <c:strRef>
              <c:f>zomato!$I$1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zomato!$A$2:$A$632</c:f>
            </c:strRef>
          </c:cat>
          <c:val>
            <c:numRef>
              <c:f>zomato!$I$2:$I$1000</c:f>
              <c:numCache/>
            </c:numRef>
          </c:val>
          <c:smooth val="0"/>
        </c:ser>
        <c:axId val="1276780003"/>
        <c:axId val="1056199027"/>
      </c:lineChart>
      <c:catAx>
        <c:axId val="1276780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199027"/>
      </c:catAx>
      <c:valAx>
        <c:axId val="1056199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780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219075</xdr:colOff>
      <xdr:row>16</xdr:row>
      <xdr:rowOff>85725</xdr:rowOff>
    </xdr:from>
    <xdr:ext cx="5495925" cy="3381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25"/>
    <col customWidth="1" min="17" max="17" width="15.25"/>
    <col customWidth="1" min="18" max="18" width="13.75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21.0" customHeight="1">
      <c r="A2" s="4">
        <v>44400.0</v>
      </c>
      <c r="B2" s="5">
        <v>116.0</v>
      </c>
      <c r="C2" s="5">
        <v>138.899994</v>
      </c>
      <c r="D2" s="5">
        <v>115.0</v>
      </c>
      <c r="E2" s="5">
        <v>126.0</v>
      </c>
      <c r="F2" s="5">
        <v>6.9489529E8</v>
      </c>
      <c r="G2" s="5">
        <f t="shared" ref="G2:G632" si="1">AVERAGE(E2:E8)</f>
        <v>135.0714264</v>
      </c>
      <c r="H2" s="5" t="s">
        <v>15</v>
      </c>
      <c r="I2" s="5" t="s">
        <v>15</v>
      </c>
      <c r="J2" s="5" t="s">
        <v>15</v>
      </c>
      <c r="K2" s="5" t="s">
        <v>15</v>
      </c>
      <c r="L2" s="6" t="str">
        <f t="shared" ref="L2:L632" si="2">TEXT(A2, "dddd")
</f>
        <v>Friday</v>
      </c>
      <c r="M2" s="5">
        <f t="shared" ref="M2:M632" si="3">VLOOKUP(L2,$T$12:$U$16,2,False)</f>
        <v>88.57580661</v>
      </c>
      <c r="N2" s="6">
        <f t="shared" ref="N2:N632" si="4">E2-M2</f>
        <v>37.42419339</v>
      </c>
      <c r="O2" s="6">
        <f t="shared" ref="O2:O632" si="5">E2-(G2+N2)</f>
        <v>-46.49561982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21.0" customHeight="1">
      <c r="A3" s="4">
        <v>44403.0</v>
      </c>
      <c r="B3" s="5">
        <v>126.349998</v>
      </c>
      <c r="C3" s="5">
        <v>143.75</v>
      </c>
      <c r="D3" s="5">
        <v>125.300003</v>
      </c>
      <c r="E3" s="5">
        <v>140.649994</v>
      </c>
      <c r="F3" s="5">
        <v>2.49723854E8</v>
      </c>
      <c r="G3" s="5">
        <f t="shared" si="1"/>
        <v>136.9857113</v>
      </c>
      <c r="H3" s="6">
        <f t="shared" ref="H3:H632" si="6">(0.5 * E3) + ((1 - 0.5) * E2)
</f>
        <v>133.324997</v>
      </c>
      <c r="I3" s="5" t="s">
        <v>15</v>
      </c>
      <c r="J3" s="5" t="s">
        <v>15</v>
      </c>
      <c r="K3" s="5" t="s">
        <v>15</v>
      </c>
      <c r="L3" s="6" t="str">
        <f t="shared" si="2"/>
        <v>Monday</v>
      </c>
      <c r="M3" s="5">
        <f t="shared" si="3"/>
        <v>89.44648461</v>
      </c>
      <c r="N3" s="6">
        <f t="shared" si="4"/>
        <v>51.20350939</v>
      </c>
      <c r="O3" s="6">
        <f t="shared" si="5"/>
        <v>-47.53922668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21.0" customHeight="1">
      <c r="A4" s="4">
        <v>44404.0</v>
      </c>
      <c r="B4" s="5">
        <v>141.699997</v>
      </c>
      <c r="C4" s="5">
        <v>147.800003</v>
      </c>
      <c r="D4" s="5">
        <v>127.75</v>
      </c>
      <c r="E4" s="5">
        <v>132.899994</v>
      </c>
      <c r="F4" s="5">
        <v>2.403419E8</v>
      </c>
      <c r="G4" s="5">
        <f t="shared" si="1"/>
        <v>136.6642827</v>
      </c>
      <c r="H4" s="6">
        <f t="shared" si="6"/>
        <v>136.774994</v>
      </c>
      <c r="I4" s="6">
        <f t="shared" ref="I4:I632" si="7">FORECAST(A4, $E$2:E3, $A$2:A3)</f>
        <v>145.5333253</v>
      </c>
      <c r="J4" s="6">
        <f t="shared" ref="J4:J632" si="8">ABS(E4-I4)</f>
        <v>12.63333133</v>
      </c>
      <c r="K4" s="6">
        <f t="shared" ref="K4:K632" si="9">J4*J4</f>
        <v>159.6010606</v>
      </c>
      <c r="L4" s="6" t="str">
        <f t="shared" si="2"/>
        <v>Tuesday</v>
      </c>
      <c r="M4" s="5">
        <f t="shared" si="3"/>
        <v>90.26382133</v>
      </c>
      <c r="N4" s="6">
        <f t="shared" si="4"/>
        <v>42.63617267</v>
      </c>
      <c r="O4" s="6">
        <f t="shared" si="5"/>
        <v>-46.40046138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21.0" customHeight="1">
      <c r="A5" s="4">
        <v>44405.0</v>
      </c>
      <c r="B5" s="5">
        <v>131.0</v>
      </c>
      <c r="C5" s="5">
        <v>135.0</v>
      </c>
      <c r="D5" s="5">
        <v>123.550003</v>
      </c>
      <c r="E5" s="5">
        <v>131.199997</v>
      </c>
      <c r="F5" s="5">
        <v>1.59793731E8</v>
      </c>
      <c r="G5" s="5">
        <f t="shared" si="1"/>
        <v>136.9571403</v>
      </c>
      <c r="H5" s="6">
        <f t="shared" si="6"/>
        <v>132.0499955</v>
      </c>
      <c r="I5" s="6">
        <f t="shared" si="7"/>
        <v>139.7269148</v>
      </c>
      <c r="J5" s="6">
        <f t="shared" si="8"/>
        <v>8.526917769</v>
      </c>
      <c r="K5" s="6">
        <f t="shared" si="9"/>
        <v>72.70832664</v>
      </c>
      <c r="L5" s="6" t="str">
        <f t="shared" si="2"/>
        <v>Wednesday</v>
      </c>
      <c r="M5" s="5">
        <f t="shared" si="3"/>
        <v>90.25581378</v>
      </c>
      <c r="N5" s="6">
        <f t="shared" si="4"/>
        <v>40.94418322</v>
      </c>
      <c r="O5" s="6">
        <f t="shared" si="5"/>
        <v>-46.70132651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21.0" customHeight="1">
      <c r="A6" s="4">
        <v>44406.0</v>
      </c>
      <c r="B6" s="5">
        <v>134.949997</v>
      </c>
      <c r="C6" s="5">
        <v>144.0</v>
      </c>
      <c r="D6" s="5">
        <v>132.199997</v>
      </c>
      <c r="E6" s="5">
        <v>141.550003</v>
      </c>
      <c r="F6" s="5">
        <v>1.17973089E8</v>
      </c>
      <c r="G6" s="5">
        <f t="shared" si="1"/>
        <v>136.9785701</v>
      </c>
      <c r="H6" s="6">
        <f t="shared" si="6"/>
        <v>136.375</v>
      </c>
      <c r="I6" s="6">
        <f t="shared" si="7"/>
        <v>136.3946365</v>
      </c>
      <c r="J6" s="6">
        <f t="shared" si="8"/>
        <v>5.155366464</v>
      </c>
      <c r="K6" s="6">
        <f t="shared" si="9"/>
        <v>26.57780338</v>
      </c>
      <c r="L6" s="6" t="str">
        <f t="shared" si="2"/>
        <v>Thursday</v>
      </c>
      <c r="M6" s="5">
        <f t="shared" si="3"/>
        <v>89.98070855</v>
      </c>
      <c r="N6" s="6">
        <f t="shared" si="4"/>
        <v>51.56929445</v>
      </c>
      <c r="O6" s="6">
        <f t="shared" si="5"/>
        <v>-46.99786159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21.0" customHeight="1">
      <c r="A7" s="4">
        <v>44407.0</v>
      </c>
      <c r="B7" s="5">
        <v>142.600006</v>
      </c>
      <c r="C7" s="5">
        <v>142.699997</v>
      </c>
      <c r="D7" s="5">
        <v>131.0</v>
      </c>
      <c r="E7" s="5">
        <v>133.5</v>
      </c>
      <c r="F7" s="5">
        <v>8.8312522E7</v>
      </c>
      <c r="G7" s="5">
        <f t="shared" si="1"/>
        <v>135.4142849</v>
      </c>
      <c r="H7" s="6">
        <f t="shared" si="6"/>
        <v>137.5250015</v>
      </c>
      <c r="I7" s="6">
        <f t="shared" si="7"/>
        <v>140.645753</v>
      </c>
      <c r="J7" s="6">
        <f t="shared" si="8"/>
        <v>7.145752991</v>
      </c>
      <c r="K7" s="6">
        <f t="shared" si="9"/>
        <v>51.0617858</v>
      </c>
      <c r="L7" s="6" t="str">
        <f t="shared" si="2"/>
        <v>Friday</v>
      </c>
      <c r="M7" s="5">
        <f t="shared" si="3"/>
        <v>88.57580661</v>
      </c>
      <c r="N7" s="6">
        <f t="shared" si="4"/>
        <v>44.92419339</v>
      </c>
      <c r="O7" s="6">
        <f t="shared" si="5"/>
        <v>-46.83847824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21.0" customHeight="1">
      <c r="A8" s="4">
        <v>44410.0</v>
      </c>
      <c r="B8" s="5">
        <v>135.75</v>
      </c>
      <c r="C8" s="5">
        <v>140.75</v>
      </c>
      <c r="D8" s="5">
        <v>135.149994</v>
      </c>
      <c r="E8" s="5">
        <v>139.699997</v>
      </c>
      <c r="F8" s="5">
        <v>6.6909732E7</v>
      </c>
      <c r="G8" s="5">
        <f t="shared" si="1"/>
        <v>134.2285701</v>
      </c>
      <c r="H8" s="6">
        <f t="shared" si="6"/>
        <v>136.5999985</v>
      </c>
      <c r="I8" s="6">
        <f t="shared" si="7"/>
        <v>141.0824325</v>
      </c>
      <c r="J8" s="6">
        <f t="shared" si="8"/>
        <v>1.382435514</v>
      </c>
      <c r="K8" s="6">
        <f t="shared" si="9"/>
        <v>1.911127949</v>
      </c>
      <c r="L8" s="6" t="str">
        <f t="shared" si="2"/>
        <v>Monday</v>
      </c>
      <c r="M8" s="5">
        <f t="shared" si="3"/>
        <v>89.44648461</v>
      </c>
      <c r="N8" s="6">
        <f t="shared" si="4"/>
        <v>50.25351239</v>
      </c>
      <c r="O8" s="6">
        <f t="shared" si="5"/>
        <v>-44.78208553</v>
      </c>
      <c r="P8" s="3"/>
      <c r="Q8" s="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21.0" customHeight="1">
      <c r="A9" s="4">
        <v>44411.0</v>
      </c>
      <c r="B9" s="5">
        <v>137.0</v>
      </c>
      <c r="C9" s="5">
        <v>140.800003</v>
      </c>
      <c r="D9" s="5">
        <v>137.0</v>
      </c>
      <c r="E9" s="5">
        <v>139.399994</v>
      </c>
      <c r="F9" s="5">
        <v>4.6610001E7</v>
      </c>
      <c r="G9" s="5">
        <f t="shared" si="1"/>
        <v>133.6499983</v>
      </c>
      <c r="H9" s="6">
        <f t="shared" si="6"/>
        <v>139.5499955</v>
      </c>
      <c r="I9" s="6">
        <f t="shared" si="7"/>
        <v>141.356427</v>
      </c>
      <c r="J9" s="6">
        <f t="shared" si="8"/>
        <v>1.956433029</v>
      </c>
      <c r="K9" s="6">
        <f t="shared" si="9"/>
        <v>3.827630195</v>
      </c>
      <c r="L9" s="6" t="str">
        <f t="shared" si="2"/>
        <v>Tuesday</v>
      </c>
      <c r="M9" s="5">
        <f t="shared" si="3"/>
        <v>90.26382133</v>
      </c>
      <c r="N9" s="6">
        <f t="shared" si="4"/>
        <v>49.13617267</v>
      </c>
      <c r="O9" s="6">
        <f t="shared" si="5"/>
        <v>-43.38617695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21.0" customHeight="1">
      <c r="A10" s="4">
        <v>44412.0</v>
      </c>
      <c r="B10" s="5">
        <v>139.800003</v>
      </c>
      <c r="C10" s="5">
        <v>141.0</v>
      </c>
      <c r="D10" s="5">
        <v>135.25</v>
      </c>
      <c r="E10" s="5">
        <v>138.399994</v>
      </c>
      <c r="F10" s="5">
        <v>4.1134419E7</v>
      </c>
      <c r="G10" s="5">
        <f t="shared" si="1"/>
        <v>133.085713</v>
      </c>
      <c r="H10" s="6">
        <f t="shared" si="6"/>
        <v>138.899994</v>
      </c>
      <c r="I10" s="6">
        <f t="shared" si="7"/>
        <v>141.4577833</v>
      </c>
      <c r="J10" s="6">
        <f t="shared" si="8"/>
        <v>3.057789287</v>
      </c>
      <c r="K10" s="6">
        <f t="shared" si="9"/>
        <v>9.350075323</v>
      </c>
      <c r="L10" s="6" t="str">
        <f t="shared" si="2"/>
        <v>Wednesday</v>
      </c>
      <c r="M10" s="5">
        <f t="shared" si="3"/>
        <v>90.25581378</v>
      </c>
      <c r="N10" s="6">
        <f t="shared" si="4"/>
        <v>48.14418022</v>
      </c>
      <c r="O10" s="6">
        <f t="shared" si="5"/>
        <v>-42.82989922</v>
      </c>
      <c r="P10" s="3"/>
      <c r="Q10" s="7" t="s">
        <v>16</v>
      </c>
      <c r="R10" s="8">
        <f>AVERAGE(J4:J632)</f>
        <v>25.47689531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21.0" customHeight="1">
      <c r="A11" s="4">
        <v>44413.0</v>
      </c>
      <c r="B11" s="5">
        <v>138.75</v>
      </c>
      <c r="C11" s="5">
        <v>138.899994</v>
      </c>
      <c r="D11" s="5">
        <v>132.0</v>
      </c>
      <c r="E11" s="5">
        <v>134.949997</v>
      </c>
      <c r="F11" s="5">
        <v>3.8437134E7</v>
      </c>
      <c r="G11" s="5">
        <f t="shared" si="1"/>
        <v>132.9357147</v>
      </c>
      <c r="H11" s="6">
        <f t="shared" si="6"/>
        <v>136.6749955</v>
      </c>
      <c r="I11" s="6">
        <f t="shared" si="7"/>
        <v>141.17099</v>
      </c>
      <c r="J11" s="6">
        <f t="shared" si="8"/>
        <v>6.220993004</v>
      </c>
      <c r="K11" s="6">
        <f t="shared" si="9"/>
        <v>38.70075396</v>
      </c>
      <c r="L11" s="6" t="str">
        <f t="shared" si="2"/>
        <v>Thursday</v>
      </c>
      <c r="M11" s="5">
        <f t="shared" si="3"/>
        <v>89.98070855</v>
      </c>
      <c r="N11" s="6">
        <f t="shared" si="4"/>
        <v>44.96928845</v>
      </c>
      <c r="O11" s="6">
        <f t="shared" si="5"/>
        <v>-42.95500616</v>
      </c>
      <c r="P11" s="3"/>
      <c r="Q11" s="9" t="s">
        <v>17</v>
      </c>
      <c r="R11" s="10">
        <f>SQRT(AVERAGE(K4:K632))</f>
        <v>32.02858716</v>
      </c>
      <c r="S11" s="3"/>
      <c r="T11" s="11" t="s">
        <v>12</v>
      </c>
      <c r="U11" s="12"/>
      <c r="V11" s="3"/>
      <c r="W11" s="3"/>
      <c r="X11" s="3"/>
      <c r="Y11" s="3"/>
      <c r="Z11" s="3"/>
      <c r="AA11" s="3"/>
      <c r="AB11" s="3"/>
      <c r="AC11" s="3"/>
      <c r="AD11" s="3"/>
    </row>
    <row r="12" ht="21.0" customHeight="1">
      <c r="A12" s="4">
        <v>44414.0</v>
      </c>
      <c r="B12" s="5">
        <v>135.5</v>
      </c>
      <c r="C12" s="5">
        <v>136.199997</v>
      </c>
      <c r="D12" s="5">
        <v>130.100006</v>
      </c>
      <c r="E12" s="5">
        <v>131.350006</v>
      </c>
      <c r="F12" s="5">
        <v>3.1975356E7</v>
      </c>
      <c r="G12" s="5">
        <f t="shared" si="1"/>
        <v>132.9357147</v>
      </c>
      <c r="H12" s="6">
        <f t="shared" si="6"/>
        <v>133.1500015</v>
      </c>
      <c r="I12" s="6">
        <f t="shared" si="7"/>
        <v>139.8137312</v>
      </c>
      <c r="J12" s="6">
        <f t="shared" si="8"/>
        <v>8.463725216</v>
      </c>
      <c r="K12" s="6">
        <f t="shared" si="9"/>
        <v>71.63464454</v>
      </c>
      <c r="L12" s="6" t="str">
        <f t="shared" si="2"/>
        <v>Friday</v>
      </c>
      <c r="M12" s="5">
        <f t="shared" si="3"/>
        <v>88.57580661</v>
      </c>
      <c r="N12" s="6">
        <f t="shared" si="4"/>
        <v>42.77419939</v>
      </c>
      <c r="O12" s="6">
        <f t="shared" si="5"/>
        <v>-44.3599081</v>
      </c>
      <c r="P12" s="3"/>
      <c r="Q12" s="3"/>
      <c r="R12" s="3"/>
      <c r="S12" s="3"/>
      <c r="T12" s="13" t="s">
        <v>18</v>
      </c>
      <c r="U12" s="14">
        <f>AVERAGEIF(L:L, "Monday", E:E)</f>
        <v>89.44648461</v>
      </c>
      <c r="V12" s="3"/>
      <c r="W12" s="3"/>
      <c r="X12" s="3"/>
      <c r="Y12" s="3"/>
      <c r="Z12" s="3"/>
      <c r="AA12" s="3"/>
      <c r="AB12" s="3"/>
      <c r="AC12" s="3"/>
      <c r="AD12" s="3"/>
    </row>
    <row r="13" ht="21.0" customHeight="1">
      <c r="A13" s="4">
        <v>44417.0</v>
      </c>
      <c r="B13" s="5">
        <v>132.399994</v>
      </c>
      <c r="C13" s="5">
        <v>133.550003</v>
      </c>
      <c r="D13" s="5">
        <v>127.25</v>
      </c>
      <c r="E13" s="5">
        <v>130.600006</v>
      </c>
      <c r="F13" s="5">
        <v>4.1358299E7</v>
      </c>
      <c r="G13" s="5">
        <f t="shared" si="1"/>
        <v>133.0999996</v>
      </c>
      <c r="H13" s="6">
        <f t="shared" si="6"/>
        <v>130.975006</v>
      </c>
      <c r="I13" s="6">
        <f t="shared" si="7"/>
        <v>138.413798</v>
      </c>
      <c r="J13" s="6">
        <f t="shared" si="8"/>
        <v>7.81379199</v>
      </c>
      <c r="K13" s="6">
        <f t="shared" si="9"/>
        <v>61.05534526</v>
      </c>
      <c r="L13" s="6" t="str">
        <f t="shared" si="2"/>
        <v>Monday</v>
      </c>
      <c r="M13" s="5">
        <f t="shared" si="3"/>
        <v>89.44648461</v>
      </c>
      <c r="N13" s="6">
        <f t="shared" si="4"/>
        <v>41.15352139</v>
      </c>
      <c r="O13" s="6">
        <f t="shared" si="5"/>
        <v>-43.65351496</v>
      </c>
      <c r="P13" s="3"/>
      <c r="Q13" s="3"/>
      <c r="R13" s="3"/>
      <c r="S13" s="3"/>
      <c r="T13" s="5" t="s">
        <v>19</v>
      </c>
      <c r="U13" s="14">
        <f>AVERAGEIF(L:L, "Tuesday", E:E)</f>
        <v>90.26382133</v>
      </c>
      <c r="V13" s="3"/>
      <c r="W13" s="3"/>
      <c r="X13" s="3"/>
      <c r="Y13" s="3"/>
      <c r="Z13" s="3"/>
      <c r="AA13" s="3"/>
      <c r="AB13" s="3"/>
      <c r="AC13" s="3"/>
      <c r="AD13" s="3"/>
    </row>
    <row r="14" ht="21.0" customHeight="1">
      <c r="A14" s="4">
        <v>44418.0</v>
      </c>
      <c r="B14" s="5">
        <v>131.0</v>
      </c>
      <c r="C14" s="5">
        <v>131.449997</v>
      </c>
      <c r="D14" s="5">
        <v>122.099998</v>
      </c>
      <c r="E14" s="5">
        <v>125.199997</v>
      </c>
      <c r="F14" s="5">
        <v>4.3164004E7</v>
      </c>
      <c r="G14" s="5">
        <f t="shared" si="1"/>
        <v>133.7214269</v>
      </c>
      <c r="H14" s="6">
        <f t="shared" si="6"/>
        <v>127.9000015</v>
      </c>
      <c r="I14" s="6">
        <f t="shared" si="7"/>
        <v>135.8872257</v>
      </c>
      <c r="J14" s="6">
        <f t="shared" si="8"/>
        <v>10.68722874</v>
      </c>
      <c r="K14" s="6">
        <f t="shared" si="9"/>
        <v>114.2168581</v>
      </c>
      <c r="L14" s="6" t="str">
        <f t="shared" si="2"/>
        <v>Tuesday</v>
      </c>
      <c r="M14" s="5">
        <f t="shared" si="3"/>
        <v>90.26382133</v>
      </c>
      <c r="N14" s="6">
        <f t="shared" si="4"/>
        <v>34.93617567</v>
      </c>
      <c r="O14" s="6">
        <f t="shared" si="5"/>
        <v>-43.45760552</v>
      </c>
      <c r="P14" s="3"/>
      <c r="Q14" s="3"/>
      <c r="R14" s="3"/>
      <c r="S14" s="3"/>
      <c r="T14" s="5" t="s">
        <v>20</v>
      </c>
      <c r="U14" s="14">
        <f>AVERAGEIF(L:L, "Wednesday", E:E)</f>
        <v>90.25581378</v>
      </c>
      <c r="V14" s="3"/>
      <c r="W14" s="3"/>
      <c r="X14" s="3"/>
      <c r="Y14" s="3"/>
      <c r="Z14" s="3"/>
      <c r="AA14" s="3"/>
      <c r="AB14" s="3"/>
      <c r="AC14" s="3"/>
      <c r="AD14" s="3"/>
    </row>
    <row r="15" ht="21.0" customHeight="1">
      <c r="A15" s="4">
        <v>44419.0</v>
      </c>
      <c r="B15" s="5">
        <v>123.0</v>
      </c>
      <c r="C15" s="5">
        <v>138.75</v>
      </c>
      <c r="D15" s="5">
        <v>123.0</v>
      </c>
      <c r="E15" s="5">
        <v>135.649994</v>
      </c>
      <c r="F15" s="5">
        <v>1.11702781E8</v>
      </c>
      <c r="G15" s="5">
        <f t="shared" si="1"/>
        <v>135.7357134</v>
      </c>
      <c r="H15" s="6">
        <f t="shared" si="6"/>
        <v>130.4249955</v>
      </c>
      <c r="I15" s="6">
        <f t="shared" si="7"/>
        <v>132.6843378</v>
      </c>
      <c r="J15" s="6">
        <f t="shared" si="8"/>
        <v>2.96565616</v>
      </c>
      <c r="K15" s="6">
        <f t="shared" si="9"/>
        <v>8.795116457</v>
      </c>
      <c r="L15" s="6" t="str">
        <f t="shared" si="2"/>
        <v>Wednesday</v>
      </c>
      <c r="M15" s="5">
        <f t="shared" si="3"/>
        <v>90.25581378</v>
      </c>
      <c r="N15" s="6">
        <f t="shared" si="4"/>
        <v>45.39418022</v>
      </c>
      <c r="O15" s="6">
        <f t="shared" si="5"/>
        <v>-45.47989965</v>
      </c>
      <c r="P15" s="3"/>
      <c r="Q15" s="3"/>
      <c r="R15" s="3"/>
      <c r="S15" s="3"/>
      <c r="T15" s="5" t="s">
        <v>21</v>
      </c>
      <c r="U15" s="14">
        <f>AVERAGEIF(L:L, "Thursday", E:E)</f>
        <v>89.98070855</v>
      </c>
      <c r="V15" s="3"/>
      <c r="W15" s="3"/>
      <c r="X15" s="3"/>
      <c r="Y15" s="3"/>
      <c r="Z15" s="3"/>
      <c r="AA15" s="3"/>
      <c r="AB15" s="3"/>
      <c r="AC15" s="3"/>
      <c r="AD15" s="3"/>
    </row>
    <row r="16" ht="21.0" customHeight="1">
      <c r="A16" s="4">
        <v>44420.0</v>
      </c>
      <c r="B16" s="5">
        <v>135.649994</v>
      </c>
      <c r="C16" s="5">
        <v>137.399994</v>
      </c>
      <c r="D16" s="5">
        <v>132.050003</v>
      </c>
      <c r="E16" s="5">
        <v>135.449997</v>
      </c>
      <c r="F16" s="5">
        <v>5.125667E7</v>
      </c>
      <c r="G16" s="5">
        <f t="shared" si="1"/>
        <v>134.5357143</v>
      </c>
      <c r="H16" s="6">
        <f t="shared" si="6"/>
        <v>135.5499955</v>
      </c>
      <c r="I16" s="6">
        <f t="shared" si="7"/>
        <v>133.3251196</v>
      </c>
      <c r="J16" s="6">
        <f t="shared" si="8"/>
        <v>2.124877427</v>
      </c>
      <c r="K16" s="6">
        <f t="shared" si="9"/>
        <v>4.515104078</v>
      </c>
      <c r="L16" s="6" t="str">
        <f t="shared" si="2"/>
        <v>Thursday</v>
      </c>
      <c r="M16" s="5">
        <f t="shared" si="3"/>
        <v>89.98070855</v>
      </c>
      <c r="N16" s="6">
        <f t="shared" si="4"/>
        <v>45.46928845</v>
      </c>
      <c r="O16" s="6">
        <f t="shared" si="5"/>
        <v>-44.55500573</v>
      </c>
      <c r="P16" s="3"/>
      <c r="Q16" s="3"/>
      <c r="R16" s="3"/>
      <c r="S16" s="3"/>
      <c r="T16" s="15" t="s">
        <v>22</v>
      </c>
      <c r="U16" s="16">
        <f>AVERAGEIF(L:L, "Friday", E:E)</f>
        <v>88.57580661</v>
      </c>
      <c r="V16" s="3"/>
      <c r="W16" s="3"/>
      <c r="X16" s="3"/>
      <c r="Y16" s="3"/>
      <c r="Z16" s="3"/>
      <c r="AA16" s="3"/>
      <c r="AB16" s="3"/>
      <c r="AC16" s="3"/>
      <c r="AD16" s="3"/>
    </row>
    <row r="17" ht="21.0" customHeight="1">
      <c r="A17" s="4">
        <v>44421.0</v>
      </c>
      <c r="B17" s="5">
        <v>133.850006</v>
      </c>
      <c r="C17" s="5">
        <v>139.75</v>
      </c>
      <c r="D17" s="5">
        <v>132.100006</v>
      </c>
      <c r="E17" s="5">
        <v>137.350006</v>
      </c>
      <c r="F17" s="5">
        <v>3.36743E7</v>
      </c>
      <c r="G17" s="5">
        <f t="shared" si="1"/>
        <v>133.0428576</v>
      </c>
      <c r="H17" s="6">
        <f t="shared" si="6"/>
        <v>136.4000015</v>
      </c>
      <c r="I17" s="6">
        <f t="shared" si="7"/>
        <v>133.7391845</v>
      </c>
      <c r="J17" s="6">
        <f t="shared" si="8"/>
        <v>3.610821502</v>
      </c>
      <c r="K17" s="6">
        <f t="shared" si="9"/>
        <v>13.03803192</v>
      </c>
      <c r="L17" s="6" t="str">
        <f t="shared" si="2"/>
        <v>Friday</v>
      </c>
      <c r="M17" s="5">
        <f t="shared" si="3"/>
        <v>88.57580661</v>
      </c>
      <c r="N17" s="6">
        <f t="shared" si="4"/>
        <v>48.77419939</v>
      </c>
      <c r="O17" s="6">
        <f t="shared" si="5"/>
        <v>-44.46705096</v>
      </c>
      <c r="P17" s="3"/>
      <c r="Q17" s="3"/>
      <c r="R17" s="3"/>
      <c r="S17" s="3"/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21.0" customHeight="1">
      <c r="A18" s="4">
        <v>44424.0</v>
      </c>
      <c r="B18" s="5">
        <v>136.399994</v>
      </c>
      <c r="C18" s="5">
        <v>136.899994</v>
      </c>
      <c r="D18" s="5">
        <v>132.25</v>
      </c>
      <c r="E18" s="5">
        <v>134.949997</v>
      </c>
      <c r="F18" s="5">
        <v>2.0305361E7</v>
      </c>
      <c r="G18" s="5">
        <f t="shared" si="1"/>
        <v>131.1714281</v>
      </c>
      <c r="H18" s="6">
        <f t="shared" si="6"/>
        <v>136.1500015</v>
      </c>
      <c r="I18" s="6">
        <f t="shared" si="7"/>
        <v>134.4499243</v>
      </c>
      <c r="J18" s="6">
        <f t="shared" si="8"/>
        <v>0.5000727336</v>
      </c>
      <c r="K18" s="6">
        <f t="shared" si="9"/>
        <v>0.2500727389</v>
      </c>
      <c r="L18" s="6" t="str">
        <f t="shared" si="2"/>
        <v>Monday</v>
      </c>
      <c r="M18" s="5">
        <f t="shared" si="3"/>
        <v>89.44648461</v>
      </c>
      <c r="N18" s="6">
        <f t="shared" si="4"/>
        <v>45.50351239</v>
      </c>
      <c r="O18" s="6">
        <f t="shared" si="5"/>
        <v>-41.72494353</v>
      </c>
      <c r="P18" s="3"/>
      <c r="Q18" s="3"/>
      <c r="R18" s="3"/>
      <c r="S18" s="3"/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21.0" customHeight="1">
      <c r="A19" s="4">
        <v>44425.0</v>
      </c>
      <c r="B19" s="5">
        <v>132.800003</v>
      </c>
      <c r="C19" s="5">
        <v>134.350006</v>
      </c>
      <c r="D19" s="5">
        <v>130.600006</v>
      </c>
      <c r="E19" s="5">
        <v>132.5</v>
      </c>
      <c r="F19" s="5">
        <v>1.5815187E7</v>
      </c>
      <c r="G19" s="5">
        <f t="shared" si="1"/>
        <v>129.8714283</v>
      </c>
      <c r="H19" s="6">
        <f t="shared" si="6"/>
        <v>133.7249985</v>
      </c>
      <c r="I19" s="6">
        <f t="shared" si="7"/>
        <v>134.562893</v>
      </c>
      <c r="J19" s="6">
        <f t="shared" si="8"/>
        <v>2.062892987</v>
      </c>
      <c r="K19" s="6">
        <f t="shared" si="9"/>
        <v>4.255527477</v>
      </c>
      <c r="L19" s="6" t="str">
        <f t="shared" si="2"/>
        <v>Tuesday</v>
      </c>
      <c r="M19" s="5">
        <f t="shared" si="3"/>
        <v>90.26382133</v>
      </c>
      <c r="N19" s="6">
        <f t="shared" si="4"/>
        <v>42.23617867</v>
      </c>
      <c r="O19" s="6">
        <f t="shared" si="5"/>
        <v>-39.60760695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21.0" customHeight="1">
      <c r="A20" s="4">
        <v>44426.0</v>
      </c>
      <c r="B20" s="5">
        <v>134.5</v>
      </c>
      <c r="C20" s="5">
        <v>136.800003</v>
      </c>
      <c r="D20" s="5">
        <v>133.300003</v>
      </c>
      <c r="E20" s="5">
        <v>134.949997</v>
      </c>
      <c r="F20" s="5">
        <v>2.256692E7</v>
      </c>
      <c r="G20" s="5">
        <f t="shared" si="1"/>
        <v>128.7571421</v>
      </c>
      <c r="H20" s="6">
        <f t="shared" si="6"/>
        <v>133.7249985</v>
      </c>
      <c r="I20" s="6">
        <f t="shared" si="7"/>
        <v>134.0951656</v>
      </c>
      <c r="J20" s="6">
        <f t="shared" si="8"/>
        <v>0.8548313547</v>
      </c>
      <c r="K20" s="6">
        <f t="shared" si="9"/>
        <v>0.7307366449</v>
      </c>
      <c r="L20" s="6" t="str">
        <f t="shared" si="2"/>
        <v>Wednesday</v>
      </c>
      <c r="M20" s="5">
        <f t="shared" si="3"/>
        <v>90.25581378</v>
      </c>
      <c r="N20" s="6">
        <f t="shared" si="4"/>
        <v>44.69418322</v>
      </c>
      <c r="O20" s="6">
        <f t="shared" si="5"/>
        <v>-38.50132837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21.0" customHeight="1">
      <c r="A21" s="4">
        <v>44428.0</v>
      </c>
      <c r="B21" s="5">
        <v>134.949997</v>
      </c>
      <c r="C21" s="5">
        <v>141.449997</v>
      </c>
      <c r="D21" s="5">
        <v>133.0</v>
      </c>
      <c r="E21" s="5">
        <v>139.300003</v>
      </c>
      <c r="F21" s="5">
        <v>5.378958E7</v>
      </c>
      <c r="G21" s="5">
        <f t="shared" si="1"/>
        <v>128.557143</v>
      </c>
      <c r="H21" s="6">
        <f t="shared" si="6"/>
        <v>137.125</v>
      </c>
      <c r="I21" s="6">
        <f t="shared" si="7"/>
        <v>134.2148317</v>
      </c>
      <c r="J21" s="6">
        <f t="shared" si="8"/>
        <v>5.085171334</v>
      </c>
      <c r="K21" s="6">
        <f t="shared" si="9"/>
        <v>25.85896749</v>
      </c>
      <c r="L21" s="6" t="str">
        <f t="shared" si="2"/>
        <v>Friday</v>
      </c>
      <c r="M21" s="5">
        <f t="shared" si="3"/>
        <v>88.57580661</v>
      </c>
      <c r="N21" s="6">
        <f t="shared" si="4"/>
        <v>50.72419639</v>
      </c>
      <c r="O21" s="6">
        <f t="shared" si="5"/>
        <v>-39.98133639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21.0" customHeight="1">
      <c r="A22" s="4">
        <v>44431.0</v>
      </c>
      <c r="B22" s="5">
        <v>137.800003</v>
      </c>
      <c r="C22" s="5">
        <v>137.800003</v>
      </c>
      <c r="D22" s="5">
        <v>124.75</v>
      </c>
      <c r="E22" s="5">
        <v>127.25</v>
      </c>
      <c r="F22" s="5">
        <v>6.8470861E7</v>
      </c>
      <c r="G22" s="5">
        <f t="shared" si="1"/>
        <v>127.8785716</v>
      </c>
      <c r="H22" s="6">
        <f t="shared" si="6"/>
        <v>133.2750015</v>
      </c>
      <c r="I22" s="6">
        <f t="shared" si="7"/>
        <v>135.2901992</v>
      </c>
      <c r="J22" s="6">
        <f t="shared" si="8"/>
        <v>8.040199238</v>
      </c>
      <c r="K22" s="6">
        <f t="shared" si="9"/>
        <v>64.64480378</v>
      </c>
      <c r="L22" s="6" t="str">
        <f t="shared" si="2"/>
        <v>Monday</v>
      </c>
      <c r="M22" s="5">
        <f t="shared" si="3"/>
        <v>89.44648461</v>
      </c>
      <c r="N22" s="6">
        <f t="shared" si="4"/>
        <v>37.80351539</v>
      </c>
      <c r="O22" s="6">
        <f t="shared" si="5"/>
        <v>-38.43208696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21.0" customHeight="1">
      <c r="A23" s="4">
        <v>44432.0</v>
      </c>
      <c r="B23" s="5">
        <v>127.25</v>
      </c>
      <c r="C23" s="5">
        <v>127.949997</v>
      </c>
      <c r="D23" s="5">
        <v>120.5</v>
      </c>
      <c r="E23" s="5">
        <v>125.0</v>
      </c>
      <c r="F23" s="5">
        <v>5.6713556E7</v>
      </c>
      <c r="G23" s="5">
        <f t="shared" si="1"/>
        <v>128.6428581</v>
      </c>
      <c r="H23" s="6">
        <f t="shared" si="6"/>
        <v>126.125</v>
      </c>
      <c r="I23" s="6">
        <f t="shared" si="7"/>
        <v>133.5689658</v>
      </c>
      <c r="J23" s="6">
        <f t="shared" si="8"/>
        <v>8.568965789</v>
      </c>
      <c r="K23" s="6">
        <f t="shared" si="9"/>
        <v>73.42717469</v>
      </c>
      <c r="L23" s="6" t="str">
        <f t="shared" si="2"/>
        <v>Tuesday</v>
      </c>
      <c r="M23" s="5">
        <f t="shared" si="3"/>
        <v>90.26382133</v>
      </c>
      <c r="N23" s="6">
        <f t="shared" si="4"/>
        <v>34.73617867</v>
      </c>
      <c r="O23" s="6">
        <f t="shared" si="5"/>
        <v>-38.37903681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21.0" customHeight="1">
      <c r="A24" s="4">
        <v>44433.0</v>
      </c>
      <c r="B24" s="5">
        <v>126.0</v>
      </c>
      <c r="C24" s="5">
        <v>128.5</v>
      </c>
      <c r="D24" s="5">
        <v>123.099998</v>
      </c>
      <c r="E24" s="5">
        <v>124.25</v>
      </c>
      <c r="F24" s="5">
        <v>5.1078811E7</v>
      </c>
      <c r="G24" s="5">
        <f t="shared" si="1"/>
        <v>130.442859</v>
      </c>
      <c r="H24" s="6">
        <f t="shared" si="6"/>
        <v>124.625</v>
      </c>
      <c r="I24" s="6">
        <f t="shared" si="7"/>
        <v>131.8514431</v>
      </c>
      <c r="J24" s="6">
        <f t="shared" si="8"/>
        <v>7.601443068</v>
      </c>
      <c r="K24" s="6">
        <f t="shared" si="9"/>
        <v>57.78193672</v>
      </c>
      <c r="L24" s="6" t="str">
        <f t="shared" si="2"/>
        <v>Wednesday</v>
      </c>
      <c r="M24" s="5">
        <f t="shared" si="3"/>
        <v>90.25581378</v>
      </c>
      <c r="N24" s="6">
        <f t="shared" si="4"/>
        <v>33.99418622</v>
      </c>
      <c r="O24" s="6">
        <f t="shared" si="5"/>
        <v>-40.18704522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1.0" customHeight="1">
      <c r="A25" s="4">
        <v>44434.0</v>
      </c>
      <c r="B25" s="5">
        <v>125.25</v>
      </c>
      <c r="C25" s="5">
        <v>127.150002</v>
      </c>
      <c r="D25" s="5">
        <v>124.349998</v>
      </c>
      <c r="E25" s="5">
        <v>125.849998</v>
      </c>
      <c r="F25" s="5">
        <v>2.0645403E7</v>
      </c>
      <c r="G25" s="5">
        <f t="shared" si="1"/>
        <v>134.0857161</v>
      </c>
      <c r="H25" s="6">
        <f t="shared" si="6"/>
        <v>125.049999</v>
      </c>
      <c r="I25" s="6">
        <f t="shared" si="7"/>
        <v>130.3828867</v>
      </c>
      <c r="J25" s="6">
        <f t="shared" si="8"/>
        <v>4.532888719</v>
      </c>
      <c r="K25" s="6">
        <f t="shared" si="9"/>
        <v>20.54708014</v>
      </c>
      <c r="L25" s="6" t="str">
        <f t="shared" si="2"/>
        <v>Thursday</v>
      </c>
      <c r="M25" s="5">
        <f t="shared" si="3"/>
        <v>89.98070855</v>
      </c>
      <c r="N25" s="6">
        <f t="shared" si="4"/>
        <v>35.86928945</v>
      </c>
      <c r="O25" s="6">
        <f t="shared" si="5"/>
        <v>-44.10500759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1.0" customHeight="1">
      <c r="A26" s="4">
        <v>44435.0</v>
      </c>
      <c r="B26" s="5">
        <v>126.599998</v>
      </c>
      <c r="C26" s="5">
        <v>129.5</v>
      </c>
      <c r="D26" s="5">
        <v>124.099998</v>
      </c>
      <c r="E26" s="5">
        <v>124.699997</v>
      </c>
      <c r="F26" s="5">
        <v>2.2227595E7</v>
      </c>
      <c r="G26" s="5">
        <f t="shared" si="1"/>
        <v>136.6857169</v>
      </c>
      <c r="H26" s="6">
        <f t="shared" si="6"/>
        <v>125.2749975</v>
      </c>
      <c r="I26" s="6">
        <f t="shared" si="7"/>
        <v>129.4626637</v>
      </c>
      <c r="J26" s="6">
        <f t="shared" si="8"/>
        <v>4.762666655</v>
      </c>
      <c r="K26" s="6">
        <f t="shared" si="9"/>
        <v>22.68299367</v>
      </c>
      <c r="L26" s="6" t="str">
        <f t="shared" si="2"/>
        <v>Friday</v>
      </c>
      <c r="M26" s="5">
        <f t="shared" si="3"/>
        <v>88.57580661</v>
      </c>
      <c r="N26" s="6">
        <f t="shared" si="4"/>
        <v>36.12419039</v>
      </c>
      <c r="O26" s="6">
        <f t="shared" si="5"/>
        <v>-48.10991024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1.0" customHeight="1">
      <c r="A27" s="4">
        <v>44438.0</v>
      </c>
      <c r="B27" s="5">
        <v>127.849998</v>
      </c>
      <c r="C27" s="5">
        <v>135.449997</v>
      </c>
      <c r="D27" s="5">
        <v>127.550003</v>
      </c>
      <c r="E27" s="5">
        <v>133.550003</v>
      </c>
      <c r="F27" s="5">
        <v>4.523908E7</v>
      </c>
      <c r="G27" s="5">
        <f t="shared" si="1"/>
        <v>138.8785749</v>
      </c>
      <c r="H27" s="6">
        <f t="shared" si="6"/>
        <v>129.125</v>
      </c>
      <c r="I27" s="6">
        <f t="shared" si="7"/>
        <v>128.0440979</v>
      </c>
      <c r="J27" s="6">
        <f t="shared" si="8"/>
        <v>5.505905104</v>
      </c>
      <c r="K27" s="6">
        <f t="shared" si="9"/>
        <v>30.31499102</v>
      </c>
      <c r="L27" s="6" t="str">
        <f t="shared" si="2"/>
        <v>Monday</v>
      </c>
      <c r="M27" s="5">
        <f t="shared" si="3"/>
        <v>89.44648461</v>
      </c>
      <c r="N27" s="6">
        <f t="shared" si="4"/>
        <v>44.10351839</v>
      </c>
      <c r="O27" s="6">
        <f t="shared" si="5"/>
        <v>-49.43209025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1.0" customHeight="1">
      <c r="A28" s="4">
        <v>44439.0</v>
      </c>
      <c r="B28" s="5">
        <v>134.0</v>
      </c>
      <c r="C28" s="5">
        <v>135.199997</v>
      </c>
      <c r="D28" s="5">
        <v>131.350006</v>
      </c>
      <c r="E28" s="5">
        <v>134.550003</v>
      </c>
      <c r="F28" s="5">
        <v>2.4640924E7</v>
      </c>
      <c r="G28" s="5">
        <f t="shared" si="1"/>
        <v>139.9785744</v>
      </c>
      <c r="H28" s="6">
        <f t="shared" si="6"/>
        <v>134.050003</v>
      </c>
      <c r="I28" s="6">
        <f t="shared" si="7"/>
        <v>128.6979784</v>
      </c>
      <c r="J28" s="6">
        <f t="shared" si="8"/>
        <v>5.85202456</v>
      </c>
      <c r="K28" s="6">
        <f t="shared" si="9"/>
        <v>34.24619145</v>
      </c>
      <c r="L28" s="6" t="str">
        <f t="shared" si="2"/>
        <v>Tuesday</v>
      </c>
      <c r="M28" s="5">
        <f t="shared" si="3"/>
        <v>90.26382133</v>
      </c>
      <c r="N28" s="6">
        <f t="shared" si="4"/>
        <v>44.28618167</v>
      </c>
      <c r="O28" s="6">
        <f t="shared" si="5"/>
        <v>-49.7147531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1.0" customHeight="1">
      <c r="A29" s="4">
        <v>44440.0</v>
      </c>
      <c r="B29" s="5">
        <v>134.550003</v>
      </c>
      <c r="C29" s="5">
        <v>135.100006</v>
      </c>
      <c r="D29" s="5">
        <v>130.699997</v>
      </c>
      <c r="E29" s="5">
        <v>132.600006</v>
      </c>
      <c r="F29" s="5">
        <v>1.6162269E7</v>
      </c>
      <c r="G29" s="5">
        <f t="shared" si="1"/>
        <v>140.9857177</v>
      </c>
      <c r="H29" s="6">
        <f t="shared" si="6"/>
        <v>133.5750045</v>
      </c>
      <c r="I29" s="6">
        <f t="shared" si="7"/>
        <v>129.3685238</v>
      </c>
      <c r="J29" s="6">
        <f t="shared" si="8"/>
        <v>3.231482159</v>
      </c>
      <c r="K29" s="6">
        <f t="shared" si="9"/>
        <v>10.44247694</v>
      </c>
      <c r="L29" s="6" t="str">
        <f t="shared" si="2"/>
        <v>Wednesday</v>
      </c>
      <c r="M29" s="5">
        <f t="shared" si="3"/>
        <v>90.25581378</v>
      </c>
      <c r="N29" s="6">
        <f t="shared" si="4"/>
        <v>42.34419222</v>
      </c>
      <c r="O29" s="6">
        <f t="shared" si="5"/>
        <v>-50.72990394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1.0" customHeight="1">
      <c r="A30" s="4">
        <v>44441.0</v>
      </c>
      <c r="B30" s="5">
        <v>132.0</v>
      </c>
      <c r="C30" s="5">
        <v>138.5</v>
      </c>
      <c r="D30" s="5">
        <v>131.5</v>
      </c>
      <c r="E30" s="5">
        <v>137.600006</v>
      </c>
      <c r="F30" s="5">
        <v>2.7882466E7</v>
      </c>
      <c r="G30" s="5">
        <f t="shared" si="1"/>
        <v>142.4928589</v>
      </c>
      <c r="H30" s="6">
        <f t="shared" si="6"/>
        <v>135.100006</v>
      </c>
      <c r="I30" s="6">
        <f t="shared" si="7"/>
        <v>129.6445835</v>
      </c>
      <c r="J30" s="6">
        <f t="shared" si="8"/>
        <v>7.955422548</v>
      </c>
      <c r="K30" s="6">
        <f t="shared" si="9"/>
        <v>63.28874792</v>
      </c>
      <c r="L30" s="6" t="str">
        <f t="shared" si="2"/>
        <v>Thursday</v>
      </c>
      <c r="M30" s="5">
        <f t="shared" si="3"/>
        <v>89.98070855</v>
      </c>
      <c r="N30" s="6">
        <f t="shared" si="4"/>
        <v>47.61929745</v>
      </c>
      <c r="O30" s="6">
        <f t="shared" si="5"/>
        <v>-52.51215031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1.0" customHeight="1">
      <c r="A31" s="4">
        <v>44442.0</v>
      </c>
      <c r="B31" s="5">
        <v>135.949997</v>
      </c>
      <c r="C31" s="5">
        <v>151.399994</v>
      </c>
      <c r="D31" s="5">
        <v>135.600006</v>
      </c>
      <c r="E31" s="5">
        <v>149.75</v>
      </c>
      <c r="F31" s="5">
        <v>1.13381518E8</v>
      </c>
      <c r="G31" s="5">
        <f t="shared" si="1"/>
        <v>143.4214303</v>
      </c>
      <c r="H31" s="6">
        <f t="shared" si="6"/>
        <v>143.675003</v>
      </c>
      <c r="I31" s="6">
        <f t="shared" si="7"/>
        <v>130.5297594</v>
      </c>
      <c r="J31" s="6">
        <f t="shared" si="8"/>
        <v>19.22024058</v>
      </c>
      <c r="K31" s="6">
        <f t="shared" si="9"/>
        <v>369.4176478</v>
      </c>
      <c r="L31" s="6" t="str">
        <f t="shared" si="2"/>
        <v>Friday</v>
      </c>
      <c r="M31" s="5">
        <f t="shared" si="3"/>
        <v>88.57580661</v>
      </c>
      <c r="N31" s="6">
        <f t="shared" si="4"/>
        <v>61.17419339</v>
      </c>
      <c r="O31" s="6">
        <f t="shared" si="5"/>
        <v>-54.84562367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1.0" customHeight="1">
      <c r="A32" s="4">
        <v>44445.0</v>
      </c>
      <c r="B32" s="5">
        <v>149.25</v>
      </c>
      <c r="C32" s="5">
        <v>149.350006</v>
      </c>
      <c r="D32" s="5">
        <v>143.25</v>
      </c>
      <c r="E32" s="5">
        <v>144.050003</v>
      </c>
      <c r="F32" s="5">
        <v>3.481162E7</v>
      </c>
      <c r="G32" s="5">
        <f t="shared" si="1"/>
        <v>142.4071437</v>
      </c>
      <c r="H32" s="6">
        <f t="shared" si="6"/>
        <v>146.9000015</v>
      </c>
      <c r="I32" s="6">
        <f t="shared" si="7"/>
        <v>132.7079512</v>
      </c>
      <c r="J32" s="6">
        <f t="shared" si="8"/>
        <v>11.3420518</v>
      </c>
      <c r="K32" s="6">
        <f t="shared" si="9"/>
        <v>128.6421391</v>
      </c>
      <c r="L32" s="6" t="str">
        <f t="shared" si="2"/>
        <v>Monday</v>
      </c>
      <c r="M32" s="5">
        <f t="shared" si="3"/>
        <v>89.44648461</v>
      </c>
      <c r="N32" s="6">
        <f t="shared" si="4"/>
        <v>54.60351839</v>
      </c>
      <c r="O32" s="6">
        <f t="shared" si="5"/>
        <v>-52.9606591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1.0" customHeight="1">
      <c r="A33" s="4">
        <v>44446.0</v>
      </c>
      <c r="B33" s="5">
        <v>144.899994</v>
      </c>
      <c r="C33" s="5">
        <v>146.850006</v>
      </c>
      <c r="D33" s="5">
        <v>138.550003</v>
      </c>
      <c r="E33" s="5">
        <v>140.050003</v>
      </c>
      <c r="F33" s="5">
        <v>3.0421931E7</v>
      </c>
      <c r="G33" s="5">
        <f t="shared" si="1"/>
        <v>142.1214294</v>
      </c>
      <c r="H33" s="6">
        <f t="shared" si="6"/>
        <v>142.050003</v>
      </c>
      <c r="I33" s="6">
        <f t="shared" si="7"/>
        <v>134.1694013</v>
      </c>
      <c r="J33" s="6">
        <f t="shared" si="8"/>
        <v>5.880601675</v>
      </c>
      <c r="K33" s="6">
        <f t="shared" si="9"/>
        <v>34.58147606</v>
      </c>
      <c r="L33" s="6" t="str">
        <f t="shared" si="2"/>
        <v>Tuesday</v>
      </c>
      <c r="M33" s="5">
        <f t="shared" si="3"/>
        <v>90.26382133</v>
      </c>
      <c r="N33" s="6">
        <f t="shared" si="4"/>
        <v>49.78618167</v>
      </c>
      <c r="O33" s="6">
        <f t="shared" si="5"/>
        <v>-51.8576081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1.0" customHeight="1">
      <c r="A34" s="4">
        <v>44447.0</v>
      </c>
      <c r="B34" s="5">
        <v>141.0</v>
      </c>
      <c r="C34" s="5">
        <v>143.600006</v>
      </c>
      <c r="D34" s="5">
        <v>139.050003</v>
      </c>
      <c r="E34" s="5">
        <v>141.25</v>
      </c>
      <c r="F34" s="5">
        <v>2.8133284E7</v>
      </c>
      <c r="G34" s="5">
        <f t="shared" si="1"/>
        <v>141.8142853</v>
      </c>
      <c r="H34" s="6">
        <f t="shared" si="6"/>
        <v>140.6500015</v>
      </c>
      <c r="I34" s="6">
        <f t="shared" si="7"/>
        <v>134.9069711</v>
      </c>
      <c r="J34" s="6">
        <f t="shared" si="8"/>
        <v>6.343028887</v>
      </c>
      <c r="K34" s="6">
        <f t="shared" si="9"/>
        <v>40.23401547</v>
      </c>
      <c r="L34" s="6" t="str">
        <f t="shared" si="2"/>
        <v>Wednesday</v>
      </c>
      <c r="M34" s="5">
        <f t="shared" si="3"/>
        <v>90.25581378</v>
      </c>
      <c r="N34" s="6">
        <f t="shared" si="4"/>
        <v>50.99418622</v>
      </c>
      <c r="O34" s="6">
        <f t="shared" si="5"/>
        <v>-51.55847151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1.0" customHeight="1">
      <c r="A35" s="4">
        <v>44448.0</v>
      </c>
      <c r="B35" s="5">
        <v>141.399994</v>
      </c>
      <c r="C35" s="5">
        <v>142.899994</v>
      </c>
      <c r="D35" s="5">
        <v>140.0</v>
      </c>
      <c r="E35" s="5">
        <v>141.600006</v>
      </c>
      <c r="F35" s="5">
        <v>1.8970691E7</v>
      </c>
      <c r="G35" s="5">
        <f t="shared" si="1"/>
        <v>140.8214286</v>
      </c>
      <c r="H35" s="6">
        <f t="shared" si="6"/>
        <v>141.425003</v>
      </c>
      <c r="I35" s="6">
        <f t="shared" si="7"/>
        <v>135.6808736</v>
      </c>
      <c r="J35" s="6">
        <f t="shared" si="8"/>
        <v>5.919132401</v>
      </c>
      <c r="K35" s="6">
        <f t="shared" si="9"/>
        <v>35.03612837</v>
      </c>
      <c r="L35" s="6" t="str">
        <f t="shared" si="2"/>
        <v>Thursday</v>
      </c>
      <c r="M35" s="5">
        <f t="shared" si="3"/>
        <v>89.98070855</v>
      </c>
      <c r="N35" s="6">
        <f t="shared" si="4"/>
        <v>51.61929745</v>
      </c>
      <c r="O35" s="6">
        <f t="shared" si="5"/>
        <v>-50.84072002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1.0" customHeight="1">
      <c r="A36" s="4">
        <v>44452.0</v>
      </c>
      <c r="B36" s="5">
        <v>143.25</v>
      </c>
      <c r="C36" s="5">
        <v>144.25</v>
      </c>
      <c r="D36" s="5">
        <v>142.0</v>
      </c>
      <c r="E36" s="5">
        <v>143.149994</v>
      </c>
      <c r="F36" s="5">
        <v>1.7426798E7</v>
      </c>
      <c r="G36" s="5">
        <f t="shared" si="1"/>
        <v>139.6571416</v>
      </c>
      <c r="H36" s="6">
        <f t="shared" si="6"/>
        <v>142.375</v>
      </c>
      <c r="I36" s="6">
        <f t="shared" si="7"/>
        <v>136.6078323</v>
      </c>
      <c r="J36" s="6">
        <f t="shared" si="8"/>
        <v>6.542161676</v>
      </c>
      <c r="K36" s="6">
        <f t="shared" si="9"/>
        <v>42.7998794</v>
      </c>
      <c r="L36" s="6" t="str">
        <f t="shared" si="2"/>
        <v>Monday</v>
      </c>
      <c r="M36" s="5">
        <f t="shared" si="3"/>
        <v>89.44648461</v>
      </c>
      <c r="N36" s="6">
        <f t="shared" si="4"/>
        <v>53.70350939</v>
      </c>
      <c r="O36" s="6">
        <f t="shared" si="5"/>
        <v>-50.21065696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1.0" customHeight="1">
      <c r="A37" s="4">
        <v>44453.0</v>
      </c>
      <c r="B37" s="5">
        <v>145.149994</v>
      </c>
      <c r="C37" s="5">
        <v>152.75</v>
      </c>
      <c r="D37" s="5">
        <v>136.199997</v>
      </c>
      <c r="E37" s="5">
        <v>144.100006</v>
      </c>
      <c r="F37" s="5">
        <v>1.12358935E8</v>
      </c>
      <c r="G37" s="5">
        <f t="shared" si="1"/>
        <v>138.0785719</v>
      </c>
      <c r="H37" s="6">
        <f t="shared" si="6"/>
        <v>143.625</v>
      </c>
      <c r="I37" s="6">
        <f t="shared" si="7"/>
        <v>137.4913912</v>
      </c>
      <c r="J37" s="6">
        <f t="shared" si="8"/>
        <v>6.608614753</v>
      </c>
      <c r="K37" s="6">
        <f t="shared" si="9"/>
        <v>43.67378895</v>
      </c>
      <c r="L37" s="6" t="str">
        <f t="shared" si="2"/>
        <v>Tuesday</v>
      </c>
      <c r="M37" s="5">
        <f t="shared" si="3"/>
        <v>90.26382133</v>
      </c>
      <c r="N37" s="6">
        <f t="shared" si="4"/>
        <v>53.83618467</v>
      </c>
      <c r="O37" s="6">
        <f t="shared" si="5"/>
        <v>-47.81475052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1.0" customHeight="1">
      <c r="A38" s="4">
        <v>44454.0</v>
      </c>
      <c r="B38" s="5">
        <v>142.949997</v>
      </c>
      <c r="C38" s="5">
        <v>145.0</v>
      </c>
      <c r="D38" s="5">
        <v>140.75</v>
      </c>
      <c r="E38" s="5">
        <v>142.649994</v>
      </c>
      <c r="F38" s="5">
        <v>3.8892545E7</v>
      </c>
      <c r="G38" s="5">
        <f t="shared" si="1"/>
        <v>137.1071429</v>
      </c>
      <c r="H38" s="6">
        <f t="shared" si="6"/>
        <v>143.375</v>
      </c>
      <c r="I38" s="6">
        <f t="shared" si="7"/>
        <v>138.3548842</v>
      </c>
      <c r="J38" s="6">
        <f t="shared" si="8"/>
        <v>4.295109825</v>
      </c>
      <c r="K38" s="6">
        <f t="shared" si="9"/>
        <v>18.44796841</v>
      </c>
      <c r="L38" s="6" t="str">
        <f t="shared" si="2"/>
        <v>Wednesday</v>
      </c>
      <c r="M38" s="5">
        <f t="shared" si="3"/>
        <v>90.25581378</v>
      </c>
      <c r="N38" s="6">
        <f t="shared" si="4"/>
        <v>52.39418022</v>
      </c>
      <c r="O38" s="6">
        <f t="shared" si="5"/>
        <v>-46.85132908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1.0" customHeight="1">
      <c r="A39" s="4">
        <v>44455.0</v>
      </c>
      <c r="B39" s="5">
        <v>143.0</v>
      </c>
      <c r="C39" s="5">
        <v>144.0</v>
      </c>
      <c r="D39" s="5">
        <v>141.5</v>
      </c>
      <c r="E39" s="5">
        <v>142.050003</v>
      </c>
      <c r="F39" s="5">
        <v>1.7634206E7</v>
      </c>
      <c r="G39" s="5">
        <f t="shared" si="1"/>
        <v>136.25</v>
      </c>
      <c r="H39" s="6">
        <f t="shared" si="6"/>
        <v>142.3499985</v>
      </c>
      <c r="I39" s="6">
        <f t="shared" si="7"/>
        <v>138.9419309</v>
      </c>
      <c r="J39" s="6">
        <f t="shared" si="8"/>
        <v>3.108072083</v>
      </c>
      <c r="K39" s="6">
        <f t="shared" si="9"/>
        <v>9.660112075</v>
      </c>
      <c r="L39" s="6" t="str">
        <f t="shared" si="2"/>
        <v>Thursday</v>
      </c>
      <c r="M39" s="5">
        <f t="shared" si="3"/>
        <v>89.98070855</v>
      </c>
      <c r="N39" s="6">
        <f t="shared" si="4"/>
        <v>52.06929445</v>
      </c>
      <c r="O39" s="6">
        <f t="shared" si="5"/>
        <v>-46.26929145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1.0" customHeight="1">
      <c r="A40" s="4">
        <v>44456.0</v>
      </c>
      <c r="B40" s="5">
        <v>142.550003</v>
      </c>
      <c r="C40" s="5">
        <v>146.899994</v>
      </c>
      <c r="D40" s="5">
        <v>137.149994</v>
      </c>
      <c r="E40" s="5">
        <v>137.899994</v>
      </c>
      <c r="F40" s="5">
        <v>2.3264091E7</v>
      </c>
      <c r="G40" s="5">
        <f t="shared" si="1"/>
        <v>136.4857134</v>
      </c>
      <c r="H40" s="6">
        <f t="shared" si="6"/>
        <v>139.9749985</v>
      </c>
      <c r="I40" s="6">
        <f t="shared" si="7"/>
        <v>139.3936492</v>
      </c>
      <c r="J40" s="6">
        <f t="shared" si="8"/>
        <v>1.493655208</v>
      </c>
      <c r="K40" s="6">
        <f t="shared" si="9"/>
        <v>2.23100588</v>
      </c>
      <c r="L40" s="6" t="str">
        <f t="shared" si="2"/>
        <v>Friday</v>
      </c>
      <c r="M40" s="5">
        <f t="shared" si="3"/>
        <v>88.57580661</v>
      </c>
      <c r="N40" s="6">
        <f t="shared" si="4"/>
        <v>49.32418739</v>
      </c>
      <c r="O40" s="6">
        <f t="shared" si="5"/>
        <v>-47.90990682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1.0" customHeight="1">
      <c r="A41" s="4">
        <v>44459.0</v>
      </c>
      <c r="B41" s="5">
        <v>137.699997</v>
      </c>
      <c r="C41" s="5">
        <v>140.850006</v>
      </c>
      <c r="D41" s="5">
        <v>133.25</v>
      </c>
      <c r="E41" s="5">
        <v>134.300003</v>
      </c>
      <c r="F41" s="5">
        <v>1.9799941E7</v>
      </c>
      <c r="G41" s="5">
        <f t="shared" si="1"/>
        <v>136.6428571</v>
      </c>
      <c r="H41" s="6">
        <f t="shared" si="6"/>
        <v>136.0999985</v>
      </c>
      <c r="I41" s="6">
        <f t="shared" si="7"/>
        <v>139.6472525</v>
      </c>
      <c r="J41" s="6">
        <f t="shared" si="8"/>
        <v>5.347249462</v>
      </c>
      <c r="K41" s="6">
        <f t="shared" si="9"/>
        <v>28.59307681</v>
      </c>
      <c r="L41" s="6" t="str">
        <f t="shared" si="2"/>
        <v>Monday</v>
      </c>
      <c r="M41" s="5">
        <f t="shared" si="3"/>
        <v>89.44648461</v>
      </c>
      <c r="N41" s="6">
        <f t="shared" si="4"/>
        <v>44.85351839</v>
      </c>
      <c r="O41" s="6">
        <f t="shared" si="5"/>
        <v>-47.19637253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1.0" customHeight="1">
      <c r="A42" s="4">
        <v>44460.0</v>
      </c>
      <c r="B42" s="5">
        <v>137.199997</v>
      </c>
      <c r="C42" s="5">
        <v>138.0</v>
      </c>
      <c r="D42" s="5">
        <v>131.0</v>
      </c>
      <c r="E42" s="5">
        <v>133.449997</v>
      </c>
      <c r="F42" s="5">
        <v>1.9330196E7</v>
      </c>
      <c r="G42" s="5">
        <f t="shared" si="1"/>
        <v>137.2428567</v>
      </c>
      <c r="H42" s="6">
        <f t="shared" si="6"/>
        <v>133.875</v>
      </c>
      <c r="I42" s="6">
        <f t="shared" si="7"/>
        <v>139.2238864</v>
      </c>
      <c r="J42" s="6">
        <f t="shared" si="8"/>
        <v>5.773889357</v>
      </c>
      <c r="K42" s="6">
        <f t="shared" si="9"/>
        <v>33.33779831</v>
      </c>
      <c r="L42" s="6" t="str">
        <f t="shared" si="2"/>
        <v>Tuesday</v>
      </c>
      <c r="M42" s="5">
        <f t="shared" si="3"/>
        <v>90.26382133</v>
      </c>
      <c r="N42" s="6">
        <f t="shared" si="4"/>
        <v>43.18617567</v>
      </c>
      <c r="O42" s="6">
        <f t="shared" si="5"/>
        <v>-46.97903538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1.0" customHeight="1">
      <c r="A43" s="4">
        <v>44461.0</v>
      </c>
      <c r="B43" s="5">
        <v>135.399994</v>
      </c>
      <c r="C43" s="5">
        <v>135.399994</v>
      </c>
      <c r="D43" s="5">
        <v>131.300003</v>
      </c>
      <c r="E43" s="5">
        <v>132.100006</v>
      </c>
      <c r="F43" s="5">
        <v>1.6923375E7</v>
      </c>
      <c r="G43" s="5">
        <f t="shared" si="1"/>
        <v>137.692858</v>
      </c>
      <c r="H43" s="6">
        <f t="shared" si="6"/>
        <v>132.7750015</v>
      </c>
      <c r="I43" s="6">
        <f t="shared" si="7"/>
        <v>138.7728047</v>
      </c>
      <c r="J43" s="6">
        <f t="shared" si="8"/>
        <v>6.672798694</v>
      </c>
      <c r="K43" s="6">
        <f t="shared" si="9"/>
        <v>44.52624241</v>
      </c>
      <c r="L43" s="6" t="str">
        <f t="shared" si="2"/>
        <v>Wednesday</v>
      </c>
      <c r="M43" s="5">
        <f t="shared" si="3"/>
        <v>90.25581378</v>
      </c>
      <c r="N43" s="6">
        <f t="shared" si="4"/>
        <v>41.84419222</v>
      </c>
      <c r="O43" s="6">
        <f t="shared" si="5"/>
        <v>-47.43704422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1.0" customHeight="1">
      <c r="A44" s="4">
        <v>44462.0</v>
      </c>
      <c r="B44" s="5">
        <v>134.5</v>
      </c>
      <c r="C44" s="5">
        <v>140.399994</v>
      </c>
      <c r="D44" s="5">
        <v>133.050003</v>
      </c>
      <c r="E44" s="5">
        <v>137.300003</v>
      </c>
      <c r="F44" s="5">
        <v>3.1779169E7</v>
      </c>
      <c r="G44" s="5">
        <f t="shared" si="1"/>
        <v>138.5357143</v>
      </c>
      <c r="H44" s="6">
        <f t="shared" si="6"/>
        <v>134.7000045</v>
      </c>
      <c r="I44" s="6">
        <f t="shared" si="7"/>
        <v>138.2498815</v>
      </c>
      <c r="J44" s="6">
        <f t="shared" si="8"/>
        <v>0.9498785066</v>
      </c>
      <c r="K44" s="6">
        <f t="shared" si="9"/>
        <v>0.9022691773</v>
      </c>
      <c r="L44" s="6" t="str">
        <f t="shared" si="2"/>
        <v>Thursday</v>
      </c>
      <c r="M44" s="5">
        <f t="shared" si="3"/>
        <v>89.98070855</v>
      </c>
      <c r="N44" s="6">
        <f t="shared" si="4"/>
        <v>47.31929445</v>
      </c>
      <c r="O44" s="6">
        <f t="shared" si="5"/>
        <v>-48.55500573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1.0" customHeight="1">
      <c r="A45" s="4">
        <v>44463.0</v>
      </c>
      <c r="B45" s="5">
        <v>137.550003</v>
      </c>
      <c r="C45" s="5">
        <v>139.5</v>
      </c>
      <c r="D45" s="5">
        <v>136.050003</v>
      </c>
      <c r="E45" s="5">
        <v>136.649994</v>
      </c>
      <c r="F45" s="5">
        <v>1.3099391E7</v>
      </c>
      <c r="G45" s="5">
        <f t="shared" si="1"/>
        <v>138.7928576</v>
      </c>
      <c r="H45" s="6">
        <f t="shared" si="6"/>
        <v>136.9749985</v>
      </c>
      <c r="I45" s="6">
        <f t="shared" si="7"/>
        <v>138.2546236</v>
      </c>
      <c r="J45" s="6">
        <f t="shared" si="8"/>
        <v>1.604629567</v>
      </c>
      <c r="K45" s="6">
        <f t="shared" si="9"/>
        <v>2.574836048</v>
      </c>
      <c r="L45" s="6" t="str">
        <f t="shared" si="2"/>
        <v>Friday</v>
      </c>
      <c r="M45" s="5">
        <f t="shared" si="3"/>
        <v>88.57580661</v>
      </c>
      <c r="N45" s="6">
        <f t="shared" si="4"/>
        <v>48.07418739</v>
      </c>
      <c r="O45" s="6">
        <f t="shared" si="5"/>
        <v>-50.21705096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1.0" customHeight="1">
      <c r="A46" s="4">
        <v>44466.0</v>
      </c>
      <c r="B46" s="5">
        <v>139.850006</v>
      </c>
      <c r="C46" s="5">
        <v>144.75</v>
      </c>
      <c r="D46" s="5">
        <v>138.0</v>
      </c>
      <c r="E46" s="5">
        <v>143.699997</v>
      </c>
      <c r="F46" s="5">
        <v>2.6041244E7</v>
      </c>
      <c r="G46" s="5">
        <f t="shared" si="1"/>
        <v>138.9785723</v>
      </c>
      <c r="H46" s="6">
        <f t="shared" si="6"/>
        <v>140.1749955</v>
      </c>
      <c r="I46" s="6">
        <f t="shared" si="7"/>
        <v>138.3743991</v>
      </c>
      <c r="J46" s="6">
        <f t="shared" si="8"/>
        <v>5.32559794</v>
      </c>
      <c r="K46" s="6">
        <f t="shared" si="9"/>
        <v>28.36199342</v>
      </c>
      <c r="L46" s="6" t="str">
        <f t="shared" si="2"/>
        <v>Monday</v>
      </c>
      <c r="M46" s="5">
        <f t="shared" si="3"/>
        <v>89.44648461</v>
      </c>
      <c r="N46" s="6">
        <f t="shared" si="4"/>
        <v>54.25351239</v>
      </c>
      <c r="O46" s="6">
        <f t="shared" si="5"/>
        <v>-49.53208768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1.0" customHeight="1">
      <c r="A47" s="4">
        <v>44467.0</v>
      </c>
      <c r="B47" s="5">
        <v>143.899994</v>
      </c>
      <c r="C47" s="5">
        <v>143.899994</v>
      </c>
      <c r="D47" s="5">
        <v>137.649994</v>
      </c>
      <c r="E47" s="5">
        <v>139.0</v>
      </c>
      <c r="F47" s="5">
        <v>1.3489232E7</v>
      </c>
      <c r="G47" s="5">
        <f t="shared" si="1"/>
        <v>137.7285723</v>
      </c>
      <c r="H47" s="6">
        <f t="shared" si="6"/>
        <v>141.3499985</v>
      </c>
      <c r="I47" s="6">
        <f t="shared" si="7"/>
        <v>138.9409827</v>
      </c>
      <c r="J47" s="6">
        <f t="shared" si="8"/>
        <v>0.05901731557</v>
      </c>
      <c r="K47" s="6">
        <f t="shared" si="9"/>
        <v>0.003483043537</v>
      </c>
      <c r="L47" s="6" t="str">
        <f t="shared" si="2"/>
        <v>Tuesday</v>
      </c>
      <c r="M47" s="5">
        <f t="shared" si="3"/>
        <v>90.26382133</v>
      </c>
      <c r="N47" s="6">
        <f t="shared" si="4"/>
        <v>48.73617867</v>
      </c>
      <c r="O47" s="6">
        <f t="shared" si="5"/>
        <v>-47.46475095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1.0" customHeight="1">
      <c r="A48" s="4">
        <v>44468.0</v>
      </c>
      <c r="B48" s="5">
        <v>138.0</v>
      </c>
      <c r="C48" s="5">
        <v>139.5</v>
      </c>
      <c r="D48" s="5">
        <v>136.5</v>
      </c>
      <c r="E48" s="5">
        <v>138.5</v>
      </c>
      <c r="F48" s="5">
        <v>1.0801439E7</v>
      </c>
      <c r="G48" s="5">
        <f t="shared" si="1"/>
        <v>137.4571446</v>
      </c>
      <c r="H48" s="6">
        <f t="shared" si="6"/>
        <v>138.75</v>
      </c>
      <c r="I48" s="6">
        <f t="shared" si="7"/>
        <v>139.0417991</v>
      </c>
      <c r="J48" s="6">
        <f t="shared" si="8"/>
        <v>0.5417991077</v>
      </c>
      <c r="K48" s="6">
        <f t="shared" si="9"/>
        <v>0.2935462731</v>
      </c>
      <c r="L48" s="6" t="str">
        <f t="shared" si="2"/>
        <v>Wednesday</v>
      </c>
      <c r="M48" s="5">
        <f t="shared" si="3"/>
        <v>90.25581378</v>
      </c>
      <c r="N48" s="6">
        <f t="shared" si="4"/>
        <v>48.24418622</v>
      </c>
      <c r="O48" s="6">
        <f t="shared" si="5"/>
        <v>-47.2013308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1.0" customHeight="1">
      <c r="A49" s="4">
        <v>44469.0</v>
      </c>
      <c r="B49" s="5">
        <v>139.199997</v>
      </c>
      <c r="C49" s="5">
        <v>139.199997</v>
      </c>
      <c r="D49" s="5">
        <v>136.149994</v>
      </c>
      <c r="E49" s="5">
        <v>136.600006</v>
      </c>
      <c r="F49" s="5">
        <v>7825751.0</v>
      </c>
      <c r="G49" s="5">
        <f t="shared" si="1"/>
        <v>137.1214294</v>
      </c>
      <c r="H49" s="6">
        <f t="shared" si="6"/>
        <v>137.550003</v>
      </c>
      <c r="I49" s="6">
        <f t="shared" si="7"/>
        <v>139.0926296</v>
      </c>
      <c r="J49" s="6">
        <f t="shared" si="8"/>
        <v>2.492623602</v>
      </c>
      <c r="K49" s="6">
        <f t="shared" si="9"/>
        <v>6.213172423</v>
      </c>
      <c r="L49" s="6" t="str">
        <f t="shared" si="2"/>
        <v>Thursday</v>
      </c>
      <c r="M49" s="5">
        <f t="shared" si="3"/>
        <v>89.98070855</v>
      </c>
      <c r="N49" s="6">
        <f t="shared" si="4"/>
        <v>46.61929745</v>
      </c>
      <c r="O49" s="6">
        <f t="shared" si="5"/>
        <v>-47.14072088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1.0" customHeight="1">
      <c r="A50" s="4">
        <v>44470.0</v>
      </c>
      <c r="B50" s="5">
        <v>137.300003</v>
      </c>
      <c r="C50" s="5">
        <v>140.5</v>
      </c>
      <c r="D50" s="5">
        <v>137.0</v>
      </c>
      <c r="E50" s="5">
        <v>138.0</v>
      </c>
      <c r="F50" s="5">
        <v>1.1940576E7</v>
      </c>
      <c r="G50" s="5">
        <f t="shared" si="1"/>
        <v>137.1571437</v>
      </c>
      <c r="H50" s="6">
        <f t="shared" si="6"/>
        <v>137.300003</v>
      </c>
      <c r="I50" s="6">
        <f t="shared" si="7"/>
        <v>138.9882828</v>
      </c>
      <c r="J50" s="6">
        <f t="shared" si="8"/>
        <v>0.9882827963</v>
      </c>
      <c r="K50" s="6">
        <f t="shared" si="9"/>
        <v>0.9767028855</v>
      </c>
      <c r="L50" s="6" t="str">
        <f t="shared" si="2"/>
        <v>Friday</v>
      </c>
      <c r="M50" s="5">
        <f t="shared" si="3"/>
        <v>88.57580661</v>
      </c>
      <c r="N50" s="6">
        <f t="shared" si="4"/>
        <v>49.42419339</v>
      </c>
      <c r="O50" s="6">
        <f t="shared" si="5"/>
        <v>-48.5813371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1.0" customHeight="1">
      <c r="A51" s="4">
        <v>44473.0</v>
      </c>
      <c r="B51" s="5">
        <v>139.100006</v>
      </c>
      <c r="C51" s="5">
        <v>140.0</v>
      </c>
      <c r="D51" s="5">
        <v>138.0</v>
      </c>
      <c r="E51" s="5">
        <v>139.100006</v>
      </c>
      <c r="F51" s="5">
        <v>1.1995299E7</v>
      </c>
      <c r="G51" s="5">
        <f t="shared" si="1"/>
        <v>136.9571446</v>
      </c>
      <c r="H51" s="6">
        <f t="shared" si="6"/>
        <v>138.550003</v>
      </c>
      <c r="I51" s="6">
        <f t="shared" si="7"/>
        <v>139.1808753</v>
      </c>
      <c r="J51" s="6">
        <f t="shared" si="8"/>
        <v>0.0808693165</v>
      </c>
      <c r="K51" s="6">
        <f t="shared" si="9"/>
        <v>0.006539846351</v>
      </c>
      <c r="L51" s="6" t="str">
        <f t="shared" si="2"/>
        <v>Monday</v>
      </c>
      <c r="M51" s="5">
        <f t="shared" si="3"/>
        <v>89.44648461</v>
      </c>
      <c r="N51" s="6">
        <f t="shared" si="4"/>
        <v>49.65352139</v>
      </c>
      <c r="O51" s="6">
        <f t="shared" si="5"/>
        <v>-47.51065996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1.0" customHeight="1">
      <c r="A52" s="4">
        <v>44474.0</v>
      </c>
      <c r="B52" s="5">
        <v>138.75</v>
      </c>
      <c r="C52" s="5">
        <v>138.800003</v>
      </c>
      <c r="D52" s="5">
        <v>137.149994</v>
      </c>
      <c r="E52" s="5">
        <v>137.949997</v>
      </c>
      <c r="F52" s="5">
        <v>1.0912142E7</v>
      </c>
      <c r="G52" s="5">
        <f t="shared" si="1"/>
        <v>136.4357147</v>
      </c>
      <c r="H52" s="6">
        <f t="shared" si="6"/>
        <v>138.5250015</v>
      </c>
      <c r="I52" s="6">
        <f t="shared" si="7"/>
        <v>139.2634386</v>
      </c>
      <c r="J52" s="6">
        <f t="shared" si="8"/>
        <v>1.313441555</v>
      </c>
      <c r="K52" s="6">
        <f t="shared" si="9"/>
        <v>1.725128717</v>
      </c>
      <c r="L52" s="6" t="str">
        <f t="shared" si="2"/>
        <v>Tuesday</v>
      </c>
      <c r="M52" s="5">
        <f t="shared" si="3"/>
        <v>90.26382133</v>
      </c>
      <c r="N52" s="6">
        <f t="shared" si="4"/>
        <v>47.68617567</v>
      </c>
      <c r="O52" s="6">
        <f t="shared" si="5"/>
        <v>-46.17189338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1.0" customHeight="1">
      <c r="A53" s="4">
        <v>44475.0</v>
      </c>
      <c r="B53" s="5">
        <v>138.75</v>
      </c>
      <c r="C53" s="5">
        <v>139.199997</v>
      </c>
      <c r="D53" s="5">
        <v>133.699997</v>
      </c>
      <c r="E53" s="5">
        <v>134.949997</v>
      </c>
      <c r="F53" s="5">
        <v>9988184.0</v>
      </c>
      <c r="G53" s="5">
        <f t="shared" si="1"/>
        <v>136.0142866</v>
      </c>
      <c r="H53" s="6">
        <f t="shared" si="6"/>
        <v>136.449997</v>
      </c>
      <c r="I53" s="6">
        <f t="shared" si="7"/>
        <v>139.2507562</v>
      </c>
      <c r="J53" s="6">
        <f t="shared" si="8"/>
        <v>4.300759195</v>
      </c>
      <c r="K53" s="6">
        <f t="shared" si="9"/>
        <v>18.49652966</v>
      </c>
      <c r="L53" s="6" t="str">
        <f t="shared" si="2"/>
        <v>Wednesday</v>
      </c>
      <c r="M53" s="5">
        <f t="shared" si="3"/>
        <v>90.25581378</v>
      </c>
      <c r="N53" s="6">
        <f t="shared" si="4"/>
        <v>44.69418322</v>
      </c>
      <c r="O53" s="6">
        <f t="shared" si="5"/>
        <v>-45.7584728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1.0" customHeight="1">
      <c r="A54" s="4">
        <v>44476.0</v>
      </c>
      <c r="B54" s="5">
        <v>136.75</v>
      </c>
      <c r="C54" s="5">
        <v>138.449997</v>
      </c>
      <c r="D54" s="5">
        <v>136.050003</v>
      </c>
      <c r="E54" s="5">
        <v>137.100006</v>
      </c>
      <c r="F54" s="5">
        <v>7317664.0</v>
      </c>
      <c r="G54" s="5">
        <f t="shared" si="1"/>
        <v>137.3142874</v>
      </c>
      <c r="H54" s="6">
        <f t="shared" si="6"/>
        <v>136.0250015</v>
      </c>
      <c r="I54" s="6">
        <f t="shared" si="7"/>
        <v>139.016784</v>
      </c>
      <c r="J54" s="6">
        <f t="shared" si="8"/>
        <v>1.91677801</v>
      </c>
      <c r="K54" s="6">
        <f t="shared" si="9"/>
        <v>3.674037941</v>
      </c>
      <c r="L54" s="6" t="str">
        <f t="shared" si="2"/>
        <v>Thursday</v>
      </c>
      <c r="M54" s="5">
        <f t="shared" si="3"/>
        <v>89.98070855</v>
      </c>
      <c r="N54" s="6">
        <f t="shared" si="4"/>
        <v>47.11929745</v>
      </c>
      <c r="O54" s="6">
        <f t="shared" si="5"/>
        <v>-47.33357888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1.0" customHeight="1">
      <c r="A55" s="4">
        <v>44477.0</v>
      </c>
      <c r="B55" s="5">
        <v>138.0</v>
      </c>
      <c r="C55" s="5">
        <v>138.0</v>
      </c>
      <c r="D55" s="5">
        <v>135.699997</v>
      </c>
      <c r="E55" s="5">
        <v>136.149994</v>
      </c>
      <c r="F55" s="5">
        <v>6207969.0</v>
      </c>
      <c r="G55" s="5">
        <f t="shared" si="1"/>
        <v>137.5214299</v>
      </c>
      <c r="H55" s="6">
        <f t="shared" si="6"/>
        <v>136.625</v>
      </c>
      <c r="I55" s="6">
        <f t="shared" si="7"/>
        <v>138.9592374</v>
      </c>
      <c r="J55" s="6">
        <f t="shared" si="8"/>
        <v>2.809243377</v>
      </c>
      <c r="K55" s="6">
        <f t="shared" si="9"/>
        <v>7.891848354</v>
      </c>
      <c r="L55" s="6" t="str">
        <f t="shared" si="2"/>
        <v>Friday</v>
      </c>
      <c r="M55" s="5">
        <f t="shared" si="3"/>
        <v>88.57580661</v>
      </c>
      <c r="N55" s="6">
        <f t="shared" si="4"/>
        <v>47.57418739</v>
      </c>
      <c r="O55" s="6">
        <f t="shared" si="5"/>
        <v>-48.94562324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1.0" customHeight="1">
      <c r="A56" s="4">
        <v>44480.0</v>
      </c>
      <c r="B56" s="5">
        <v>137.5</v>
      </c>
      <c r="C56" s="5">
        <v>137.5</v>
      </c>
      <c r="D56" s="5">
        <v>136.149994</v>
      </c>
      <c r="E56" s="5">
        <v>136.850006</v>
      </c>
      <c r="F56" s="5">
        <v>4395523.0</v>
      </c>
      <c r="G56" s="5">
        <f t="shared" si="1"/>
        <v>137.7714299</v>
      </c>
      <c r="H56" s="6">
        <f t="shared" si="6"/>
        <v>136.5</v>
      </c>
      <c r="I56" s="6">
        <f t="shared" si="7"/>
        <v>138.9896762</v>
      </c>
      <c r="J56" s="6">
        <f t="shared" si="8"/>
        <v>2.139670157</v>
      </c>
      <c r="K56" s="6">
        <f t="shared" si="9"/>
        <v>4.57818838</v>
      </c>
      <c r="L56" s="6" t="str">
        <f t="shared" si="2"/>
        <v>Monday</v>
      </c>
      <c r="M56" s="5">
        <f t="shared" si="3"/>
        <v>89.44648461</v>
      </c>
      <c r="N56" s="6">
        <f t="shared" si="4"/>
        <v>47.40352139</v>
      </c>
      <c r="O56" s="6">
        <f t="shared" si="5"/>
        <v>-48.32494525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1.0" customHeight="1">
      <c r="A57" s="4">
        <v>44481.0</v>
      </c>
      <c r="B57" s="5">
        <v>137.300003</v>
      </c>
      <c r="C57" s="5">
        <v>137.75</v>
      </c>
      <c r="D57" s="5">
        <v>135.5</v>
      </c>
      <c r="E57" s="5">
        <v>136.600006</v>
      </c>
      <c r="F57" s="5">
        <v>5600652.0</v>
      </c>
      <c r="G57" s="5">
        <f t="shared" si="1"/>
        <v>137.9571424</v>
      </c>
      <c r="H57" s="6">
        <f t="shared" si="6"/>
        <v>136.725006</v>
      </c>
      <c r="I57" s="6">
        <f t="shared" si="7"/>
        <v>138.9085527</v>
      </c>
      <c r="J57" s="6">
        <f t="shared" si="8"/>
        <v>2.308546675</v>
      </c>
      <c r="K57" s="6">
        <f t="shared" si="9"/>
        <v>5.329387751</v>
      </c>
      <c r="L57" s="6" t="str">
        <f t="shared" si="2"/>
        <v>Tuesday</v>
      </c>
      <c r="M57" s="5">
        <f t="shared" si="3"/>
        <v>90.26382133</v>
      </c>
      <c r="N57" s="6">
        <f t="shared" si="4"/>
        <v>46.33618467</v>
      </c>
      <c r="O57" s="6">
        <f t="shared" si="5"/>
        <v>-47.6933211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1.0" customHeight="1">
      <c r="A58" s="4">
        <v>44482.0</v>
      </c>
      <c r="B58" s="5">
        <v>137.25</v>
      </c>
      <c r="C58" s="5">
        <v>137.399994</v>
      </c>
      <c r="D58" s="5">
        <v>134.350006</v>
      </c>
      <c r="E58" s="5">
        <v>135.449997</v>
      </c>
      <c r="F58" s="5">
        <v>6351349.0</v>
      </c>
      <c r="G58" s="5">
        <f t="shared" si="1"/>
        <v>138.1214273</v>
      </c>
      <c r="H58" s="6">
        <f t="shared" si="6"/>
        <v>136.0250015</v>
      </c>
      <c r="I58" s="6">
        <f t="shared" si="7"/>
        <v>138.8180064</v>
      </c>
      <c r="J58" s="6">
        <f t="shared" si="8"/>
        <v>3.368009356</v>
      </c>
      <c r="K58" s="6">
        <f t="shared" si="9"/>
        <v>11.34348702</v>
      </c>
      <c r="L58" s="6" t="str">
        <f t="shared" si="2"/>
        <v>Wednesday</v>
      </c>
      <c r="M58" s="5">
        <f t="shared" si="3"/>
        <v>90.25581378</v>
      </c>
      <c r="N58" s="6">
        <f t="shared" si="4"/>
        <v>45.19418322</v>
      </c>
      <c r="O58" s="6">
        <f t="shared" si="5"/>
        <v>-47.86561351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1.0" customHeight="1">
      <c r="A59" s="4">
        <v>44483.0</v>
      </c>
      <c r="B59" s="5">
        <v>135.899994</v>
      </c>
      <c r="C59" s="5">
        <v>137.300003</v>
      </c>
      <c r="D59" s="5">
        <v>133.699997</v>
      </c>
      <c r="E59" s="5">
        <v>135.0</v>
      </c>
      <c r="F59" s="5">
        <v>8688177.0</v>
      </c>
      <c r="G59" s="5">
        <f t="shared" si="1"/>
        <v>137.7285701</v>
      </c>
      <c r="H59" s="6">
        <f t="shared" si="6"/>
        <v>135.2249985</v>
      </c>
      <c r="I59" s="6">
        <f t="shared" si="7"/>
        <v>138.6577689</v>
      </c>
      <c r="J59" s="6">
        <f t="shared" si="8"/>
        <v>3.657768876</v>
      </c>
      <c r="K59" s="6">
        <f t="shared" si="9"/>
        <v>13.37927315</v>
      </c>
      <c r="L59" s="6" t="str">
        <f t="shared" si="2"/>
        <v>Thursday</v>
      </c>
      <c r="M59" s="5">
        <f t="shared" si="3"/>
        <v>89.98070855</v>
      </c>
      <c r="N59" s="6">
        <f t="shared" si="4"/>
        <v>45.01929145</v>
      </c>
      <c r="O59" s="6">
        <f t="shared" si="5"/>
        <v>-47.74786159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1.0" customHeight="1">
      <c r="A60" s="4">
        <v>44487.0</v>
      </c>
      <c r="B60" s="5">
        <v>136.0</v>
      </c>
      <c r="C60" s="5">
        <v>146.149994</v>
      </c>
      <c r="D60" s="5">
        <v>135.899994</v>
      </c>
      <c r="E60" s="5">
        <v>144.050003</v>
      </c>
      <c r="F60" s="5">
        <v>3.14468E7</v>
      </c>
      <c r="G60" s="5">
        <f t="shared" si="1"/>
        <v>137.7928554</v>
      </c>
      <c r="H60" s="6">
        <f t="shared" si="6"/>
        <v>139.5250015</v>
      </c>
      <c r="I60" s="6">
        <f t="shared" si="7"/>
        <v>138.661806</v>
      </c>
      <c r="J60" s="6">
        <f t="shared" si="8"/>
        <v>5.388197039</v>
      </c>
      <c r="K60" s="6">
        <f t="shared" si="9"/>
        <v>29.03266733</v>
      </c>
      <c r="L60" s="6" t="str">
        <f t="shared" si="2"/>
        <v>Monday</v>
      </c>
      <c r="M60" s="5">
        <f t="shared" si="3"/>
        <v>89.44648461</v>
      </c>
      <c r="N60" s="6">
        <f t="shared" si="4"/>
        <v>54.60351839</v>
      </c>
      <c r="O60" s="6">
        <f t="shared" si="5"/>
        <v>-48.34637082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1.0" customHeight="1">
      <c r="A61" s="4">
        <v>44488.0</v>
      </c>
      <c r="B61" s="5">
        <v>144.899994</v>
      </c>
      <c r="C61" s="5">
        <v>145.100006</v>
      </c>
      <c r="D61" s="5">
        <v>137.25</v>
      </c>
      <c r="E61" s="5">
        <v>138.550003</v>
      </c>
      <c r="F61" s="5">
        <v>1.4688308E7</v>
      </c>
      <c r="G61" s="5">
        <f t="shared" si="1"/>
        <v>136.4714269</v>
      </c>
      <c r="H61" s="6">
        <f t="shared" si="6"/>
        <v>141.300003</v>
      </c>
      <c r="I61" s="6">
        <f t="shared" si="7"/>
        <v>139.1017766</v>
      </c>
      <c r="J61" s="6">
        <f t="shared" si="8"/>
        <v>0.5517736463</v>
      </c>
      <c r="K61" s="6">
        <f t="shared" si="9"/>
        <v>0.3044541568</v>
      </c>
      <c r="L61" s="6" t="str">
        <f t="shared" si="2"/>
        <v>Tuesday</v>
      </c>
      <c r="M61" s="5">
        <f t="shared" si="3"/>
        <v>90.26382133</v>
      </c>
      <c r="N61" s="6">
        <f t="shared" si="4"/>
        <v>48.28618167</v>
      </c>
      <c r="O61" s="6">
        <f t="shared" si="5"/>
        <v>-46.20760552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1.0" customHeight="1">
      <c r="A62" s="4">
        <v>44489.0</v>
      </c>
      <c r="B62" s="5">
        <v>138.5</v>
      </c>
      <c r="C62" s="5">
        <v>140.399994</v>
      </c>
      <c r="D62" s="5">
        <v>133.850006</v>
      </c>
      <c r="E62" s="5">
        <v>137.899994</v>
      </c>
      <c r="F62" s="5">
        <v>1.2607297E7</v>
      </c>
      <c r="G62" s="5">
        <f t="shared" si="1"/>
        <v>136.0499987</v>
      </c>
      <c r="H62" s="6">
        <f t="shared" si="6"/>
        <v>138.2249985</v>
      </c>
      <c r="I62" s="6">
        <f t="shared" si="7"/>
        <v>139.1308065</v>
      </c>
      <c r="J62" s="6">
        <f t="shared" si="8"/>
        <v>1.230812491</v>
      </c>
      <c r="K62" s="6">
        <f t="shared" si="9"/>
        <v>1.514899389</v>
      </c>
      <c r="L62" s="6" t="str">
        <f t="shared" si="2"/>
        <v>Wednesday</v>
      </c>
      <c r="M62" s="5">
        <f t="shared" si="3"/>
        <v>90.25581378</v>
      </c>
      <c r="N62" s="6">
        <f t="shared" si="4"/>
        <v>47.64418022</v>
      </c>
      <c r="O62" s="6">
        <f t="shared" si="5"/>
        <v>-45.79418494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1.0" customHeight="1">
      <c r="A63" s="4">
        <v>44490.0</v>
      </c>
      <c r="B63" s="5">
        <v>139.75</v>
      </c>
      <c r="C63" s="5">
        <v>139.899994</v>
      </c>
      <c r="D63" s="5">
        <v>135.800003</v>
      </c>
      <c r="E63" s="5">
        <v>138.149994</v>
      </c>
      <c r="F63" s="5">
        <v>5951873.0</v>
      </c>
      <c r="G63" s="5">
        <f t="shared" si="1"/>
        <v>135.1428571</v>
      </c>
      <c r="H63" s="6">
        <f t="shared" si="6"/>
        <v>138.024994</v>
      </c>
      <c r="I63" s="6">
        <f t="shared" si="7"/>
        <v>139.1157534</v>
      </c>
      <c r="J63" s="6">
        <f t="shared" si="8"/>
        <v>0.9657593825</v>
      </c>
      <c r="K63" s="6">
        <f t="shared" si="9"/>
        <v>0.9326911848</v>
      </c>
      <c r="L63" s="6" t="str">
        <f t="shared" si="2"/>
        <v>Thursday</v>
      </c>
      <c r="M63" s="5">
        <f t="shared" si="3"/>
        <v>89.98070855</v>
      </c>
      <c r="N63" s="6">
        <f t="shared" si="4"/>
        <v>48.16928545</v>
      </c>
      <c r="O63" s="6">
        <f t="shared" si="5"/>
        <v>-45.16214859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1.0" customHeight="1">
      <c r="A64" s="4">
        <v>44491.0</v>
      </c>
      <c r="B64" s="5">
        <v>138.949997</v>
      </c>
      <c r="C64" s="5">
        <v>142.0</v>
      </c>
      <c r="D64" s="5">
        <v>135.800003</v>
      </c>
      <c r="E64" s="5">
        <v>137.75</v>
      </c>
      <c r="F64" s="5">
        <v>1.1468458E7</v>
      </c>
      <c r="G64" s="5">
        <f t="shared" si="1"/>
        <v>134.3571429</v>
      </c>
      <c r="H64" s="6">
        <f t="shared" si="6"/>
        <v>137.949997</v>
      </c>
      <c r="I64" s="6">
        <f t="shared" si="7"/>
        <v>139.1187836</v>
      </c>
      <c r="J64" s="6">
        <f t="shared" si="8"/>
        <v>1.368783641</v>
      </c>
      <c r="K64" s="6">
        <f t="shared" si="9"/>
        <v>1.873568655</v>
      </c>
      <c r="L64" s="6" t="str">
        <f t="shared" si="2"/>
        <v>Friday</v>
      </c>
      <c r="M64" s="5">
        <f t="shared" si="3"/>
        <v>88.57580661</v>
      </c>
      <c r="N64" s="6">
        <f t="shared" si="4"/>
        <v>49.17419339</v>
      </c>
      <c r="O64" s="6">
        <f t="shared" si="5"/>
        <v>-45.78133624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1.0" customHeight="1">
      <c r="A65" s="4">
        <v>44494.0</v>
      </c>
      <c r="B65" s="5">
        <v>138.0</v>
      </c>
      <c r="C65" s="5">
        <v>138.949997</v>
      </c>
      <c r="D65" s="5">
        <v>131.550003</v>
      </c>
      <c r="E65" s="5">
        <v>132.699997</v>
      </c>
      <c r="F65" s="5">
        <v>1.3530512E7</v>
      </c>
      <c r="G65" s="5">
        <f t="shared" si="1"/>
        <v>133.5999996</v>
      </c>
      <c r="H65" s="6">
        <f t="shared" si="6"/>
        <v>135.2249985</v>
      </c>
      <c r="I65" s="6">
        <f t="shared" si="7"/>
        <v>139.2221662</v>
      </c>
      <c r="J65" s="6">
        <f t="shared" si="8"/>
        <v>6.52216916</v>
      </c>
      <c r="K65" s="6">
        <f t="shared" si="9"/>
        <v>42.53869055</v>
      </c>
      <c r="L65" s="6" t="str">
        <f t="shared" si="2"/>
        <v>Monday</v>
      </c>
      <c r="M65" s="5">
        <f t="shared" si="3"/>
        <v>89.44648461</v>
      </c>
      <c r="N65" s="6">
        <f t="shared" si="4"/>
        <v>43.25351239</v>
      </c>
      <c r="O65" s="6">
        <f t="shared" si="5"/>
        <v>-44.15351496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1.0" customHeight="1">
      <c r="A66" s="4">
        <v>44495.0</v>
      </c>
      <c r="B66" s="5">
        <v>133.0</v>
      </c>
      <c r="C66" s="5">
        <v>137.350006</v>
      </c>
      <c r="D66" s="5">
        <v>133.0</v>
      </c>
      <c r="E66" s="5">
        <v>135.449997</v>
      </c>
      <c r="F66" s="5">
        <v>6445894.0</v>
      </c>
      <c r="G66" s="5">
        <f t="shared" si="1"/>
        <v>132.9785723</v>
      </c>
      <c r="H66" s="6">
        <f t="shared" si="6"/>
        <v>134.074997</v>
      </c>
      <c r="I66" s="6">
        <f t="shared" si="7"/>
        <v>138.8679112</v>
      </c>
      <c r="J66" s="6">
        <f t="shared" si="8"/>
        <v>3.417914154</v>
      </c>
      <c r="K66" s="6">
        <f t="shared" si="9"/>
        <v>11.68213717</v>
      </c>
      <c r="L66" s="6" t="str">
        <f t="shared" si="2"/>
        <v>Tuesday</v>
      </c>
      <c r="M66" s="5">
        <f t="shared" si="3"/>
        <v>90.26382133</v>
      </c>
      <c r="N66" s="6">
        <f t="shared" si="4"/>
        <v>45.18617567</v>
      </c>
      <c r="O66" s="6">
        <f t="shared" si="5"/>
        <v>-42.71475095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1.0" customHeight="1">
      <c r="A67" s="4">
        <v>44496.0</v>
      </c>
      <c r="B67" s="5">
        <v>136.199997</v>
      </c>
      <c r="C67" s="5">
        <v>139.25</v>
      </c>
      <c r="D67" s="5">
        <v>134.5</v>
      </c>
      <c r="E67" s="5">
        <v>134.800003</v>
      </c>
      <c r="F67" s="5">
        <v>8982174.0</v>
      </c>
      <c r="G67" s="5">
        <f t="shared" si="1"/>
        <v>132.3928593</v>
      </c>
      <c r="H67" s="6">
        <f t="shared" si="6"/>
        <v>135.125</v>
      </c>
      <c r="I67" s="6">
        <f t="shared" si="7"/>
        <v>138.7121258</v>
      </c>
      <c r="J67" s="6">
        <f t="shared" si="8"/>
        <v>3.912122795</v>
      </c>
      <c r="K67" s="6">
        <f t="shared" si="9"/>
        <v>15.30470476</v>
      </c>
      <c r="L67" s="6" t="str">
        <f t="shared" si="2"/>
        <v>Wednesday</v>
      </c>
      <c r="M67" s="5">
        <f t="shared" si="3"/>
        <v>90.25581378</v>
      </c>
      <c r="N67" s="6">
        <f t="shared" si="4"/>
        <v>44.54418922</v>
      </c>
      <c r="O67" s="6">
        <f t="shared" si="5"/>
        <v>-42.13704551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1.0" customHeight="1">
      <c r="A68" s="4">
        <v>44497.0</v>
      </c>
      <c r="B68" s="5">
        <v>135.350006</v>
      </c>
      <c r="C68" s="5">
        <v>136.5</v>
      </c>
      <c r="D68" s="5">
        <v>131.5</v>
      </c>
      <c r="E68" s="5">
        <v>135.600006</v>
      </c>
      <c r="F68" s="5">
        <v>1.193637E7</v>
      </c>
      <c r="G68" s="5">
        <f t="shared" si="1"/>
        <v>131.8714294</v>
      </c>
      <c r="H68" s="6">
        <f t="shared" si="6"/>
        <v>135.2000045</v>
      </c>
      <c r="I68" s="6">
        <f t="shared" si="7"/>
        <v>138.5296042</v>
      </c>
      <c r="J68" s="6">
        <f t="shared" si="8"/>
        <v>2.929598183</v>
      </c>
      <c r="K68" s="6">
        <f t="shared" si="9"/>
        <v>8.582545516</v>
      </c>
      <c r="L68" s="6" t="str">
        <f t="shared" si="2"/>
        <v>Thursday</v>
      </c>
      <c r="M68" s="5">
        <f t="shared" si="3"/>
        <v>89.98070855</v>
      </c>
      <c r="N68" s="6">
        <f t="shared" si="4"/>
        <v>45.61929745</v>
      </c>
      <c r="O68" s="6">
        <f t="shared" si="5"/>
        <v>-41.89072088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1.0" customHeight="1">
      <c r="A69" s="4">
        <v>44498.0</v>
      </c>
      <c r="B69" s="5">
        <v>135.0</v>
      </c>
      <c r="C69" s="5">
        <v>135.0</v>
      </c>
      <c r="D69" s="5">
        <v>130.5</v>
      </c>
      <c r="E69" s="5">
        <v>131.550003</v>
      </c>
      <c r="F69" s="5">
        <v>1.2925877E7</v>
      </c>
      <c r="G69" s="5">
        <f t="shared" si="1"/>
        <v>132.1642849</v>
      </c>
      <c r="H69" s="6">
        <f t="shared" si="6"/>
        <v>133.5750045</v>
      </c>
      <c r="I69" s="6">
        <f t="shared" si="7"/>
        <v>138.407427</v>
      </c>
      <c r="J69" s="6">
        <f t="shared" si="8"/>
        <v>6.85742399</v>
      </c>
      <c r="K69" s="6">
        <f t="shared" si="9"/>
        <v>47.02426378</v>
      </c>
      <c r="L69" s="6" t="str">
        <f t="shared" si="2"/>
        <v>Friday</v>
      </c>
      <c r="M69" s="5">
        <f t="shared" si="3"/>
        <v>88.57580661</v>
      </c>
      <c r="N69" s="6">
        <f t="shared" si="4"/>
        <v>42.97419639</v>
      </c>
      <c r="O69" s="6">
        <f t="shared" si="5"/>
        <v>-43.58847824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1.0" customHeight="1">
      <c r="A70" s="4">
        <v>44501.0</v>
      </c>
      <c r="B70" s="5">
        <v>133.600006</v>
      </c>
      <c r="C70" s="5">
        <v>134.300003</v>
      </c>
      <c r="D70" s="5">
        <v>132.0</v>
      </c>
      <c r="E70" s="5">
        <v>132.649994</v>
      </c>
      <c r="F70" s="5">
        <v>6200243.0</v>
      </c>
      <c r="G70" s="5">
        <f t="shared" si="1"/>
        <v>132.807142</v>
      </c>
      <c r="H70" s="6">
        <f t="shared" si="6"/>
        <v>132.0999985</v>
      </c>
      <c r="I70" s="6">
        <f t="shared" si="7"/>
        <v>138.1448753</v>
      </c>
      <c r="J70" s="6">
        <f t="shared" si="8"/>
        <v>5.49488126</v>
      </c>
      <c r="K70" s="6">
        <f t="shared" si="9"/>
        <v>30.19372007</v>
      </c>
      <c r="L70" s="6" t="str">
        <f t="shared" si="2"/>
        <v>Monday</v>
      </c>
      <c r="M70" s="5">
        <f t="shared" si="3"/>
        <v>89.44648461</v>
      </c>
      <c r="N70" s="6">
        <f t="shared" si="4"/>
        <v>43.20350939</v>
      </c>
      <c r="O70" s="6">
        <f t="shared" si="5"/>
        <v>-43.36065739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1.0" customHeight="1">
      <c r="A71" s="4">
        <v>44502.0</v>
      </c>
      <c r="B71" s="5">
        <v>132.699997</v>
      </c>
      <c r="C71" s="5">
        <v>133.600006</v>
      </c>
      <c r="D71" s="5">
        <v>131.75</v>
      </c>
      <c r="E71" s="5">
        <v>132.449997</v>
      </c>
      <c r="F71" s="5">
        <v>7367792.0</v>
      </c>
      <c r="G71" s="5">
        <f t="shared" si="1"/>
        <v>133.9857134</v>
      </c>
      <c r="H71" s="6">
        <f t="shared" si="6"/>
        <v>132.5499955</v>
      </c>
      <c r="I71" s="6">
        <f t="shared" si="7"/>
        <v>137.8634924</v>
      </c>
      <c r="J71" s="6">
        <f t="shared" si="8"/>
        <v>5.413495445</v>
      </c>
      <c r="K71" s="6">
        <f t="shared" si="9"/>
        <v>29.30593293</v>
      </c>
      <c r="L71" s="6" t="str">
        <f t="shared" si="2"/>
        <v>Tuesday</v>
      </c>
      <c r="M71" s="5">
        <f t="shared" si="3"/>
        <v>90.26382133</v>
      </c>
      <c r="N71" s="6">
        <f t="shared" si="4"/>
        <v>42.18617567</v>
      </c>
      <c r="O71" s="6">
        <f t="shared" si="5"/>
        <v>-43.7218921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1.0" customHeight="1">
      <c r="A72" s="4">
        <v>44503.0</v>
      </c>
      <c r="B72" s="5">
        <v>132.899994</v>
      </c>
      <c r="C72" s="5">
        <v>132.899994</v>
      </c>
      <c r="D72" s="5">
        <v>127.5</v>
      </c>
      <c r="E72" s="5">
        <v>128.350006</v>
      </c>
      <c r="F72" s="5">
        <v>1.5919925E7</v>
      </c>
      <c r="G72" s="5">
        <f t="shared" si="1"/>
        <v>136.9214281</v>
      </c>
      <c r="H72" s="6">
        <f t="shared" si="6"/>
        <v>130.4000015</v>
      </c>
      <c r="I72" s="6">
        <f t="shared" si="7"/>
        <v>137.5910731</v>
      </c>
      <c r="J72" s="6">
        <f t="shared" si="8"/>
        <v>9.241067109</v>
      </c>
      <c r="K72" s="6">
        <f t="shared" si="9"/>
        <v>85.39732131</v>
      </c>
      <c r="L72" s="6" t="str">
        <f t="shared" si="2"/>
        <v>Wednesday</v>
      </c>
      <c r="M72" s="5">
        <f t="shared" si="3"/>
        <v>90.25581378</v>
      </c>
      <c r="N72" s="6">
        <f t="shared" si="4"/>
        <v>38.09419222</v>
      </c>
      <c r="O72" s="6">
        <f t="shared" si="5"/>
        <v>-46.66561437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1.0" customHeight="1">
      <c r="A73" s="4">
        <v>44504.0</v>
      </c>
      <c r="B73" s="5">
        <v>130.0</v>
      </c>
      <c r="C73" s="5">
        <v>132.399994</v>
      </c>
      <c r="D73" s="5">
        <v>130.0</v>
      </c>
      <c r="E73" s="5">
        <v>131.350006</v>
      </c>
      <c r="F73" s="5">
        <v>4101820.0</v>
      </c>
      <c r="G73" s="5">
        <f t="shared" si="1"/>
        <v>141.4857134</v>
      </c>
      <c r="H73" s="6">
        <f t="shared" si="6"/>
        <v>129.850006</v>
      </c>
      <c r="I73" s="6">
        <f t="shared" si="7"/>
        <v>137.1104211</v>
      </c>
      <c r="J73" s="6">
        <f t="shared" si="8"/>
        <v>5.760415059</v>
      </c>
      <c r="K73" s="6">
        <f t="shared" si="9"/>
        <v>33.18238166</v>
      </c>
      <c r="L73" s="6" t="str">
        <f t="shared" si="2"/>
        <v>Thursday</v>
      </c>
      <c r="M73" s="5">
        <f t="shared" si="3"/>
        <v>89.98070855</v>
      </c>
      <c r="N73" s="6">
        <f t="shared" si="4"/>
        <v>41.36929745</v>
      </c>
      <c r="O73" s="6">
        <f t="shared" si="5"/>
        <v>-51.50500488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1.0" customHeight="1">
      <c r="A74" s="4">
        <v>44508.0</v>
      </c>
      <c r="B74" s="5">
        <v>132.949997</v>
      </c>
      <c r="C74" s="5">
        <v>133.600006</v>
      </c>
      <c r="D74" s="5">
        <v>130.600006</v>
      </c>
      <c r="E74" s="5">
        <v>131.149994</v>
      </c>
      <c r="F74" s="5">
        <v>1.7645794E7</v>
      </c>
      <c r="G74" s="5">
        <f t="shared" si="1"/>
        <v>145.2357134</v>
      </c>
      <c r="H74" s="6">
        <f t="shared" si="6"/>
        <v>131.25</v>
      </c>
      <c r="I74" s="6">
        <f t="shared" si="7"/>
        <v>136.8820759</v>
      </c>
      <c r="J74" s="6">
        <f t="shared" si="8"/>
        <v>5.732081865</v>
      </c>
      <c r="K74" s="6">
        <f t="shared" si="9"/>
        <v>32.8567625</v>
      </c>
      <c r="L74" s="6" t="str">
        <f t="shared" si="2"/>
        <v>Monday</v>
      </c>
      <c r="M74" s="5">
        <f t="shared" si="3"/>
        <v>89.44648461</v>
      </c>
      <c r="N74" s="6">
        <f t="shared" si="4"/>
        <v>41.70350939</v>
      </c>
      <c r="O74" s="6">
        <f t="shared" si="5"/>
        <v>-55.78922882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1.0" customHeight="1">
      <c r="A75" s="4">
        <v>44509.0</v>
      </c>
      <c r="B75" s="5">
        <v>133.0</v>
      </c>
      <c r="C75" s="5">
        <v>138.899994</v>
      </c>
      <c r="D75" s="5">
        <v>131.649994</v>
      </c>
      <c r="E75" s="5">
        <v>137.649994</v>
      </c>
      <c r="F75" s="5">
        <v>2.6457361E7</v>
      </c>
      <c r="G75" s="5">
        <f t="shared" si="1"/>
        <v>148.8642861</v>
      </c>
      <c r="H75" s="6">
        <f t="shared" si="6"/>
        <v>134.399994</v>
      </c>
      <c r="I75" s="6">
        <f t="shared" si="7"/>
        <v>136.5749112</v>
      </c>
      <c r="J75" s="6">
        <f t="shared" si="8"/>
        <v>1.07508282</v>
      </c>
      <c r="K75" s="6">
        <f t="shared" si="9"/>
        <v>1.155803071</v>
      </c>
      <c r="L75" s="6" t="str">
        <f t="shared" si="2"/>
        <v>Tuesday</v>
      </c>
      <c r="M75" s="5">
        <f t="shared" si="3"/>
        <v>90.26382133</v>
      </c>
      <c r="N75" s="6">
        <f t="shared" si="4"/>
        <v>47.38617267</v>
      </c>
      <c r="O75" s="6">
        <f t="shared" si="5"/>
        <v>-58.60046481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1.0" customHeight="1">
      <c r="A76" s="4">
        <v>44510.0</v>
      </c>
      <c r="B76" s="5">
        <v>136.5</v>
      </c>
      <c r="C76" s="5">
        <v>139.149994</v>
      </c>
      <c r="D76" s="5">
        <v>135.0</v>
      </c>
      <c r="E76" s="5">
        <v>136.050003</v>
      </c>
      <c r="F76" s="5">
        <v>1.6816048E7</v>
      </c>
      <c r="G76" s="5">
        <f t="shared" si="1"/>
        <v>151.3000009</v>
      </c>
      <c r="H76" s="6">
        <f t="shared" si="6"/>
        <v>136.8499985</v>
      </c>
      <c r="I76" s="6">
        <f t="shared" si="7"/>
        <v>136.649538</v>
      </c>
      <c r="J76" s="6">
        <f t="shared" si="8"/>
        <v>0.5995350174</v>
      </c>
      <c r="K76" s="6">
        <f t="shared" si="9"/>
        <v>0.3594422371</v>
      </c>
      <c r="L76" s="6" t="str">
        <f t="shared" si="2"/>
        <v>Wednesday</v>
      </c>
      <c r="M76" s="5">
        <f t="shared" si="3"/>
        <v>90.25581378</v>
      </c>
      <c r="N76" s="6">
        <f t="shared" si="4"/>
        <v>45.79418922</v>
      </c>
      <c r="O76" s="6">
        <f t="shared" si="5"/>
        <v>-61.04418708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1.0" customHeight="1">
      <c r="A77" s="4">
        <v>44511.0</v>
      </c>
      <c r="B77" s="5">
        <v>142.0</v>
      </c>
      <c r="C77" s="5">
        <v>144.0</v>
      </c>
      <c r="D77" s="5">
        <v>132.600006</v>
      </c>
      <c r="E77" s="5">
        <v>140.899994</v>
      </c>
      <c r="F77" s="5">
        <v>8.3582039E7</v>
      </c>
      <c r="G77" s="5">
        <f t="shared" si="1"/>
        <v>153.2571433</v>
      </c>
      <c r="H77" s="6">
        <f t="shared" si="6"/>
        <v>138.4749985</v>
      </c>
      <c r="I77" s="6">
        <f t="shared" si="7"/>
        <v>136.6331281</v>
      </c>
      <c r="J77" s="6">
        <f t="shared" si="8"/>
        <v>4.266865904</v>
      </c>
      <c r="K77" s="6">
        <f t="shared" si="9"/>
        <v>18.20614464</v>
      </c>
      <c r="L77" s="6" t="str">
        <f t="shared" si="2"/>
        <v>Thursday</v>
      </c>
      <c r="M77" s="5">
        <f t="shared" si="3"/>
        <v>89.98070855</v>
      </c>
      <c r="N77" s="6">
        <f t="shared" si="4"/>
        <v>50.91928545</v>
      </c>
      <c r="O77" s="6">
        <f t="shared" si="5"/>
        <v>-63.27643473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1.0" customHeight="1">
      <c r="A78" s="4">
        <v>44512.0</v>
      </c>
      <c r="B78" s="5">
        <v>142.0</v>
      </c>
      <c r="C78" s="5">
        <v>155.199997</v>
      </c>
      <c r="D78" s="5">
        <v>142.0</v>
      </c>
      <c r="E78" s="5">
        <v>153.0</v>
      </c>
      <c r="F78" s="5">
        <v>1.40547798E8</v>
      </c>
      <c r="G78" s="5">
        <f t="shared" si="1"/>
        <v>154.3714294</v>
      </c>
      <c r="H78" s="6">
        <f t="shared" si="6"/>
        <v>146.949997</v>
      </c>
      <c r="I78" s="6">
        <f t="shared" si="7"/>
        <v>136.8725289</v>
      </c>
      <c r="J78" s="6">
        <f t="shared" si="8"/>
        <v>16.12747105</v>
      </c>
      <c r="K78" s="6">
        <f t="shared" si="9"/>
        <v>260.0953225</v>
      </c>
      <c r="L78" s="6" t="str">
        <f t="shared" si="2"/>
        <v>Friday</v>
      </c>
      <c r="M78" s="5">
        <f t="shared" si="3"/>
        <v>88.57580661</v>
      </c>
      <c r="N78" s="6">
        <f t="shared" si="4"/>
        <v>64.42419339</v>
      </c>
      <c r="O78" s="6">
        <f t="shared" si="5"/>
        <v>-65.79562282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1.0" customHeight="1">
      <c r="A79" s="4">
        <v>44515.0</v>
      </c>
      <c r="B79" s="5">
        <v>149.0</v>
      </c>
      <c r="C79" s="5">
        <v>163.300003</v>
      </c>
      <c r="D79" s="5">
        <v>142.350006</v>
      </c>
      <c r="E79" s="5">
        <v>160.300003</v>
      </c>
      <c r="F79" s="5">
        <v>1.21197599E8</v>
      </c>
      <c r="G79" s="5">
        <f t="shared" si="1"/>
        <v>154.7285723</v>
      </c>
      <c r="H79" s="6">
        <f t="shared" si="6"/>
        <v>156.6500015</v>
      </c>
      <c r="I79" s="6">
        <f t="shared" si="7"/>
        <v>137.7749605</v>
      </c>
      <c r="J79" s="6">
        <f t="shared" si="8"/>
        <v>22.52504255</v>
      </c>
      <c r="K79" s="6">
        <f t="shared" si="9"/>
        <v>507.3775419</v>
      </c>
      <c r="L79" s="6" t="str">
        <f t="shared" si="2"/>
        <v>Monday</v>
      </c>
      <c r="M79" s="5">
        <f t="shared" si="3"/>
        <v>89.44648461</v>
      </c>
      <c r="N79" s="6">
        <f t="shared" si="4"/>
        <v>70.85351839</v>
      </c>
      <c r="O79" s="6">
        <f t="shared" si="5"/>
        <v>-65.28208768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1.0" customHeight="1">
      <c r="A80" s="4">
        <v>44516.0</v>
      </c>
      <c r="B80" s="5">
        <v>161.149994</v>
      </c>
      <c r="C80" s="5">
        <v>169.0</v>
      </c>
      <c r="D80" s="5">
        <v>153.800003</v>
      </c>
      <c r="E80" s="5">
        <v>157.600006</v>
      </c>
      <c r="F80" s="5">
        <v>1.09342731E8</v>
      </c>
      <c r="G80" s="5">
        <f t="shared" si="1"/>
        <v>154.6500004</v>
      </c>
      <c r="H80" s="6">
        <f t="shared" si="6"/>
        <v>158.9500045</v>
      </c>
      <c r="I80" s="6">
        <f t="shared" si="7"/>
        <v>138.9867608</v>
      </c>
      <c r="J80" s="6">
        <f t="shared" si="8"/>
        <v>18.61324524</v>
      </c>
      <c r="K80" s="6">
        <f t="shared" si="9"/>
        <v>346.4528982</v>
      </c>
      <c r="L80" s="6" t="str">
        <f t="shared" si="2"/>
        <v>Tuesday</v>
      </c>
      <c r="M80" s="5">
        <f t="shared" si="3"/>
        <v>90.26382133</v>
      </c>
      <c r="N80" s="6">
        <f t="shared" si="4"/>
        <v>67.33618467</v>
      </c>
      <c r="O80" s="6">
        <f t="shared" si="5"/>
        <v>-64.3861791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1.0" customHeight="1">
      <c r="A81" s="4">
        <v>44517.0</v>
      </c>
      <c r="B81" s="5">
        <v>155.949997</v>
      </c>
      <c r="C81" s="5">
        <v>162.25</v>
      </c>
      <c r="D81" s="5">
        <v>154.25</v>
      </c>
      <c r="E81" s="5">
        <v>156.550003</v>
      </c>
      <c r="F81" s="5">
        <v>4.4505156E7</v>
      </c>
      <c r="G81" s="5">
        <f t="shared" si="1"/>
        <v>153.2999987</v>
      </c>
      <c r="H81" s="6">
        <f t="shared" si="6"/>
        <v>157.0750045</v>
      </c>
      <c r="I81" s="6">
        <f t="shared" si="7"/>
        <v>139.9832224</v>
      </c>
      <c r="J81" s="6">
        <f t="shared" si="8"/>
        <v>16.56678056</v>
      </c>
      <c r="K81" s="6">
        <f t="shared" si="9"/>
        <v>274.4582183</v>
      </c>
      <c r="L81" s="6" t="str">
        <f t="shared" si="2"/>
        <v>Wednesday</v>
      </c>
      <c r="M81" s="5">
        <f t="shared" si="3"/>
        <v>90.25581378</v>
      </c>
      <c r="N81" s="6">
        <f t="shared" si="4"/>
        <v>66.29418922</v>
      </c>
      <c r="O81" s="6">
        <f t="shared" si="5"/>
        <v>-63.04418494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1.0" customHeight="1">
      <c r="A82" s="4">
        <v>44518.0</v>
      </c>
      <c r="B82" s="5">
        <v>158.899994</v>
      </c>
      <c r="C82" s="5">
        <v>161.850006</v>
      </c>
      <c r="D82" s="5">
        <v>152.5</v>
      </c>
      <c r="E82" s="5">
        <v>154.699997</v>
      </c>
      <c r="F82" s="5">
        <v>4.6802082E7</v>
      </c>
      <c r="G82" s="5">
        <f t="shared" si="1"/>
        <v>152.2357134</v>
      </c>
      <c r="H82" s="6">
        <f t="shared" si="6"/>
        <v>155.625</v>
      </c>
      <c r="I82" s="6">
        <f t="shared" si="7"/>
        <v>140.8662103</v>
      </c>
      <c r="J82" s="6">
        <f t="shared" si="8"/>
        <v>13.83378671</v>
      </c>
      <c r="K82" s="6">
        <f t="shared" si="9"/>
        <v>191.3736546</v>
      </c>
      <c r="L82" s="6" t="str">
        <f t="shared" si="2"/>
        <v>Thursday</v>
      </c>
      <c r="M82" s="5">
        <f t="shared" si="3"/>
        <v>89.98070855</v>
      </c>
      <c r="N82" s="6">
        <f t="shared" si="4"/>
        <v>64.71928845</v>
      </c>
      <c r="O82" s="6">
        <f t="shared" si="5"/>
        <v>-62.25500488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1.0" customHeight="1">
      <c r="A83" s="4">
        <v>44522.0</v>
      </c>
      <c r="B83" s="5">
        <v>158.25</v>
      </c>
      <c r="C83" s="5">
        <v>158.25</v>
      </c>
      <c r="D83" s="5">
        <v>136.800003</v>
      </c>
      <c r="E83" s="5">
        <v>149.75</v>
      </c>
      <c r="F83" s="5">
        <v>7.9417849E7</v>
      </c>
      <c r="G83" s="5">
        <f t="shared" si="1"/>
        <v>151.9285714</v>
      </c>
      <c r="H83" s="6">
        <f t="shared" si="6"/>
        <v>152.2249985</v>
      </c>
      <c r="I83" s="6">
        <f t="shared" si="7"/>
        <v>141.8331164</v>
      </c>
      <c r="J83" s="6">
        <f t="shared" si="8"/>
        <v>7.916883571</v>
      </c>
      <c r="K83" s="6">
        <f t="shared" si="9"/>
        <v>62.67704547</v>
      </c>
      <c r="L83" s="6" t="str">
        <f t="shared" si="2"/>
        <v>Monday</v>
      </c>
      <c r="M83" s="5">
        <f t="shared" si="3"/>
        <v>89.44648461</v>
      </c>
      <c r="N83" s="6">
        <f t="shared" si="4"/>
        <v>60.30351539</v>
      </c>
      <c r="O83" s="6">
        <f t="shared" si="5"/>
        <v>-62.48208682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1.0" customHeight="1">
      <c r="A84" s="4">
        <v>44523.0</v>
      </c>
      <c r="B84" s="5">
        <v>150.0</v>
      </c>
      <c r="C84" s="5">
        <v>152.0</v>
      </c>
      <c r="D84" s="5">
        <v>144.25</v>
      </c>
      <c r="E84" s="5">
        <v>148.699997</v>
      </c>
      <c r="F84" s="5">
        <v>3.8236588E7</v>
      </c>
      <c r="G84" s="5">
        <f t="shared" si="1"/>
        <v>152.1642849</v>
      </c>
      <c r="H84" s="6">
        <f t="shared" si="6"/>
        <v>149.2249985</v>
      </c>
      <c r="I84" s="6">
        <f t="shared" si="7"/>
        <v>142.3128013</v>
      </c>
      <c r="J84" s="6">
        <f t="shared" si="8"/>
        <v>6.387195676</v>
      </c>
      <c r="K84" s="6">
        <f t="shared" si="9"/>
        <v>40.7962686</v>
      </c>
      <c r="L84" s="6" t="str">
        <f t="shared" si="2"/>
        <v>Tuesday</v>
      </c>
      <c r="M84" s="5">
        <f t="shared" si="3"/>
        <v>90.26382133</v>
      </c>
      <c r="N84" s="6">
        <f t="shared" si="4"/>
        <v>58.43617567</v>
      </c>
      <c r="O84" s="6">
        <f t="shared" si="5"/>
        <v>-61.90046352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1.0" customHeight="1">
      <c r="A85" s="4">
        <v>44524.0</v>
      </c>
      <c r="B85" s="5">
        <v>151.100006</v>
      </c>
      <c r="C85" s="5">
        <v>156.399994</v>
      </c>
      <c r="D85" s="5">
        <v>149.600006</v>
      </c>
      <c r="E85" s="5">
        <v>155.5</v>
      </c>
      <c r="F85" s="5">
        <v>5.3749976E7</v>
      </c>
      <c r="G85" s="5">
        <f t="shared" si="1"/>
        <v>152.4428559</v>
      </c>
      <c r="H85" s="6">
        <f t="shared" si="6"/>
        <v>152.0999985</v>
      </c>
      <c r="I85" s="6">
        <f t="shared" si="7"/>
        <v>142.710845</v>
      </c>
      <c r="J85" s="6">
        <f t="shared" si="8"/>
        <v>12.78915497</v>
      </c>
      <c r="K85" s="6">
        <f t="shared" si="9"/>
        <v>163.5624849</v>
      </c>
      <c r="L85" s="6" t="str">
        <f t="shared" si="2"/>
        <v>Wednesday</v>
      </c>
      <c r="M85" s="5">
        <f t="shared" si="3"/>
        <v>90.25581378</v>
      </c>
      <c r="N85" s="6">
        <f t="shared" si="4"/>
        <v>65.24418622</v>
      </c>
      <c r="O85" s="6">
        <f t="shared" si="5"/>
        <v>-62.18704208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1.0" customHeight="1">
      <c r="A86" s="4">
        <v>44525.0</v>
      </c>
      <c r="B86" s="5">
        <v>157.0</v>
      </c>
      <c r="C86" s="5">
        <v>161.300003</v>
      </c>
      <c r="D86" s="5">
        <v>154.050003</v>
      </c>
      <c r="E86" s="5">
        <v>159.75</v>
      </c>
      <c r="F86" s="5">
        <v>4.8900473E7</v>
      </c>
      <c r="G86" s="5">
        <f t="shared" si="1"/>
        <v>150.9285693</v>
      </c>
      <c r="H86" s="6">
        <f t="shared" si="6"/>
        <v>157.625</v>
      </c>
      <c r="I86" s="6">
        <f t="shared" si="7"/>
        <v>143.4154504</v>
      </c>
      <c r="J86" s="6">
        <f t="shared" si="8"/>
        <v>16.33454959</v>
      </c>
      <c r="K86" s="6">
        <f t="shared" si="9"/>
        <v>266.8175103</v>
      </c>
      <c r="L86" s="6" t="str">
        <f t="shared" si="2"/>
        <v>Thursday</v>
      </c>
      <c r="M86" s="5">
        <f t="shared" si="3"/>
        <v>89.98070855</v>
      </c>
      <c r="N86" s="6">
        <f t="shared" si="4"/>
        <v>69.76929145</v>
      </c>
      <c r="O86" s="6">
        <f t="shared" si="5"/>
        <v>-60.94786073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1.0" customHeight="1">
      <c r="A87" s="4">
        <v>44526.0</v>
      </c>
      <c r="B87" s="5">
        <v>158.449997</v>
      </c>
      <c r="C87" s="5">
        <v>158.449997</v>
      </c>
      <c r="D87" s="5">
        <v>146.25</v>
      </c>
      <c r="E87" s="5">
        <v>148.149994</v>
      </c>
      <c r="F87" s="5">
        <v>3.5968151E7</v>
      </c>
      <c r="G87" s="5">
        <f t="shared" si="1"/>
        <v>147.8999983</v>
      </c>
      <c r="H87" s="6">
        <f t="shared" si="6"/>
        <v>153.949997</v>
      </c>
      <c r="I87" s="6">
        <f t="shared" si="7"/>
        <v>144.2806141</v>
      </c>
      <c r="J87" s="6">
        <f t="shared" si="8"/>
        <v>3.869379854</v>
      </c>
      <c r="K87" s="6">
        <f t="shared" si="9"/>
        <v>14.97210045</v>
      </c>
      <c r="L87" s="6" t="str">
        <f t="shared" si="2"/>
        <v>Friday</v>
      </c>
      <c r="M87" s="5">
        <f t="shared" si="3"/>
        <v>88.57580661</v>
      </c>
      <c r="N87" s="6">
        <f t="shared" si="4"/>
        <v>59.57418739</v>
      </c>
      <c r="O87" s="6">
        <f t="shared" si="5"/>
        <v>-59.32419167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1.0" customHeight="1">
      <c r="A88" s="4">
        <v>44529.0</v>
      </c>
      <c r="B88" s="5">
        <v>148.800003</v>
      </c>
      <c r="C88" s="5">
        <v>153.899994</v>
      </c>
      <c r="D88" s="5">
        <v>137.5</v>
      </c>
      <c r="E88" s="5">
        <v>149.100006</v>
      </c>
      <c r="F88" s="5">
        <v>4.3972445E7</v>
      </c>
      <c r="G88" s="5">
        <f t="shared" si="1"/>
        <v>146.7071424</v>
      </c>
      <c r="H88" s="6">
        <f t="shared" si="6"/>
        <v>148.625</v>
      </c>
      <c r="I88" s="6">
        <f t="shared" si="7"/>
        <v>144.7656926</v>
      </c>
      <c r="J88" s="6">
        <f t="shared" si="8"/>
        <v>4.33431343</v>
      </c>
      <c r="K88" s="6">
        <f t="shared" si="9"/>
        <v>18.78627291</v>
      </c>
      <c r="L88" s="6" t="str">
        <f t="shared" si="2"/>
        <v>Monday</v>
      </c>
      <c r="M88" s="5">
        <f t="shared" si="3"/>
        <v>89.44648461</v>
      </c>
      <c r="N88" s="6">
        <f t="shared" si="4"/>
        <v>59.65352139</v>
      </c>
      <c r="O88" s="6">
        <f t="shared" si="5"/>
        <v>-57.26065782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1.0" customHeight="1">
      <c r="A89" s="4">
        <v>44530.0</v>
      </c>
      <c r="B89" s="5">
        <v>149.949997</v>
      </c>
      <c r="C89" s="5">
        <v>158.0</v>
      </c>
      <c r="D89" s="5">
        <v>145.300003</v>
      </c>
      <c r="E89" s="5">
        <v>152.550003</v>
      </c>
      <c r="F89" s="5">
        <v>2.58130152E8</v>
      </c>
      <c r="G89" s="5">
        <f t="shared" si="1"/>
        <v>146.4928567</v>
      </c>
      <c r="H89" s="6">
        <f t="shared" si="6"/>
        <v>150.8250045</v>
      </c>
      <c r="I89" s="6">
        <f t="shared" si="7"/>
        <v>145.0734657</v>
      </c>
      <c r="J89" s="6">
        <f t="shared" si="8"/>
        <v>7.47653734</v>
      </c>
      <c r="K89" s="6">
        <f t="shared" si="9"/>
        <v>55.8986106</v>
      </c>
      <c r="L89" s="6" t="str">
        <f t="shared" si="2"/>
        <v>Tuesday</v>
      </c>
      <c r="M89" s="5">
        <f t="shared" si="3"/>
        <v>90.26382133</v>
      </c>
      <c r="N89" s="6">
        <f t="shared" si="4"/>
        <v>62.28618167</v>
      </c>
      <c r="O89" s="6">
        <f t="shared" si="5"/>
        <v>-56.22903538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1.0" customHeight="1">
      <c r="A90" s="4">
        <v>44531.0</v>
      </c>
      <c r="B90" s="5">
        <v>153.0</v>
      </c>
      <c r="C90" s="5">
        <v>157.899994</v>
      </c>
      <c r="D90" s="5">
        <v>149.449997</v>
      </c>
      <c r="E90" s="5">
        <v>151.399994</v>
      </c>
      <c r="F90" s="5">
        <v>3.2604856E7</v>
      </c>
      <c r="G90" s="5">
        <f t="shared" si="1"/>
        <v>145.5928563</v>
      </c>
      <c r="H90" s="6">
        <f t="shared" si="6"/>
        <v>151.9749985</v>
      </c>
      <c r="I90" s="6">
        <f t="shared" si="7"/>
        <v>145.5239373</v>
      </c>
      <c r="J90" s="6">
        <f t="shared" si="8"/>
        <v>5.87605665</v>
      </c>
      <c r="K90" s="6">
        <f t="shared" si="9"/>
        <v>34.52804175</v>
      </c>
      <c r="L90" s="6" t="str">
        <f t="shared" si="2"/>
        <v>Wednesday</v>
      </c>
      <c r="M90" s="5">
        <f t="shared" si="3"/>
        <v>90.25581378</v>
      </c>
      <c r="N90" s="6">
        <f t="shared" si="4"/>
        <v>61.14418022</v>
      </c>
      <c r="O90" s="6">
        <f t="shared" si="5"/>
        <v>-55.33704251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1.0" customHeight="1">
      <c r="A91" s="4">
        <v>44532.0</v>
      </c>
      <c r="B91" s="5">
        <v>151.600006</v>
      </c>
      <c r="C91" s="5">
        <v>153.800003</v>
      </c>
      <c r="D91" s="5">
        <v>147.800003</v>
      </c>
      <c r="E91" s="5">
        <v>150.649994</v>
      </c>
      <c r="F91" s="5">
        <v>2.3508261E7</v>
      </c>
      <c r="G91" s="5">
        <f t="shared" si="1"/>
        <v>144.0428576</v>
      </c>
      <c r="H91" s="6">
        <f t="shared" si="6"/>
        <v>151.024994</v>
      </c>
      <c r="I91" s="6">
        <f t="shared" si="7"/>
        <v>145.8982381</v>
      </c>
      <c r="J91" s="6">
        <f t="shared" si="8"/>
        <v>4.751755924</v>
      </c>
      <c r="K91" s="6">
        <f t="shared" si="9"/>
        <v>22.57918436</v>
      </c>
      <c r="L91" s="6" t="str">
        <f t="shared" si="2"/>
        <v>Thursday</v>
      </c>
      <c r="M91" s="5">
        <f t="shared" si="3"/>
        <v>89.98070855</v>
      </c>
      <c r="N91" s="6">
        <f t="shared" si="4"/>
        <v>60.66928545</v>
      </c>
      <c r="O91" s="6">
        <f t="shared" si="5"/>
        <v>-54.06214902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1.0" customHeight="1">
      <c r="A92" s="4">
        <v>44533.0</v>
      </c>
      <c r="B92" s="5">
        <v>152.100006</v>
      </c>
      <c r="C92" s="5">
        <v>152.800003</v>
      </c>
      <c r="D92" s="5">
        <v>143.850006</v>
      </c>
      <c r="E92" s="5">
        <v>144.899994</v>
      </c>
      <c r="F92" s="5">
        <v>2.6452896E7</v>
      </c>
      <c r="G92" s="5">
        <f t="shared" si="1"/>
        <v>142.9000004</v>
      </c>
      <c r="H92" s="6">
        <f t="shared" si="6"/>
        <v>147.774994</v>
      </c>
      <c r="I92" s="6">
        <f t="shared" si="7"/>
        <v>146.2200776</v>
      </c>
      <c r="J92" s="6">
        <f t="shared" si="8"/>
        <v>1.32008356</v>
      </c>
      <c r="K92" s="6">
        <f t="shared" si="9"/>
        <v>1.742620606</v>
      </c>
      <c r="L92" s="6" t="str">
        <f t="shared" si="2"/>
        <v>Friday</v>
      </c>
      <c r="M92" s="5">
        <f t="shared" si="3"/>
        <v>88.57580661</v>
      </c>
      <c r="N92" s="6">
        <f t="shared" si="4"/>
        <v>56.32418739</v>
      </c>
      <c r="O92" s="6">
        <f t="shared" si="5"/>
        <v>-54.32419382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1.0" customHeight="1">
      <c r="A93" s="4">
        <v>44536.0</v>
      </c>
      <c r="B93" s="5">
        <v>146.600006</v>
      </c>
      <c r="C93" s="5">
        <v>146.850006</v>
      </c>
      <c r="D93" s="5">
        <v>135.300003</v>
      </c>
      <c r="E93" s="5">
        <v>138.550003</v>
      </c>
      <c r="F93" s="5">
        <v>3.3244501E7</v>
      </c>
      <c r="G93" s="5">
        <f t="shared" si="1"/>
        <v>142.2928576</v>
      </c>
      <c r="H93" s="6">
        <f t="shared" si="6"/>
        <v>141.7249985</v>
      </c>
      <c r="I93" s="6">
        <f t="shared" si="7"/>
        <v>146.5046139</v>
      </c>
      <c r="J93" s="6">
        <f t="shared" si="8"/>
        <v>7.954610855</v>
      </c>
      <c r="K93" s="6">
        <f t="shared" si="9"/>
        <v>63.27583385</v>
      </c>
      <c r="L93" s="6" t="str">
        <f t="shared" si="2"/>
        <v>Monday</v>
      </c>
      <c r="M93" s="5">
        <f t="shared" si="3"/>
        <v>89.44648461</v>
      </c>
      <c r="N93" s="6">
        <f t="shared" si="4"/>
        <v>49.10351839</v>
      </c>
      <c r="O93" s="6">
        <f t="shared" si="5"/>
        <v>-52.84637296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1.0" customHeight="1">
      <c r="A94" s="4">
        <v>44537.0</v>
      </c>
      <c r="B94" s="5">
        <v>141.350006</v>
      </c>
      <c r="C94" s="5">
        <v>143.800003</v>
      </c>
      <c r="D94" s="5">
        <v>138.649994</v>
      </c>
      <c r="E94" s="5">
        <v>139.800003</v>
      </c>
      <c r="F94" s="5">
        <v>3.683541E7</v>
      </c>
      <c r="G94" s="5">
        <f t="shared" si="1"/>
        <v>142.5857151</v>
      </c>
      <c r="H94" s="6">
        <f t="shared" si="6"/>
        <v>139.175003</v>
      </c>
      <c r="I94" s="6">
        <f t="shared" si="7"/>
        <v>146.2667823</v>
      </c>
      <c r="J94" s="6">
        <f t="shared" si="8"/>
        <v>6.466779256</v>
      </c>
      <c r="K94" s="6">
        <f t="shared" si="9"/>
        <v>41.81923394</v>
      </c>
      <c r="L94" s="6" t="str">
        <f t="shared" si="2"/>
        <v>Tuesday</v>
      </c>
      <c r="M94" s="5">
        <f t="shared" si="3"/>
        <v>90.26382133</v>
      </c>
      <c r="N94" s="6">
        <f t="shared" si="4"/>
        <v>49.53618167</v>
      </c>
      <c r="O94" s="6">
        <f t="shared" si="5"/>
        <v>-52.32189381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1.0" customHeight="1">
      <c r="A95" s="4">
        <v>44538.0</v>
      </c>
      <c r="B95" s="5">
        <v>141.0</v>
      </c>
      <c r="C95" s="5">
        <v>148.600006</v>
      </c>
      <c r="D95" s="5">
        <v>140.25</v>
      </c>
      <c r="E95" s="5">
        <v>147.600006</v>
      </c>
      <c r="F95" s="5">
        <v>3.7324365E7</v>
      </c>
      <c r="G95" s="5">
        <f t="shared" si="1"/>
        <v>142.3857139</v>
      </c>
      <c r="H95" s="6">
        <f t="shared" si="6"/>
        <v>143.7000045</v>
      </c>
      <c r="I95" s="6">
        <f t="shared" si="7"/>
        <v>146.0970755</v>
      </c>
      <c r="J95" s="6">
        <f t="shared" si="8"/>
        <v>1.502930519</v>
      </c>
      <c r="K95" s="6">
        <f t="shared" si="9"/>
        <v>2.258800144</v>
      </c>
      <c r="L95" s="6" t="str">
        <f t="shared" si="2"/>
        <v>Wednesday</v>
      </c>
      <c r="M95" s="5">
        <f t="shared" si="3"/>
        <v>90.25581378</v>
      </c>
      <c r="N95" s="6">
        <f t="shared" si="4"/>
        <v>57.34419222</v>
      </c>
      <c r="O95" s="6">
        <f t="shared" si="5"/>
        <v>-52.12990008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1.0" customHeight="1">
      <c r="A96" s="4">
        <v>44539.0</v>
      </c>
      <c r="B96" s="5">
        <v>148.649994</v>
      </c>
      <c r="C96" s="5">
        <v>148.649994</v>
      </c>
      <c r="D96" s="5">
        <v>145.300003</v>
      </c>
      <c r="E96" s="5">
        <v>146.25</v>
      </c>
      <c r="F96" s="5">
        <v>1.8377899E7</v>
      </c>
      <c r="G96" s="5">
        <f t="shared" si="1"/>
        <v>140.6357139</v>
      </c>
      <c r="H96" s="6">
        <f t="shared" si="6"/>
        <v>146.925003</v>
      </c>
      <c r="I96" s="6">
        <f t="shared" si="7"/>
        <v>146.2675219</v>
      </c>
      <c r="J96" s="6">
        <f t="shared" si="8"/>
        <v>0.01752193057</v>
      </c>
      <c r="K96" s="6">
        <f t="shared" si="9"/>
        <v>0.0003070180507</v>
      </c>
      <c r="L96" s="6" t="str">
        <f t="shared" si="2"/>
        <v>Thursday</v>
      </c>
      <c r="M96" s="5">
        <f t="shared" si="3"/>
        <v>89.98070855</v>
      </c>
      <c r="N96" s="6">
        <f t="shared" si="4"/>
        <v>56.26929145</v>
      </c>
      <c r="O96" s="6">
        <f t="shared" si="5"/>
        <v>-50.65500531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1.0" customHeight="1">
      <c r="A97" s="4">
        <v>44540.0</v>
      </c>
      <c r="B97" s="5">
        <v>144.100006</v>
      </c>
      <c r="C97" s="5">
        <v>146.399994</v>
      </c>
      <c r="D97" s="5">
        <v>139.75</v>
      </c>
      <c r="E97" s="5">
        <v>140.550003</v>
      </c>
      <c r="F97" s="5">
        <v>2.7881031E7</v>
      </c>
      <c r="G97" s="5">
        <f t="shared" si="1"/>
        <v>137.8214286</v>
      </c>
      <c r="H97" s="6">
        <f t="shared" si="6"/>
        <v>143.4000015</v>
      </c>
      <c r="I97" s="6">
        <f t="shared" si="7"/>
        <v>146.3743112</v>
      </c>
      <c r="J97" s="6">
        <f t="shared" si="8"/>
        <v>5.824308207</v>
      </c>
      <c r="K97" s="6">
        <f t="shared" si="9"/>
        <v>33.9225661</v>
      </c>
      <c r="L97" s="6" t="str">
        <f t="shared" si="2"/>
        <v>Friday</v>
      </c>
      <c r="M97" s="5">
        <f t="shared" si="3"/>
        <v>88.57580661</v>
      </c>
      <c r="N97" s="6">
        <f t="shared" si="4"/>
        <v>51.97419639</v>
      </c>
      <c r="O97" s="6">
        <f t="shared" si="5"/>
        <v>-49.24562196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1.0" customHeight="1">
      <c r="A98" s="4">
        <v>44543.0</v>
      </c>
      <c r="B98" s="5">
        <v>142.199997</v>
      </c>
      <c r="C98" s="5">
        <v>144.449997</v>
      </c>
      <c r="D98" s="5">
        <v>141.899994</v>
      </c>
      <c r="E98" s="5">
        <v>142.649994</v>
      </c>
      <c r="F98" s="5">
        <v>2.0318225E7</v>
      </c>
      <c r="G98" s="5">
        <f t="shared" si="1"/>
        <v>136.5428576</v>
      </c>
      <c r="H98" s="6">
        <f t="shared" si="6"/>
        <v>141.5999985</v>
      </c>
      <c r="I98" s="6">
        <f t="shared" si="7"/>
        <v>146.4550334</v>
      </c>
      <c r="J98" s="6">
        <f t="shared" si="8"/>
        <v>3.805039379</v>
      </c>
      <c r="K98" s="6">
        <f t="shared" si="9"/>
        <v>14.47832467</v>
      </c>
      <c r="L98" s="6" t="str">
        <f t="shared" si="2"/>
        <v>Monday</v>
      </c>
      <c r="M98" s="5">
        <f t="shared" si="3"/>
        <v>89.44648461</v>
      </c>
      <c r="N98" s="6">
        <f t="shared" si="4"/>
        <v>53.20350939</v>
      </c>
      <c r="O98" s="6">
        <f t="shared" si="5"/>
        <v>-47.09637296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1.0" customHeight="1">
      <c r="A99" s="4">
        <v>44544.0</v>
      </c>
      <c r="B99" s="5">
        <v>144.699997</v>
      </c>
      <c r="C99" s="5">
        <v>144.949997</v>
      </c>
      <c r="D99" s="5">
        <v>140.0</v>
      </c>
      <c r="E99" s="5">
        <v>140.649994</v>
      </c>
      <c r="F99" s="5">
        <v>1.9474412E7</v>
      </c>
      <c r="G99" s="5">
        <f t="shared" si="1"/>
        <v>135.971429</v>
      </c>
      <c r="H99" s="6">
        <f t="shared" si="6"/>
        <v>141.649994</v>
      </c>
      <c r="I99" s="6">
        <f t="shared" si="7"/>
        <v>146.4020369</v>
      </c>
      <c r="J99" s="6">
        <f t="shared" si="8"/>
        <v>5.752042933</v>
      </c>
      <c r="K99" s="6">
        <f t="shared" si="9"/>
        <v>33.0859979</v>
      </c>
      <c r="L99" s="6" t="str">
        <f t="shared" si="2"/>
        <v>Tuesday</v>
      </c>
      <c r="M99" s="5">
        <f t="shared" si="3"/>
        <v>90.26382133</v>
      </c>
      <c r="N99" s="6">
        <f t="shared" si="4"/>
        <v>50.38617267</v>
      </c>
      <c r="O99" s="6">
        <f t="shared" si="5"/>
        <v>-45.70760767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1.0" customHeight="1">
      <c r="A100" s="4">
        <v>44545.0</v>
      </c>
      <c r="B100" s="5">
        <v>140.5</v>
      </c>
      <c r="C100" s="5">
        <v>142.0</v>
      </c>
      <c r="D100" s="5">
        <v>140.0</v>
      </c>
      <c r="E100" s="5">
        <v>140.600006</v>
      </c>
      <c r="F100" s="5">
        <v>1.279166E7</v>
      </c>
      <c r="G100" s="5">
        <f t="shared" si="1"/>
        <v>134.8785727</v>
      </c>
      <c r="H100" s="6">
        <f t="shared" si="6"/>
        <v>140.625</v>
      </c>
      <c r="I100" s="6">
        <f t="shared" si="7"/>
        <v>146.2713746</v>
      </c>
      <c r="J100" s="6">
        <f t="shared" si="8"/>
        <v>5.671368597</v>
      </c>
      <c r="K100" s="6">
        <f t="shared" si="9"/>
        <v>32.16442177</v>
      </c>
      <c r="L100" s="6" t="str">
        <f t="shared" si="2"/>
        <v>Wednesday</v>
      </c>
      <c r="M100" s="5">
        <f t="shared" si="3"/>
        <v>90.25581378</v>
      </c>
      <c r="N100" s="6">
        <f t="shared" si="4"/>
        <v>50.34419222</v>
      </c>
      <c r="O100" s="6">
        <f t="shared" si="5"/>
        <v>-44.62275894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1.0" customHeight="1">
      <c r="A101" s="4">
        <v>44546.0</v>
      </c>
      <c r="B101" s="5">
        <v>141.899994</v>
      </c>
      <c r="C101" s="5">
        <v>142.850006</v>
      </c>
      <c r="D101" s="5">
        <v>137.399994</v>
      </c>
      <c r="E101" s="5">
        <v>138.399994</v>
      </c>
      <c r="F101" s="5">
        <v>1.7182101E7</v>
      </c>
      <c r="G101" s="5">
        <f t="shared" si="1"/>
        <v>133.5714286</v>
      </c>
      <c r="H101" s="6">
        <f t="shared" si="6"/>
        <v>139.5</v>
      </c>
      <c r="I101" s="6">
        <f t="shared" si="7"/>
        <v>146.1460951</v>
      </c>
      <c r="J101" s="6">
        <f t="shared" si="8"/>
        <v>7.746101137</v>
      </c>
      <c r="K101" s="6">
        <f t="shared" si="9"/>
        <v>60.00208282</v>
      </c>
      <c r="L101" s="6" t="str">
        <f t="shared" si="2"/>
        <v>Thursday</v>
      </c>
      <c r="M101" s="5">
        <f t="shared" si="3"/>
        <v>89.98070855</v>
      </c>
      <c r="N101" s="6">
        <f t="shared" si="4"/>
        <v>48.41928545</v>
      </c>
      <c r="O101" s="6">
        <f t="shared" si="5"/>
        <v>-43.59072002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1.0" customHeight="1">
      <c r="A102" s="4">
        <v>44547.0</v>
      </c>
      <c r="B102" s="5">
        <v>138.949997</v>
      </c>
      <c r="C102" s="5">
        <v>141.0</v>
      </c>
      <c r="D102" s="5">
        <v>132.350006</v>
      </c>
      <c r="E102" s="5">
        <v>135.350006</v>
      </c>
      <c r="F102" s="5">
        <v>9.5386202E7</v>
      </c>
      <c r="G102" s="5">
        <f t="shared" si="1"/>
        <v>132.7642866</v>
      </c>
      <c r="H102" s="6">
        <f t="shared" si="6"/>
        <v>136.875</v>
      </c>
      <c r="I102" s="6">
        <f t="shared" si="7"/>
        <v>145.9415757</v>
      </c>
      <c r="J102" s="6">
        <f t="shared" si="8"/>
        <v>10.59156967</v>
      </c>
      <c r="K102" s="6">
        <f t="shared" si="9"/>
        <v>112.181348</v>
      </c>
      <c r="L102" s="6" t="str">
        <f t="shared" si="2"/>
        <v>Friday</v>
      </c>
      <c r="M102" s="5">
        <f t="shared" si="3"/>
        <v>88.57580661</v>
      </c>
      <c r="N102" s="6">
        <f t="shared" si="4"/>
        <v>46.77419939</v>
      </c>
      <c r="O102" s="6">
        <f t="shared" si="5"/>
        <v>-44.18847996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1.0" customHeight="1">
      <c r="A103" s="4">
        <v>44550.0</v>
      </c>
      <c r="B103" s="5">
        <v>135.300003</v>
      </c>
      <c r="C103" s="5">
        <v>135.75</v>
      </c>
      <c r="D103" s="5">
        <v>124.599998</v>
      </c>
      <c r="E103" s="5">
        <v>126.550003</v>
      </c>
      <c r="F103" s="5">
        <v>3.6064413E7</v>
      </c>
      <c r="G103" s="5">
        <f t="shared" si="1"/>
        <v>132.4071437</v>
      </c>
      <c r="H103" s="6">
        <f t="shared" si="6"/>
        <v>130.9500045</v>
      </c>
      <c r="I103" s="6">
        <f t="shared" si="7"/>
        <v>145.813221</v>
      </c>
      <c r="J103" s="6">
        <f t="shared" si="8"/>
        <v>19.26321796</v>
      </c>
      <c r="K103" s="6">
        <f t="shared" si="9"/>
        <v>371.071566</v>
      </c>
      <c r="L103" s="6" t="str">
        <f t="shared" si="2"/>
        <v>Monday</v>
      </c>
      <c r="M103" s="5">
        <f t="shared" si="3"/>
        <v>89.44648461</v>
      </c>
      <c r="N103" s="6">
        <f t="shared" si="4"/>
        <v>37.10351839</v>
      </c>
      <c r="O103" s="6">
        <f t="shared" si="5"/>
        <v>-42.9606591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1.0" customHeight="1">
      <c r="A104" s="4">
        <v>44551.0</v>
      </c>
      <c r="B104" s="5">
        <v>128.850006</v>
      </c>
      <c r="C104" s="5">
        <v>132.850006</v>
      </c>
      <c r="D104" s="5">
        <v>128.600006</v>
      </c>
      <c r="E104" s="5">
        <v>131.600006</v>
      </c>
      <c r="F104" s="5">
        <v>2.0442777E7</v>
      </c>
      <c r="G104" s="5">
        <f t="shared" si="1"/>
        <v>133.914287</v>
      </c>
      <c r="H104" s="6">
        <f t="shared" si="6"/>
        <v>129.0750045</v>
      </c>
      <c r="I104" s="6">
        <f t="shared" si="7"/>
        <v>145.1491922</v>
      </c>
      <c r="J104" s="6">
        <f t="shared" si="8"/>
        <v>13.5491862</v>
      </c>
      <c r="K104" s="6">
        <f t="shared" si="9"/>
        <v>183.5804467</v>
      </c>
      <c r="L104" s="6" t="str">
        <f t="shared" si="2"/>
        <v>Tuesday</v>
      </c>
      <c r="M104" s="5">
        <f t="shared" si="3"/>
        <v>90.26382133</v>
      </c>
      <c r="N104" s="6">
        <f t="shared" si="4"/>
        <v>41.33618467</v>
      </c>
      <c r="O104" s="6">
        <f t="shared" si="5"/>
        <v>-43.65046567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1.0" customHeight="1">
      <c r="A105" s="4">
        <v>44552.0</v>
      </c>
      <c r="B105" s="5">
        <v>133.050003</v>
      </c>
      <c r="C105" s="5">
        <v>139.75</v>
      </c>
      <c r="D105" s="5">
        <v>133.0</v>
      </c>
      <c r="E105" s="5">
        <v>138.649994</v>
      </c>
      <c r="F105" s="5">
        <v>1.9425711E7</v>
      </c>
      <c r="G105" s="5">
        <f t="shared" si="1"/>
        <v>134.25</v>
      </c>
      <c r="H105" s="6">
        <f t="shared" si="6"/>
        <v>135.125</v>
      </c>
      <c r="I105" s="6">
        <f t="shared" si="7"/>
        <v>144.7118684</v>
      </c>
      <c r="J105" s="6">
        <f t="shared" si="8"/>
        <v>6.061874423</v>
      </c>
      <c r="K105" s="6">
        <f t="shared" si="9"/>
        <v>36.74632152</v>
      </c>
      <c r="L105" s="6" t="str">
        <f t="shared" si="2"/>
        <v>Wednesday</v>
      </c>
      <c r="M105" s="5">
        <f t="shared" si="3"/>
        <v>90.25581378</v>
      </c>
      <c r="N105" s="6">
        <f t="shared" si="4"/>
        <v>48.39418022</v>
      </c>
      <c r="O105" s="6">
        <f t="shared" si="5"/>
        <v>-43.99418622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1.0" customHeight="1">
      <c r="A106" s="4">
        <v>44553.0</v>
      </c>
      <c r="B106" s="5">
        <v>140.050003</v>
      </c>
      <c r="C106" s="5">
        <v>140.75</v>
      </c>
      <c r="D106" s="5">
        <v>132.100006</v>
      </c>
      <c r="E106" s="5">
        <v>133.0</v>
      </c>
      <c r="F106" s="5">
        <v>2.1934786E7</v>
      </c>
      <c r="G106" s="5">
        <f t="shared" si="1"/>
        <v>134.0714286</v>
      </c>
      <c r="H106" s="6">
        <f t="shared" si="6"/>
        <v>135.824997</v>
      </c>
      <c r="I106" s="6">
        <f t="shared" si="7"/>
        <v>144.5618285</v>
      </c>
      <c r="J106" s="6">
        <f t="shared" si="8"/>
        <v>11.56182854</v>
      </c>
      <c r="K106" s="6">
        <f t="shared" si="9"/>
        <v>133.6758793</v>
      </c>
      <c r="L106" s="6" t="str">
        <f t="shared" si="2"/>
        <v>Thursday</v>
      </c>
      <c r="M106" s="5">
        <f t="shared" si="3"/>
        <v>89.98070855</v>
      </c>
      <c r="N106" s="6">
        <f t="shared" si="4"/>
        <v>43.01929145</v>
      </c>
      <c r="O106" s="6">
        <f t="shared" si="5"/>
        <v>-44.09072002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1.0" customHeight="1">
      <c r="A107" s="4">
        <v>44554.0</v>
      </c>
      <c r="B107" s="5">
        <v>134.5</v>
      </c>
      <c r="C107" s="5">
        <v>134.5</v>
      </c>
      <c r="D107" s="5">
        <v>129.600006</v>
      </c>
      <c r="E107" s="5">
        <v>131.449997</v>
      </c>
      <c r="F107" s="5">
        <v>1.7625584E7</v>
      </c>
      <c r="G107" s="5">
        <f t="shared" si="1"/>
        <v>135.2642866</v>
      </c>
      <c r="H107" s="6">
        <f t="shared" si="6"/>
        <v>132.2249985</v>
      </c>
      <c r="I107" s="6">
        <f t="shared" si="7"/>
        <v>144.2095451</v>
      </c>
      <c r="J107" s="6">
        <f t="shared" si="8"/>
        <v>12.7595481</v>
      </c>
      <c r="K107" s="6">
        <f t="shared" si="9"/>
        <v>162.8060676</v>
      </c>
      <c r="L107" s="6" t="str">
        <f t="shared" si="2"/>
        <v>Friday</v>
      </c>
      <c r="M107" s="5">
        <f t="shared" si="3"/>
        <v>88.57580661</v>
      </c>
      <c r="N107" s="6">
        <f t="shared" si="4"/>
        <v>42.87419039</v>
      </c>
      <c r="O107" s="6">
        <f t="shared" si="5"/>
        <v>-46.68847996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1.0" customHeight="1">
      <c r="A108" s="4">
        <v>44557.0</v>
      </c>
      <c r="B108" s="5">
        <v>131.350006</v>
      </c>
      <c r="C108" s="5">
        <v>133.850006</v>
      </c>
      <c r="D108" s="5">
        <v>128.0</v>
      </c>
      <c r="E108" s="5">
        <v>132.75</v>
      </c>
      <c r="F108" s="5">
        <v>1.3934154E7</v>
      </c>
      <c r="G108" s="5">
        <f t="shared" si="1"/>
        <v>136.2500021</v>
      </c>
      <c r="H108" s="6">
        <f t="shared" si="6"/>
        <v>132.0999985</v>
      </c>
      <c r="I108" s="6">
        <f t="shared" si="7"/>
        <v>143.9530534</v>
      </c>
      <c r="J108" s="6">
        <f t="shared" si="8"/>
        <v>11.20305338</v>
      </c>
      <c r="K108" s="6">
        <f t="shared" si="9"/>
        <v>125.508405</v>
      </c>
      <c r="L108" s="6" t="str">
        <f t="shared" si="2"/>
        <v>Monday</v>
      </c>
      <c r="M108" s="5">
        <f t="shared" si="3"/>
        <v>89.44648461</v>
      </c>
      <c r="N108" s="6">
        <f t="shared" si="4"/>
        <v>43.30351539</v>
      </c>
      <c r="O108" s="6">
        <f t="shared" si="5"/>
        <v>-46.80351753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1.0" customHeight="1">
      <c r="A109" s="4">
        <v>44558.0</v>
      </c>
      <c r="B109" s="5">
        <v>133.699997</v>
      </c>
      <c r="C109" s="5">
        <v>134.0</v>
      </c>
      <c r="D109" s="5">
        <v>131.649994</v>
      </c>
      <c r="E109" s="5">
        <v>132.850006</v>
      </c>
      <c r="F109" s="5">
        <v>1.1170275E7</v>
      </c>
      <c r="G109" s="5">
        <f t="shared" si="1"/>
        <v>136.4214303</v>
      </c>
      <c r="H109" s="6">
        <f t="shared" si="6"/>
        <v>132.800003</v>
      </c>
      <c r="I109" s="6">
        <f t="shared" si="7"/>
        <v>143.6044056</v>
      </c>
      <c r="J109" s="6">
        <f t="shared" si="8"/>
        <v>10.7543996</v>
      </c>
      <c r="K109" s="6">
        <f t="shared" si="9"/>
        <v>115.6571107</v>
      </c>
      <c r="L109" s="6" t="str">
        <f t="shared" si="2"/>
        <v>Tuesday</v>
      </c>
      <c r="M109" s="5">
        <f t="shared" si="3"/>
        <v>90.26382133</v>
      </c>
      <c r="N109" s="6">
        <f t="shared" si="4"/>
        <v>42.58618467</v>
      </c>
      <c r="O109" s="6">
        <f t="shared" si="5"/>
        <v>-46.15760895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1.0" customHeight="1">
      <c r="A110" s="4">
        <v>44559.0</v>
      </c>
      <c r="B110" s="5">
        <v>132.699997</v>
      </c>
      <c r="C110" s="5">
        <v>137.699997</v>
      </c>
      <c r="D110" s="5">
        <v>131.550003</v>
      </c>
      <c r="E110" s="5">
        <v>137.100006</v>
      </c>
      <c r="F110" s="5">
        <v>1.8914246E7</v>
      </c>
      <c r="G110" s="5">
        <f t="shared" si="1"/>
        <v>136.0142866</v>
      </c>
      <c r="H110" s="6">
        <f t="shared" si="6"/>
        <v>134.975006</v>
      </c>
      <c r="I110" s="6">
        <f t="shared" si="7"/>
        <v>143.2756365</v>
      </c>
      <c r="J110" s="6">
        <f t="shared" si="8"/>
        <v>6.175630496</v>
      </c>
      <c r="K110" s="6">
        <f t="shared" si="9"/>
        <v>38.13841203</v>
      </c>
      <c r="L110" s="6" t="str">
        <f t="shared" si="2"/>
        <v>Wednesday</v>
      </c>
      <c r="M110" s="5">
        <f t="shared" si="3"/>
        <v>90.25581378</v>
      </c>
      <c r="N110" s="6">
        <f t="shared" si="4"/>
        <v>46.84419222</v>
      </c>
      <c r="O110" s="6">
        <f t="shared" si="5"/>
        <v>-45.7584728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1.0" customHeight="1">
      <c r="A111" s="4">
        <v>44560.0</v>
      </c>
      <c r="B111" s="5">
        <v>137.050003</v>
      </c>
      <c r="C111" s="5">
        <v>137.050003</v>
      </c>
      <c r="D111" s="5">
        <v>133.300003</v>
      </c>
      <c r="E111" s="5">
        <v>133.949997</v>
      </c>
      <c r="F111" s="5">
        <v>8369208.0</v>
      </c>
      <c r="G111" s="5">
        <f t="shared" si="1"/>
        <v>134.8928571</v>
      </c>
      <c r="H111" s="6">
        <f t="shared" si="6"/>
        <v>135.5250015</v>
      </c>
      <c r="I111" s="6">
        <f t="shared" si="7"/>
        <v>143.1143852</v>
      </c>
      <c r="J111" s="6">
        <f t="shared" si="8"/>
        <v>9.164388193</v>
      </c>
      <c r="K111" s="6">
        <f t="shared" si="9"/>
        <v>83.98601095</v>
      </c>
      <c r="L111" s="6" t="str">
        <f t="shared" si="2"/>
        <v>Thursday</v>
      </c>
      <c r="M111" s="5">
        <f t="shared" si="3"/>
        <v>89.98070855</v>
      </c>
      <c r="N111" s="6">
        <f t="shared" si="4"/>
        <v>43.96928845</v>
      </c>
      <c r="O111" s="6">
        <f t="shared" si="5"/>
        <v>-44.91214859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1.0" customHeight="1">
      <c r="A112" s="4">
        <v>44561.0</v>
      </c>
      <c r="B112" s="5">
        <v>133.850006</v>
      </c>
      <c r="C112" s="5">
        <v>138.399994</v>
      </c>
      <c r="D112" s="5">
        <v>133.399994</v>
      </c>
      <c r="E112" s="5">
        <v>137.399994</v>
      </c>
      <c r="F112" s="5">
        <v>1.1452243E7</v>
      </c>
      <c r="G112" s="5">
        <f t="shared" si="1"/>
        <v>134.3571429</v>
      </c>
      <c r="H112" s="6">
        <f t="shared" si="6"/>
        <v>135.6749955</v>
      </c>
      <c r="I112" s="6">
        <f t="shared" si="7"/>
        <v>142.8492714</v>
      </c>
      <c r="J112" s="6">
        <f t="shared" si="8"/>
        <v>5.449277403</v>
      </c>
      <c r="K112" s="6">
        <f t="shared" si="9"/>
        <v>29.69462421</v>
      </c>
      <c r="L112" s="6" t="str">
        <f t="shared" si="2"/>
        <v>Friday</v>
      </c>
      <c r="M112" s="5">
        <f t="shared" si="3"/>
        <v>88.57580661</v>
      </c>
      <c r="N112" s="6">
        <f t="shared" si="4"/>
        <v>48.82418739</v>
      </c>
      <c r="O112" s="6">
        <f t="shared" si="5"/>
        <v>-45.78133624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1.0" customHeight="1">
      <c r="A113" s="4">
        <v>44564.0</v>
      </c>
      <c r="B113" s="5">
        <v>139.699997</v>
      </c>
      <c r="C113" s="5">
        <v>142.449997</v>
      </c>
      <c r="D113" s="5">
        <v>138.300003</v>
      </c>
      <c r="E113" s="5">
        <v>141.350006</v>
      </c>
      <c r="F113" s="5">
        <v>2.2518241E7</v>
      </c>
      <c r="G113" s="5">
        <f t="shared" si="1"/>
        <v>133.4857156</v>
      </c>
      <c r="H113" s="6">
        <f t="shared" si="6"/>
        <v>139.375</v>
      </c>
      <c r="I113" s="6">
        <f t="shared" si="7"/>
        <v>142.8228643</v>
      </c>
      <c r="J113" s="6">
        <f t="shared" si="8"/>
        <v>1.472858262</v>
      </c>
      <c r="K113" s="6">
        <f t="shared" si="9"/>
        <v>2.169311459</v>
      </c>
      <c r="L113" s="6" t="str">
        <f t="shared" si="2"/>
        <v>Monday</v>
      </c>
      <c r="M113" s="5">
        <f t="shared" si="3"/>
        <v>89.44648461</v>
      </c>
      <c r="N113" s="6">
        <f t="shared" si="4"/>
        <v>51.90352139</v>
      </c>
      <c r="O113" s="6">
        <f t="shared" si="5"/>
        <v>-44.03923096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1.0" customHeight="1">
      <c r="A114" s="4">
        <v>44565.0</v>
      </c>
      <c r="B114" s="5">
        <v>141.350006</v>
      </c>
      <c r="C114" s="5">
        <v>141.550003</v>
      </c>
      <c r="D114" s="5">
        <v>137.600006</v>
      </c>
      <c r="E114" s="5">
        <v>138.350006</v>
      </c>
      <c r="F114" s="5">
        <v>1.0705792E7</v>
      </c>
      <c r="G114" s="5">
        <f t="shared" si="1"/>
        <v>132.1857147</v>
      </c>
      <c r="H114" s="6">
        <f t="shared" si="6"/>
        <v>139.850006</v>
      </c>
      <c r="I114" s="6">
        <f t="shared" si="7"/>
        <v>142.8244153</v>
      </c>
      <c r="J114" s="6">
        <f t="shared" si="8"/>
        <v>4.474409302</v>
      </c>
      <c r="K114" s="6">
        <f t="shared" si="9"/>
        <v>20.0203386</v>
      </c>
      <c r="L114" s="6" t="str">
        <f t="shared" si="2"/>
        <v>Tuesday</v>
      </c>
      <c r="M114" s="5">
        <f t="shared" si="3"/>
        <v>90.26382133</v>
      </c>
      <c r="N114" s="6">
        <f t="shared" si="4"/>
        <v>48.08618467</v>
      </c>
      <c r="O114" s="6">
        <f t="shared" si="5"/>
        <v>-41.92189338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1.0" customHeight="1">
      <c r="A115" s="4">
        <v>44566.0</v>
      </c>
      <c r="B115" s="5">
        <v>137.899994</v>
      </c>
      <c r="C115" s="5">
        <v>137.899994</v>
      </c>
      <c r="D115" s="5">
        <v>133.300003</v>
      </c>
      <c r="E115" s="5">
        <v>133.949997</v>
      </c>
      <c r="F115" s="5">
        <v>1.5874857E7</v>
      </c>
      <c r="G115" s="5">
        <f t="shared" si="1"/>
        <v>131.4357147</v>
      </c>
      <c r="H115" s="6">
        <f t="shared" si="6"/>
        <v>136.1500015</v>
      </c>
      <c r="I115" s="6">
        <f t="shared" si="7"/>
        <v>142.7218871</v>
      </c>
      <c r="J115" s="6">
        <f t="shared" si="8"/>
        <v>8.771890073</v>
      </c>
      <c r="K115" s="6">
        <f t="shared" si="9"/>
        <v>76.94605545</v>
      </c>
      <c r="L115" s="6" t="str">
        <f t="shared" si="2"/>
        <v>Wednesday</v>
      </c>
      <c r="M115" s="5">
        <f t="shared" si="3"/>
        <v>90.25581378</v>
      </c>
      <c r="N115" s="6">
        <f t="shared" si="4"/>
        <v>43.69418322</v>
      </c>
      <c r="O115" s="6">
        <f t="shared" si="5"/>
        <v>-41.17990094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1.0" customHeight="1">
      <c r="A116" s="4">
        <v>44567.0</v>
      </c>
      <c r="B116" s="5">
        <v>133.0</v>
      </c>
      <c r="C116" s="5">
        <v>133.149994</v>
      </c>
      <c r="D116" s="5">
        <v>129.600006</v>
      </c>
      <c r="E116" s="5">
        <v>130.0</v>
      </c>
      <c r="F116" s="5">
        <v>2.3780419E7</v>
      </c>
      <c r="G116" s="5">
        <f t="shared" si="1"/>
        <v>131.385716</v>
      </c>
      <c r="H116" s="6">
        <f t="shared" si="6"/>
        <v>131.9749985</v>
      </c>
      <c r="I116" s="6">
        <f t="shared" si="7"/>
        <v>142.4733603</v>
      </c>
      <c r="J116" s="6">
        <f t="shared" si="8"/>
        <v>12.47336025</v>
      </c>
      <c r="K116" s="6">
        <f t="shared" si="9"/>
        <v>155.584716</v>
      </c>
      <c r="L116" s="6" t="str">
        <f t="shared" si="2"/>
        <v>Thursday</v>
      </c>
      <c r="M116" s="5">
        <f t="shared" si="3"/>
        <v>89.98070855</v>
      </c>
      <c r="N116" s="6">
        <f t="shared" si="4"/>
        <v>40.01929145</v>
      </c>
      <c r="O116" s="6">
        <f t="shared" si="5"/>
        <v>-41.40500745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1.0" customHeight="1">
      <c r="A117" s="4">
        <v>44568.0</v>
      </c>
      <c r="B117" s="5">
        <v>130.0</v>
      </c>
      <c r="C117" s="5">
        <v>131.449997</v>
      </c>
      <c r="D117" s="5">
        <v>129.0</v>
      </c>
      <c r="E117" s="5">
        <v>129.25</v>
      </c>
      <c r="F117" s="5">
        <v>2.2846951E7</v>
      </c>
      <c r="G117" s="5">
        <f t="shared" si="1"/>
        <v>131.9571446</v>
      </c>
      <c r="H117" s="6">
        <f t="shared" si="6"/>
        <v>129.625</v>
      </c>
      <c r="I117" s="6">
        <f t="shared" si="7"/>
        <v>142.102212</v>
      </c>
      <c r="J117" s="6">
        <f t="shared" si="8"/>
        <v>12.85221204</v>
      </c>
      <c r="K117" s="6">
        <f t="shared" si="9"/>
        <v>165.1793544</v>
      </c>
      <c r="L117" s="6" t="str">
        <f t="shared" si="2"/>
        <v>Friday</v>
      </c>
      <c r="M117" s="5">
        <f t="shared" si="3"/>
        <v>88.57580661</v>
      </c>
      <c r="N117" s="6">
        <f t="shared" si="4"/>
        <v>40.67419339</v>
      </c>
      <c r="O117" s="6">
        <f t="shared" si="5"/>
        <v>-43.38133796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1.0" customHeight="1">
      <c r="A118" s="4">
        <v>44571.0</v>
      </c>
      <c r="B118" s="5">
        <v>130.5</v>
      </c>
      <c r="C118" s="5">
        <v>130.899994</v>
      </c>
      <c r="D118" s="5">
        <v>129.399994</v>
      </c>
      <c r="E118" s="5">
        <v>130.199997</v>
      </c>
      <c r="F118" s="5">
        <v>1.138937E7</v>
      </c>
      <c r="G118" s="5">
        <f t="shared" si="1"/>
        <v>132.5000021</v>
      </c>
      <c r="H118" s="6">
        <f t="shared" si="6"/>
        <v>129.7249985</v>
      </c>
      <c r="I118" s="6">
        <f t="shared" si="7"/>
        <v>141.8045908</v>
      </c>
      <c r="J118" s="6">
        <f t="shared" si="8"/>
        <v>11.60459385</v>
      </c>
      <c r="K118" s="6">
        <f t="shared" si="9"/>
        <v>134.6665983</v>
      </c>
      <c r="L118" s="6" t="str">
        <f t="shared" si="2"/>
        <v>Monday</v>
      </c>
      <c r="M118" s="5">
        <f t="shared" si="3"/>
        <v>89.44648461</v>
      </c>
      <c r="N118" s="6">
        <f t="shared" si="4"/>
        <v>40.75351239</v>
      </c>
      <c r="O118" s="6">
        <f t="shared" si="5"/>
        <v>-43.05351753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1.0" customHeight="1">
      <c r="A119" s="4">
        <v>44572.0</v>
      </c>
      <c r="B119" s="5">
        <v>131.0</v>
      </c>
      <c r="C119" s="5">
        <v>132.5</v>
      </c>
      <c r="D119" s="5">
        <v>130.0</v>
      </c>
      <c r="E119" s="5">
        <v>131.300003</v>
      </c>
      <c r="F119" s="5">
        <v>1.5396652E7</v>
      </c>
      <c r="G119" s="5">
        <f t="shared" si="1"/>
        <v>132.357145</v>
      </c>
      <c r="H119" s="6">
        <f t="shared" si="6"/>
        <v>130.75</v>
      </c>
      <c r="I119" s="6">
        <f t="shared" si="7"/>
        <v>141.454006</v>
      </c>
      <c r="J119" s="6">
        <f t="shared" si="8"/>
        <v>10.15400304</v>
      </c>
      <c r="K119" s="6">
        <f t="shared" si="9"/>
        <v>103.1037777</v>
      </c>
      <c r="L119" s="6" t="str">
        <f t="shared" si="2"/>
        <v>Tuesday</v>
      </c>
      <c r="M119" s="5">
        <f t="shared" si="3"/>
        <v>90.26382133</v>
      </c>
      <c r="N119" s="6">
        <f t="shared" si="4"/>
        <v>41.03618167</v>
      </c>
      <c r="O119" s="6">
        <f t="shared" si="5"/>
        <v>-42.09332367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1.0" customHeight="1">
      <c r="A120" s="4">
        <v>44573.0</v>
      </c>
      <c r="B120" s="5">
        <v>132.100006</v>
      </c>
      <c r="C120" s="5">
        <v>132.899994</v>
      </c>
      <c r="D120" s="5">
        <v>131.600006</v>
      </c>
      <c r="E120" s="5">
        <v>132.25</v>
      </c>
      <c r="F120" s="5">
        <v>8004430.0</v>
      </c>
      <c r="G120" s="5">
        <f t="shared" si="1"/>
        <v>131.4857156</v>
      </c>
      <c r="H120" s="6">
        <f t="shared" si="6"/>
        <v>131.7750015</v>
      </c>
      <c r="I120" s="6">
        <f t="shared" si="7"/>
        <v>141.15454</v>
      </c>
      <c r="J120" s="6">
        <f t="shared" si="8"/>
        <v>8.904540008</v>
      </c>
      <c r="K120" s="6">
        <f t="shared" si="9"/>
        <v>79.29083275</v>
      </c>
      <c r="L120" s="6" t="str">
        <f t="shared" si="2"/>
        <v>Wednesday</v>
      </c>
      <c r="M120" s="5">
        <f t="shared" si="3"/>
        <v>90.25581378</v>
      </c>
      <c r="N120" s="6">
        <f t="shared" si="4"/>
        <v>41.99418622</v>
      </c>
      <c r="O120" s="6">
        <f t="shared" si="5"/>
        <v>-41.2299018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1.0" customHeight="1">
      <c r="A121" s="4">
        <v>44574.0</v>
      </c>
      <c r="B121" s="5">
        <v>132.5</v>
      </c>
      <c r="C121" s="5">
        <v>133.449997</v>
      </c>
      <c r="D121" s="5">
        <v>132.350006</v>
      </c>
      <c r="E121" s="5">
        <v>133.100006</v>
      </c>
      <c r="F121" s="5">
        <v>6535224.0</v>
      </c>
      <c r="G121" s="5">
        <f t="shared" si="1"/>
        <v>128.828573</v>
      </c>
      <c r="H121" s="6">
        <f t="shared" si="6"/>
        <v>132.675003</v>
      </c>
      <c r="I121" s="6">
        <f t="shared" si="7"/>
        <v>140.8983305</v>
      </c>
      <c r="J121" s="6">
        <f t="shared" si="8"/>
        <v>7.798324494</v>
      </c>
      <c r="K121" s="6">
        <f t="shared" si="9"/>
        <v>60.81386491</v>
      </c>
      <c r="L121" s="6" t="str">
        <f t="shared" si="2"/>
        <v>Thursday</v>
      </c>
      <c r="M121" s="5">
        <f t="shared" si="3"/>
        <v>89.98070855</v>
      </c>
      <c r="N121" s="6">
        <f t="shared" si="4"/>
        <v>43.11929745</v>
      </c>
      <c r="O121" s="6">
        <f t="shared" si="5"/>
        <v>-38.84786445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1.0" customHeight="1">
      <c r="A122" s="4">
        <v>44575.0</v>
      </c>
      <c r="B122" s="5">
        <v>133.100006</v>
      </c>
      <c r="C122" s="5">
        <v>134.449997</v>
      </c>
      <c r="D122" s="5">
        <v>132.050003</v>
      </c>
      <c r="E122" s="5">
        <v>133.600006</v>
      </c>
      <c r="F122" s="5">
        <v>9443928.0</v>
      </c>
      <c r="G122" s="5">
        <f t="shared" si="1"/>
        <v>122.8642861</v>
      </c>
      <c r="H122" s="6">
        <f t="shared" si="6"/>
        <v>133.350006</v>
      </c>
      <c r="I122" s="6">
        <f t="shared" si="7"/>
        <v>140.6797135</v>
      </c>
      <c r="J122" s="6">
        <f t="shared" si="8"/>
        <v>7.079707518</v>
      </c>
      <c r="K122" s="6">
        <f t="shared" si="9"/>
        <v>50.12225854</v>
      </c>
      <c r="L122" s="6" t="str">
        <f t="shared" si="2"/>
        <v>Friday</v>
      </c>
      <c r="M122" s="5">
        <f t="shared" si="3"/>
        <v>88.57580661</v>
      </c>
      <c r="N122" s="6">
        <f t="shared" si="4"/>
        <v>45.02419939</v>
      </c>
      <c r="O122" s="6">
        <f t="shared" si="5"/>
        <v>-34.28847953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1.0" customHeight="1">
      <c r="A123" s="4">
        <v>44578.0</v>
      </c>
      <c r="B123" s="5">
        <v>133.600006</v>
      </c>
      <c r="C123" s="5">
        <v>134.5</v>
      </c>
      <c r="D123" s="5">
        <v>133.0</v>
      </c>
      <c r="E123" s="5">
        <v>134.0</v>
      </c>
      <c r="F123" s="5">
        <v>7515979.0</v>
      </c>
      <c r="G123" s="5">
        <f t="shared" si="1"/>
        <v>118.1285706</v>
      </c>
      <c r="H123" s="6">
        <f t="shared" si="6"/>
        <v>133.800003</v>
      </c>
      <c r="I123" s="6">
        <f t="shared" si="7"/>
        <v>140.543073</v>
      </c>
      <c r="J123" s="6">
        <f t="shared" si="8"/>
        <v>6.543072957</v>
      </c>
      <c r="K123" s="6">
        <f t="shared" si="9"/>
        <v>42.81180372</v>
      </c>
      <c r="L123" s="6" t="str">
        <f t="shared" si="2"/>
        <v>Monday</v>
      </c>
      <c r="M123" s="5">
        <f t="shared" si="3"/>
        <v>89.44648461</v>
      </c>
      <c r="N123" s="6">
        <f t="shared" si="4"/>
        <v>44.55351539</v>
      </c>
      <c r="O123" s="6">
        <f t="shared" si="5"/>
        <v>-28.68208596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1.0" customHeight="1">
      <c r="A124" s="4">
        <v>44579.0</v>
      </c>
      <c r="B124" s="5">
        <v>134.5</v>
      </c>
      <c r="C124" s="5">
        <v>134.600006</v>
      </c>
      <c r="D124" s="5">
        <v>132.800003</v>
      </c>
      <c r="E124" s="5">
        <v>133.050003</v>
      </c>
      <c r="F124" s="5">
        <v>9428096.0</v>
      </c>
      <c r="G124" s="5">
        <f t="shared" si="1"/>
        <v>111.9142849</v>
      </c>
      <c r="H124" s="6">
        <f t="shared" si="6"/>
        <v>133.5250015</v>
      </c>
      <c r="I124" s="6">
        <f t="shared" si="7"/>
        <v>140.3601912</v>
      </c>
      <c r="J124" s="6">
        <f t="shared" si="8"/>
        <v>7.310188249</v>
      </c>
      <c r="K124" s="6">
        <f t="shared" si="9"/>
        <v>53.43885223</v>
      </c>
      <c r="L124" s="6" t="str">
        <f t="shared" si="2"/>
        <v>Tuesday</v>
      </c>
      <c r="M124" s="5">
        <f t="shared" si="3"/>
        <v>90.26382133</v>
      </c>
      <c r="N124" s="6">
        <f t="shared" si="4"/>
        <v>42.78618167</v>
      </c>
      <c r="O124" s="6">
        <f t="shared" si="5"/>
        <v>-21.65046352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1.0" customHeight="1">
      <c r="A125" s="4">
        <v>44580.0</v>
      </c>
      <c r="B125" s="5">
        <v>131.699997</v>
      </c>
      <c r="C125" s="5">
        <v>132.399994</v>
      </c>
      <c r="D125" s="5">
        <v>128.25</v>
      </c>
      <c r="E125" s="5">
        <v>129.199997</v>
      </c>
      <c r="F125" s="5">
        <v>2.7812341E7</v>
      </c>
      <c r="G125" s="5">
        <f t="shared" si="1"/>
        <v>105.6999991</v>
      </c>
      <c r="H125" s="6">
        <f t="shared" si="6"/>
        <v>131.125</v>
      </c>
      <c r="I125" s="6">
        <f t="shared" si="7"/>
        <v>140.1543346</v>
      </c>
      <c r="J125" s="6">
        <f t="shared" si="8"/>
        <v>10.95433755</v>
      </c>
      <c r="K125" s="6">
        <f t="shared" si="9"/>
        <v>119.9975112</v>
      </c>
      <c r="L125" s="6" t="str">
        <f t="shared" si="2"/>
        <v>Wednesday</v>
      </c>
      <c r="M125" s="5">
        <f t="shared" si="3"/>
        <v>90.25581378</v>
      </c>
      <c r="N125" s="6">
        <f t="shared" si="4"/>
        <v>38.94418322</v>
      </c>
      <c r="O125" s="6">
        <f t="shared" si="5"/>
        <v>-15.44418537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1.0" customHeight="1">
      <c r="A126" s="4">
        <v>44581.0</v>
      </c>
      <c r="B126" s="5">
        <v>127.949997</v>
      </c>
      <c r="C126" s="5">
        <v>130.699997</v>
      </c>
      <c r="D126" s="5">
        <v>125.0</v>
      </c>
      <c r="E126" s="5">
        <v>125.199997</v>
      </c>
      <c r="F126" s="5">
        <v>2.3290545E7</v>
      </c>
      <c r="G126" s="5">
        <f t="shared" si="1"/>
        <v>100.1571427</v>
      </c>
      <c r="H126" s="6">
        <f t="shared" si="6"/>
        <v>127.199997</v>
      </c>
      <c r="I126" s="6">
        <f t="shared" si="7"/>
        <v>139.8356435</v>
      </c>
      <c r="J126" s="6">
        <f t="shared" si="8"/>
        <v>14.6356465</v>
      </c>
      <c r="K126" s="6">
        <f t="shared" si="9"/>
        <v>214.2021485</v>
      </c>
      <c r="L126" s="6" t="str">
        <f t="shared" si="2"/>
        <v>Thursday</v>
      </c>
      <c r="M126" s="5">
        <f t="shared" si="3"/>
        <v>89.98070855</v>
      </c>
      <c r="N126" s="6">
        <f t="shared" si="4"/>
        <v>35.21928845</v>
      </c>
      <c r="O126" s="6">
        <f t="shared" si="5"/>
        <v>-10.17643416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1.0" customHeight="1">
      <c r="A127" s="4">
        <v>44582.0</v>
      </c>
      <c r="B127" s="5">
        <v>125.150002</v>
      </c>
      <c r="C127" s="5">
        <v>125.150002</v>
      </c>
      <c r="D127" s="5">
        <v>112.550003</v>
      </c>
      <c r="E127" s="5">
        <v>113.650002</v>
      </c>
      <c r="F127" s="5">
        <v>5.9805922E7</v>
      </c>
      <c r="G127" s="5">
        <f t="shared" si="1"/>
        <v>95.77857214</v>
      </c>
      <c r="H127" s="6">
        <f t="shared" si="6"/>
        <v>119.4249995</v>
      </c>
      <c r="I127" s="6">
        <f t="shared" si="7"/>
        <v>139.4052442</v>
      </c>
      <c r="J127" s="6">
        <f t="shared" si="8"/>
        <v>25.75524224</v>
      </c>
      <c r="K127" s="6">
        <f t="shared" si="9"/>
        <v>663.332503</v>
      </c>
      <c r="L127" s="6" t="str">
        <f t="shared" si="2"/>
        <v>Friday</v>
      </c>
      <c r="M127" s="5">
        <f t="shared" si="3"/>
        <v>88.57580661</v>
      </c>
      <c r="N127" s="6">
        <f t="shared" si="4"/>
        <v>25.07419539</v>
      </c>
      <c r="O127" s="6">
        <f t="shared" si="5"/>
        <v>-7.20276553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1.0" customHeight="1">
      <c r="A128" s="4">
        <v>44585.0</v>
      </c>
      <c r="B128" s="5">
        <v>114.0</v>
      </c>
      <c r="C128" s="5">
        <v>114.199997</v>
      </c>
      <c r="D128" s="5">
        <v>90.949997</v>
      </c>
      <c r="E128" s="5">
        <v>91.349998</v>
      </c>
      <c r="F128" s="5">
        <v>1.67044739E8</v>
      </c>
      <c r="G128" s="5">
        <f t="shared" si="1"/>
        <v>93.67142929</v>
      </c>
      <c r="H128" s="6">
        <f t="shared" si="6"/>
        <v>102.5</v>
      </c>
      <c r="I128" s="6">
        <f t="shared" si="7"/>
        <v>138.6627439</v>
      </c>
      <c r="J128" s="6">
        <f t="shared" si="8"/>
        <v>47.31274591</v>
      </c>
      <c r="K128" s="6">
        <f t="shared" si="9"/>
        <v>2238.495926</v>
      </c>
      <c r="L128" s="6" t="str">
        <f t="shared" si="2"/>
        <v>Monday</v>
      </c>
      <c r="M128" s="5">
        <f t="shared" si="3"/>
        <v>89.44648461</v>
      </c>
      <c r="N128" s="6">
        <f t="shared" si="4"/>
        <v>1.903513391</v>
      </c>
      <c r="O128" s="6">
        <f t="shared" si="5"/>
        <v>-4.224944676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1.0" customHeight="1">
      <c r="A129" s="4">
        <v>44586.0</v>
      </c>
      <c r="B129" s="5">
        <v>90.949997</v>
      </c>
      <c r="C129" s="5">
        <v>100.449997</v>
      </c>
      <c r="D129" s="5">
        <v>84.150002</v>
      </c>
      <c r="E129" s="5">
        <v>100.449997</v>
      </c>
      <c r="F129" s="5">
        <v>1.38336211E8</v>
      </c>
      <c r="G129" s="5">
        <f t="shared" si="1"/>
        <v>94.49285786</v>
      </c>
      <c r="H129" s="6">
        <f t="shared" si="6"/>
        <v>95.8999975</v>
      </c>
      <c r="I129" s="6">
        <f t="shared" si="7"/>
        <v>137.2066732</v>
      </c>
      <c r="J129" s="6">
        <f t="shared" si="8"/>
        <v>36.75667617</v>
      </c>
      <c r="K129" s="6">
        <f t="shared" si="9"/>
        <v>1351.053243</v>
      </c>
      <c r="L129" s="6" t="str">
        <f t="shared" si="2"/>
        <v>Tuesday</v>
      </c>
      <c r="M129" s="5">
        <f t="shared" si="3"/>
        <v>90.26382133</v>
      </c>
      <c r="N129" s="6">
        <f t="shared" si="4"/>
        <v>10.18617567</v>
      </c>
      <c r="O129" s="6">
        <f t="shared" si="5"/>
        <v>-4.229036524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1.0" customHeight="1">
      <c r="A130" s="4">
        <v>44588.0</v>
      </c>
      <c r="B130" s="5">
        <v>98.0</v>
      </c>
      <c r="C130" s="5">
        <v>98.0</v>
      </c>
      <c r="D130" s="5">
        <v>90.449997</v>
      </c>
      <c r="E130" s="5">
        <v>90.5</v>
      </c>
      <c r="F130" s="5">
        <v>1.06488772E8</v>
      </c>
      <c r="G130" s="5">
        <f t="shared" si="1"/>
        <v>93.60000071</v>
      </c>
      <c r="H130" s="6">
        <f t="shared" si="6"/>
        <v>95.4749985</v>
      </c>
      <c r="I130" s="6">
        <f t="shared" si="7"/>
        <v>136.0743614</v>
      </c>
      <c r="J130" s="6">
        <f t="shared" si="8"/>
        <v>45.57436137</v>
      </c>
      <c r="K130" s="6">
        <f t="shared" si="9"/>
        <v>2077.022415</v>
      </c>
      <c r="L130" s="6" t="str">
        <f t="shared" si="2"/>
        <v>Thursday</v>
      </c>
      <c r="M130" s="5">
        <f t="shared" si="3"/>
        <v>89.98070855</v>
      </c>
      <c r="N130" s="6">
        <f t="shared" si="4"/>
        <v>0.5192914488</v>
      </c>
      <c r="O130" s="6">
        <f t="shared" si="5"/>
        <v>-3.619292163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1.0" customHeight="1">
      <c r="A131" s="4">
        <v>44589.0</v>
      </c>
      <c r="B131" s="5">
        <v>93.599998</v>
      </c>
      <c r="C131" s="5">
        <v>96.449997</v>
      </c>
      <c r="D131" s="5">
        <v>88.800003</v>
      </c>
      <c r="E131" s="5">
        <v>89.550003</v>
      </c>
      <c r="F131" s="5">
        <v>6.1452438E7</v>
      </c>
      <c r="G131" s="5">
        <f t="shared" si="1"/>
        <v>94.03571543</v>
      </c>
      <c r="H131" s="6">
        <f t="shared" si="6"/>
        <v>90.0250015</v>
      </c>
      <c r="I131" s="6">
        <f t="shared" si="7"/>
        <v>134.6705061</v>
      </c>
      <c r="J131" s="6">
        <f t="shared" si="8"/>
        <v>45.12050306</v>
      </c>
      <c r="K131" s="6">
        <f t="shared" si="9"/>
        <v>2035.859796</v>
      </c>
      <c r="L131" s="6" t="str">
        <f t="shared" si="2"/>
        <v>Friday</v>
      </c>
      <c r="M131" s="5">
        <f t="shared" si="3"/>
        <v>88.57580661</v>
      </c>
      <c r="N131" s="6">
        <f t="shared" si="4"/>
        <v>0.9741963871</v>
      </c>
      <c r="O131" s="6">
        <f t="shared" si="5"/>
        <v>-5.459908816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1.0" customHeight="1">
      <c r="A132" s="4">
        <v>44592.0</v>
      </c>
      <c r="B132" s="5">
        <v>91.349998</v>
      </c>
      <c r="C132" s="5">
        <v>92.5</v>
      </c>
      <c r="D132" s="5">
        <v>89.650002</v>
      </c>
      <c r="E132" s="5">
        <v>90.400002</v>
      </c>
      <c r="F132" s="5">
        <v>2.0203799E7</v>
      </c>
      <c r="G132" s="5">
        <f t="shared" si="1"/>
        <v>94.607144</v>
      </c>
      <c r="H132" s="6">
        <f t="shared" si="6"/>
        <v>89.9750025</v>
      </c>
      <c r="I132" s="6">
        <f t="shared" si="7"/>
        <v>133.2286438</v>
      </c>
      <c r="J132" s="6">
        <f t="shared" si="8"/>
        <v>42.82864179</v>
      </c>
      <c r="K132" s="6">
        <f t="shared" si="9"/>
        <v>1834.292557</v>
      </c>
      <c r="L132" s="6" t="str">
        <f t="shared" si="2"/>
        <v>Monday</v>
      </c>
      <c r="M132" s="5">
        <f t="shared" si="3"/>
        <v>89.44648461</v>
      </c>
      <c r="N132" s="6">
        <f t="shared" si="4"/>
        <v>0.9535173906</v>
      </c>
      <c r="O132" s="6">
        <f t="shared" si="5"/>
        <v>-5.160659391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1.0" customHeight="1">
      <c r="A133" s="4">
        <v>44593.0</v>
      </c>
      <c r="B133" s="5">
        <v>91.75</v>
      </c>
      <c r="C133" s="5">
        <v>95.800003</v>
      </c>
      <c r="D133" s="5">
        <v>91.050003</v>
      </c>
      <c r="E133" s="5">
        <v>94.550003</v>
      </c>
      <c r="F133" s="5">
        <v>3.2606751E7</v>
      </c>
      <c r="G133" s="5">
        <f t="shared" si="1"/>
        <v>95.15000043</v>
      </c>
      <c r="H133" s="6">
        <f t="shared" si="6"/>
        <v>92.4750025</v>
      </c>
      <c r="I133" s="6">
        <f t="shared" si="7"/>
        <v>131.8849285</v>
      </c>
      <c r="J133" s="6">
        <f t="shared" si="8"/>
        <v>37.33492555</v>
      </c>
      <c r="K133" s="6">
        <f t="shared" si="9"/>
        <v>1393.896666</v>
      </c>
      <c r="L133" s="6" t="str">
        <f t="shared" si="2"/>
        <v>Tuesday</v>
      </c>
      <c r="M133" s="5">
        <f t="shared" si="3"/>
        <v>90.26382133</v>
      </c>
      <c r="N133" s="6">
        <f t="shared" si="4"/>
        <v>4.286181667</v>
      </c>
      <c r="O133" s="6">
        <f t="shared" si="5"/>
        <v>-4.886179095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1.0" customHeight="1">
      <c r="A134" s="4">
        <v>44594.0</v>
      </c>
      <c r="B134" s="5">
        <v>95.75</v>
      </c>
      <c r="C134" s="5">
        <v>99.75</v>
      </c>
      <c r="D134" s="5">
        <v>94.800003</v>
      </c>
      <c r="E134" s="5">
        <v>98.900002</v>
      </c>
      <c r="F134" s="5">
        <v>1.8674088E7</v>
      </c>
      <c r="G134" s="5">
        <f t="shared" si="1"/>
        <v>95.13571386</v>
      </c>
      <c r="H134" s="6">
        <f t="shared" si="6"/>
        <v>96.7250025</v>
      </c>
      <c r="I134" s="6">
        <f t="shared" si="7"/>
        <v>130.7164393</v>
      </c>
      <c r="J134" s="6">
        <f t="shared" si="8"/>
        <v>31.81643728</v>
      </c>
      <c r="K134" s="6">
        <f t="shared" si="9"/>
        <v>1012.285681</v>
      </c>
      <c r="L134" s="6" t="str">
        <f t="shared" si="2"/>
        <v>Wednesday</v>
      </c>
      <c r="M134" s="5">
        <f t="shared" si="3"/>
        <v>90.25581378</v>
      </c>
      <c r="N134" s="6">
        <f t="shared" si="4"/>
        <v>8.644188225</v>
      </c>
      <c r="O134" s="6">
        <f t="shared" si="5"/>
        <v>-4.879900082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1.0" customHeight="1">
      <c r="A135" s="4">
        <v>44595.0</v>
      </c>
      <c r="B135" s="5">
        <v>98.5</v>
      </c>
      <c r="C135" s="5">
        <v>98.5</v>
      </c>
      <c r="D135" s="5">
        <v>96.099998</v>
      </c>
      <c r="E135" s="5">
        <v>97.099998</v>
      </c>
      <c r="F135" s="5">
        <v>9769090.0</v>
      </c>
      <c r="G135" s="5">
        <f t="shared" si="1"/>
        <v>93.67857029</v>
      </c>
      <c r="H135" s="6">
        <f t="shared" si="6"/>
        <v>98</v>
      </c>
      <c r="I135" s="6">
        <f t="shared" si="7"/>
        <v>129.7198506</v>
      </c>
      <c r="J135" s="6">
        <f t="shared" si="8"/>
        <v>32.61985263</v>
      </c>
      <c r="K135" s="6">
        <f t="shared" si="9"/>
        <v>1064.054785</v>
      </c>
      <c r="L135" s="6" t="str">
        <f t="shared" si="2"/>
        <v>Thursday</v>
      </c>
      <c r="M135" s="5">
        <f t="shared" si="3"/>
        <v>89.98070855</v>
      </c>
      <c r="N135" s="6">
        <f t="shared" si="4"/>
        <v>7.119289449</v>
      </c>
      <c r="O135" s="6">
        <f t="shared" si="5"/>
        <v>-3.697861735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1.0" customHeight="1">
      <c r="A136" s="4">
        <v>44596.0</v>
      </c>
      <c r="B136" s="5">
        <v>97.199997</v>
      </c>
      <c r="C136" s="5">
        <v>97.849998</v>
      </c>
      <c r="D136" s="5">
        <v>93.599998</v>
      </c>
      <c r="E136" s="5">
        <v>94.199997</v>
      </c>
      <c r="F136" s="5">
        <v>1.5354384E7</v>
      </c>
      <c r="G136" s="5">
        <f t="shared" si="1"/>
        <v>91.585713</v>
      </c>
      <c r="H136" s="6">
        <f t="shared" si="6"/>
        <v>95.6499975</v>
      </c>
      <c r="I136" s="6">
        <f t="shared" si="7"/>
        <v>128.7057627</v>
      </c>
      <c r="J136" s="6">
        <f t="shared" si="8"/>
        <v>34.5057657</v>
      </c>
      <c r="K136" s="6">
        <f t="shared" si="9"/>
        <v>1190.647867</v>
      </c>
      <c r="L136" s="6" t="str">
        <f t="shared" si="2"/>
        <v>Friday</v>
      </c>
      <c r="M136" s="5">
        <f t="shared" si="3"/>
        <v>88.57580661</v>
      </c>
      <c r="N136" s="6">
        <f t="shared" si="4"/>
        <v>5.624190387</v>
      </c>
      <c r="O136" s="6">
        <f t="shared" si="5"/>
        <v>-3.009906387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1.0" customHeight="1">
      <c r="A137" s="4">
        <v>44599.0</v>
      </c>
      <c r="B137" s="5">
        <v>95.099998</v>
      </c>
      <c r="C137" s="5">
        <v>95.5</v>
      </c>
      <c r="D137" s="5">
        <v>93.349998</v>
      </c>
      <c r="E137" s="5">
        <v>93.550003</v>
      </c>
      <c r="F137" s="5">
        <v>1.0900141E7</v>
      </c>
      <c r="G137" s="5">
        <f t="shared" si="1"/>
        <v>89.94285586</v>
      </c>
      <c r="H137" s="6">
        <f t="shared" si="6"/>
        <v>93.875</v>
      </c>
      <c r="I137" s="6">
        <f t="shared" si="7"/>
        <v>127.5001247</v>
      </c>
      <c r="J137" s="6">
        <f t="shared" si="8"/>
        <v>33.95012174</v>
      </c>
      <c r="K137" s="6">
        <f t="shared" si="9"/>
        <v>1152.610766</v>
      </c>
      <c r="L137" s="6" t="str">
        <f t="shared" si="2"/>
        <v>Monday</v>
      </c>
      <c r="M137" s="5">
        <f t="shared" si="3"/>
        <v>89.44648461</v>
      </c>
      <c r="N137" s="6">
        <f t="shared" si="4"/>
        <v>4.103518391</v>
      </c>
      <c r="O137" s="6">
        <f t="shared" si="5"/>
        <v>-0.4963712478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1.0" customHeight="1">
      <c r="A138" s="4">
        <v>44600.0</v>
      </c>
      <c r="B138" s="5">
        <v>94.349998</v>
      </c>
      <c r="C138" s="5">
        <v>94.650002</v>
      </c>
      <c r="D138" s="5">
        <v>91.25</v>
      </c>
      <c r="E138" s="5">
        <v>93.550003</v>
      </c>
      <c r="F138" s="5">
        <v>9026735.0</v>
      </c>
      <c r="G138" s="5">
        <f t="shared" si="1"/>
        <v>88.71428357</v>
      </c>
      <c r="H138" s="6">
        <f t="shared" si="6"/>
        <v>93.550003</v>
      </c>
      <c r="I138" s="6">
        <f t="shared" si="7"/>
        <v>126.4301582</v>
      </c>
      <c r="J138" s="6">
        <f t="shared" si="8"/>
        <v>32.88015525</v>
      </c>
      <c r="K138" s="6">
        <f t="shared" si="9"/>
        <v>1081.104609</v>
      </c>
      <c r="L138" s="6" t="str">
        <f t="shared" si="2"/>
        <v>Tuesday</v>
      </c>
      <c r="M138" s="5">
        <f t="shared" si="3"/>
        <v>90.26382133</v>
      </c>
      <c r="N138" s="6">
        <f t="shared" si="4"/>
        <v>3.286181667</v>
      </c>
      <c r="O138" s="6">
        <f t="shared" si="5"/>
        <v>1.549537762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1.0" customHeight="1">
      <c r="A139" s="4">
        <v>44601.0</v>
      </c>
      <c r="B139" s="5">
        <v>94.5</v>
      </c>
      <c r="C139" s="5">
        <v>95.449997</v>
      </c>
      <c r="D139" s="5">
        <v>93.599998</v>
      </c>
      <c r="E139" s="5">
        <v>94.199997</v>
      </c>
      <c r="F139" s="5">
        <v>7876462.0</v>
      </c>
      <c r="G139" s="5">
        <f t="shared" si="1"/>
        <v>88.085712</v>
      </c>
      <c r="H139" s="6">
        <f t="shared" si="6"/>
        <v>93.875</v>
      </c>
      <c r="I139" s="6">
        <f t="shared" si="7"/>
        <v>125.3978432</v>
      </c>
      <c r="J139" s="6">
        <f t="shared" si="8"/>
        <v>31.19784623</v>
      </c>
      <c r="K139" s="6">
        <f t="shared" si="9"/>
        <v>973.3056091</v>
      </c>
      <c r="L139" s="6" t="str">
        <f t="shared" si="2"/>
        <v>Wednesday</v>
      </c>
      <c r="M139" s="5">
        <f t="shared" si="3"/>
        <v>90.25581378</v>
      </c>
      <c r="N139" s="6">
        <f t="shared" si="4"/>
        <v>3.944183225</v>
      </c>
      <c r="O139" s="6">
        <f t="shared" si="5"/>
        <v>2.170101775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1.0" customHeight="1">
      <c r="A140" s="4">
        <v>44602.0</v>
      </c>
      <c r="B140" s="5">
        <v>94.900002</v>
      </c>
      <c r="C140" s="5">
        <v>95.400002</v>
      </c>
      <c r="D140" s="5">
        <v>93.0</v>
      </c>
      <c r="E140" s="5">
        <v>94.449997</v>
      </c>
      <c r="F140" s="5">
        <v>1.3257124E7</v>
      </c>
      <c r="G140" s="5">
        <f t="shared" si="1"/>
        <v>86.89999843</v>
      </c>
      <c r="H140" s="6">
        <f t="shared" si="6"/>
        <v>94.324997</v>
      </c>
      <c r="I140" s="6">
        <f t="shared" si="7"/>
        <v>124.4196865</v>
      </c>
      <c r="J140" s="6">
        <f t="shared" si="8"/>
        <v>29.96968946</v>
      </c>
      <c r="K140" s="6">
        <f t="shared" si="9"/>
        <v>898.182286</v>
      </c>
      <c r="L140" s="6" t="str">
        <f t="shared" si="2"/>
        <v>Thursday</v>
      </c>
      <c r="M140" s="5">
        <f t="shared" si="3"/>
        <v>89.98070855</v>
      </c>
      <c r="N140" s="6">
        <f t="shared" si="4"/>
        <v>4.469288449</v>
      </c>
      <c r="O140" s="6">
        <f t="shared" si="5"/>
        <v>3.080710123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1.0" customHeight="1">
      <c r="A141" s="4">
        <v>44603.0</v>
      </c>
      <c r="B141" s="5">
        <v>92.75</v>
      </c>
      <c r="C141" s="5">
        <v>92.75</v>
      </c>
      <c r="D141" s="5">
        <v>86.5</v>
      </c>
      <c r="E141" s="5">
        <v>88.699997</v>
      </c>
      <c r="F141" s="5">
        <v>3.9976783E7</v>
      </c>
      <c r="G141" s="5">
        <f t="shared" si="1"/>
        <v>85.05714214</v>
      </c>
      <c r="H141" s="6">
        <f t="shared" si="6"/>
        <v>91.574997</v>
      </c>
      <c r="I141" s="6">
        <f t="shared" si="7"/>
        <v>123.4815903</v>
      </c>
      <c r="J141" s="6">
        <f t="shared" si="8"/>
        <v>34.78159333</v>
      </c>
      <c r="K141" s="6">
        <f t="shared" si="9"/>
        <v>1209.759235</v>
      </c>
      <c r="L141" s="6" t="str">
        <f t="shared" si="2"/>
        <v>Friday</v>
      </c>
      <c r="M141" s="5">
        <f t="shared" si="3"/>
        <v>88.57580661</v>
      </c>
      <c r="N141" s="6">
        <f t="shared" si="4"/>
        <v>0.1241903871</v>
      </c>
      <c r="O141" s="6">
        <f t="shared" si="5"/>
        <v>3.51866447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1.0" customHeight="1">
      <c r="A142" s="4">
        <v>44606.0</v>
      </c>
      <c r="B142" s="5">
        <v>87.0</v>
      </c>
      <c r="C142" s="5">
        <v>87.0</v>
      </c>
      <c r="D142" s="5">
        <v>80.550003</v>
      </c>
      <c r="E142" s="5">
        <v>82.449997</v>
      </c>
      <c r="F142" s="5">
        <v>3.504955E7</v>
      </c>
      <c r="G142" s="5">
        <f t="shared" si="1"/>
        <v>83.77142786</v>
      </c>
      <c r="H142" s="6">
        <f t="shared" si="6"/>
        <v>85.574997</v>
      </c>
      <c r="I142" s="6">
        <f t="shared" si="7"/>
        <v>122.2026187</v>
      </c>
      <c r="J142" s="6">
        <f t="shared" si="8"/>
        <v>39.75262172</v>
      </c>
      <c r="K142" s="6">
        <f t="shared" si="9"/>
        <v>1580.270933</v>
      </c>
      <c r="L142" s="6" t="str">
        <f t="shared" si="2"/>
        <v>Monday</v>
      </c>
      <c r="M142" s="5">
        <f t="shared" si="3"/>
        <v>89.44648461</v>
      </c>
      <c r="N142" s="6">
        <f t="shared" si="4"/>
        <v>-6.996487609</v>
      </c>
      <c r="O142" s="6">
        <f t="shared" si="5"/>
        <v>5.675056752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1.0" customHeight="1">
      <c r="A143" s="4">
        <v>44607.0</v>
      </c>
      <c r="B143" s="5">
        <v>83.5</v>
      </c>
      <c r="C143" s="5">
        <v>84.650002</v>
      </c>
      <c r="D143" s="5">
        <v>75.75</v>
      </c>
      <c r="E143" s="5">
        <v>82.699997</v>
      </c>
      <c r="F143" s="5">
        <v>1.06216252E8</v>
      </c>
      <c r="G143" s="5">
        <f t="shared" si="1"/>
        <v>84.01428571</v>
      </c>
      <c r="H143" s="6">
        <f t="shared" si="6"/>
        <v>82.574997</v>
      </c>
      <c r="I143" s="6">
        <f t="shared" si="7"/>
        <v>120.9727621</v>
      </c>
      <c r="J143" s="6">
        <f t="shared" si="8"/>
        <v>38.27276509</v>
      </c>
      <c r="K143" s="6">
        <f t="shared" si="9"/>
        <v>1464.804548</v>
      </c>
      <c r="L143" s="6" t="str">
        <f t="shared" si="2"/>
        <v>Tuesday</v>
      </c>
      <c r="M143" s="5">
        <f t="shared" si="3"/>
        <v>90.26382133</v>
      </c>
      <c r="N143" s="6">
        <f t="shared" si="4"/>
        <v>-7.563824333</v>
      </c>
      <c r="O143" s="6">
        <f t="shared" si="5"/>
        <v>6.249535619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1.0" customHeight="1">
      <c r="A144" s="4">
        <v>44608.0</v>
      </c>
      <c r="B144" s="5">
        <v>85.0</v>
      </c>
      <c r="C144" s="5">
        <v>87.0</v>
      </c>
      <c r="D144" s="5">
        <v>84.25</v>
      </c>
      <c r="E144" s="5">
        <v>84.949997</v>
      </c>
      <c r="F144" s="5">
        <v>3.3106605E7</v>
      </c>
      <c r="G144" s="5">
        <f t="shared" si="1"/>
        <v>83.41428614</v>
      </c>
      <c r="H144" s="6">
        <f t="shared" si="6"/>
        <v>83.824997</v>
      </c>
      <c r="I144" s="6">
        <f t="shared" si="7"/>
        <v>119.7912341</v>
      </c>
      <c r="J144" s="6">
        <f t="shared" si="8"/>
        <v>34.84123709</v>
      </c>
      <c r="K144" s="6">
        <f t="shared" si="9"/>
        <v>1213.911802</v>
      </c>
      <c r="L144" s="6" t="str">
        <f t="shared" si="2"/>
        <v>Wednesday</v>
      </c>
      <c r="M144" s="5">
        <f t="shared" si="3"/>
        <v>90.25581378</v>
      </c>
      <c r="N144" s="6">
        <f t="shared" si="4"/>
        <v>-5.305816775</v>
      </c>
      <c r="O144" s="6">
        <f t="shared" si="5"/>
        <v>6.841527632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1.0" customHeight="1">
      <c r="A145" s="4">
        <v>44609.0</v>
      </c>
      <c r="B145" s="5">
        <v>86.5</v>
      </c>
      <c r="C145" s="5">
        <v>90.099998</v>
      </c>
      <c r="D145" s="5">
        <v>85.900002</v>
      </c>
      <c r="E145" s="5">
        <v>89.150002</v>
      </c>
      <c r="F145" s="5">
        <v>2.9566401E7</v>
      </c>
      <c r="G145" s="5">
        <f t="shared" si="1"/>
        <v>82.53571557</v>
      </c>
      <c r="H145" s="6">
        <f t="shared" si="6"/>
        <v>87.0499995</v>
      </c>
      <c r="I145" s="6">
        <f t="shared" si="7"/>
        <v>118.7105679</v>
      </c>
      <c r="J145" s="6">
        <f t="shared" si="8"/>
        <v>29.56056586</v>
      </c>
      <c r="K145" s="6">
        <f t="shared" si="9"/>
        <v>873.8270541</v>
      </c>
      <c r="L145" s="6" t="str">
        <f t="shared" si="2"/>
        <v>Thursday</v>
      </c>
      <c r="M145" s="5">
        <f t="shared" si="3"/>
        <v>89.98070855</v>
      </c>
      <c r="N145" s="6">
        <f t="shared" si="4"/>
        <v>-0.8307065512</v>
      </c>
      <c r="O145" s="6">
        <f t="shared" si="5"/>
        <v>7.44499298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1.0" customHeight="1">
      <c r="A146" s="4">
        <v>44610.0</v>
      </c>
      <c r="B146" s="5">
        <v>88.099998</v>
      </c>
      <c r="C146" s="5">
        <v>88.400002</v>
      </c>
      <c r="D146" s="5">
        <v>85.199997</v>
      </c>
      <c r="E146" s="5">
        <v>85.900002</v>
      </c>
      <c r="F146" s="5">
        <v>1.5037123E7</v>
      </c>
      <c r="G146" s="5">
        <f t="shared" si="1"/>
        <v>81.22142914</v>
      </c>
      <c r="H146" s="6">
        <f t="shared" si="6"/>
        <v>87.525002</v>
      </c>
      <c r="I146" s="6">
        <f t="shared" si="7"/>
        <v>117.7788852</v>
      </c>
      <c r="J146" s="6">
        <f t="shared" si="8"/>
        <v>31.8788832</v>
      </c>
      <c r="K146" s="6">
        <f t="shared" si="9"/>
        <v>1016.263194</v>
      </c>
      <c r="L146" s="6" t="str">
        <f t="shared" si="2"/>
        <v>Friday</v>
      </c>
      <c r="M146" s="5">
        <f t="shared" si="3"/>
        <v>88.57580661</v>
      </c>
      <c r="N146" s="6">
        <f t="shared" si="4"/>
        <v>-2.675804613</v>
      </c>
      <c r="O146" s="6">
        <f t="shared" si="5"/>
        <v>7.35437747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1.0" customHeight="1">
      <c r="A147" s="4">
        <v>44613.0</v>
      </c>
      <c r="B147" s="5">
        <v>84.199997</v>
      </c>
      <c r="C147" s="5">
        <v>84.800003</v>
      </c>
      <c r="D147" s="5">
        <v>80.650002</v>
      </c>
      <c r="E147" s="5">
        <v>81.550003</v>
      </c>
      <c r="F147" s="5">
        <v>1.8853339E7</v>
      </c>
      <c r="G147" s="5">
        <f t="shared" si="1"/>
        <v>80.35714286</v>
      </c>
      <c r="H147" s="6">
        <f t="shared" si="6"/>
        <v>83.7250025</v>
      </c>
      <c r="I147" s="6">
        <f t="shared" si="7"/>
        <v>116.5087265</v>
      </c>
      <c r="J147" s="6">
        <f t="shared" si="8"/>
        <v>34.95872347</v>
      </c>
      <c r="K147" s="6">
        <f t="shared" si="9"/>
        <v>1222.112347</v>
      </c>
      <c r="L147" s="6" t="str">
        <f t="shared" si="2"/>
        <v>Monday</v>
      </c>
      <c r="M147" s="5">
        <f t="shared" si="3"/>
        <v>89.44648461</v>
      </c>
      <c r="N147" s="6">
        <f t="shared" si="4"/>
        <v>-7.896481609</v>
      </c>
      <c r="O147" s="6">
        <f t="shared" si="5"/>
        <v>9.089341752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1.0" customHeight="1">
      <c r="A148" s="4">
        <v>44614.0</v>
      </c>
      <c r="B148" s="5">
        <v>78.0</v>
      </c>
      <c r="C148" s="5">
        <v>80.550003</v>
      </c>
      <c r="D148" s="5">
        <v>77.0</v>
      </c>
      <c r="E148" s="5">
        <v>79.699997</v>
      </c>
      <c r="F148" s="5">
        <v>2.881477E7</v>
      </c>
      <c r="G148" s="5">
        <f t="shared" si="1"/>
        <v>80.44999914</v>
      </c>
      <c r="H148" s="6">
        <f t="shared" si="6"/>
        <v>80.625</v>
      </c>
      <c r="I148" s="6">
        <f t="shared" si="7"/>
        <v>115.4163861</v>
      </c>
      <c r="J148" s="6">
        <f t="shared" si="8"/>
        <v>35.71638907</v>
      </c>
      <c r="K148" s="6">
        <f t="shared" si="9"/>
        <v>1275.660449</v>
      </c>
      <c r="L148" s="6" t="str">
        <f t="shared" si="2"/>
        <v>Tuesday</v>
      </c>
      <c r="M148" s="5">
        <f t="shared" si="3"/>
        <v>90.26382133</v>
      </c>
      <c r="N148" s="6">
        <f t="shared" si="4"/>
        <v>-10.56382433</v>
      </c>
      <c r="O148" s="6">
        <f t="shared" si="5"/>
        <v>9.81382219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1.0" customHeight="1">
      <c r="A149" s="4">
        <v>44615.0</v>
      </c>
      <c r="B149" s="5">
        <v>82.0</v>
      </c>
      <c r="C149" s="5">
        <v>85.150002</v>
      </c>
      <c r="D149" s="5">
        <v>81.199997</v>
      </c>
      <c r="E149" s="5">
        <v>84.150002</v>
      </c>
      <c r="F149" s="5">
        <v>1.9847603E7</v>
      </c>
      <c r="G149" s="5">
        <f t="shared" si="1"/>
        <v>80.52142771</v>
      </c>
      <c r="H149" s="6">
        <f t="shared" si="6"/>
        <v>81.9249995</v>
      </c>
      <c r="I149" s="6">
        <f t="shared" si="7"/>
        <v>114.3093524</v>
      </c>
      <c r="J149" s="6">
        <f t="shared" si="8"/>
        <v>30.15935044</v>
      </c>
      <c r="K149" s="6">
        <f t="shared" si="9"/>
        <v>909.5864188</v>
      </c>
      <c r="L149" s="6" t="str">
        <f t="shared" si="2"/>
        <v>Wednesday</v>
      </c>
      <c r="M149" s="5">
        <f t="shared" si="3"/>
        <v>90.25581378</v>
      </c>
      <c r="N149" s="6">
        <f t="shared" si="4"/>
        <v>-6.105811775</v>
      </c>
      <c r="O149" s="6">
        <f t="shared" si="5"/>
        <v>9.734386061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1.0" customHeight="1">
      <c r="A150" s="4">
        <v>44616.0</v>
      </c>
      <c r="B150" s="5">
        <v>78.650002</v>
      </c>
      <c r="C150" s="5">
        <v>81.5</v>
      </c>
      <c r="D150" s="5">
        <v>78.099998</v>
      </c>
      <c r="E150" s="5">
        <v>78.5</v>
      </c>
      <c r="F150" s="5">
        <v>2.2035319E7</v>
      </c>
      <c r="G150" s="5">
        <f t="shared" si="1"/>
        <v>79.78571314</v>
      </c>
      <c r="H150" s="6">
        <f t="shared" si="6"/>
        <v>81.325001</v>
      </c>
      <c r="I150" s="6">
        <f t="shared" si="7"/>
        <v>113.3552774</v>
      </c>
      <c r="J150" s="6">
        <f t="shared" si="8"/>
        <v>34.85527744</v>
      </c>
      <c r="K150" s="6">
        <f t="shared" si="9"/>
        <v>1214.890365</v>
      </c>
      <c r="L150" s="6" t="str">
        <f t="shared" si="2"/>
        <v>Thursday</v>
      </c>
      <c r="M150" s="5">
        <f t="shared" si="3"/>
        <v>89.98070855</v>
      </c>
      <c r="N150" s="6">
        <f t="shared" si="4"/>
        <v>-11.48070855</v>
      </c>
      <c r="O150" s="6">
        <f t="shared" si="5"/>
        <v>10.19499541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1.0" customHeight="1">
      <c r="A151" s="4">
        <v>44617.0</v>
      </c>
      <c r="B151" s="5">
        <v>82.0</v>
      </c>
      <c r="C151" s="5">
        <v>83.400002</v>
      </c>
      <c r="D151" s="5">
        <v>78.150002</v>
      </c>
      <c r="E151" s="5">
        <v>78.800003</v>
      </c>
      <c r="F151" s="5">
        <v>2.2876044E7</v>
      </c>
      <c r="G151" s="5">
        <f t="shared" si="1"/>
        <v>79.73571343</v>
      </c>
      <c r="H151" s="6">
        <f t="shared" si="6"/>
        <v>78.6500015</v>
      </c>
      <c r="I151" s="6">
        <f t="shared" si="7"/>
        <v>112.2825092</v>
      </c>
      <c r="J151" s="6">
        <f t="shared" si="8"/>
        <v>33.48250622</v>
      </c>
      <c r="K151" s="6">
        <f t="shared" si="9"/>
        <v>1121.078223</v>
      </c>
      <c r="L151" s="6" t="str">
        <f t="shared" si="2"/>
        <v>Friday</v>
      </c>
      <c r="M151" s="5">
        <f t="shared" si="3"/>
        <v>88.57580661</v>
      </c>
      <c r="N151" s="6">
        <f t="shared" si="4"/>
        <v>-9.775803613</v>
      </c>
      <c r="O151" s="6">
        <f t="shared" si="5"/>
        <v>8.840093184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1.0" customHeight="1">
      <c r="A152" s="4">
        <v>44620.0</v>
      </c>
      <c r="B152" s="5">
        <v>79.0</v>
      </c>
      <c r="C152" s="5">
        <v>80.949997</v>
      </c>
      <c r="D152" s="5">
        <v>76.550003</v>
      </c>
      <c r="E152" s="5">
        <v>79.949997</v>
      </c>
      <c r="F152" s="5">
        <v>4.1975659E7</v>
      </c>
      <c r="G152" s="5">
        <f t="shared" si="1"/>
        <v>79.95714129</v>
      </c>
      <c r="H152" s="6">
        <f t="shared" si="6"/>
        <v>79.375</v>
      </c>
      <c r="I152" s="6">
        <f t="shared" si="7"/>
        <v>110.9070934</v>
      </c>
      <c r="J152" s="6">
        <f t="shared" si="8"/>
        <v>30.9570964</v>
      </c>
      <c r="K152" s="6">
        <f t="shared" si="9"/>
        <v>958.3418177</v>
      </c>
      <c r="L152" s="6" t="str">
        <f t="shared" si="2"/>
        <v>Monday</v>
      </c>
      <c r="M152" s="5">
        <f t="shared" si="3"/>
        <v>89.44648461</v>
      </c>
      <c r="N152" s="6">
        <f t="shared" si="4"/>
        <v>-9.496487609</v>
      </c>
      <c r="O152" s="6">
        <f t="shared" si="5"/>
        <v>9.489343324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1.0" customHeight="1">
      <c r="A153" s="4">
        <v>44622.0</v>
      </c>
      <c r="B153" s="5">
        <v>80.0</v>
      </c>
      <c r="C153" s="5">
        <v>82.0</v>
      </c>
      <c r="D153" s="5">
        <v>79.0</v>
      </c>
      <c r="E153" s="5">
        <v>79.849998</v>
      </c>
      <c r="F153" s="5">
        <v>2.0353225E7</v>
      </c>
      <c r="G153" s="5">
        <f t="shared" si="1"/>
        <v>80.27856986</v>
      </c>
      <c r="H153" s="6">
        <f t="shared" si="6"/>
        <v>79.8999975</v>
      </c>
      <c r="I153" s="6">
        <f t="shared" si="7"/>
        <v>109.7452508</v>
      </c>
      <c r="J153" s="6">
        <f t="shared" si="8"/>
        <v>29.89525284</v>
      </c>
      <c r="K153" s="6">
        <f t="shared" si="9"/>
        <v>893.7261422</v>
      </c>
      <c r="L153" s="6" t="str">
        <f t="shared" si="2"/>
        <v>Wednesday</v>
      </c>
      <c r="M153" s="5">
        <f t="shared" si="3"/>
        <v>90.25581378</v>
      </c>
      <c r="N153" s="6">
        <f t="shared" si="4"/>
        <v>-10.40581578</v>
      </c>
      <c r="O153" s="6">
        <f t="shared" si="5"/>
        <v>9.977243918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1.0" customHeight="1">
      <c r="A154" s="4">
        <v>44623.0</v>
      </c>
      <c r="B154" s="5">
        <v>81.5</v>
      </c>
      <c r="C154" s="5">
        <v>83.199997</v>
      </c>
      <c r="D154" s="5">
        <v>81.199997</v>
      </c>
      <c r="E154" s="5">
        <v>82.199997</v>
      </c>
      <c r="F154" s="5">
        <v>1.6067224E7</v>
      </c>
      <c r="G154" s="5">
        <f t="shared" si="1"/>
        <v>80.28571329</v>
      </c>
      <c r="H154" s="6">
        <f t="shared" si="6"/>
        <v>81.0249975</v>
      </c>
      <c r="I154" s="6">
        <f t="shared" si="7"/>
        <v>108.782299</v>
      </c>
      <c r="J154" s="6">
        <f t="shared" si="8"/>
        <v>26.58230198</v>
      </c>
      <c r="K154" s="6">
        <f t="shared" si="9"/>
        <v>706.6187788</v>
      </c>
      <c r="L154" s="6" t="str">
        <f t="shared" si="2"/>
        <v>Thursday</v>
      </c>
      <c r="M154" s="5">
        <f t="shared" si="3"/>
        <v>89.98070855</v>
      </c>
      <c r="N154" s="6">
        <f t="shared" si="4"/>
        <v>-7.780711551</v>
      </c>
      <c r="O154" s="6">
        <f t="shared" si="5"/>
        <v>9.694995265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1.0" customHeight="1">
      <c r="A155" s="4">
        <v>44624.0</v>
      </c>
      <c r="B155" s="5">
        <v>80.5</v>
      </c>
      <c r="C155" s="5">
        <v>82.900002</v>
      </c>
      <c r="D155" s="5">
        <v>79.5</v>
      </c>
      <c r="E155" s="5">
        <v>80.199997</v>
      </c>
      <c r="F155" s="5">
        <v>1.5145236E7</v>
      </c>
      <c r="G155" s="5">
        <f t="shared" si="1"/>
        <v>79.87142843</v>
      </c>
      <c r="H155" s="6">
        <f t="shared" si="6"/>
        <v>81.199997</v>
      </c>
      <c r="I155" s="6">
        <f t="shared" si="7"/>
        <v>107.9099646</v>
      </c>
      <c r="J155" s="6">
        <f t="shared" si="8"/>
        <v>27.70996756</v>
      </c>
      <c r="K155" s="6">
        <f t="shared" si="9"/>
        <v>767.8423023</v>
      </c>
      <c r="L155" s="6" t="str">
        <f t="shared" si="2"/>
        <v>Friday</v>
      </c>
      <c r="M155" s="5">
        <f t="shared" si="3"/>
        <v>88.57580661</v>
      </c>
      <c r="N155" s="6">
        <f t="shared" si="4"/>
        <v>-8.375809613</v>
      </c>
      <c r="O155" s="6">
        <f t="shared" si="5"/>
        <v>8.704378184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1.0" customHeight="1">
      <c r="A156" s="4">
        <v>44627.0</v>
      </c>
      <c r="B156" s="5">
        <v>79.0</v>
      </c>
      <c r="C156" s="5">
        <v>79.650002</v>
      </c>
      <c r="D156" s="5">
        <v>78.0</v>
      </c>
      <c r="E156" s="5">
        <v>79.0</v>
      </c>
      <c r="F156" s="5">
        <v>9764606.0</v>
      </c>
      <c r="G156" s="5">
        <f t="shared" si="1"/>
        <v>79.35000071</v>
      </c>
      <c r="H156" s="6">
        <f t="shared" si="6"/>
        <v>79.5999985</v>
      </c>
      <c r="I156" s="6">
        <f t="shared" si="7"/>
        <v>106.6293722</v>
      </c>
      <c r="J156" s="6">
        <f t="shared" si="8"/>
        <v>27.62937216</v>
      </c>
      <c r="K156" s="6">
        <f t="shared" si="9"/>
        <v>763.3822062</v>
      </c>
      <c r="L156" s="6" t="str">
        <f t="shared" si="2"/>
        <v>Monday</v>
      </c>
      <c r="M156" s="5">
        <f t="shared" si="3"/>
        <v>89.44648461</v>
      </c>
      <c r="N156" s="6">
        <f t="shared" si="4"/>
        <v>-10.44648461</v>
      </c>
      <c r="O156" s="6">
        <f t="shared" si="5"/>
        <v>10.0964839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1.0" customHeight="1">
      <c r="A157" s="4">
        <v>44628.0</v>
      </c>
      <c r="B157" s="5">
        <v>79.25</v>
      </c>
      <c r="C157" s="5">
        <v>80.599998</v>
      </c>
      <c r="D157" s="5">
        <v>77.599998</v>
      </c>
      <c r="E157" s="5">
        <v>78.150002</v>
      </c>
      <c r="F157" s="5">
        <v>1.2381953E7</v>
      </c>
      <c r="G157" s="5">
        <f t="shared" si="1"/>
        <v>78.914286</v>
      </c>
      <c r="H157" s="6">
        <f t="shared" si="6"/>
        <v>78.575001</v>
      </c>
      <c r="I157" s="6">
        <f t="shared" si="7"/>
        <v>105.7196006</v>
      </c>
      <c r="J157" s="6">
        <f t="shared" si="8"/>
        <v>27.56959856</v>
      </c>
      <c r="K157" s="6">
        <f t="shared" si="9"/>
        <v>760.0827649</v>
      </c>
      <c r="L157" s="6" t="str">
        <f t="shared" si="2"/>
        <v>Tuesday</v>
      </c>
      <c r="M157" s="5">
        <f t="shared" si="3"/>
        <v>90.26382133</v>
      </c>
      <c r="N157" s="6">
        <f t="shared" si="4"/>
        <v>-12.11381933</v>
      </c>
      <c r="O157" s="6">
        <f t="shared" si="5"/>
        <v>11.34953533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1.0" customHeight="1">
      <c r="A158" s="4">
        <v>44629.0</v>
      </c>
      <c r="B158" s="5">
        <v>79.449997</v>
      </c>
      <c r="C158" s="5">
        <v>80.650002</v>
      </c>
      <c r="D158" s="5">
        <v>78.900002</v>
      </c>
      <c r="E158" s="5">
        <v>80.349998</v>
      </c>
      <c r="F158" s="5">
        <v>1.1887757E7</v>
      </c>
      <c r="G158" s="5">
        <f t="shared" si="1"/>
        <v>79.29999971</v>
      </c>
      <c r="H158" s="6">
        <f t="shared" si="6"/>
        <v>79.25</v>
      </c>
      <c r="I158" s="6">
        <f t="shared" si="7"/>
        <v>104.8156858</v>
      </c>
      <c r="J158" s="6">
        <f t="shared" si="8"/>
        <v>24.46568779</v>
      </c>
      <c r="K158" s="6">
        <f t="shared" si="9"/>
        <v>598.5698791</v>
      </c>
      <c r="L158" s="6" t="str">
        <f t="shared" si="2"/>
        <v>Wednesday</v>
      </c>
      <c r="M158" s="5">
        <f t="shared" si="3"/>
        <v>90.25581378</v>
      </c>
      <c r="N158" s="6">
        <f t="shared" si="4"/>
        <v>-9.905815775</v>
      </c>
      <c r="O158" s="6">
        <f t="shared" si="5"/>
        <v>10.95581406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1.0" customHeight="1">
      <c r="A159" s="4">
        <v>44630.0</v>
      </c>
      <c r="B159" s="5">
        <v>82.550003</v>
      </c>
      <c r="C159" s="5">
        <v>83.949997</v>
      </c>
      <c r="D159" s="5">
        <v>81.699997</v>
      </c>
      <c r="E159" s="5">
        <v>82.199997</v>
      </c>
      <c r="F159" s="5">
        <v>1.3476206E7</v>
      </c>
      <c r="G159" s="5">
        <f t="shared" si="1"/>
        <v>79.30714314</v>
      </c>
      <c r="H159" s="6">
        <f t="shared" si="6"/>
        <v>81.2749975</v>
      </c>
      <c r="I159" s="6">
        <f t="shared" si="7"/>
        <v>103.9945466</v>
      </c>
      <c r="J159" s="6">
        <f t="shared" si="8"/>
        <v>21.79454959</v>
      </c>
      <c r="K159" s="6">
        <f t="shared" si="9"/>
        <v>475.0023918</v>
      </c>
      <c r="L159" s="6" t="str">
        <f t="shared" si="2"/>
        <v>Thursday</v>
      </c>
      <c r="M159" s="5">
        <f t="shared" si="3"/>
        <v>89.98070855</v>
      </c>
      <c r="N159" s="6">
        <f t="shared" si="4"/>
        <v>-7.780711551</v>
      </c>
      <c r="O159" s="6">
        <f t="shared" si="5"/>
        <v>10.67356541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1.0" customHeight="1">
      <c r="A160" s="4">
        <v>44631.0</v>
      </c>
      <c r="B160" s="5">
        <v>82.400002</v>
      </c>
      <c r="C160" s="5">
        <v>82.400002</v>
      </c>
      <c r="D160" s="5">
        <v>79.5</v>
      </c>
      <c r="E160" s="5">
        <v>79.900002</v>
      </c>
      <c r="F160" s="5">
        <v>1.8964704E7</v>
      </c>
      <c r="G160" s="5">
        <f t="shared" si="1"/>
        <v>79.15714386</v>
      </c>
      <c r="H160" s="6">
        <f t="shared" si="6"/>
        <v>81.0499995</v>
      </c>
      <c r="I160" s="6">
        <f t="shared" si="7"/>
        <v>103.2437511</v>
      </c>
      <c r="J160" s="6">
        <f t="shared" si="8"/>
        <v>23.3437491</v>
      </c>
      <c r="K160" s="6">
        <f t="shared" si="9"/>
        <v>544.9306222</v>
      </c>
      <c r="L160" s="6" t="str">
        <f t="shared" si="2"/>
        <v>Friday</v>
      </c>
      <c r="M160" s="5">
        <f t="shared" si="3"/>
        <v>88.57580661</v>
      </c>
      <c r="N160" s="6">
        <f t="shared" si="4"/>
        <v>-8.675804613</v>
      </c>
      <c r="O160" s="6">
        <f t="shared" si="5"/>
        <v>9.418662756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1.0" customHeight="1">
      <c r="A161" s="4">
        <v>44634.0</v>
      </c>
      <c r="B161" s="5">
        <v>80.699997</v>
      </c>
      <c r="C161" s="5">
        <v>80.699997</v>
      </c>
      <c r="D161" s="5">
        <v>79.0</v>
      </c>
      <c r="E161" s="5">
        <v>79.300003</v>
      </c>
      <c r="F161" s="5">
        <v>7261365.0</v>
      </c>
      <c r="G161" s="5">
        <f t="shared" si="1"/>
        <v>79.27857214</v>
      </c>
      <c r="H161" s="6">
        <f t="shared" si="6"/>
        <v>79.6000025</v>
      </c>
      <c r="I161" s="6">
        <f t="shared" si="7"/>
        <v>102.0330104</v>
      </c>
      <c r="J161" s="6">
        <f t="shared" si="8"/>
        <v>22.73300737</v>
      </c>
      <c r="K161" s="6">
        <f t="shared" si="9"/>
        <v>516.789624</v>
      </c>
      <c r="L161" s="6" t="str">
        <f t="shared" si="2"/>
        <v>Monday</v>
      </c>
      <c r="M161" s="5">
        <f t="shared" si="3"/>
        <v>89.44648461</v>
      </c>
      <c r="N161" s="6">
        <f t="shared" si="4"/>
        <v>-10.14648161</v>
      </c>
      <c r="O161" s="6">
        <f t="shared" si="5"/>
        <v>10.16791247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1.0" customHeight="1">
      <c r="A162" s="4">
        <v>44635.0</v>
      </c>
      <c r="B162" s="5">
        <v>79.300003</v>
      </c>
      <c r="C162" s="5">
        <v>79.599998</v>
      </c>
      <c r="D162" s="5">
        <v>76.0</v>
      </c>
      <c r="E162" s="5">
        <v>76.550003</v>
      </c>
      <c r="F162" s="5">
        <v>1.89008E7</v>
      </c>
      <c r="G162" s="5">
        <f t="shared" si="1"/>
        <v>79.42857143</v>
      </c>
      <c r="H162" s="6">
        <f t="shared" si="6"/>
        <v>77.925003</v>
      </c>
      <c r="I162" s="6">
        <f t="shared" si="7"/>
        <v>101.2505904</v>
      </c>
      <c r="J162" s="6">
        <f t="shared" si="8"/>
        <v>24.70058736</v>
      </c>
      <c r="K162" s="6">
        <f t="shared" si="9"/>
        <v>610.1190159</v>
      </c>
      <c r="L162" s="6" t="str">
        <f t="shared" si="2"/>
        <v>Tuesday</v>
      </c>
      <c r="M162" s="5">
        <f t="shared" si="3"/>
        <v>90.26382133</v>
      </c>
      <c r="N162" s="6">
        <f t="shared" si="4"/>
        <v>-13.71381833</v>
      </c>
      <c r="O162" s="6">
        <f t="shared" si="5"/>
        <v>10.8352499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1.0" customHeight="1">
      <c r="A163" s="4">
        <v>44636.0</v>
      </c>
      <c r="B163" s="5">
        <v>80.0</v>
      </c>
      <c r="C163" s="5">
        <v>80.0</v>
      </c>
      <c r="D163" s="5">
        <v>75.5</v>
      </c>
      <c r="E163" s="5">
        <v>75.949997</v>
      </c>
      <c r="F163" s="5">
        <v>4.2383305E7</v>
      </c>
      <c r="G163" s="5">
        <f t="shared" si="1"/>
        <v>80.00714214</v>
      </c>
      <c r="H163" s="6">
        <f t="shared" si="6"/>
        <v>76.25</v>
      </c>
      <c r="I163" s="6">
        <f t="shared" si="7"/>
        <v>100.4226755</v>
      </c>
      <c r="J163" s="6">
        <f t="shared" si="8"/>
        <v>24.47267848</v>
      </c>
      <c r="K163" s="6">
        <f t="shared" si="9"/>
        <v>598.9119921</v>
      </c>
      <c r="L163" s="6" t="str">
        <f t="shared" si="2"/>
        <v>Wednesday</v>
      </c>
      <c r="M163" s="5">
        <f t="shared" si="3"/>
        <v>90.25581378</v>
      </c>
      <c r="N163" s="6">
        <f t="shared" si="4"/>
        <v>-14.30581678</v>
      </c>
      <c r="O163" s="6">
        <f t="shared" si="5"/>
        <v>10.24867163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1.0" customHeight="1">
      <c r="A164" s="4">
        <v>44637.0</v>
      </c>
      <c r="B164" s="5">
        <v>77.199997</v>
      </c>
      <c r="C164" s="5">
        <v>82.0</v>
      </c>
      <c r="D164" s="5">
        <v>76.800003</v>
      </c>
      <c r="E164" s="5">
        <v>80.849998</v>
      </c>
      <c r="F164" s="5">
        <v>3.4440238E7</v>
      </c>
      <c r="G164" s="5">
        <f t="shared" si="1"/>
        <v>80.53571429</v>
      </c>
      <c r="H164" s="6">
        <f t="shared" si="6"/>
        <v>78.3999975</v>
      </c>
      <c r="I164" s="6">
        <f t="shared" si="7"/>
        <v>99.6037055</v>
      </c>
      <c r="J164" s="6">
        <f t="shared" si="8"/>
        <v>18.7537075</v>
      </c>
      <c r="K164" s="6">
        <f t="shared" si="9"/>
        <v>351.7015451</v>
      </c>
      <c r="L164" s="6" t="str">
        <f t="shared" si="2"/>
        <v>Thursday</v>
      </c>
      <c r="M164" s="5">
        <f t="shared" si="3"/>
        <v>89.98070855</v>
      </c>
      <c r="N164" s="6">
        <f t="shared" si="4"/>
        <v>-9.130710551</v>
      </c>
      <c r="O164" s="6">
        <f t="shared" si="5"/>
        <v>9.444994265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1.0" customHeight="1">
      <c r="A165" s="4">
        <v>44641.0</v>
      </c>
      <c r="B165" s="5">
        <v>82.0</v>
      </c>
      <c r="C165" s="5">
        <v>83.300003</v>
      </c>
      <c r="D165" s="5">
        <v>79.25</v>
      </c>
      <c r="E165" s="5">
        <v>80.400002</v>
      </c>
      <c r="F165" s="5">
        <v>2.8669864E7</v>
      </c>
      <c r="G165" s="5">
        <f t="shared" si="1"/>
        <v>80.15714271</v>
      </c>
      <c r="H165" s="6">
        <f t="shared" si="6"/>
        <v>80.625</v>
      </c>
      <c r="I165" s="6">
        <f t="shared" si="7"/>
        <v>98.24704009</v>
      </c>
      <c r="J165" s="6">
        <f t="shared" si="8"/>
        <v>17.84703809</v>
      </c>
      <c r="K165" s="6">
        <f t="shared" si="9"/>
        <v>318.5167687</v>
      </c>
      <c r="L165" s="6" t="str">
        <f t="shared" si="2"/>
        <v>Monday</v>
      </c>
      <c r="M165" s="5">
        <f t="shared" si="3"/>
        <v>89.44648461</v>
      </c>
      <c r="N165" s="6">
        <f t="shared" si="4"/>
        <v>-9.046482609</v>
      </c>
      <c r="O165" s="6">
        <f t="shared" si="5"/>
        <v>9.289341895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1.0" customHeight="1">
      <c r="A166" s="4">
        <v>44642.0</v>
      </c>
      <c r="B166" s="5">
        <v>80.949997</v>
      </c>
      <c r="C166" s="5">
        <v>81.900002</v>
      </c>
      <c r="D166" s="5">
        <v>79.300003</v>
      </c>
      <c r="E166" s="5">
        <v>81.150002</v>
      </c>
      <c r="F166" s="5">
        <v>2.3798591E7</v>
      </c>
      <c r="G166" s="5">
        <f t="shared" si="1"/>
        <v>80.82142857</v>
      </c>
      <c r="H166" s="6">
        <f t="shared" si="6"/>
        <v>80.775002</v>
      </c>
      <c r="I166" s="6">
        <f t="shared" si="7"/>
        <v>97.57772254</v>
      </c>
      <c r="J166" s="6">
        <f t="shared" si="8"/>
        <v>16.42772054</v>
      </c>
      <c r="K166" s="6">
        <f t="shared" si="9"/>
        <v>269.8700022</v>
      </c>
      <c r="L166" s="6" t="str">
        <f t="shared" si="2"/>
        <v>Tuesday</v>
      </c>
      <c r="M166" s="5">
        <f t="shared" si="3"/>
        <v>90.26382133</v>
      </c>
      <c r="N166" s="6">
        <f t="shared" si="4"/>
        <v>-9.113819333</v>
      </c>
      <c r="O166" s="6">
        <f t="shared" si="5"/>
        <v>9.442392762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1.0" customHeight="1">
      <c r="A167" s="4">
        <v>44643.0</v>
      </c>
      <c r="B167" s="5">
        <v>82.0</v>
      </c>
      <c r="C167" s="5">
        <v>82.0</v>
      </c>
      <c r="D167" s="5">
        <v>80.199997</v>
      </c>
      <c r="E167" s="5">
        <v>80.75</v>
      </c>
      <c r="F167" s="5">
        <v>1.252285E7</v>
      </c>
      <c r="G167" s="5">
        <f t="shared" si="1"/>
        <v>80.98571443</v>
      </c>
      <c r="H167" s="6">
        <f t="shared" si="6"/>
        <v>80.950001</v>
      </c>
      <c r="I167" s="6">
        <f t="shared" si="7"/>
        <v>96.94585574</v>
      </c>
      <c r="J167" s="6">
        <f t="shared" si="8"/>
        <v>16.19585574</v>
      </c>
      <c r="K167" s="6">
        <f t="shared" si="9"/>
        <v>262.3057433</v>
      </c>
      <c r="L167" s="6" t="str">
        <f t="shared" si="2"/>
        <v>Wednesday</v>
      </c>
      <c r="M167" s="5">
        <f t="shared" si="3"/>
        <v>90.25581378</v>
      </c>
      <c r="N167" s="6">
        <f t="shared" si="4"/>
        <v>-9.505813775</v>
      </c>
      <c r="O167" s="6">
        <f t="shared" si="5"/>
        <v>9.270099347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1.0" customHeight="1">
      <c r="A168" s="4">
        <v>44644.0</v>
      </c>
      <c r="B168" s="5">
        <v>80.699997</v>
      </c>
      <c r="C168" s="5">
        <v>82.349998</v>
      </c>
      <c r="D168" s="5">
        <v>80.050003</v>
      </c>
      <c r="E168" s="5">
        <v>80.349998</v>
      </c>
      <c r="F168" s="5">
        <v>1.2996477E7</v>
      </c>
      <c r="G168" s="5">
        <f t="shared" si="1"/>
        <v>81.49285771</v>
      </c>
      <c r="H168" s="6">
        <f t="shared" si="6"/>
        <v>80.549999</v>
      </c>
      <c r="I168" s="6">
        <f t="shared" si="7"/>
        <v>96.32193409</v>
      </c>
      <c r="J168" s="6">
        <f t="shared" si="8"/>
        <v>15.97193609</v>
      </c>
      <c r="K168" s="6">
        <f t="shared" si="9"/>
        <v>255.1027425</v>
      </c>
      <c r="L168" s="6" t="str">
        <f t="shared" si="2"/>
        <v>Thursday</v>
      </c>
      <c r="M168" s="5">
        <f t="shared" si="3"/>
        <v>89.98070855</v>
      </c>
      <c r="N168" s="6">
        <f t="shared" si="4"/>
        <v>-9.630710551</v>
      </c>
      <c r="O168" s="6">
        <f t="shared" si="5"/>
        <v>8.487850837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1.0" customHeight="1">
      <c r="A169" s="4">
        <v>44645.0</v>
      </c>
      <c r="B169" s="5">
        <v>81.0</v>
      </c>
      <c r="C169" s="5">
        <v>81.849998</v>
      </c>
      <c r="D169" s="5">
        <v>80.25</v>
      </c>
      <c r="E169" s="5">
        <v>80.599998</v>
      </c>
      <c r="F169" s="5">
        <v>1.3585986E7</v>
      </c>
      <c r="G169" s="5">
        <f t="shared" si="1"/>
        <v>82.33571514</v>
      </c>
      <c r="H169" s="6">
        <f t="shared" si="6"/>
        <v>80.474998</v>
      </c>
      <c r="I169" s="6">
        <f t="shared" si="7"/>
        <v>95.70555925</v>
      </c>
      <c r="J169" s="6">
        <f t="shared" si="8"/>
        <v>15.10556125</v>
      </c>
      <c r="K169" s="6">
        <f t="shared" si="9"/>
        <v>228.1779807</v>
      </c>
      <c r="L169" s="6" t="str">
        <f t="shared" si="2"/>
        <v>Friday</v>
      </c>
      <c r="M169" s="5">
        <f t="shared" si="3"/>
        <v>88.57580661</v>
      </c>
      <c r="N169" s="6">
        <f t="shared" si="4"/>
        <v>-7.975808613</v>
      </c>
      <c r="O169" s="6">
        <f t="shared" si="5"/>
        <v>6.24009147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1.0" customHeight="1">
      <c r="A170" s="4">
        <v>44648.0</v>
      </c>
      <c r="B170" s="5">
        <v>80.599998</v>
      </c>
      <c r="C170" s="5">
        <v>81.0</v>
      </c>
      <c r="D170" s="5">
        <v>79.150002</v>
      </c>
      <c r="E170" s="5">
        <v>79.650002</v>
      </c>
      <c r="F170" s="5">
        <v>1.0034667E7</v>
      </c>
      <c r="G170" s="5">
        <f t="shared" si="1"/>
        <v>82.80714429</v>
      </c>
      <c r="H170" s="6">
        <f t="shared" si="6"/>
        <v>80.125</v>
      </c>
      <c r="I170" s="6">
        <f t="shared" si="7"/>
        <v>94.63461385</v>
      </c>
      <c r="J170" s="6">
        <f t="shared" si="8"/>
        <v>14.98461185</v>
      </c>
      <c r="K170" s="6">
        <f t="shared" si="9"/>
        <v>224.5385923</v>
      </c>
      <c r="L170" s="6" t="str">
        <f t="shared" si="2"/>
        <v>Monday</v>
      </c>
      <c r="M170" s="5">
        <f t="shared" si="3"/>
        <v>89.44648461</v>
      </c>
      <c r="N170" s="6">
        <f t="shared" si="4"/>
        <v>-9.796482609</v>
      </c>
      <c r="O170" s="6">
        <f t="shared" si="5"/>
        <v>6.639340324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1.0" customHeight="1">
      <c r="A171" s="4">
        <v>44649.0</v>
      </c>
      <c r="B171" s="5">
        <v>80.050003</v>
      </c>
      <c r="C171" s="5">
        <v>80.5</v>
      </c>
      <c r="D171" s="5">
        <v>78.050003</v>
      </c>
      <c r="E171" s="5">
        <v>78.199997</v>
      </c>
      <c r="F171" s="5">
        <v>1.3466521E7</v>
      </c>
      <c r="G171" s="5">
        <f t="shared" si="1"/>
        <v>83.50714443</v>
      </c>
      <c r="H171" s="6">
        <f t="shared" si="6"/>
        <v>78.9249995</v>
      </c>
      <c r="I171" s="6">
        <f t="shared" si="7"/>
        <v>94.03707538</v>
      </c>
      <c r="J171" s="6">
        <f t="shared" si="8"/>
        <v>15.83707838</v>
      </c>
      <c r="K171" s="6">
        <f t="shared" si="9"/>
        <v>250.8130517</v>
      </c>
      <c r="L171" s="6" t="str">
        <f t="shared" si="2"/>
        <v>Tuesday</v>
      </c>
      <c r="M171" s="5">
        <f t="shared" si="3"/>
        <v>90.26382133</v>
      </c>
      <c r="N171" s="6">
        <f t="shared" si="4"/>
        <v>-12.06382433</v>
      </c>
      <c r="O171" s="6">
        <f t="shared" si="5"/>
        <v>6.756676905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1.0" customHeight="1">
      <c r="A172" s="4">
        <v>44650.0</v>
      </c>
      <c r="B172" s="5">
        <v>79.0</v>
      </c>
      <c r="C172" s="5">
        <v>86.0</v>
      </c>
      <c r="D172" s="5">
        <v>78.5</v>
      </c>
      <c r="E172" s="5">
        <v>85.050003</v>
      </c>
      <c r="F172" s="5">
        <v>4.1305975E7</v>
      </c>
      <c r="G172" s="5">
        <f t="shared" si="1"/>
        <v>84.12143057</v>
      </c>
      <c r="H172" s="6">
        <f t="shared" si="6"/>
        <v>81.625</v>
      </c>
      <c r="I172" s="6">
        <f t="shared" si="7"/>
        <v>93.42139397</v>
      </c>
      <c r="J172" s="6">
        <f t="shared" si="8"/>
        <v>8.371390973</v>
      </c>
      <c r="K172" s="6">
        <f t="shared" si="9"/>
        <v>70.08018683</v>
      </c>
      <c r="L172" s="6" t="str">
        <f t="shared" si="2"/>
        <v>Wednesday</v>
      </c>
      <c r="M172" s="5">
        <f t="shared" si="3"/>
        <v>90.25581378</v>
      </c>
      <c r="N172" s="6">
        <f t="shared" si="4"/>
        <v>-5.205810775</v>
      </c>
      <c r="O172" s="6">
        <f t="shared" si="5"/>
        <v>6.134383204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1.0" customHeight="1">
      <c r="A173" s="4">
        <v>44651.0</v>
      </c>
      <c r="B173" s="5">
        <v>88.699997</v>
      </c>
      <c r="C173" s="5">
        <v>88.699997</v>
      </c>
      <c r="D173" s="5">
        <v>81.75</v>
      </c>
      <c r="E173" s="5">
        <v>82.300003</v>
      </c>
      <c r="F173" s="5">
        <v>3.467291E7</v>
      </c>
      <c r="G173" s="5">
        <f t="shared" si="1"/>
        <v>83.88571614</v>
      </c>
      <c r="H173" s="6">
        <f t="shared" si="6"/>
        <v>83.675003</v>
      </c>
      <c r="I173" s="6">
        <f t="shared" si="7"/>
        <v>92.98249892</v>
      </c>
      <c r="J173" s="6">
        <f t="shared" si="8"/>
        <v>10.68249592</v>
      </c>
      <c r="K173" s="6">
        <f t="shared" si="9"/>
        <v>114.1157191</v>
      </c>
      <c r="L173" s="6" t="str">
        <f t="shared" si="2"/>
        <v>Thursday</v>
      </c>
      <c r="M173" s="5">
        <f t="shared" si="3"/>
        <v>89.98070855</v>
      </c>
      <c r="N173" s="6">
        <f t="shared" si="4"/>
        <v>-7.680705551</v>
      </c>
      <c r="O173" s="6">
        <f t="shared" si="5"/>
        <v>6.094992408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1.0" customHeight="1">
      <c r="A174" s="4">
        <v>44652.0</v>
      </c>
      <c r="B174" s="5">
        <v>82.099998</v>
      </c>
      <c r="C174" s="5">
        <v>85.599998</v>
      </c>
      <c r="D174" s="5">
        <v>82.050003</v>
      </c>
      <c r="E174" s="5">
        <v>84.300003</v>
      </c>
      <c r="F174" s="5">
        <v>1.5586812E7</v>
      </c>
      <c r="G174" s="5">
        <f t="shared" si="1"/>
        <v>84.19285814</v>
      </c>
      <c r="H174" s="6">
        <f t="shared" si="6"/>
        <v>83.300003</v>
      </c>
      <c r="I174" s="6">
        <f t="shared" si="7"/>
        <v>92.49115872</v>
      </c>
      <c r="J174" s="6">
        <f t="shared" si="8"/>
        <v>8.191155725</v>
      </c>
      <c r="K174" s="6">
        <f t="shared" si="9"/>
        <v>67.0950321</v>
      </c>
      <c r="L174" s="6" t="str">
        <f t="shared" si="2"/>
        <v>Friday</v>
      </c>
      <c r="M174" s="5">
        <f t="shared" si="3"/>
        <v>88.57580661</v>
      </c>
      <c r="N174" s="6">
        <f t="shared" si="4"/>
        <v>-4.275803613</v>
      </c>
      <c r="O174" s="6">
        <f t="shared" si="5"/>
        <v>4.38294847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1.0" customHeight="1">
      <c r="A175" s="4">
        <v>44655.0</v>
      </c>
      <c r="B175" s="5">
        <v>84.400002</v>
      </c>
      <c r="C175" s="5">
        <v>87.699997</v>
      </c>
      <c r="D175" s="5">
        <v>84.400002</v>
      </c>
      <c r="E175" s="5">
        <v>86.25</v>
      </c>
      <c r="F175" s="5">
        <v>1.8040882E7</v>
      </c>
      <c r="G175" s="5">
        <f t="shared" si="1"/>
        <v>83.79285771</v>
      </c>
      <c r="H175" s="6">
        <f t="shared" si="6"/>
        <v>85.2750015</v>
      </c>
      <c r="I175" s="6">
        <f t="shared" si="7"/>
        <v>91.56466806</v>
      </c>
      <c r="J175" s="6">
        <f t="shared" si="8"/>
        <v>5.314668058</v>
      </c>
      <c r="K175" s="6">
        <f t="shared" si="9"/>
        <v>28.24569657</v>
      </c>
      <c r="L175" s="6" t="str">
        <f t="shared" si="2"/>
        <v>Monday</v>
      </c>
      <c r="M175" s="5">
        <f t="shared" si="3"/>
        <v>89.44648461</v>
      </c>
      <c r="N175" s="6">
        <f t="shared" si="4"/>
        <v>-3.196484609</v>
      </c>
      <c r="O175" s="6">
        <f t="shared" si="5"/>
        <v>5.653626895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1.0" customHeight="1">
      <c r="A176" s="4">
        <v>44656.0</v>
      </c>
      <c r="B176" s="5">
        <v>83.0</v>
      </c>
      <c r="C176" s="5">
        <v>85.150002</v>
      </c>
      <c r="D176" s="5">
        <v>82.349998</v>
      </c>
      <c r="E176" s="5">
        <v>83.900002</v>
      </c>
      <c r="F176" s="5">
        <v>2.8433443E7</v>
      </c>
      <c r="G176" s="5">
        <f t="shared" si="1"/>
        <v>83.45714371</v>
      </c>
      <c r="H176" s="6">
        <f t="shared" si="6"/>
        <v>85.075001</v>
      </c>
      <c r="I176" s="6">
        <f t="shared" si="7"/>
        <v>91.19483974</v>
      </c>
      <c r="J176" s="6">
        <f t="shared" si="8"/>
        <v>7.294837738</v>
      </c>
      <c r="K176" s="6">
        <f t="shared" si="9"/>
        <v>53.21465762</v>
      </c>
      <c r="L176" s="6" t="str">
        <f t="shared" si="2"/>
        <v>Tuesday</v>
      </c>
      <c r="M176" s="5">
        <f t="shared" si="3"/>
        <v>90.26382133</v>
      </c>
      <c r="N176" s="6">
        <f t="shared" si="4"/>
        <v>-6.363819333</v>
      </c>
      <c r="O176" s="6">
        <f t="shared" si="5"/>
        <v>6.806677619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1.0" customHeight="1">
      <c r="A177" s="4">
        <v>44657.0</v>
      </c>
      <c r="B177" s="5">
        <v>83.75</v>
      </c>
      <c r="C177" s="5">
        <v>85.300003</v>
      </c>
      <c r="D177" s="5">
        <v>83.150002</v>
      </c>
      <c r="E177" s="5">
        <v>84.550003</v>
      </c>
      <c r="F177" s="5">
        <v>1.0697018E7</v>
      </c>
      <c r="G177" s="5">
        <f t="shared" si="1"/>
        <v>83.31428657</v>
      </c>
      <c r="H177" s="6">
        <f t="shared" si="6"/>
        <v>84.2250025</v>
      </c>
      <c r="I177" s="6">
        <f t="shared" si="7"/>
        <v>90.78032174</v>
      </c>
      <c r="J177" s="6">
        <f t="shared" si="8"/>
        <v>6.230318736</v>
      </c>
      <c r="K177" s="6">
        <f t="shared" si="9"/>
        <v>38.81687155</v>
      </c>
      <c r="L177" s="6" t="str">
        <f t="shared" si="2"/>
        <v>Wednesday</v>
      </c>
      <c r="M177" s="5">
        <f t="shared" si="3"/>
        <v>90.25581378</v>
      </c>
      <c r="N177" s="6">
        <f t="shared" si="4"/>
        <v>-5.705810775</v>
      </c>
      <c r="O177" s="6">
        <f t="shared" si="5"/>
        <v>6.941527204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1.0" customHeight="1">
      <c r="A178" s="4">
        <v>44658.0</v>
      </c>
      <c r="B178" s="5">
        <v>84.800003</v>
      </c>
      <c r="C178" s="5">
        <v>85.25</v>
      </c>
      <c r="D178" s="5">
        <v>82.25</v>
      </c>
      <c r="E178" s="5">
        <v>82.5</v>
      </c>
      <c r="F178" s="5">
        <v>9709022.0</v>
      </c>
      <c r="G178" s="5">
        <f t="shared" si="1"/>
        <v>82.72857143</v>
      </c>
      <c r="H178" s="6">
        <f t="shared" si="6"/>
        <v>83.5250015</v>
      </c>
      <c r="I178" s="6">
        <f t="shared" si="7"/>
        <v>90.39078816</v>
      </c>
      <c r="J178" s="6">
        <f t="shared" si="8"/>
        <v>7.890788157</v>
      </c>
      <c r="K178" s="6">
        <f t="shared" si="9"/>
        <v>62.26453773</v>
      </c>
      <c r="L178" s="6" t="str">
        <f t="shared" si="2"/>
        <v>Thursday</v>
      </c>
      <c r="M178" s="5">
        <f t="shared" si="3"/>
        <v>89.98070855</v>
      </c>
      <c r="N178" s="6">
        <f t="shared" si="4"/>
        <v>-7.480708551</v>
      </c>
      <c r="O178" s="6">
        <f t="shared" si="5"/>
        <v>7.252137123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1.0" customHeight="1">
      <c r="A179" s="4">
        <v>44659.0</v>
      </c>
      <c r="B179" s="5">
        <v>83.5</v>
      </c>
      <c r="C179" s="5">
        <v>85.5</v>
      </c>
      <c r="D179" s="5">
        <v>82.75</v>
      </c>
      <c r="E179" s="5">
        <v>83.400002</v>
      </c>
      <c r="F179" s="5">
        <v>1.4851737E7</v>
      </c>
      <c r="G179" s="5">
        <f t="shared" si="1"/>
        <v>82.41428614</v>
      </c>
      <c r="H179" s="6">
        <f t="shared" si="6"/>
        <v>82.950001</v>
      </c>
      <c r="I179" s="6">
        <f t="shared" si="7"/>
        <v>89.96476085</v>
      </c>
      <c r="J179" s="6">
        <f t="shared" si="8"/>
        <v>6.564758847</v>
      </c>
      <c r="K179" s="6">
        <f t="shared" si="9"/>
        <v>43.09605871</v>
      </c>
      <c r="L179" s="6" t="str">
        <f t="shared" si="2"/>
        <v>Friday</v>
      </c>
      <c r="M179" s="5">
        <f t="shared" si="3"/>
        <v>88.57580661</v>
      </c>
      <c r="N179" s="6">
        <f t="shared" si="4"/>
        <v>-5.175804613</v>
      </c>
      <c r="O179" s="6">
        <f t="shared" si="5"/>
        <v>6.16152047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1.0" customHeight="1">
      <c r="A180" s="4">
        <v>44662.0</v>
      </c>
      <c r="B180" s="5">
        <v>83.150002</v>
      </c>
      <c r="C180" s="5">
        <v>85.849998</v>
      </c>
      <c r="D180" s="5">
        <v>83.0</v>
      </c>
      <c r="E180" s="5">
        <v>84.449997</v>
      </c>
      <c r="F180" s="5">
        <v>1.7609808E7</v>
      </c>
      <c r="G180" s="5">
        <f t="shared" si="1"/>
        <v>82.04285771</v>
      </c>
      <c r="H180" s="6">
        <f t="shared" si="6"/>
        <v>83.9249995</v>
      </c>
      <c r="I180" s="6">
        <f t="shared" si="7"/>
        <v>89.06681522</v>
      </c>
      <c r="J180" s="6">
        <f t="shared" si="8"/>
        <v>4.61681822</v>
      </c>
      <c r="K180" s="6">
        <f t="shared" si="9"/>
        <v>21.31501048</v>
      </c>
      <c r="L180" s="6" t="str">
        <f t="shared" si="2"/>
        <v>Monday</v>
      </c>
      <c r="M180" s="5">
        <f t="shared" si="3"/>
        <v>89.44648461</v>
      </c>
      <c r="N180" s="6">
        <f t="shared" si="4"/>
        <v>-4.996487609</v>
      </c>
      <c r="O180" s="6">
        <f t="shared" si="5"/>
        <v>7.403626895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1.0" customHeight="1">
      <c r="A181" s="4">
        <v>44663.0</v>
      </c>
      <c r="B181" s="5">
        <v>84.300003</v>
      </c>
      <c r="C181" s="5">
        <v>84.300003</v>
      </c>
      <c r="D181" s="5">
        <v>81.0</v>
      </c>
      <c r="E181" s="5">
        <v>81.5</v>
      </c>
      <c r="F181" s="5">
        <v>1.2913673E7</v>
      </c>
      <c r="G181" s="5">
        <f t="shared" si="1"/>
        <v>81.578572</v>
      </c>
      <c r="H181" s="6">
        <f t="shared" si="6"/>
        <v>82.9749985</v>
      </c>
      <c r="I181" s="6">
        <f t="shared" si="7"/>
        <v>88.71215703</v>
      </c>
      <c r="J181" s="6">
        <f t="shared" si="8"/>
        <v>7.212157033</v>
      </c>
      <c r="K181" s="6">
        <f t="shared" si="9"/>
        <v>52.01520907</v>
      </c>
      <c r="L181" s="6" t="str">
        <f t="shared" si="2"/>
        <v>Tuesday</v>
      </c>
      <c r="M181" s="5">
        <f t="shared" si="3"/>
        <v>90.26382133</v>
      </c>
      <c r="N181" s="6">
        <f t="shared" si="4"/>
        <v>-8.763821333</v>
      </c>
      <c r="O181" s="6">
        <f t="shared" si="5"/>
        <v>8.685249333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1.0" customHeight="1">
      <c r="A182" s="4">
        <v>44664.0</v>
      </c>
      <c r="B182" s="5">
        <v>82.5</v>
      </c>
      <c r="C182" s="5">
        <v>88.300003</v>
      </c>
      <c r="D182" s="5">
        <v>82.150002</v>
      </c>
      <c r="E182" s="5">
        <v>83.900002</v>
      </c>
      <c r="F182" s="5">
        <v>5.2988189E7</v>
      </c>
      <c r="G182" s="5">
        <f t="shared" si="1"/>
        <v>81.18571486</v>
      </c>
      <c r="H182" s="6">
        <f t="shared" si="6"/>
        <v>82.700001</v>
      </c>
      <c r="I182" s="6">
        <f t="shared" si="7"/>
        <v>88.30044087</v>
      </c>
      <c r="J182" s="6">
        <f t="shared" si="8"/>
        <v>4.400438871</v>
      </c>
      <c r="K182" s="6">
        <f t="shared" si="9"/>
        <v>19.36386226</v>
      </c>
      <c r="L182" s="6" t="str">
        <f t="shared" si="2"/>
        <v>Wednesday</v>
      </c>
      <c r="M182" s="5">
        <f t="shared" si="3"/>
        <v>90.25581378</v>
      </c>
      <c r="N182" s="6">
        <f t="shared" si="4"/>
        <v>-6.355811775</v>
      </c>
      <c r="O182" s="6">
        <f t="shared" si="5"/>
        <v>9.070098918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1.0" customHeight="1">
      <c r="A183" s="4">
        <v>44669.0</v>
      </c>
      <c r="B183" s="5">
        <v>83.699997</v>
      </c>
      <c r="C183" s="5">
        <v>84.400002</v>
      </c>
      <c r="D183" s="5">
        <v>82.550003</v>
      </c>
      <c r="E183" s="5">
        <v>82.900002</v>
      </c>
      <c r="F183" s="5">
        <v>1.4209908E7</v>
      </c>
      <c r="G183" s="5">
        <f t="shared" si="1"/>
        <v>80.57142857</v>
      </c>
      <c r="H183" s="6">
        <f t="shared" si="6"/>
        <v>83.400002</v>
      </c>
      <c r="I183" s="6">
        <f t="shared" si="7"/>
        <v>86.93873064</v>
      </c>
      <c r="J183" s="6">
        <f t="shared" si="8"/>
        <v>4.038728635</v>
      </c>
      <c r="K183" s="6">
        <f t="shared" si="9"/>
        <v>16.31132899</v>
      </c>
      <c r="L183" s="6" t="str">
        <f t="shared" si="2"/>
        <v>Monday</v>
      </c>
      <c r="M183" s="5">
        <f t="shared" si="3"/>
        <v>89.44648461</v>
      </c>
      <c r="N183" s="6">
        <f t="shared" si="4"/>
        <v>-6.546482609</v>
      </c>
      <c r="O183" s="6">
        <f t="shared" si="5"/>
        <v>8.875056038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1.0" customHeight="1">
      <c r="A184" s="4">
        <v>44670.0</v>
      </c>
      <c r="B184" s="5">
        <v>83.099998</v>
      </c>
      <c r="C184" s="5">
        <v>83.900002</v>
      </c>
      <c r="D184" s="5">
        <v>79.449997</v>
      </c>
      <c r="E184" s="5">
        <v>80.449997</v>
      </c>
      <c r="F184" s="5">
        <v>1.343987E7</v>
      </c>
      <c r="G184" s="5">
        <f t="shared" si="1"/>
        <v>79.56428514</v>
      </c>
      <c r="H184" s="6">
        <f t="shared" si="6"/>
        <v>81.6749995</v>
      </c>
      <c r="I184" s="6">
        <f t="shared" si="7"/>
        <v>86.59392719</v>
      </c>
      <c r="J184" s="6">
        <f t="shared" si="8"/>
        <v>6.143930194</v>
      </c>
      <c r="K184" s="6">
        <f t="shared" si="9"/>
        <v>37.74787823</v>
      </c>
      <c r="L184" s="6" t="str">
        <f t="shared" si="2"/>
        <v>Tuesday</v>
      </c>
      <c r="M184" s="5">
        <f t="shared" si="3"/>
        <v>90.26382133</v>
      </c>
      <c r="N184" s="6">
        <f t="shared" si="4"/>
        <v>-9.813824333</v>
      </c>
      <c r="O184" s="6">
        <f t="shared" si="5"/>
        <v>10.69953619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1.0" customHeight="1">
      <c r="A185" s="4">
        <v>44671.0</v>
      </c>
      <c r="B185" s="5">
        <v>81.599998</v>
      </c>
      <c r="C185" s="5">
        <v>82.300003</v>
      </c>
      <c r="D185" s="5">
        <v>80.0</v>
      </c>
      <c r="E185" s="5">
        <v>80.300003</v>
      </c>
      <c r="F185" s="5">
        <v>1.2797463E7</v>
      </c>
      <c r="G185" s="5">
        <f t="shared" si="1"/>
        <v>78.62142814</v>
      </c>
      <c r="H185" s="6">
        <f t="shared" si="6"/>
        <v>80.375</v>
      </c>
      <c r="I185" s="6">
        <f t="shared" si="7"/>
        <v>86.20241912</v>
      </c>
      <c r="J185" s="6">
        <f t="shared" si="8"/>
        <v>5.902416122</v>
      </c>
      <c r="K185" s="6">
        <f t="shared" si="9"/>
        <v>34.83851608</v>
      </c>
      <c r="L185" s="6" t="str">
        <f t="shared" si="2"/>
        <v>Wednesday</v>
      </c>
      <c r="M185" s="5">
        <f t="shared" si="3"/>
        <v>90.25581378</v>
      </c>
      <c r="N185" s="6">
        <f t="shared" si="4"/>
        <v>-9.955810775</v>
      </c>
      <c r="O185" s="6">
        <f t="shared" si="5"/>
        <v>11.63438563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1.0" customHeight="1">
      <c r="A186" s="4">
        <v>44672.0</v>
      </c>
      <c r="B186" s="5">
        <v>81.099998</v>
      </c>
      <c r="C186" s="5">
        <v>81.849998</v>
      </c>
      <c r="D186" s="5">
        <v>80.650002</v>
      </c>
      <c r="E186" s="5">
        <v>80.800003</v>
      </c>
      <c r="F186" s="5">
        <v>6780602.0</v>
      </c>
      <c r="G186" s="5">
        <f t="shared" si="1"/>
        <v>77.39999914</v>
      </c>
      <c r="H186" s="6">
        <f t="shared" si="6"/>
        <v>80.550003</v>
      </c>
      <c r="I186" s="6">
        <f t="shared" si="7"/>
        <v>85.81705018</v>
      </c>
      <c r="J186" s="6">
        <f t="shared" si="8"/>
        <v>5.017047184</v>
      </c>
      <c r="K186" s="6">
        <f t="shared" si="9"/>
        <v>25.17076244</v>
      </c>
      <c r="L186" s="6" t="str">
        <f t="shared" si="2"/>
        <v>Thursday</v>
      </c>
      <c r="M186" s="5">
        <f t="shared" si="3"/>
        <v>89.98070855</v>
      </c>
      <c r="N186" s="6">
        <f t="shared" si="4"/>
        <v>-9.180705551</v>
      </c>
      <c r="O186" s="6">
        <f t="shared" si="5"/>
        <v>12.58070941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1.0" customHeight="1">
      <c r="A187" s="4">
        <v>44673.0</v>
      </c>
      <c r="B187" s="5">
        <v>80.699997</v>
      </c>
      <c r="C187" s="5">
        <v>81.800003</v>
      </c>
      <c r="D187" s="5">
        <v>80.199997</v>
      </c>
      <c r="E187" s="5">
        <v>81.199997</v>
      </c>
      <c r="F187" s="5">
        <v>7211263.0</v>
      </c>
      <c r="G187" s="5">
        <f t="shared" si="1"/>
        <v>75.785713</v>
      </c>
      <c r="H187" s="6">
        <f t="shared" si="6"/>
        <v>81</v>
      </c>
      <c r="I187" s="6">
        <f t="shared" si="7"/>
        <v>85.45182821</v>
      </c>
      <c r="J187" s="6">
        <f t="shared" si="8"/>
        <v>4.251831205</v>
      </c>
      <c r="K187" s="6">
        <f t="shared" si="9"/>
        <v>18.0780686</v>
      </c>
      <c r="L187" s="6" t="str">
        <f t="shared" si="2"/>
        <v>Friday</v>
      </c>
      <c r="M187" s="5">
        <f t="shared" si="3"/>
        <v>88.57580661</v>
      </c>
      <c r="N187" s="6">
        <f t="shared" si="4"/>
        <v>-7.375809613</v>
      </c>
      <c r="O187" s="6">
        <f t="shared" si="5"/>
        <v>12.79009361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1.0" customHeight="1">
      <c r="A188" s="4">
        <v>44676.0</v>
      </c>
      <c r="B188" s="5">
        <v>80.5</v>
      </c>
      <c r="C188" s="5">
        <v>81.599998</v>
      </c>
      <c r="D188" s="5">
        <v>78.599998</v>
      </c>
      <c r="E188" s="5">
        <v>78.75</v>
      </c>
      <c r="F188" s="5">
        <v>1.6717052E7</v>
      </c>
      <c r="G188" s="5">
        <f t="shared" si="1"/>
        <v>73.39285586</v>
      </c>
      <c r="H188" s="6">
        <f t="shared" si="6"/>
        <v>79.9749985</v>
      </c>
      <c r="I188" s="6">
        <f t="shared" si="7"/>
        <v>84.5913446</v>
      </c>
      <c r="J188" s="6">
        <f t="shared" si="8"/>
        <v>5.841344597</v>
      </c>
      <c r="K188" s="6">
        <f t="shared" si="9"/>
        <v>34.1213067</v>
      </c>
      <c r="L188" s="6" t="str">
        <f t="shared" si="2"/>
        <v>Monday</v>
      </c>
      <c r="M188" s="5">
        <f t="shared" si="3"/>
        <v>89.44648461</v>
      </c>
      <c r="N188" s="6">
        <f t="shared" si="4"/>
        <v>-10.69648461</v>
      </c>
      <c r="O188" s="6">
        <f t="shared" si="5"/>
        <v>16.05362875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1.0" customHeight="1">
      <c r="A189" s="4">
        <v>44677.0</v>
      </c>
      <c r="B189" s="5">
        <v>80.599998</v>
      </c>
      <c r="C189" s="5">
        <v>80.900002</v>
      </c>
      <c r="D189" s="5">
        <v>78.599998</v>
      </c>
      <c r="E189" s="5">
        <v>79.599998</v>
      </c>
      <c r="F189" s="5">
        <v>9548939.0</v>
      </c>
      <c r="G189" s="5">
        <f t="shared" si="1"/>
        <v>70.87857043</v>
      </c>
      <c r="H189" s="6">
        <f t="shared" si="6"/>
        <v>79.174999</v>
      </c>
      <c r="I189" s="6">
        <f t="shared" si="7"/>
        <v>84.2069492</v>
      </c>
      <c r="J189" s="6">
        <f t="shared" si="8"/>
        <v>4.606951195</v>
      </c>
      <c r="K189" s="6">
        <f t="shared" si="9"/>
        <v>21.22399932</v>
      </c>
      <c r="L189" s="6" t="str">
        <f t="shared" si="2"/>
        <v>Tuesday</v>
      </c>
      <c r="M189" s="5">
        <f t="shared" si="3"/>
        <v>90.26382133</v>
      </c>
      <c r="N189" s="6">
        <f t="shared" si="4"/>
        <v>-10.66382333</v>
      </c>
      <c r="O189" s="6">
        <f t="shared" si="5"/>
        <v>19.3852509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1.0" customHeight="1">
      <c r="A190" s="4">
        <v>44678.0</v>
      </c>
      <c r="B190" s="5">
        <v>79.400002</v>
      </c>
      <c r="C190" s="5">
        <v>79.599998</v>
      </c>
      <c r="D190" s="5">
        <v>75.5</v>
      </c>
      <c r="E190" s="5">
        <v>75.849998</v>
      </c>
      <c r="F190" s="5">
        <v>2.3626624E7</v>
      </c>
      <c r="G190" s="5">
        <f t="shared" si="1"/>
        <v>68.14999929</v>
      </c>
      <c r="H190" s="6">
        <f t="shared" si="6"/>
        <v>77.724998</v>
      </c>
      <c r="I190" s="6">
        <f t="shared" si="7"/>
        <v>83.85005089</v>
      </c>
      <c r="J190" s="6">
        <f t="shared" si="8"/>
        <v>8.000052889</v>
      </c>
      <c r="K190" s="6">
        <f t="shared" si="9"/>
        <v>64.00084623</v>
      </c>
      <c r="L190" s="6" t="str">
        <f t="shared" si="2"/>
        <v>Wednesday</v>
      </c>
      <c r="M190" s="5">
        <f t="shared" si="3"/>
        <v>90.25581378</v>
      </c>
      <c r="N190" s="6">
        <f t="shared" si="4"/>
        <v>-14.40581578</v>
      </c>
      <c r="O190" s="6">
        <f t="shared" si="5"/>
        <v>22.10581449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1.0" customHeight="1">
      <c r="A191" s="4">
        <v>44679.0</v>
      </c>
      <c r="B191" s="5">
        <v>77.349998</v>
      </c>
      <c r="C191" s="5">
        <v>77.599998</v>
      </c>
      <c r="D191" s="5">
        <v>73.5</v>
      </c>
      <c r="E191" s="5">
        <v>73.849998</v>
      </c>
      <c r="F191" s="5">
        <v>2.1338831E7</v>
      </c>
      <c r="G191" s="5">
        <f t="shared" si="1"/>
        <v>65.42142814</v>
      </c>
      <c r="H191" s="6">
        <f t="shared" si="6"/>
        <v>74.849998</v>
      </c>
      <c r="I191" s="6">
        <f t="shared" si="7"/>
        <v>83.42084396</v>
      </c>
      <c r="J191" s="6">
        <f t="shared" si="8"/>
        <v>9.570845955</v>
      </c>
      <c r="K191" s="6">
        <f t="shared" si="9"/>
        <v>91.6010923</v>
      </c>
      <c r="L191" s="6" t="str">
        <f t="shared" si="2"/>
        <v>Thursday</v>
      </c>
      <c r="M191" s="5">
        <f t="shared" si="3"/>
        <v>89.98070855</v>
      </c>
      <c r="N191" s="6">
        <f t="shared" si="4"/>
        <v>-16.13071055</v>
      </c>
      <c r="O191" s="6">
        <f t="shared" si="5"/>
        <v>24.55928041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1.0" customHeight="1">
      <c r="A192" s="4">
        <v>44680.0</v>
      </c>
      <c r="B192" s="5">
        <v>74.699997</v>
      </c>
      <c r="C192" s="5">
        <v>74.849998</v>
      </c>
      <c r="D192" s="5">
        <v>71.099998</v>
      </c>
      <c r="E192" s="5">
        <v>71.75</v>
      </c>
      <c r="F192" s="5">
        <v>2.4873682E7</v>
      </c>
      <c r="G192" s="5">
        <f t="shared" si="1"/>
        <v>62.36428571</v>
      </c>
      <c r="H192" s="6">
        <f t="shared" si="6"/>
        <v>72.799999</v>
      </c>
      <c r="I192" s="6">
        <f t="shared" si="7"/>
        <v>82.95916152</v>
      </c>
      <c r="J192" s="6">
        <f t="shared" si="8"/>
        <v>11.20916152</v>
      </c>
      <c r="K192" s="6">
        <f t="shared" si="9"/>
        <v>125.645302</v>
      </c>
      <c r="L192" s="6" t="str">
        <f t="shared" si="2"/>
        <v>Friday</v>
      </c>
      <c r="M192" s="5">
        <f t="shared" si="3"/>
        <v>88.57580661</v>
      </c>
      <c r="N192" s="6">
        <f t="shared" si="4"/>
        <v>-16.82580661</v>
      </c>
      <c r="O192" s="6">
        <f t="shared" si="5"/>
        <v>26.2115209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1.0" customHeight="1">
      <c r="A193" s="4">
        <v>44683.0</v>
      </c>
      <c r="B193" s="5">
        <v>71.75</v>
      </c>
      <c r="C193" s="5">
        <v>71.900002</v>
      </c>
      <c r="D193" s="5">
        <v>68.75</v>
      </c>
      <c r="E193" s="5">
        <v>69.5</v>
      </c>
      <c r="F193" s="5">
        <v>1.8464589E7</v>
      </c>
      <c r="G193" s="5">
        <f t="shared" si="1"/>
        <v>59.857143</v>
      </c>
      <c r="H193" s="6">
        <f t="shared" si="6"/>
        <v>70.625</v>
      </c>
      <c r="I193" s="6">
        <f t="shared" si="7"/>
        <v>81.9426166</v>
      </c>
      <c r="J193" s="6">
        <f t="shared" si="8"/>
        <v>12.4426166</v>
      </c>
      <c r="K193" s="6">
        <f t="shared" si="9"/>
        <v>154.8187078</v>
      </c>
      <c r="L193" s="6" t="str">
        <f t="shared" si="2"/>
        <v>Monday</v>
      </c>
      <c r="M193" s="5">
        <f t="shared" si="3"/>
        <v>89.44648461</v>
      </c>
      <c r="N193" s="6">
        <f t="shared" si="4"/>
        <v>-19.94648461</v>
      </c>
      <c r="O193" s="6">
        <f t="shared" si="5"/>
        <v>29.58934161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1.0" customHeight="1">
      <c r="A194" s="4">
        <v>44685.0</v>
      </c>
      <c r="B194" s="5">
        <v>69.75</v>
      </c>
      <c r="C194" s="5">
        <v>70.0</v>
      </c>
      <c r="D194" s="5">
        <v>63.900002</v>
      </c>
      <c r="E194" s="5">
        <v>64.449997</v>
      </c>
      <c r="F194" s="5">
        <v>4.3049544E7</v>
      </c>
      <c r="G194" s="5">
        <f t="shared" si="1"/>
        <v>57.35000029</v>
      </c>
      <c r="H194" s="6">
        <f t="shared" si="6"/>
        <v>66.9749985</v>
      </c>
      <c r="I194" s="6">
        <f t="shared" si="7"/>
        <v>81.15544612</v>
      </c>
      <c r="J194" s="6">
        <f t="shared" si="8"/>
        <v>16.70544912</v>
      </c>
      <c r="K194" s="6">
        <f t="shared" si="9"/>
        <v>279.0720304</v>
      </c>
      <c r="L194" s="6" t="str">
        <f t="shared" si="2"/>
        <v>Wednesday</v>
      </c>
      <c r="M194" s="5">
        <f t="shared" si="3"/>
        <v>90.25581378</v>
      </c>
      <c r="N194" s="6">
        <f t="shared" si="4"/>
        <v>-25.80581678</v>
      </c>
      <c r="O194" s="6">
        <f t="shared" si="5"/>
        <v>32.90581349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1.0" customHeight="1">
      <c r="A195" s="4">
        <v>44686.0</v>
      </c>
      <c r="B195" s="5">
        <v>65.75</v>
      </c>
      <c r="C195" s="5">
        <v>66.650002</v>
      </c>
      <c r="D195" s="5">
        <v>60.5</v>
      </c>
      <c r="E195" s="5">
        <v>61.150002</v>
      </c>
      <c r="F195" s="5">
        <v>4.0296393E7</v>
      </c>
      <c r="G195" s="5">
        <f t="shared" si="1"/>
        <v>56.26428614</v>
      </c>
      <c r="H195" s="6">
        <f t="shared" si="6"/>
        <v>62.7999995</v>
      </c>
      <c r="I195" s="6">
        <f t="shared" si="7"/>
        <v>80.53853609</v>
      </c>
      <c r="J195" s="6">
        <f t="shared" si="8"/>
        <v>19.38853409</v>
      </c>
      <c r="K195" s="6">
        <f t="shared" si="9"/>
        <v>375.915254</v>
      </c>
      <c r="L195" s="6" t="str">
        <f t="shared" si="2"/>
        <v>Thursday</v>
      </c>
      <c r="M195" s="5">
        <f t="shared" si="3"/>
        <v>89.98070855</v>
      </c>
      <c r="N195" s="6">
        <f t="shared" si="4"/>
        <v>-28.83070655</v>
      </c>
      <c r="O195" s="6">
        <f t="shared" si="5"/>
        <v>33.71642241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1.0" customHeight="1">
      <c r="A196" s="4">
        <v>44687.0</v>
      </c>
      <c r="B196" s="5">
        <v>59.299999</v>
      </c>
      <c r="C196" s="5">
        <v>62.299999</v>
      </c>
      <c r="D196" s="5">
        <v>57.650002</v>
      </c>
      <c r="E196" s="5">
        <v>60.5</v>
      </c>
      <c r="F196" s="5">
        <v>4.7189321E7</v>
      </c>
      <c r="G196" s="5">
        <f t="shared" si="1"/>
        <v>55.58571471</v>
      </c>
      <c r="H196" s="6">
        <f t="shared" si="6"/>
        <v>60.825001</v>
      </c>
      <c r="I196" s="6">
        <f t="shared" si="7"/>
        <v>79.86714565</v>
      </c>
      <c r="J196" s="6">
        <f t="shared" si="8"/>
        <v>19.36714565</v>
      </c>
      <c r="K196" s="6">
        <f t="shared" si="9"/>
        <v>375.0863306</v>
      </c>
      <c r="L196" s="6" t="str">
        <f t="shared" si="2"/>
        <v>Friday</v>
      </c>
      <c r="M196" s="5">
        <f t="shared" si="3"/>
        <v>88.57580661</v>
      </c>
      <c r="N196" s="6">
        <f t="shared" si="4"/>
        <v>-28.07580661</v>
      </c>
      <c r="O196" s="6">
        <f t="shared" si="5"/>
        <v>32.9900919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1.0" customHeight="1">
      <c r="A197" s="4">
        <v>44690.0</v>
      </c>
      <c r="B197" s="5">
        <v>59.599998</v>
      </c>
      <c r="C197" s="5">
        <v>60.400002</v>
      </c>
      <c r="D197" s="5">
        <v>55.650002</v>
      </c>
      <c r="E197" s="5">
        <v>56.75</v>
      </c>
      <c r="F197" s="5">
        <v>3.8279098E7</v>
      </c>
      <c r="G197" s="5">
        <f t="shared" si="1"/>
        <v>54.96428643</v>
      </c>
      <c r="H197" s="6">
        <f t="shared" si="6"/>
        <v>58.625</v>
      </c>
      <c r="I197" s="6">
        <f t="shared" si="7"/>
        <v>78.66194127</v>
      </c>
      <c r="J197" s="6">
        <f t="shared" si="8"/>
        <v>21.91194127</v>
      </c>
      <c r="K197" s="6">
        <f t="shared" si="9"/>
        <v>480.1331703</v>
      </c>
      <c r="L197" s="6" t="str">
        <f t="shared" si="2"/>
        <v>Monday</v>
      </c>
      <c r="M197" s="5">
        <f t="shared" si="3"/>
        <v>89.44648461</v>
      </c>
      <c r="N197" s="6">
        <f t="shared" si="4"/>
        <v>-32.69648461</v>
      </c>
      <c r="O197" s="6">
        <f t="shared" si="5"/>
        <v>34.48219818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1.0" customHeight="1">
      <c r="A198" s="4">
        <v>44691.0</v>
      </c>
      <c r="B198" s="5">
        <v>55.75</v>
      </c>
      <c r="C198" s="5">
        <v>56.75</v>
      </c>
      <c r="D198" s="5">
        <v>50.049999</v>
      </c>
      <c r="E198" s="5">
        <v>52.450001</v>
      </c>
      <c r="F198" s="5">
        <v>4.5135581E7</v>
      </c>
      <c r="G198" s="5">
        <f t="shared" si="1"/>
        <v>55.25000071</v>
      </c>
      <c r="H198" s="6">
        <f t="shared" si="6"/>
        <v>54.6000005</v>
      </c>
      <c r="I198" s="6">
        <f t="shared" si="7"/>
        <v>77.93352278</v>
      </c>
      <c r="J198" s="6">
        <f t="shared" si="8"/>
        <v>25.48352178</v>
      </c>
      <c r="K198" s="6">
        <f t="shared" si="9"/>
        <v>649.4098824</v>
      </c>
      <c r="L198" s="6" t="str">
        <f t="shared" si="2"/>
        <v>Tuesday</v>
      </c>
      <c r="M198" s="5">
        <f t="shared" si="3"/>
        <v>90.26382133</v>
      </c>
      <c r="N198" s="6">
        <f t="shared" si="4"/>
        <v>-37.81382033</v>
      </c>
      <c r="O198" s="6">
        <f t="shared" si="5"/>
        <v>35.01382062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1.0" customHeight="1">
      <c r="A199" s="4">
        <v>44692.0</v>
      </c>
      <c r="B199" s="5">
        <v>52.0</v>
      </c>
      <c r="C199" s="5">
        <v>56.450001</v>
      </c>
      <c r="D199" s="5">
        <v>50.299999</v>
      </c>
      <c r="E199" s="5">
        <v>54.200001</v>
      </c>
      <c r="F199" s="5">
        <v>9.9812774E7</v>
      </c>
      <c r="G199" s="5">
        <f t="shared" si="1"/>
        <v>55.664286</v>
      </c>
      <c r="H199" s="6">
        <f t="shared" si="6"/>
        <v>53.325001</v>
      </c>
      <c r="I199" s="6">
        <f t="shared" si="7"/>
        <v>77.1333627</v>
      </c>
      <c r="J199" s="6">
        <f t="shared" si="8"/>
        <v>22.9333617</v>
      </c>
      <c r="K199" s="6">
        <f t="shared" si="9"/>
        <v>525.939079</v>
      </c>
      <c r="L199" s="6" t="str">
        <f t="shared" si="2"/>
        <v>Wednesday</v>
      </c>
      <c r="M199" s="5">
        <f t="shared" si="3"/>
        <v>90.25581378</v>
      </c>
      <c r="N199" s="6">
        <f t="shared" si="4"/>
        <v>-36.05581278</v>
      </c>
      <c r="O199" s="6">
        <f t="shared" si="5"/>
        <v>34.59152778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1.0" customHeight="1">
      <c r="A200" s="4">
        <v>44693.0</v>
      </c>
      <c r="B200" s="5">
        <v>53.799999</v>
      </c>
      <c r="C200" s="5">
        <v>53.900002</v>
      </c>
      <c r="D200" s="5">
        <v>51.049999</v>
      </c>
      <c r="E200" s="5">
        <v>51.950001</v>
      </c>
      <c r="F200" s="5">
        <v>3.7338266E7</v>
      </c>
      <c r="G200" s="5">
        <f t="shared" si="1"/>
        <v>56.21428571</v>
      </c>
      <c r="H200" s="6">
        <f t="shared" si="6"/>
        <v>53.075001</v>
      </c>
      <c r="I200" s="6">
        <f t="shared" si="7"/>
        <v>76.38842447</v>
      </c>
      <c r="J200" s="6">
        <f t="shared" si="8"/>
        <v>24.43842347</v>
      </c>
      <c r="K200" s="6">
        <f t="shared" si="9"/>
        <v>597.2365419</v>
      </c>
      <c r="L200" s="6" t="str">
        <f t="shared" si="2"/>
        <v>Thursday</v>
      </c>
      <c r="M200" s="5">
        <f t="shared" si="3"/>
        <v>89.98070855</v>
      </c>
      <c r="N200" s="6">
        <f t="shared" si="4"/>
        <v>-38.03070755</v>
      </c>
      <c r="O200" s="6">
        <f t="shared" si="5"/>
        <v>33.76642284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1.0" customHeight="1">
      <c r="A201" s="4">
        <v>44694.0</v>
      </c>
      <c r="B201" s="5">
        <v>53.299999</v>
      </c>
      <c r="C201" s="5">
        <v>59.200001</v>
      </c>
      <c r="D201" s="5">
        <v>52.25</v>
      </c>
      <c r="E201" s="5">
        <v>56.849998</v>
      </c>
      <c r="F201" s="5">
        <v>7.9292212E7</v>
      </c>
      <c r="G201" s="5">
        <f t="shared" si="1"/>
        <v>56.94285686</v>
      </c>
      <c r="H201" s="6">
        <f t="shared" si="6"/>
        <v>54.3999995</v>
      </c>
      <c r="I201" s="6">
        <f t="shared" si="7"/>
        <v>75.61524169</v>
      </c>
      <c r="J201" s="6">
        <f t="shared" si="8"/>
        <v>18.76524369</v>
      </c>
      <c r="K201" s="6">
        <f t="shared" si="9"/>
        <v>352.1343706</v>
      </c>
      <c r="L201" s="6" t="str">
        <f t="shared" si="2"/>
        <v>Friday</v>
      </c>
      <c r="M201" s="5">
        <f t="shared" si="3"/>
        <v>88.57580661</v>
      </c>
      <c r="N201" s="6">
        <f t="shared" si="4"/>
        <v>-31.72580861</v>
      </c>
      <c r="O201" s="6">
        <f t="shared" si="5"/>
        <v>31.63294976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1.0" customHeight="1">
      <c r="A202" s="4">
        <v>44697.0</v>
      </c>
      <c r="B202" s="5">
        <v>56.849998</v>
      </c>
      <c r="C202" s="5">
        <v>57.700001</v>
      </c>
      <c r="D202" s="5">
        <v>54.75</v>
      </c>
      <c r="E202" s="5">
        <v>56.400002</v>
      </c>
      <c r="F202" s="5">
        <v>3.7036105E7</v>
      </c>
      <c r="G202" s="5">
        <f t="shared" si="1"/>
        <v>58.09999957</v>
      </c>
      <c r="H202" s="6">
        <f t="shared" si="6"/>
        <v>56.625</v>
      </c>
      <c r="I202" s="6">
        <f t="shared" si="7"/>
        <v>74.39860066</v>
      </c>
      <c r="J202" s="6">
        <f t="shared" si="8"/>
        <v>17.99859866</v>
      </c>
      <c r="K202" s="6">
        <f t="shared" si="9"/>
        <v>323.9495536</v>
      </c>
      <c r="L202" s="6" t="str">
        <f t="shared" si="2"/>
        <v>Monday</v>
      </c>
      <c r="M202" s="5">
        <f t="shared" si="3"/>
        <v>89.44648461</v>
      </c>
      <c r="N202" s="6">
        <f t="shared" si="4"/>
        <v>-33.04648261</v>
      </c>
      <c r="O202" s="6">
        <f t="shared" si="5"/>
        <v>31.34648504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1.0" customHeight="1">
      <c r="A203" s="4">
        <v>44698.0</v>
      </c>
      <c r="B203" s="5">
        <v>56.099998</v>
      </c>
      <c r="C203" s="5">
        <v>56.700001</v>
      </c>
      <c r="D203" s="5">
        <v>55.150002</v>
      </c>
      <c r="E203" s="5">
        <v>56.150002</v>
      </c>
      <c r="F203" s="5">
        <v>2.1460388E7</v>
      </c>
      <c r="G203" s="5">
        <f t="shared" si="1"/>
        <v>58.94285629</v>
      </c>
      <c r="H203" s="6">
        <f t="shared" si="6"/>
        <v>56.275002</v>
      </c>
      <c r="I203" s="6">
        <f t="shared" si="7"/>
        <v>73.75212586</v>
      </c>
      <c r="J203" s="6">
        <f t="shared" si="8"/>
        <v>17.60212386</v>
      </c>
      <c r="K203" s="6">
        <f t="shared" si="9"/>
        <v>309.8347643</v>
      </c>
      <c r="L203" s="6" t="str">
        <f t="shared" si="2"/>
        <v>Tuesday</v>
      </c>
      <c r="M203" s="5">
        <f t="shared" si="3"/>
        <v>90.26382133</v>
      </c>
      <c r="N203" s="6">
        <f t="shared" si="4"/>
        <v>-34.11381933</v>
      </c>
      <c r="O203" s="6">
        <f t="shared" si="5"/>
        <v>31.32096505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1.0" customHeight="1">
      <c r="A204" s="4">
        <v>44699.0</v>
      </c>
      <c r="B204" s="5">
        <v>56.099998</v>
      </c>
      <c r="C204" s="5">
        <v>59.599998</v>
      </c>
      <c r="D204" s="5">
        <v>55.849998</v>
      </c>
      <c r="E204" s="5">
        <v>58.75</v>
      </c>
      <c r="F204" s="5">
        <v>5.7728111E7</v>
      </c>
      <c r="G204" s="5">
        <f t="shared" si="1"/>
        <v>59.55714186</v>
      </c>
      <c r="H204" s="6">
        <f t="shared" si="6"/>
        <v>57.450001</v>
      </c>
      <c r="I204" s="6">
        <f t="shared" si="7"/>
        <v>73.11551736</v>
      </c>
      <c r="J204" s="6">
        <f t="shared" si="8"/>
        <v>14.36551736</v>
      </c>
      <c r="K204" s="6">
        <f t="shared" si="9"/>
        <v>206.3680891</v>
      </c>
      <c r="L204" s="6" t="str">
        <f t="shared" si="2"/>
        <v>Wednesday</v>
      </c>
      <c r="M204" s="5">
        <f t="shared" si="3"/>
        <v>90.25581378</v>
      </c>
      <c r="N204" s="6">
        <f t="shared" si="4"/>
        <v>-31.50581378</v>
      </c>
      <c r="O204" s="6">
        <f t="shared" si="5"/>
        <v>30.69867192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1.0" customHeight="1">
      <c r="A205" s="4">
        <v>44700.0</v>
      </c>
      <c r="B205" s="5">
        <v>56.5</v>
      </c>
      <c r="C205" s="5">
        <v>56.849998</v>
      </c>
      <c r="D205" s="5">
        <v>54.799999</v>
      </c>
      <c r="E205" s="5">
        <v>55.349998</v>
      </c>
      <c r="F205" s="5">
        <v>3.1970099E7</v>
      </c>
      <c r="G205" s="5">
        <f t="shared" si="1"/>
        <v>60.02857029</v>
      </c>
      <c r="H205" s="6">
        <f t="shared" si="6"/>
        <v>57.049999</v>
      </c>
      <c r="I205" s="6">
        <f t="shared" si="7"/>
        <v>72.54523391</v>
      </c>
      <c r="J205" s="6">
        <f t="shared" si="8"/>
        <v>17.19523591</v>
      </c>
      <c r="K205" s="6">
        <f t="shared" si="9"/>
        <v>295.676138</v>
      </c>
      <c r="L205" s="6" t="str">
        <f t="shared" si="2"/>
        <v>Thursday</v>
      </c>
      <c r="M205" s="5">
        <f t="shared" si="3"/>
        <v>89.98070855</v>
      </c>
      <c r="N205" s="6">
        <f t="shared" si="4"/>
        <v>-34.63071055</v>
      </c>
      <c r="O205" s="6">
        <f t="shared" si="5"/>
        <v>29.95213827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1.0" customHeight="1">
      <c r="A206" s="4">
        <v>44701.0</v>
      </c>
      <c r="B206" s="5">
        <v>56.5</v>
      </c>
      <c r="C206" s="5">
        <v>58.75</v>
      </c>
      <c r="D206" s="5">
        <v>56.400002</v>
      </c>
      <c r="E206" s="5">
        <v>58.049999</v>
      </c>
      <c r="F206" s="5">
        <v>3.2411623E7</v>
      </c>
      <c r="G206" s="5">
        <f t="shared" si="1"/>
        <v>62.27142814</v>
      </c>
      <c r="H206" s="6">
        <f t="shared" si="6"/>
        <v>56.6999985</v>
      </c>
      <c r="I206" s="6">
        <f t="shared" si="7"/>
        <v>71.92044388</v>
      </c>
      <c r="J206" s="6">
        <f t="shared" si="8"/>
        <v>13.87044488</v>
      </c>
      <c r="K206" s="6">
        <f t="shared" si="9"/>
        <v>192.3892413</v>
      </c>
      <c r="L206" s="6" t="str">
        <f t="shared" si="2"/>
        <v>Friday</v>
      </c>
      <c r="M206" s="5">
        <f t="shared" si="3"/>
        <v>88.57580661</v>
      </c>
      <c r="N206" s="6">
        <f t="shared" si="4"/>
        <v>-30.52580761</v>
      </c>
      <c r="O206" s="6">
        <f t="shared" si="5"/>
        <v>26.30437847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1.0" customHeight="1">
      <c r="A207" s="4">
        <v>44704.0</v>
      </c>
      <c r="B207" s="5">
        <v>58.700001</v>
      </c>
      <c r="C207" s="5">
        <v>60.5</v>
      </c>
      <c r="D207" s="5">
        <v>56.599998</v>
      </c>
      <c r="E207" s="5">
        <v>57.049999</v>
      </c>
      <c r="F207" s="5">
        <v>3.6830591E7</v>
      </c>
      <c r="G207" s="5">
        <f t="shared" si="1"/>
        <v>64.64285714</v>
      </c>
      <c r="H207" s="6">
        <f t="shared" si="6"/>
        <v>57.549999</v>
      </c>
      <c r="I207" s="6">
        <f t="shared" si="7"/>
        <v>70.78589216</v>
      </c>
      <c r="J207" s="6">
        <f t="shared" si="8"/>
        <v>13.73589316</v>
      </c>
      <c r="K207" s="6">
        <f t="shared" si="9"/>
        <v>188.6747608</v>
      </c>
      <c r="L207" s="6" t="str">
        <f t="shared" si="2"/>
        <v>Monday</v>
      </c>
      <c r="M207" s="5">
        <f t="shared" si="3"/>
        <v>89.44648461</v>
      </c>
      <c r="N207" s="6">
        <f t="shared" si="4"/>
        <v>-32.39648561</v>
      </c>
      <c r="O207" s="6">
        <f t="shared" si="5"/>
        <v>24.80362747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1.0" customHeight="1">
      <c r="A208" s="4">
        <v>44705.0</v>
      </c>
      <c r="B208" s="5">
        <v>57.950001</v>
      </c>
      <c r="C208" s="5">
        <v>67.599998</v>
      </c>
      <c r="D208" s="5">
        <v>57.900002</v>
      </c>
      <c r="E208" s="5">
        <v>64.949997</v>
      </c>
      <c r="F208" s="5">
        <v>1.93577787E8</v>
      </c>
      <c r="G208" s="5">
        <f t="shared" si="1"/>
        <v>67.16428543</v>
      </c>
      <c r="H208" s="6">
        <f t="shared" si="6"/>
        <v>60.999998</v>
      </c>
      <c r="I208" s="6">
        <f t="shared" si="7"/>
        <v>70.2263687</v>
      </c>
      <c r="J208" s="6">
        <f t="shared" si="8"/>
        <v>5.276371698</v>
      </c>
      <c r="K208" s="6">
        <f t="shared" si="9"/>
        <v>27.84009829</v>
      </c>
      <c r="L208" s="6" t="str">
        <f t="shared" si="2"/>
        <v>Tuesday</v>
      </c>
      <c r="M208" s="5">
        <f t="shared" si="3"/>
        <v>90.26382133</v>
      </c>
      <c r="N208" s="6">
        <f t="shared" si="4"/>
        <v>-25.31382433</v>
      </c>
      <c r="O208" s="6">
        <f t="shared" si="5"/>
        <v>23.0995359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1.0" customHeight="1">
      <c r="A209" s="4">
        <v>44706.0</v>
      </c>
      <c r="B209" s="5">
        <v>65.699997</v>
      </c>
      <c r="C209" s="5">
        <v>66.900002</v>
      </c>
      <c r="D209" s="5">
        <v>60.650002</v>
      </c>
      <c r="E209" s="5">
        <v>62.299999</v>
      </c>
      <c r="F209" s="5">
        <v>1.04446924E8</v>
      </c>
      <c r="G209" s="5">
        <f t="shared" si="1"/>
        <v>68.16428543</v>
      </c>
      <c r="H209" s="6">
        <f t="shared" si="6"/>
        <v>63.624998</v>
      </c>
      <c r="I209" s="6">
        <f t="shared" si="7"/>
        <v>69.83363852</v>
      </c>
      <c r="J209" s="6">
        <f t="shared" si="8"/>
        <v>7.533639519</v>
      </c>
      <c r="K209" s="6">
        <f t="shared" si="9"/>
        <v>56.7557244</v>
      </c>
      <c r="L209" s="6" t="str">
        <f t="shared" si="2"/>
        <v>Wednesday</v>
      </c>
      <c r="M209" s="5">
        <f t="shared" si="3"/>
        <v>90.25581378</v>
      </c>
      <c r="N209" s="6">
        <f t="shared" si="4"/>
        <v>-27.95581478</v>
      </c>
      <c r="O209" s="6">
        <f t="shared" si="5"/>
        <v>22.09152835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1.0" customHeight="1">
      <c r="A210" s="4">
        <v>44707.0</v>
      </c>
      <c r="B210" s="5">
        <v>61.0</v>
      </c>
      <c r="C210" s="5">
        <v>62.5</v>
      </c>
      <c r="D210" s="5">
        <v>59.599998</v>
      </c>
      <c r="E210" s="5">
        <v>60.450001</v>
      </c>
      <c r="F210" s="5">
        <v>4.6556399E7</v>
      </c>
      <c r="G210" s="5">
        <f t="shared" si="1"/>
        <v>69.57142871</v>
      </c>
      <c r="H210" s="6">
        <f t="shared" si="6"/>
        <v>61.375</v>
      </c>
      <c r="I210" s="6">
        <f t="shared" si="7"/>
        <v>69.39767089</v>
      </c>
      <c r="J210" s="6">
        <f t="shared" si="8"/>
        <v>8.947669889</v>
      </c>
      <c r="K210" s="6">
        <f t="shared" si="9"/>
        <v>80.06079645</v>
      </c>
      <c r="L210" s="6" t="str">
        <f t="shared" si="2"/>
        <v>Thursday</v>
      </c>
      <c r="M210" s="5">
        <f t="shared" si="3"/>
        <v>89.98070855</v>
      </c>
      <c r="N210" s="6">
        <f t="shared" si="4"/>
        <v>-29.53070755</v>
      </c>
      <c r="O210" s="6">
        <f t="shared" si="5"/>
        <v>20.40927984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1.0" customHeight="1">
      <c r="A211" s="4">
        <v>44708.0</v>
      </c>
      <c r="B211" s="5">
        <v>63.0</v>
      </c>
      <c r="C211" s="5">
        <v>63.0</v>
      </c>
      <c r="D211" s="5">
        <v>61.5</v>
      </c>
      <c r="E211" s="5">
        <v>62.049999</v>
      </c>
      <c r="F211" s="5">
        <v>3.206428E7</v>
      </c>
      <c r="G211" s="5">
        <f t="shared" si="1"/>
        <v>70.92142886</v>
      </c>
      <c r="H211" s="6">
        <f t="shared" si="6"/>
        <v>61.25</v>
      </c>
      <c r="I211" s="6">
        <f t="shared" si="7"/>
        <v>68.93524306</v>
      </c>
      <c r="J211" s="6">
        <f t="shared" si="8"/>
        <v>6.88524406</v>
      </c>
      <c r="K211" s="6">
        <f t="shared" si="9"/>
        <v>47.40658576</v>
      </c>
      <c r="L211" s="6" t="str">
        <f t="shared" si="2"/>
        <v>Friday</v>
      </c>
      <c r="M211" s="5">
        <f t="shared" si="3"/>
        <v>88.57580661</v>
      </c>
      <c r="N211" s="6">
        <f t="shared" si="4"/>
        <v>-26.52580761</v>
      </c>
      <c r="O211" s="6">
        <f t="shared" si="5"/>
        <v>17.65437776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1.0" customHeight="1">
      <c r="A212" s="4">
        <v>44711.0</v>
      </c>
      <c r="B212" s="5">
        <v>63.25</v>
      </c>
      <c r="C212" s="5">
        <v>72.099998</v>
      </c>
      <c r="D212" s="5">
        <v>62.599998</v>
      </c>
      <c r="E212" s="5">
        <v>71.050003</v>
      </c>
      <c r="F212" s="5">
        <v>1.24103679E8</v>
      </c>
      <c r="G212" s="5">
        <f t="shared" si="1"/>
        <v>71.40000071</v>
      </c>
      <c r="H212" s="6">
        <f t="shared" si="6"/>
        <v>66.550001</v>
      </c>
      <c r="I212" s="6">
        <f t="shared" si="7"/>
        <v>67.92837524</v>
      </c>
      <c r="J212" s="6">
        <f t="shared" si="8"/>
        <v>3.121627759</v>
      </c>
      <c r="K212" s="6">
        <f t="shared" si="9"/>
        <v>9.744559868</v>
      </c>
      <c r="L212" s="6" t="str">
        <f t="shared" si="2"/>
        <v>Monday</v>
      </c>
      <c r="M212" s="5">
        <f t="shared" si="3"/>
        <v>89.44648461</v>
      </c>
      <c r="N212" s="6">
        <f t="shared" si="4"/>
        <v>-18.39648161</v>
      </c>
      <c r="O212" s="6">
        <f t="shared" si="5"/>
        <v>18.0464839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1.0" customHeight="1">
      <c r="A213" s="4">
        <v>44712.0</v>
      </c>
      <c r="B213" s="5">
        <v>68.5</v>
      </c>
      <c r="C213" s="5">
        <v>77.699997</v>
      </c>
      <c r="D213" s="5">
        <v>67.400002</v>
      </c>
      <c r="E213" s="5">
        <v>74.650002</v>
      </c>
      <c r="F213" s="5">
        <v>1.84333915E8</v>
      </c>
      <c r="G213" s="5">
        <f t="shared" si="1"/>
        <v>70.84285771</v>
      </c>
      <c r="H213" s="6">
        <f t="shared" si="6"/>
        <v>72.8500025</v>
      </c>
      <c r="I213" s="6">
        <f t="shared" si="7"/>
        <v>67.69608638</v>
      </c>
      <c r="J213" s="6">
        <f t="shared" si="8"/>
        <v>6.953915623</v>
      </c>
      <c r="K213" s="6">
        <f t="shared" si="9"/>
        <v>48.35694248</v>
      </c>
      <c r="L213" s="6" t="str">
        <f t="shared" si="2"/>
        <v>Tuesday</v>
      </c>
      <c r="M213" s="5">
        <f t="shared" si="3"/>
        <v>90.26382133</v>
      </c>
      <c r="N213" s="6">
        <f t="shared" si="4"/>
        <v>-15.61381933</v>
      </c>
      <c r="O213" s="6">
        <f t="shared" si="5"/>
        <v>19.42096362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1.0" customHeight="1">
      <c r="A214" s="4">
        <v>44713.0</v>
      </c>
      <c r="B214" s="5">
        <v>75.400002</v>
      </c>
      <c r="C214" s="5">
        <v>79.800003</v>
      </c>
      <c r="D214" s="5">
        <v>73.099998</v>
      </c>
      <c r="E214" s="5">
        <v>74.699997</v>
      </c>
      <c r="F214" s="5">
        <v>1.27949782E8</v>
      </c>
      <c r="G214" s="5">
        <f t="shared" si="1"/>
        <v>69.992857</v>
      </c>
      <c r="H214" s="6">
        <f t="shared" si="6"/>
        <v>74.6749995</v>
      </c>
      <c r="I214" s="6">
        <f t="shared" si="7"/>
        <v>67.53638048</v>
      </c>
      <c r="J214" s="6">
        <f t="shared" si="8"/>
        <v>7.16361652</v>
      </c>
      <c r="K214" s="6">
        <f t="shared" si="9"/>
        <v>51.31740165</v>
      </c>
      <c r="L214" s="6" t="str">
        <f t="shared" si="2"/>
        <v>Wednesday</v>
      </c>
      <c r="M214" s="5">
        <f t="shared" si="3"/>
        <v>90.25581378</v>
      </c>
      <c r="N214" s="6">
        <f t="shared" si="4"/>
        <v>-15.55581678</v>
      </c>
      <c r="O214" s="6">
        <f t="shared" si="5"/>
        <v>20.26295678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1.0" customHeight="1">
      <c r="A215" s="4">
        <v>44714.0</v>
      </c>
      <c r="B215" s="5">
        <v>74.400002</v>
      </c>
      <c r="C215" s="5">
        <v>74.400002</v>
      </c>
      <c r="D215" s="5">
        <v>71.400002</v>
      </c>
      <c r="E215" s="5">
        <v>71.949997</v>
      </c>
      <c r="F215" s="5">
        <v>4.7866809E7</v>
      </c>
      <c r="G215" s="5">
        <f t="shared" si="1"/>
        <v>69.17857171</v>
      </c>
      <c r="H215" s="6">
        <f t="shared" si="6"/>
        <v>73.324997</v>
      </c>
      <c r="I215" s="6">
        <f t="shared" si="7"/>
        <v>67.38002503</v>
      </c>
      <c r="J215" s="6">
        <f t="shared" si="8"/>
        <v>4.569971968</v>
      </c>
      <c r="K215" s="6">
        <f t="shared" si="9"/>
        <v>20.88464379</v>
      </c>
      <c r="L215" s="6" t="str">
        <f t="shared" si="2"/>
        <v>Thursday</v>
      </c>
      <c r="M215" s="5">
        <f t="shared" si="3"/>
        <v>89.98070855</v>
      </c>
      <c r="N215" s="6">
        <f t="shared" si="4"/>
        <v>-18.03071155</v>
      </c>
      <c r="O215" s="6">
        <f t="shared" si="5"/>
        <v>20.80213684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1.0" customHeight="1">
      <c r="A216" s="4">
        <v>44715.0</v>
      </c>
      <c r="B216" s="5">
        <v>73.900002</v>
      </c>
      <c r="C216" s="5">
        <v>74.849998</v>
      </c>
      <c r="D216" s="5">
        <v>71.199997</v>
      </c>
      <c r="E216" s="5">
        <v>72.150002</v>
      </c>
      <c r="F216" s="5">
        <v>3.577976E7</v>
      </c>
      <c r="G216" s="5">
        <f t="shared" si="1"/>
        <v>68.54285786</v>
      </c>
      <c r="H216" s="6">
        <f t="shared" si="6"/>
        <v>72.0499995</v>
      </c>
      <c r="I216" s="6">
        <f t="shared" si="7"/>
        <v>67.17466966</v>
      </c>
      <c r="J216" s="6">
        <f t="shared" si="8"/>
        <v>4.975332339</v>
      </c>
      <c r="K216" s="6">
        <f t="shared" si="9"/>
        <v>24.75393188</v>
      </c>
      <c r="L216" s="6" t="str">
        <f t="shared" si="2"/>
        <v>Friday</v>
      </c>
      <c r="M216" s="5">
        <f t="shared" si="3"/>
        <v>88.57580661</v>
      </c>
      <c r="N216" s="6">
        <f t="shared" si="4"/>
        <v>-16.42580461</v>
      </c>
      <c r="O216" s="6">
        <f t="shared" si="5"/>
        <v>20.03294876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1.0" customHeight="1">
      <c r="A217" s="4">
        <v>44718.0</v>
      </c>
      <c r="B217" s="5">
        <v>70.0</v>
      </c>
      <c r="C217" s="5">
        <v>71.199997</v>
      </c>
      <c r="D217" s="5">
        <v>69.199997</v>
      </c>
      <c r="E217" s="5">
        <v>69.900002</v>
      </c>
      <c r="F217" s="5">
        <v>3.0078469E7</v>
      </c>
      <c r="G217" s="5">
        <f t="shared" si="1"/>
        <v>68.23571471</v>
      </c>
      <c r="H217" s="6">
        <f t="shared" si="6"/>
        <v>71.025002</v>
      </c>
      <c r="I217" s="6">
        <f t="shared" si="7"/>
        <v>66.39683628</v>
      </c>
      <c r="J217" s="6">
        <f t="shared" si="8"/>
        <v>3.50316572</v>
      </c>
      <c r="K217" s="6">
        <f t="shared" si="9"/>
        <v>12.27217006</v>
      </c>
      <c r="L217" s="6" t="str">
        <f t="shared" si="2"/>
        <v>Monday</v>
      </c>
      <c r="M217" s="5">
        <f t="shared" si="3"/>
        <v>89.44648461</v>
      </c>
      <c r="N217" s="6">
        <f t="shared" si="4"/>
        <v>-19.54648261</v>
      </c>
      <c r="O217" s="6">
        <f t="shared" si="5"/>
        <v>21.2107699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1.0" customHeight="1">
      <c r="A218" s="4">
        <v>44719.0</v>
      </c>
      <c r="B218" s="5">
        <v>69.699997</v>
      </c>
      <c r="C218" s="5">
        <v>69.699997</v>
      </c>
      <c r="D218" s="5">
        <v>64.75</v>
      </c>
      <c r="E218" s="5">
        <v>65.400002</v>
      </c>
      <c r="F218" s="5">
        <v>4.1755337E7</v>
      </c>
      <c r="G218" s="5">
        <f t="shared" si="1"/>
        <v>68.27857114</v>
      </c>
      <c r="H218" s="6">
        <f t="shared" si="6"/>
        <v>67.650002</v>
      </c>
      <c r="I218" s="6">
        <f t="shared" si="7"/>
        <v>66.17244507</v>
      </c>
      <c r="J218" s="6">
        <f t="shared" si="8"/>
        <v>0.7724430745</v>
      </c>
      <c r="K218" s="6">
        <f t="shared" si="9"/>
        <v>0.5966683034</v>
      </c>
      <c r="L218" s="6" t="str">
        <f t="shared" si="2"/>
        <v>Tuesday</v>
      </c>
      <c r="M218" s="5">
        <f t="shared" si="3"/>
        <v>90.26382133</v>
      </c>
      <c r="N218" s="6">
        <f t="shared" si="4"/>
        <v>-24.86381933</v>
      </c>
      <c r="O218" s="6">
        <f t="shared" si="5"/>
        <v>21.98525019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1.0" customHeight="1">
      <c r="A219" s="4">
        <v>44720.0</v>
      </c>
      <c r="B219" s="5">
        <v>66.0</v>
      </c>
      <c r="C219" s="5">
        <v>68.599998</v>
      </c>
      <c r="D219" s="5">
        <v>64.099998</v>
      </c>
      <c r="E219" s="5">
        <v>67.150002</v>
      </c>
      <c r="F219" s="5">
        <v>4.6697875E7</v>
      </c>
      <c r="G219" s="5">
        <f t="shared" si="1"/>
        <v>68.53571329</v>
      </c>
      <c r="H219" s="6">
        <f t="shared" si="6"/>
        <v>66.275002</v>
      </c>
      <c r="I219" s="6">
        <f t="shared" si="7"/>
        <v>65.86865524</v>
      </c>
      <c r="J219" s="6">
        <f t="shared" si="8"/>
        <v>1.281346759</v>
      </c>
      <c r="K219" s="6">
        <f t="shared" si="9"/>
        <v>1.641849516</v>
      </c>
      <c r="L219" s="6" t="str">
        <f t="shared" si="2"/>
        <v>Wednesday</v>
      </c>
      <c r="M219" s="5">
        <f t="shared" si="3"/>
        <v>90.25581378</v>
      </c>
      <c r="N219" s="6">
        <f t="shared" si="4"/>
        <v>-23.10581178</v>
      </c>
      <c r="O219" s="6">
        <f t="shared" si="5"/>
        <v>21.72010049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1.0" customHeight="1">
      <c r="A220" s="4">
        <v>44721.0</v>
      </c>
      <c r="B220" s="5">
        <v>66.199997</v>
      </c>
      <c r="C220" s="5">
        <v>69.699997</v>
      </c>
      <c r="D220" s="5">
        <v>65.0</v>
      </c>
      <c r="E220" s="5">
        <v>68.699997</v>
      </c>
      <c r="F220" s="5">
        <v>4.7653877E7</v>
      </c>
      <c r="G220" s="5">
        <f t="shared" si="1"/>
        <v>68.52142771</v>
      </c>
      <c r="H220" s="6">
        <f t="shared" si="6"/>
        <v>67.9249995</v>
      </c>
      <c r="I220" s="6">
        <f t="shared" si="7"/>
        <v>65.60258361</v>
      </c>
      <c r="J220" s="6">
        <f t="shared" si="8"/>
        <v>3.097413387</v>
      </c>
      <c r="K220" s="6">
        <f t="shared" si="9"/>
        <v>9.593969692</v>
      </c>
      <c r="L220" s="6" t="str">
        <f t="shared" si="2"/>
        <v>Thursday</v>
      </c>
      <c r="M220" s="5">
        <f t="shared" si="3"/>
        <v>89.98070855</v>
      </c>
      <c r="N220" s="6">
        <f t="shared" si="4"/>
        <v>-21.28071155</v>
      </c>
      <c r="O220" s="6">
        <f t="shared" si="5"/>
        <v>21.45928084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1.0" customHeight="1">
      <c r="A221" s="4">
        <v>44722.0</v>
      </c>
      <c r="B221" s="5">
        <v>67.300003</v>
      </c>
      <c r="C221" s="5">
        <v>69.699997</v>
      </c>
      <c r="D221" s="5">
        <v>66.5</v>
      </c>
      <c r="E221" s="5">
        <v>69.0</v>
      </c>
      <c r="F221" s="5">
        <v>4.2040372E7</v>
      </c>
      <c r="G221" s="5">
        <f t="shared" si="1"/>
        <v>67.99285671</v>
      </c>
      <c r="H221" s="6">
        <f t="shared" si="6"/>
        <v>68.8499985</v>
      </c>
      <c r="I221" s="6">
        <f t="shared" si="7"/>
        <v>65.36941444</v>
      </c>
      <c r="J221" s="6">
        <f t="shared" si="8"/>
        <v>3.630585563</v>
      </c>
      <c r="K221" s="6">
        <f t="shared" si="9"/>
        <v>13.18115153</v>
      </c>
      <c r="L221" s="6" t="str">
        <f t="shared" si="2"/>
        <v>Friday</v>
      </c>
      <c r="M221" s="5">
        <f t="shared" si="3"/>
        <v>88.57580661</v>
      </c>
      <c r="N221" s="6">
        <f t="shared" si="4"/>
        <v>-19.57580661</v>
      </c>
      <c r="O221" s="6">
        <f t="shared" si="5"/>
        <v>20.5829499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1.0" customHeight="1">
      <c r="A222" s="4">
        <v>44725.0</v>
      </c>
      <c r="B222" s="5">
        <v>67.5</v>
      </c>
      <c r="C222" s="5">
        <v>68.300003</v>
      </c>
      <c r="D222" s="5">
        <v>65.400002</v>
      </c>
      <c r="E222" s="5">
        <v>67.5</v>
      </c>
      <c r="F222" s="5">
        <v>3.4863276E7</v>
      </c>
      <c r="G222" s="5">
        <f t="shared" si="1"/>
        <v>67.57142857</v>
      </c>
      <c r="H222" s="6">
        <f t="shared" si="6"/>
        <v>68.25</v>
      </c>
      <c r="I222" s="6">
        <f t="shared" si="7"/>
        <v>64.56783514</v>
      </c>
      <c r="J222" s="6">
        <f t="shared" si="8"/>
        <v>2.932164859</v>
      </c>
      <c r="K222" s="6">
        <f t="shared" si="9"/>
        <v>8.597590762</v>
      </c>
      <c r="L222" s="6" t="str">
        <f t="shared" si="2"/>
        <v>Monday</v>
      </c>
      <c r="M222" s="5">
        <f t="shared" si="3"/>
        <v>89.44648461</v>
      </c>
      <c r="N222" s="6">
        <f t="shared" si="4"/>
        <v>-21.94648461</v>
      </c>
      <c r="O222" s="6">
        <f t="shared" si="5"/>
        <v>21.87505604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1.0" customHeight="1">
      <c r="A223" s="4">
        <v>44726.0</v>
      </c>
      <c r="B223" s="5">
        <v>64.199997</v>
      </c>
      <c r="C223" s="5">
        <v>70.75</v>
      </c>
      <c r="D223" s="5">
        <v>64.0</v>
      </c>
      <c r="E223" s="5">
        <v>70.0</v>
      </c>
      <c r="F223" s="5">
        <v>6.6677006E7</v>
      </c>
      <c r="G223" s="5">
        <f t="shared" si="1"/>
        <v>67.585714</v>
      </c>
      <c r="H223" s="6">
        <f t="shared" si="6"/>
        <v>68.75</v>
      </c>
      <c r="I223" s="6">
        <f t="shared" si="7"/>
        <v>64.33226331</v>
      </c>
      <c r="J223" s="6">
        <f t="shared" si="8"/>
        <v>5.66773669</v>
      </c>
      <c r="K223" s="6">
        <f t="shared" si="9"/>
        <v>32.12323919</v>
      </c>
      <c r="L223" s="6" t="str">
        <f t="shared" si="2"/>
        <v>Tuesday</v>
      </c>
      <c r="M223" s="5">
        <f t="shared" si="3"/>
        <v>90.26382133</v>
      </c>
      <c r="N223" s="6">
        <f t="shared" si="4"/>
        <v>-20.26382133</v>
      </c>
      <c r="O223" s="6">
        <f t="shared" si="5"/>
        <v>22.67810733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21.0" customHeight="1">
      <c r="A224" s="4">
        <v>44727.0</v>
      </c>
      <c r="B224" s="5">
        <v>70.650002</v>
      </c>
      <c r="C224" s="5">
        <v>71.900002</v>
      </c>
      <c r="D224" s="5">
        <v>68.949997</v>
      </c>
      <c r="E224" s="5">
        <v>70.199997</v>
      </c>
      <c r="F224" s="5">
        <v>3.3246369E7</v>
      </c>
      <c r="G224" s="5">
        <f t="shared" si="1"/>
        <v>67.52142871</v>
      </c>
      <c r="H224" s="6">
        <f t="shared" si="6"/>
        <v>70.0999985</v>
      </c>
      <c r="I224" s="6">
        <f t="shared" si="7"/>
        <v>64.14576599</v>
      </c>
      <c r="J224" s="6">
        <f t="shared" si="8"/>
        <v>6.05423101</v>
      </c>
      <c r="K224" s="6">
        <f t="shared" si="9"/>
        <v>36.65371312</v>
      </c>
      <c r="L224" s="6" t="str">
        <f t="shared" si="2"/>
        <v>Wednesday</v>
      </c>
      <c r="M224" s="5">
        <f t="shared" si="3"/>
        <v>90.25581378</v>
      </c>
      <c r="N224" s="6">
        <f t="shared" si="4"/>
        <v>-20.05581678</v>
      </c>
      <c r="O224" s="6">
        <f t="shared" si="5"/>
        <v>22.73438506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21.0" customHeight="1">
      <c r="A225" s="4">
        <v>44728.0</v>
      </c>
      <c r="B225" s="5">
        <v>72.0</v>
      </c>
      <c r="C225" s="5">
        <v>72.0</v>
      </c>
      <c r="D225" s="5">
        <v>66.099998</v>
      </c>
      <c r="E225" s="5">
        <v>67.199997</v>
      </c>
      <c r="F225" s="5">
        <v>4.1879881E7</v>
      </c>
      <c r="G225" s="5">
        <f t="shared" si="1"/>
        <v>67.56428629</v>
      </c>
      <c r="H225" s="6">
        <f t="shared" si="6"/>
        <v>68.699997</v>
      </c>
      <c r="I225" s="6">
        <f t="shared" si="7"/>
        <v>63.96574731</v>
      </c>
      <c r="J225" s="6">
        <f t="shared" si="8"/>
        <v>3.234249691</v>
      </c>
      <c r="K225" s="6">
        <f t="shared" si="9"/>
        <v>10.46037106</v>
      </c>
      <c r="L225" s="6" t="str">
        <f t="shared" si="2"/>
        <v>Thursday</v>
      </c>
      <c r="M225" s="5">
        <f t="shared" si="3"/>
        <v>89.98070855</v>
      </c>
      <c r="N225" s="6">
        <f t="shared" si="4"/>
        <v>-22.78071155</v>
      </c>
      <c r="O225" s="6">
        <f t="shared" si="5"/>
        <v>22.41642227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21.0" customHeight="1">
      <c r="A226" s="4">
        <v>44729.0</v>
      </c>
      <c r="B226" s="5">
        <v>65.650002</v>
      </c>
      <c r="C226" s="5">
        <v>69.400002</v>
      </c>
      <c r="D226" s="5">
        <v>65.300003</v>
      </c>
      <c r="E226" s="5">
        <v>67.050003</v>
      </c>
      <c r="F226" s="5">
        <v>3.3597224E7</v>
      </c>
      <c r="G226" s="5">
        <f t="shared" si="1"/>
        <v>67.37142929</v>
      </c>
      <c r="H226" s="6">
        <f t="shared" si="6"/>
        <v>67.125</v>
      </c>
      <c r="I226" s="6">
        <f t="shared" si="7"/>
        <v>63.73534373</v>
      </c>
      <c r="J226" s="6">
        <f t="shared" si="8"/>
        <v>3.314659271</v>
      </c>
      <c r="K226" s="6">
        <f t="shared" si="9"/>
        <v>10.98696608</v>
      </c>
      <c r="L226" s="6" t="str">
        <f t="shared" si="2"/>
        <v>Friday</v>
      </c>
      <c r="M226" s="5">
        <f t="shared" si="3"/>
        <v>88.57580661</v>
      </c>
      <c r="N226" s="6">
        <f t="shared" si="4"/>
        <v>-21.52580361</v>
      </c>
      <c r="O226" s="6">
        <f t="shared" si="5"/>
        <v>21.20437733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21.0" customHeight="1">
      <c r="A227" s="4">
        <v>44732.0</v>
      </c>
      <c r="B227" s="5">
        <v>68.0</v>
      </c>
      <c r="C227" s="5">
        <v>68.0</v>
      </c>
      <c r="D227" s="5">
        <v>64.050003</v>
      </c>
      <c r="E227" s="5">
        <v>65.0</v>
      </c>
      <c r="F227" s="5">
        <v>2.7409011E7</v>
      </c>
      <c r="G227" s="5">
        <f t="shared" si="1"/>
        <v>66.407143</v>
      </c>
      <c r="H227" s="6">
        <f t="shared" si="6"/>
        <v>66.0250015</v>
      </c>
      <c r="I227" s="6">
        <f t="shared" si="7"/>
        <v>62.93180094</v>
      </c>
      <c r="J227" s="6">
        <f t="shared" si="8"/>
        <v>2.068199059</v>
      </c>
      <c r="K227" s="6">
        <f t="shared" si="9"/>
        <v>4.277447347</v>
      </c>
      <c r="L227" s="6" t="str">
        <f t="shared" si="2"/>
        <v>Monday</v>
      </c>
      <c r="M227" s="5">
        <f t="shared" si="3"/>
        <v>89.44648461</v>
      </c>
      <c r="N227" s="6">
        <f t="shared" si="4"/>
        <v>-24.44648461</v>
      </c>
      <c r="O227" s="6">
        <f t="shared" si="5"/>
        <v>23.03934161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21.0" customHeight="1">
      <c r="A228" s="4">
        <v>44733.0</v>
      </c>
      <c r="B228" s="5">
        <v>65.5</v>
      </c>
      <c r="C228" s="5">
        <v>67.25</v>
      </c>
      <c r="D228" s="5">
        <v>65.349998</v>
      </c>
      <c r="E228" s="5">
        <v>66.050003</v>
      </c>
      <c r="F228" s="5">
        <v>2.2905677E7</v>
      </c>
      <c r="G228" s="5">
        <f t="shared" si="1"/>
        <v>65.30714286</v>
      </c>
      <c r="H228" s="6">
        <f t="shared" si="6"/>
        <v>65.5250015</v>
      </c>
      <c r="I228" s="6">
        <f t="shared" si="7"/>
        <v>62.68129898</v>
      </c>
      <c r="J228" s="6">
        <f t="shared" si="8"/>
        <v>3.368704023</v>
      </c>
      <c r="K228" s="6">
        <f t="shared" si="9"/>
        <v>11.34816679</v>
      </c>
      <c r="L228" s="6" t="str">
        <f t="shared" si="2"/>
        <v>Tuesday</v>
      </c>
      <c r="M228" s="5">
        <f t="shared" si="3"/>
        <v>90.26382133</v>
      </c>
      <c r="N228" s="6">
        <f t="shared" si="4"/>
        <v>-24.21381833</v>
      </c>
      <c r="O228" s="6">
        <f t="shared" si="5"/>
        <v>24.95667848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21.0" customHeight="1">
      <c r="A229" s="4">
        <v>44734.0</v>
      </c>
      <c r="B229" s="5">
        <v>65.949997</v>
      </c>
      <c r="C229" s="5">
        <v>68.599998</v>
      </c>
      <c r="D229" s="5">
        <v>65.0</v>
      </c>
      <c r="E229" s="5">
        <v>67.599998</v>
      </c>
      <c r="F229" s="5">
        <v>3.50266E7</v>
      </c>
      <c r="G229" s="5">
        <f t="shared" si="1"/>
        <v>63.564285</v>
      </c>
      <c r="H229" s="6">
        <f t="shared" si="6"/>
        <v>66.8250005</v>
      </c>
      <c r="I229" s="6">
        <f t="shared" si="7"/>
        <v>62.45349968</v>
      </c>
      <c r="J229" s="6">
        <f t="shared" si="8"/>
        <v>5.146498324</v>
      </c>
      <c r="K229" s="6">
        <f t="shared" si="9"/>
        <v>26.486445</v>
      </c>
      <c r="L229" s="6" t="str">
        <f t="shared" si="2"/>
        <v>Wednesday</v>
      </c>
      <c r="M229" s="5">
        <f t="shared" si="3"/>
        <v>90.25581378</v>
      </c>
      <c r="N229" s="6">
        <f t="shared" si="4"/>
        <v>-22.65581578</v>
      </c>
      <c r="O229" s="6">
        <f t="shared" si="5"/>
        <v>26.69152878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21.0" customHeight="1">
      <c r="A230" s="4">
        <v>44735.0</v>
      </c>
      <c r="B230" s="5">
        <v>67.050003</v>
      </c>
      <c r="C230" s="5">
        <v>70.0</v>
      </c>
      <c r="D230" s="5">
        <v>66.5</v>
      </c>
      <c r="E230" s="5">
        <v>69.550003</v>
      </c>
      <c r="F230" s="5">
        <v>3.3785882E7</v>
      </c>
      <c r="G230" s="5">
        <f t="shared" si="1"/>
        <v>61.92857129</v>
      </c>
      <c r="H230" s="6">
        <f t="shared" si="6"/>
        <v>68.5750005</v>
      </c>
      <c r="I230" s="6">
        <f t="shared" si="7"/>
        <v>62.25643866</v>
      </c>
      <c r="J230" s="6">
        <f t="shared" si="8"/>
        <v>7.293564339</v>
      </c>
      <c r="K230" s="6">
        <f t="shared" si="9"/>
        <v>53.19608077</v>
      </c>
      <c r="L230" s="6" t="str">
        <f t="shared" si="2"/>
        <v>Thursday</v>
      </c>
      <c r="M230" s="5">
        <f t="shared" si="3"/>
        <v>89.98070855</v>
      </c>
      <c r="N230" s="6">
        <f t="shared" si="4"/>
        <v>-20.43070555</v>
      </c>
      <c r="O230" s="6">
        <f t="shared" si="5"/>
        <v>28.05213727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21.0" customHeight="1">
      <c r="A231" s="4">
        <v>44736.0</v>
      </c>
      <c r="B231" s="5">
        <v>71.0</v>
      </c>
      <c r="C231" s="5">
        <v>71.849998</v>
      </c>
      <c r="D231" s="5">
        <v>69.550003</v>
      </c>
      <c r="E231" s="5">
        <v>70.5</v>
      </c>
      <c r="F231" s="5">
        <v>2.3948418E7</v>
      </c>
      <c r="G231" s="5">
        <f t="shared" si="1"/>
        <v>59.74999929</v>
      </c>
      <c r="H231" s="6">
        <f t="shared" si="6"/>
        <v>70.0250015</v>
      </c>
      <c r="I231" s="6">
        <f t="shared" si="7"/>
        <v>62.09612401</v>
      </c>
      <c r="J231" s="6">
        <f t="shared" si="8"/>
        <v>8.403875994</v>
      </c>
      <c r="K231" s="6">
        <f t="shared" si="9"/>
        <v>70.62513173</v>
      </c>
      <c r="L231" s="6" t="str">
        <f t="shared" si="2"/>
        <v>Friday</v>
      </c>
      <c r="M231" s="5">
        <f t="shared" si="3"/>
        <v>88.57580661</v>
      </c>
      <c r="N231" s="6">
        <f t="shared" si="4"/>
        <v>-18.07580661</v>
      </c>
      <c r="O231" s="6">
        <f t="shared" si="5"/>
        <v>28.82580733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21.0" customHeight="1">
      <c r="A232" s="4">
        <v>44739.0</v>
      </c>
      <c r="B232" s="5">
        <v>72.650002</v>
      </c>
      <c r="C232" s="5">
        <v>72.699997</v>
      </c>
      <c r="D232" s="5">
        <v>65.0</v>
      </c>
      <c r="E232" s="5">
        <v>65.849998</v>
      </c>
      <c r="F232" s="5">
        <v>1.1075134E8</v>
      </c>
      <c r="G232" s="5">
        <f t="shared" si="1"/>
        <v>57.59999943</v>
      </c>
      <c r="H232" s="6">
        <f t="shared" si="6"/>
        <v>68.174999</v>
      </c>
      <c r="I232" s="6">
        <f t="shared" si="7"/>
        <v>61.38409038</v>
      </c>
      <c r="J232" s="6">
        <f t="shared" si="8"/>
        <v>4.465907618</v>
      </c>
      <c r="K232" s="6">
        <f t="shared" si="9"/>
        <v>19.94433085</v>
      </c>
      <c r="L232" s="6" t="str">
        <f t="shared" si="2"/>
        <v>Monday</v>
      </c>
      <c r="M232" s="5">
        <f t="shared" si="3"/>
        <v>89.44648461</v>
      </c>
      <c r="N232" s="6">
        <f t="shared" si="4"/>
        <v>-23.59648661</v>
      </c>
      <c r="O232" s="6">
        <f t="shared" si="5"/>
        <v>31.84648518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21.0" customHeight="1">
      <c r="A233" s="4">
        <v>44740.0</v>
      </c>
      <c r="B233" s="5">
        <v>65.699997</v>
      </c>
      <c r="C233" s="5">
        <v>65.699997</v>
      </c>
      <c r="D233" s="5">
        <v>59.650002</v>
      </c>
      <c r="E233" s="5">
        <v>60.299999</v>
      </c>
      <c r="F233" s="5">
        <v>1.20959477E8</v>
      </c>
      <c r="G233" s="5">
        <f t="shared" si="1"/>
        <v>55.95714229</v>
      </c>
      <c r="H233" s="6">
        <f t="shared" si="6"/>
        <v>63.0749985</v>
      </c>
      <c r="I233" s="6">
        <f t="shared" si="7"/>
        <v>61.17619154</v>
      </c>
      <c r="J233" s="6">
        <f t="shared" si="8"/>
        <v>0.8761925378</v>
      </c>
      <c r="K233" s="6">
        <f t="shared" si="9"/>
        <v>0.7677133633</v>
      </c>
      <c r="L233" s="6" t="str">
        <f t="shared" si="2"/>
        <v>Tuesday</v>
      </c>
      <c r="M233" s="5">
        <f t="shared" si="3"/>
        <v>90.26382133</v>
      </c>
      <c r="N233" s="6">
        <f t="shared" si="4"/>
        <v>-29.96382233</v>
      </c>
      <c r="O233" s="6">
        <f t="shared" si="5"/>
        <v>34.30667905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21.0" customHeight="1">
      <c r="A234" s="4">
        <v>44741.0</v>
      </c>
      <c r="B234" s="5">
        <v>58.75</v>
      </c>
      <c r="C234" s="5">
        <v>61.450001</v>
      </c>
      <c r="D234" s="5">
        <v>56.849998</v>
      </c>
      <c r="E234" s="5">
        <v>57.299999</v>
      </c>
      <c r="F234" s="5">
        <v>9.695532E7</v>
      </c>
      <c r="G234" s="5">
        <f t="shared" si="1"/>
        <v>55.12142829</v>
      </c>
      <c r="H234" s="6">
        <f t="shared" si="6"/>
        <v>58.799999</v>
      </c>
      <c r="I234" s="6">
        <f t="shared" si="7"/>
        <v>60.87637282</v>
      </c>
      <c r="J234" s="6">
        <f t="shared" si="8"/>
        <v>3.576373816</v>
      </c>
      <c r="K234" s="6">
        <f t="shared" si="9"/>
        <v>12.79044967</v>
      </c>
      <c r="L234" s="6" t="str">
        <f t="shared" si="2"/>
        <v>Wednesday</v>
      </c>
      <c r="M234" s="5">
        <f t="shared" si="3"/>
        <v>90.25581378</v>
      </c>
      <c r="N234" s="6">
        <f t="shared" si="4"/>
        <v>-32.95581478</v>
      </c>
      <c r="O234" s="6">
        <f t="shared" si="5"/>
        <v>35.13438549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21.0" customHeight="1">
      <c r="A235" s="4">
        <v>44742.0</v>
      </c>
      <c r="B235" s="5">
        <v>57.799999</v>
      </c>
      <c r="C235" s="5">
        <v>59.0</v>
      </c>
      <c r="D235" s="5">
        <v>53.349998</v>
      </c>
      <c r="E235" s="5">
        <v>53.849998</v>
      </c>
      <c r="F235" s="5">
        <v>1.06893631E8</v>
      </c>
      <c r="G235" s="5">
        <f t="shared" si="1"/>
        <v>54.76428543</v>
      </c>
      <c r="H235" s="6">
        <f t="shared" si="6"/>
        <v>55.5749985</v>
      </c>
      <c r="I235" s="6">
        <f t="shared" si="7"/>
        <v>60.5306887</v>
      </c>
      <c r="J235" s="6">
        <f t="shared" si="8"/>
        <v>6.680690702</v>
      </c>
      <c r="K235" s="6">
        <f t="shared" si="9"/>
        <v>44.63162826</v>
      </c>
      <c r="L235" s="6" t="str">
        <f t="shared" si="2"/>
        <v>Thursday</v>
      </c>
      <c r="M235" s="5">
        <f t="shared" si="3"/>
        <v>89.98070855</v>
      </c>
      <c r="N235" s="6">
        <f t="shared" si="4"/>
        <v>-36.13071055</v>
      </c>
      <c r="O235" s="6">
        <f t="shared" si="5"/>
        <v>35.21642312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21.0" customHeight="1">
      <c r="A236" s="4">
        <v>44743.0</v>
      </c>
      <c r="B236" s="5">
        <v>54.150002</v>
      </c>
      <c r="C236" s="5">
        <v>56.700001</v>
      </c>
      <c r="D236" s="5">
        <v>52.549999</v>
      </c>
      <c r="E236" s="5">
        <v>56.150002</v>
      </c>
      <c r="F236" s="5">
        <v>1.12078641E8</v>
      </c>
      <c r="G236" s="5">
        <f t="shared" si="1"/>
        <v>55.085714</v>
      </c>
      <c r="H236" s="6">
        <f t="shared" si="6"/>
        <v>55</v>
      </c>
      <c r="I236" s="6">
        <f t="shared" si="7"/>
        <v>60.13286704</v>
      </c>
      <c r="J236" s="6">
        <f t="shared" si="8"/>
        <v>3.982865041</v>
      </c>
      <c r="K236" s="6">
        <f t="shared" si="9"/>
        <v>15.86321394</v>
      </c>
      <c r="L236" s="6" t="str">
        <f t="shared" si="2"/>
        <v>Friday</v>
      </c>
      <c r="M236" s="5">
        <f t="shared" si="3"/>
        <v>88.57580661</v>
      </c>
      <c r="N236" s="6">
        <f t="shared" si="4"/>
        <v>-32.42580461</v>
      </c>
      <c r="O236" s="6">
        <f t="shared" si="5"/>
        <v>33.49009261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21.0" customHeight="1">
      <c r="A237" s="4">
        <v>44746.0</v>
      </c>
      <c r="B237" s="5">
        <v>54.5</v>
      </c>
      <c r="C237" s="5">
        <v>55.799999</v>
      </c>
      <c r="D237" s="5">
        <v>53.299999</v>
      </c>
      <c r="E237" s="5">
        <v>54.299999</v>
      </c>
      <c r="F237" s="5">
        <v>5.6902459E7</v>
      </c>
      <c r="G237" s="5">
        <f t="shared" si="1"/>
        <v>55.49285657</v>
      </c>
      <c r="H237" s="6">
        <f t="shared" si="6"/>
        <v>55.2250005</v>
      </c>
      <c r="I237" s="6">
        <f t="shared" si="7"/>
        <v>59.20879167</v>
      </c>
      <c r="J237" s="6">
        <f t="shared" si="8"/>
        <v>4.908792674</v>
      </c>
      <c r="K237" s="6">
        <f t="shared" si="9"/>
        <v>24.09624552</v>
      </c>
      <c r="L237" s="6" t="str">
        <f t="shared" si="2"/>
        <v>Monday</v>
      </c>
      <c r="M237" s="5">
        <f t="shared" si="3"/>
        <v>89.44648461</v>
      </c>
      <c r="N237" s="6">
        <f t="shared" si="4"/>
        <v>-35.14648561</v>
      </c>
      <c r="O237" s="6">
        <f t="shared" si="5"/>
        <v>33.95362804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21.0" customHeight="1">
      <c r="A238" s="4">
        <v>44747.0</v>
      </c>
      <c r="B238" s="5">
        <v>55.400002</v>
      </c>
      <c r="C238" s="5">
        <v>55.900002</v>
      </c>
      <c r="D238" s="5">
        <v>54.349998</v>
      </c>
      <c r="E238" s="5">
        <v>55.450001</v>
      </c>
      <c r="F238" s="5">
        <v>5.1276627E7</v>
      </c>
      <c r="G238" s="5">
        <f t="shared" si="1"/>
        <v>56.07142786</v>
      </c>
      <c r="H238" s="6">
        <f t="shared" si="6"/>
        <v>54.875</v>
      </c>
      <c r="I238" s="6">
        <f t="shared" si="7"/>
        <v>58.83999359</v>
      </c>
      <c r="J238" s="6">
        <f t="shared" si="8"/>
        <v>3.38999259</v>
      </c>
      <c r="K238" s="6">
        <f t="shared" si="9"/>
        <v>11.49204976</v>
      </c>
      <c r="L238" s="6" t="str">
        <f t="shared" si="2"/>
        <v>Tuesday</v>
      </c>
      <c r="M238" s="5">
        <f t="shared" si="3"/>
        <v>90.26382133</v>
      </c>
      <c r="N238" s="6">
        <f t="shared" si="4"/>
        <v>-34.81382033</v>
      </c>
      <c r="O238" s="6">
        <f t="shared" si="5"/>
        <v>34.19239348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21.0" customHeight="1">
      <c r="A239" s="4">
        <v>44748.0</v>
      </c>
      <c r="B239" s="5">
        <v>55.799999</v>
      </c>
      <c r="C239" s="5">
        <v>55.799999</v>
      </c>
      <c r="D239" s="5">
        <v>53.900002</v>
      </c>
      <c r="E239" s="5">
        <v>54.349998</v>
      </c>
      <c r="F239" s="5">
        <v>3.2403447E7</v>
      </c>
      <c r="G239" s="5">
        <f t="shared" si="1"/>
        <v>56.09999943</v>
      </c>
      <c r="H239" s="6">
        <f t="shared" si="6"/>
        <v>54.8999995</v>
      </c>
      <c r="I239" s="6">
        <f t="shared" si="7"/>
        <v>58.49695183</v>
      </c>
      <c r="J239" s="6">
        <f t="shared" si="8"/>
        <v>4.14695383</v>
      </c>
      <c r="K239" s="6">
        <f t="shared" si="9"/>
        <v>17.19722606</v>
      </c>
      <c r="L239" s="6" t="str">
        <f t="shared" si="2"/>
        <v>Wednesday</v>
      </c>
      <c r="M239" s="5">
        <f t="shared" si="3"/>
        <v>90.25581378</v>
      </c>
      <c r="N239" s="6">
        <f t="shared" si="4"/>
        <v>-35.90581578</v>
      </c>
      <c r="O239" s="6">
        <f t="shared" si="5"/>
        <v>34.15581435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21.0" customHeight="1">
      <c r="A240" s="4">
        <v>44749.0</v>
      </c>
      <c r="B240" s="5">
        <v>54.650002</v>
      </c>
      <c r="C240" s="5">
        <v>55.150002</v>
      </c>
      <c r="D240" s="5">
        <v>53.75</v>
      </c>
      <c r="E240" s="5">
        <v>54.450001</v>
      </c>
      <c r="F240" s="5">
        <v>3.5759428E7</v>
      </c>
      <c r="G240" s="5">
        <f t="shared" si="1"/>
        <v>56.03571429</v>
      </c>
      <c r="H240" s="6">
        <f t="shared" si="6"/>
        <v>54.3999995</v>
      </c>
      <c r="I240" s="6">
        <f t="shared" si="7"/>
        <v>58.14154611</v>
      </c>
      <c r="J240" s="6">
        <f t="shared" si="8"/>
        <v>3.691545106</v>
      </c>
      <c r="K240" s="6">
        <f t="shared" si="9"/>
        <v>13.62750527</v>
      </c>
      <c r="L240" s="6" t="str">
        <f t="shared" si="2"/>
        <v>Thursday</v>
      </c>
      <c r="M240" s="5">
        <f t="shared" si="3"/>
        <v>89.98070855</v>
      </c>
      <c r="N240" s="6">
        <f t="shared" si="4"/>
        <v>-35.53070755</v>
      </c>
      <c r="O240" s="6">
        <f t="shared" si="5"/>
        <v>33.94499427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21.0" customHeight="1">
      <c r="A241" s="4">
        <v>44750.0</v>
      </c>
      <c r="B241" s="5">
        <v>55.0</v>
      </c>
      <c r="C241" s="5">
        <v>55.299999</v>
      </c>
      <c r="D241" s="5">
        <v>54.299999</v>
      </c>
      <c r="E241" s="5">
        <v>54.799999</v>
      </c>
      <c r="F241" s="5">
        <v>2.1413556E7</v>
      </c>
      <c r="G241" s="5">
        <f t="shared" si="1"/>
        <v>55.91428529</v>
      </c>
      <c r="H241" s="6">
        <f t="shared" si="6"/>
        <v>54.625</v>
      </c>
      <c r="I241" s="6">
        <f t="shared" si="7"/>
        <v>57.79389773</v>
      </c>
      <c r="J241" s="6">
        <f t="shared" si="8"/>
        <v>2.993898725</v>
      </c>
      <c r="K241" s="6">
        <f t="shared" si="9"/>
        <v>8.963429577</v>
      </c>
      <c r="L241" s="6" t="str">
        <f t="shared" si="2"/>
        <v>Friday</v>
      </c>
      <c r="M241" s="5">
        <f t="shared" si="3"/>
        <v>88.57580661</v>
      </c>
      <c r="N241" s="6">
        <f t="shared" si="4"/>
        <v>-33.77580761</v>
      </c>
      <c r="O241" s="6">
        <f t="shared" si="5"/>
        <v>32.66152133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21.0" customHeight="1">
      <c r="A242" s="4">
        <v>44753.0</v>
      </c>
      <c r="B242" s="5">
        <v>54.700001</v>
      </c>
      <c r="C242" s="5">
        <v>56.5</v>
      </c>
      <c r="D242" s="5">
        <v>54.200001</v>
      </c>
      <c r="E242" s="5">
        <v>56.099998</v>
      </c>
      <c r="F242" s="5">
        <v>2.1739009E7</v>
      </c>
      <c r="G242" s="5">
        <f t="shared" si="1"/>
        <v>55.792857</v>
      </c>
      <c r="H242" s="6">
        <f t="shared" si="6"/>
        <v>55.4499985</v>
      </c>
      <c r="I242" s="6">
        <f t="shared" si="7"/>
        <v>56.88333145</v>
      </c>
      <c r="J242" s="6">
        <f t="shared" si="8"/>
        <v>0.7833334476</v>
      </c>
      <c r="K242" s="6">
        <f t="shared" si="9"/>
        <v>0.6136112901</v>
      </c>
      <c r="L242" s="6" t="str">
        <f t="shared" si="2"/>
        <v>Monday</v>
      </c>
      <c r="M242" s="5">
        <f t="shared" si="3"/>
        <v>89.44648461</v>
      </c>
      <c r="N242" s="6">
        <f t="shared" si="4"/>
        <v>-33.34648661</v>
      </c>
      <c r="O242" s="6">
        <f t="shared" si="5"/>
        <v>33.65362761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21.0" customHeight="1">
      <c r="A243" s="4">
        <v>44754.0</v>
      </c>
      <c r="B243" s="5">
        <v>55.900002</v>
      </c>
      <c r="C243" s="5">
        <v>59.650002</v>
      </c>
      <c r="D243" s="5">
        <v>55.5</v>
      </c>
      <c r="E243" s="5">
        <v>59.0</v>
      </c>
      <c r="F243" s="5">
        <v>5.7986568E7</v>
      </c>
      <c r="G243" s="5">
        <f t="shared" si="1"/>
        <v>55.40714329</v>
      </c>
      <c r="H243" s="6">
        <f t="shared" si="6"/>
        <v>57.549999</v>
      </c>
      <c r="I243" s="6">
        <f t="shared" si="7"/>
        <v>56.58313433</v>
      </c>
      <c r="J243" s="6">
        <f t="shared" si="8"/>
        <v>2.416865672</v>
      </c>
      <c r="K243" s="6">
        <f t="shared" si="9"/>
        <v>5.841239676</v>
      </c>
      <c r="L243" s="6" t="str">
        <f t="shared" si="2"/>
        <v>Tuesday</v>
      </c>
      <c r="M243" s="5">
        <f t="shared" si="3"/>
        <v>90.26382133</v>
      </c>
      <c r="N243" s="6">
        <f t="shared" si="4"/>
        <v>-31.26382133</v>
      </c>
      <c r="O243" s="6">
        <f t="shared" si="5"/>
        <v>34.85667805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21.0" customHeight="1">
      <c r="A244" s="4">
        <v>44755.0</v>
      </c>
      <c r="B244" s="5">
        <v>59.0</v>
      </c>
      <c r="C244" s="5">
        <v>61.5</v>
      </c>
      <c r="D244" s="5">
        <v>58.0</v>
      </c>
      <c r="E244" s="5">
        <v>58.349998</v>
      </c>
      <c r="F244" s="5">
        <v>7.3383005E7</v>
      </c>
      <c r="G244" s="5">
        <f t="shared" si="1"/>
        <v>54.621429</v>
      </c>
      <c r="H244" s="6">
        <f t="shared" si="6"/>
        <v>58.674999</v>
      </c>
      <c r="I244" s="6">
        <f t="shared" si="7"/>
        <v>56.335372</v>
      </c>
      <c r="J244" s="6">
        <f t="shared" si="8"/>
        <v>2.014625999</v>
      </c>
      <c r="K244" s="6">
        <f t="shared" si="9"/>
        <v>4.058717915</v>
      </c>
      <c r="L244" s="6" t="str">
        <f t="shared" si="2"/>
        <v>Wednesday</v>
      </c>
      <c r="M244" s="5">
        <f t="shared" si="3"/>
        <v>90.25581378</v>
      </c>
      <c r="N244" s="6">
        <f t="shared" si="4"/>
        <v>-31.90581578</v>
      </c>
      <c r="O244" s="6">
        <f t="shared" si="5"/>
        <v>35.63438478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21.0" customHeight="1">
      <c r="A245" s="4">
        <v>44756.0</v>
      </c>
      <c r="B245" s="5">
        <v>58.400002</v>
      </c>
      <c r="C245" s="5">
        <v>59.0</v>
      </c>
      <c r="D245" s="5">
        <v>55.299999</v>
      </c>
      <c r="E245" s="5">
        <v>55.650002</v>
      </c>
      <c r="F245" s="5">
        <v>4.3024089E7</v>
      </c>
      <c r="G245" s="5">
        <f t="shared" si="1"/>
        <v>53.950001</v>
      </c>
      <c r="H245" s="6">
        <f t="shared" si="6"/>
        <v>57</v>
      </c>
      <c r="I245" s="6">
        <f t="shared" si="7"/>
        <v>56.08093349</v>
      </c>
      <c r="J245" s="6">
        <f t="shared" si="8"/>
        <v>0.4309314918</v>
      </c>
      <c r="K245" s="6">
        <f t="shared" si="9"/>
        <v>0.1857019506</v>
      </c>
      <c r="L245" s="6" t="str">
        <f t="shared" si="2"/>
        <v>Thursday</v>
      </c>
      <c r="M245" s="5">
        <f t="shared" si="3"/>
        <v>89.98070855</v>
      </c>
      <c r="N245" s="6">
        <f t="shared" si="4"/>
        <v>-34.33070655</v>
      </c>
      <c r="O245" s="6">
        <f t="shared" si="5"/>
        <v>36.03070755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21.0" customHeight="1">
      <c r="A246" s="4">
        <v>44757.0</v>
      </c>
      <c r="B246" s="5">
        <v>56.200001</v>
      </c>
      <c r="C246" s="5">
        <v>56.200001</v>
      </c>
      <c r="D246" s="5">
        <v>53.349998</v>
      </c>
      <c r="E246" s="5">
        <v>53.900002</v>
      </c>
      <c r="F246" s="5">
        <v>4.7995067E7</v>
      </c>
      <c r="G246" s="5">
        <f t="shared" si="1"/>
        <v>52.80000043</v>
      </c>
      <c r="H246" s="6">
        <f t="shared" si="6"/>
        <v>54.775002</v>
      </c>
      <c r="I246" s="6">
        <f t="shared" si="7"/>
        <v>55.78696676</v>
      </c>
      <c r="J246" s="6">
        <f t="shared" si="8"/>
        <v>1.886964762</v>
      </c>
      <c r="K246" s="6">
        <f t="shared" si="9"/>
        <v>3.560636012</v>
      </c>
      <c r="L246" s="6" t="str">
        <f t="shared" si="2"/>
        <v>Friday</v>
      </c>
      <c r="M246" s="5">
        <f t="shared" si="3"/>
        <v>88.57580661</v>
      </c>
      <c r="N246" s="6">
        <f t="shared" si="4"/>
        <v>-34.67580461</v>
      </c>
      <c r="O246" s="6">
        <f t="shared" si="5"/>
        <v>35.77580618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21.0" customHeight="1">
      <c r="A247" s="4">
        <v>44760.0</v>
      </c>
      <c r="B247" s="5">
        <v>54.700001</v>
      </c>
      <c r="C247" s="5">
        <v>55.099998</v>
      </c>
      <c r="D247" s="5">
        <v>52.849998</v>
      </c>
      <c r="E247" s="5">
        <v>53.599998</v>
      </c>
      <c r="F247" s="5">
        <v>4.7689463E7</v>
      </c>
      <c r="G247" s="5">
        <f t="shared" si="1"/>
        <v>51.05000043</v>
      </c>
      <c r="H247" s="6">
        <f t="shared" si="6"/>
        <v>53.75</v>
      </c>
      <c r="I247" s="6">
        <f t="shared" si="7"/>
        <v>54.8953833</v>
      </c>
      <c r="J247" s="6">
        <f t="shared" si="8"/>
        <v>1.295385303</v>
      </c>
      <c r="K247" s="6">
        <f t="shared" si="9"/>
        <v>1.678023084</v>
      </c>
      <c r="L247" s="6" t="str">
        <f t="shared" si="2"/>
        <v>Monday</v>
      </c>
      <c r="M247" s="5">
        <f t="shared" si="3"/>
        <v>89.44648461</v>
      </c>
      <c r="N247" s="6">
        <f t="shared" si="4"/>
        <v>-35.84648661</v>
      </c>
      <c r="O247" s="6">
        <f t="shared" si="5"/>
        <v>38.39648418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21.0" customHeight="1">
      <c r="A248" s="4">
        <v>44761.0</v>
      </c>
      <c r="B248" s="5">
        <v>53.650002</v>
      </c>
      <c r="C248" s="5">
        <v>54.400002</v>
      </c>
      <c r="D248" s="5">
        <v>53.299999</v>
      </c>
      <c r="E248" s="5">
        <v>53.950001</v>
      </c>
      <c r="F248" s="5">
        <v>3.5427093E7</v>
      </c>
      <c r="G248" s="5">
        <f t="shared" si="1"/>
        <v>49.67142943</v>
      </c>
      <c r="H248" s="6">
        <f t="shared" si="6"/>
        <v>53.7749995</v>
      </c>
      <c r="I248" s="6">
        <f t="shared" si="7"/>
        <v>54.5873049</v>
      </c>
      <c r="J248" s="6">
        <f t="shared" si="8"/>
        <v>0.6373039031</v>
      </c>
      <c r="K248" s="6">
        <f t="shared" si="9"/>
        <v>0.4061562649</v>
      </c>
      <c r="L248" s="6" t="str">
        <f t="shared" si="2"/>
        <v>Tuesday</v>
      </c>
      <c r="M248" s="5">
        <f t="shared" si="3"/>
        <v>90.26382133</v>
      </c>
      <c r="N248" s="6">
        <f t="shared" si="4"/>
        <v>-36.31382033</v>
      </c>
      <c r="O248" s="6">
        <f t="shared" si="5"/>
        <v>40.5923919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21.0" customHeight="1">
      <c r="A249" s="4">
        <v>44762.0</v>
      </c>
      <c r="B249" s="5">
        <v>54.5</v>
      </c>
      <c r="C249" s="5">
        <v>54.5</v>
      </c>
      <c r="D249" s="5">
        <v>53.200001</v>
      </c>
      <c r="E249" s="5">
        <v>53.400002</v>
      </c>
      <c r="F249" s="5">
        <v>3.7683099E7</v>
      </c>
      <c r="G249" s="5">
        <f t="shared" si="1"/>
        <v>48.492858</v>
      </c>
      <c r="H249" s="6">
        <f t="shared" si="6"/>
        <v>53.6750015</v>
      </c>
      <c r="I249" s="6">
        <f t="shared" si="7"/>
        <v>54.28983774</v>
      </c>
      <c r="J249" s="6">
        <f t="shared" si="8"/>
        <v>0.8898357426</v>
      </c>
      <c r="K249" s="6">
        <f t="shared" si="9"/>
        <v>0.7918076488</v>
      </c>
      <c r="L249" s="6" t="str">
        <f t="shared" si="2"/>
        <v>Wednesday</v>
      </c>
      <c r="M249" s="5">
        <f t="shared" si="3"/>
        <v>90.25581378</v>
      </c>
      <c r="N249" s="6">
        <f t="shared" si="4"/>
        <v>-36.85581178</v>
      </c>
      <c r="O249" s="6">
        <f t="shared" si="5"/>
        <v>41.76295578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21.0" customHeight="1">
      <c r="A250" s="4">
        <v>44763.0</v>
      </c>
      <c r="B250" s="5">
        <v>53.349998</v>
      </c>
      <c r="C250" s="5">
        <v>54.450001</v>
      </c>
      <c r="D250" s="5">
        <v>52.700001</v>
      </c>
      <c r="E250" s="5">
        <v>53.5</v>
      </c>
      <c r="F250" s="5">
        <v>2.9402446E7</v>
      </c>
      <c r="G250" s="5">
        <f t="shared" si="1"/>
        <v>47.55000043</v>
      </c>
      <c r="H250" s="6">
        <f t="shared" si="6"/>
        <v>53.450001</v>
      </c>
      <c r="I250" s="6">
        <f t="shared" si="7"/>
        <v>53.98839412</v>
      </c>
      <c r="J250" s="6">
        <f t="shared" si="8"/>
        <v>0.4883941169</v>
      </c>
      <c r="K250" s="6">
        <f t="shared" si="9"/>
        <v>0.2385288134</v>
      </c>
      <c r="L250" s="6" t="str">
        <f t="shared" si="2"/>
        <v>Thursday</v>
      </c>
      <c r="M250" s="5">
        <f t="shared" si="3"/>
        <v>89.98070855</v>
      </c>
      <c r="N250" s="6">
        <f t="shared" si="4"/>
        <v>-36.48070855</v>
      </c>
      <c r="O250" s="6">
        <f t="shared" si="5"/>
        <v>42.43070812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21.0" customHeight="1">
      <c r="A251" s="4">
        <v>44764.0</v>
      </c>
      <c r="B251" s="5">
        <v>53.75</v>
      </c>
      <c r="C251" s="5">
        <v>54.0</v>
      </c>
      <c r="D251" s="5">
        <v>52.900002</v>
      </c>
      <c r="E251" s="5">
        <v>53.650002</v>
      </c>
      <c r="F251" s="5">
        <v>2.7302087E7</v>
      </c>
      <c r="G251" s="5">
        <f t="shared" si="1"/>
        <v>46.52142886</v>
      </c>
      <c r="H251" s="6">
        <f t="shared" si="6"/>
        <v>53.575001</v>
      </c>
      <c r="I251" s="6">
        <f t="shared" si="7"/>
        <v>53.69332884</v>
      </c>
      <c r="J251" s="6">
        <f t="shared" si="8"/>
        <v>0.04332684457</v>
      </c>
      <c r="K251" s="6">
        <f t="shared" si="9"/>
        <v>0.001877215461</v>
      </c>
      <c r="L251" s="6" t="str">
        <f t="shared" si="2"/>
        <v>Friday</v>
      </c>
      <c r="M251" s="5">
        <f t="shared" si="3"/>
        <v>88.57580661</v>
      </c>
      <c r="N251" s="6">
        <f t="shared" si="4"/>
        <v>-34.92580461</v>
      </c>
      <c r="O251" s="6">
        <f t="shared" si="5"/>
        <v>42.05437776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21.0" customHeight="1">
      <c r="A252" s="4">
        <v>44767.0</v>
      </c>
      <c r="B252" s="5">
        <v>52.5</v>
      </c>
      <c r="C252" s="5">
        <v>52.5</v>
      </c>
      <c r="D252" s="5">
        <v>46.0</v>
      </c>
      <c r="E252" s="5">
        <v>47.599998</v>
      </c>
      <c r="F252" s="5">
        <v>2.32841112E8</v>
      </c>
      <c r="G252" s="5">
        <f t="shared" si="1"/>
        <v>46.792857</v>
      </c>
      <c r="H252" s="6">
        <f t="shared" si="6"/>
        <v>50.625</v>
      </c>
      <c r="I252" s="6">
        <f t="shared" si="7"/>
        <v>52.83045767</v>
      </c>
      <c r="J252" s="6">
        <f t="shared" si="8"/>
        <v>5.230459672</v>
      </c>
      <c r="K252" s="6">
        <f t="shared" si="9"/>
        <v>27.35770838</v>
      </c>
      <c r="L252" s="6" t="str">
        <f t="shared" si="2"/>
        <v>Monday</v>
      </c>
      <c r="M252" s="5">
        <f t="shared" si="3"/>
        <v>89.44648461</v>
      </c>
      <c r="N252" s="6">
        <f t="shared" si="4"/>
        <v>-41.84648661</v>
      </c>
      <c r="O252" s="6">
        <f t="shared" si="5"/>
        <v>42.65362761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21.0" customHeight="1">
      <c r="A253" s="4">
        <v>44768.0</v>
      </c>
      <c r="B253" s="5">
        <v>46.599998</v>
      </c>
      <c r="C253" s="5">
        <v>46.650002</v>
      </c>
      <c r="D253" s="5">
        <v>41.200001</v>
      </c>
      <c r="E253" s="5">
        <v>41.650002</v>
      </c>
      <c r="F253" s="5">
        <v>4.12304737E8</v>
      </c>
      <c r="G253" s="5">
        <f t="shared" si="1"/>
        <v>47.914286</v>
      </c>
      <c r="H253" s="6">
        <f t="shared" si="6"/>
        <v>44.625</v>
      </c>
      <c r="I253" s="6">
        <f t="shared" si="7"/>
        <v>52.46048103</v>
      </c>
      <c r="J253" s="6">
        <f t="shared" si="8"/>
        <v>10.81047903</v>
      </c>
      <c r="K253" s="6">
        <f t="shared" si="9"/>
        <v>116.8664568</v>
      </c>
      <c r="L253" s="6" t="str">
        <f t="shared" si="2"/>
        <v>Tuesday</v>
      </c>
      <c r="M253" s="5">
        <f t="shared" si="3"/>
        <v>90.26382133</v>
      </c>
      <c r="N253" s="6">
        <f t="shared" si="4"/>
        <v>-48.61381933</v>
      </c>
      <c r="O253" s="6">
        <f t="shared" si="5"/>
        <v>42.34953533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21.0" customHeight="1">
      <c r="A254" s="4">
        <v>44769.0</v>
      </c>
      <c r="B254" s="5">
        <v>40.849998</v>
      </c>
      <c r="C254" s="5">
        <v>44.400002</v>
      </c>
      <c r="D254" s="5">
        <v>40.599998</v>
      </c>
      <c r="E254" s="5">
        <v>43.950001</v>
      </c>
      <c r="F254" s="5">
        <v>4.11205172E8</v>
      </c>
      <c r="G254" s="5">
        <f t="shared" si="1"/>
        <v>50.22857114</v>
      </c>
      <c r="H254" s="6">
        <f t="shared" si="6"/>
        <v>42.8000015</v>
      </c>
      <c r="I254" s="6">
        <f t="shared" si="7"/>
        <v>52.00336078</v>
      </c>
      <c r="J254" s="6">
        <f t="shared" si="8"/>
        <v>8.053359783</v>
      </c>
      <c r="K254" s="6">
        <f t="shared" si="9"/>
        <v>64.85660379</v>
      </c>
      <c r="L254" s="6" t="str">
        <f t="shared" si="2"/>
        <v>Wednesday</v>
      </c>
      <c r="M254" s="5">
        <f t="shared" si="3"/>
        <v>90.25581378</v>
      </c>
      <c r="N254" s="6">
        <f t="shared" si="4"/>
        <v>-46.30581278</v>
      </c>
      <c r="O254" s="6">
        <f t="shared" si="5"/>
        <v>40.02724263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21.0" customHeight="1">
      <c r="A255" s="4">
        <v>44770.0</v>
      </c>
      <c r="B255" s="5">
        <v>44.900002</v>
      </c>
      <c r="C255" s="5">
        <v>46.299999</v>
      </c>
      <c r="D255" s="5">
        <v>43.049999</v>
      </c>
      <c r="E255" s="5">
        <v>45.700001</v>
      </c>
      <c r="F255" s="5">
        <v>2.67544569E8</v>
      </c>
      <c r="G255" s="5">
        <f t="shared" si="1"/>
        <v>51.74999929</v>
      </c>
      <c r="H255" s="6">
        <f t="shared" si="6"/>
        <v>44.825001</v>
      </c>
      <c r="I255" s="6">
        <f t="shared" si="7"/>
        <v>51.58969482</v>
      </c>
      <c r="J255" s="6">
        <f t="shared" si="8"/>
        <v>5.889693825</v>
      </c>
      <c r="K255" s="6">
        <f t="shared" si="9"/>
        <v>34.68849335</v>
      </c>
      <c r="L255" s="6" t="str">
        <f t="shared" si="2"/>
        <v>Thursday</v>
      </c>
      <c r="M255" s="5">
        <f t="shared" si="3"/>
        <v>89.98070855</v>
      </c>
      <c r="N255" s="6">
        <f t="shared" si="4"/>
        <v>-44.28070755</v>
      </c>
      <c r="O255" s="6">
        <f t="shared" si="5"/>
        <v>38.23070927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21.0" customHeight="1">
      <c r="A256" s="4">
        <v>44771.0</v>
      </c>
      <c r="B256" s="5">
        <v>45.599998</v>
      </c>
      <c r="C256" s="5">
        <v>47.200001</v>
      </c>
      <c r="D256" s="5">
        <v>44.549999</v>
      </c>
      <c r="E256" s="5">
        <v>46.799999</v>
      </c>
      <c r="F256" s="5">
        <v>1.77187972E8</v>
      </c>
      <c r="G256" s="5">
        <f t="shared" si="1"/>
        <v>53.14285643</v>
      </c>
      <c r="H256" s="6">
        <f t="shared" si="6"/>
        <v>46.25</v>
      </c>
      <c r="I256" s="6">
        <f t="shared" si="7"/>
        <v>51.20984562</v>
      </c>
      <c r="J256" s="6">
        <f t="shared" si="8"/>
        <v>4.409846623</v>
      </c>
      <c r="K256" s="6">
        <f t="shared" si="9"/>
        <v>19.44674724</v>
      </c>
      <c r="L256" s="6" t="str">
        <f t="shared" si="2"/>
        <v>Friday</v>
      </c>
      <c r="M256" s="5">
        <f t="shared" si="3"/>
        <v>88.57580661</v>
      </c>
      <c r="N256" s="6">
        <f t="shared" si="4"/>
        <v>-41.77580761</v>
      </c>
      <c r="O256" s="6">
        <f t="shared" si="5"/>
        <v>35.43295018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21.0" customHeight="1">
      <c r="A257" s="4">
        <v>44774.0</v>
      </c>
      <c r="B257" s="5">
        <v>46.799999</v>
      </c>
      <c r="C257" s="5">
        <v>47.25</v>
      </c>
      <c r="D257" s="5">
        <v>45.049999</v>
      </c>
      <c r="E257" s="5">
        <v>46.299999</v>
      </c>
      <c r="F257" s="5">
        <v>1.35944043E8</v>
      </c>
      <c r="G257" s="5">
        <f t="shared" si="1"/>
        <v>54.44999957</v>
      </c>
      <c r="H257" s="6">
        <f t="shared" si="6"/>
        <v>46.549999</v>
      </c>
      <c r="I257" s="6">
        <f t="shared" si="7"/>
        <v>50.27383513</v>
      </c>
      <c r="J257" s="6">
        <f t="shared" si="8"/>
        <v>3.973836131</v>
      </c>
      <c r="K257" s="6">
        <f t="shared" si="9"/>
        <v>15.79137359</v>
      </c>
      <c r="L257" s="6" t="str">
        <f t="shared" si="2"/>
        <v>Monday</v>
      </c>
      <c r="M257" s="5">
        <f t="shared" si="3"/>
        <v>89.44648461</v>
      </c>
      <c r="N257" s="6">
        <f t="shared" si="4"/>
        <v>-43.14648561</v>
      </c>
      <c r="O257" s="6">
        <f t="shared" si="5"/>
        <v>34.99648504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21.0" customHeight="1">
      <c r="A258" s="4">
        <v>44775.0</v>
      </c>
      <c r="B258" s="5">
        <v>50.0</v>
      </c>
      <c r="C258" s="5">
        <v>55.549999</v>
      </c>
      <c r="D258" s="5">
        <v>48.400002</v>
      </c>
      <c r="E258" s="5">
        <v>55.549999</v>
      </c>
      <c r="F258" s="5">
        <v>5.28899748E8</v>
      </c>
      <c r="G258" s="5">
        <f t="shared" si="1"/>
        <v>56.10714286</v>
      </c>
      <c r="H258" s="6">
        <f t="shared" si="6"/>
        <v>50.924999</v>
      </c>
      <c r="I258" s="6">
        <f t="shared" si="7"/>
        <v>49.92284291</v>
      </c>
      <c r="J258" s="6">
        <f t="shared" si="8"/>
        <v>5.627156091</v>
      </c>
      <c r="K258" s="6">
        <f t="shared" si="9"/>
        <v>31.66488567</v>
      </c>
      <c r="L258" s="6" t="str">
        <f t="shared" si="2"/>
        <v>Tuesday</v>
      </c>
      <c r="M258" s="5">
        <f t="shared" si="3"/>
        <v>90.26382133</v>
      </c>
      <c r="N258" s="6">
        <f t="shared" si="4"/>
        <v>-34.71382233</v>
      </c>
      <c r="O258" s="6">
        <f t="shared" si="5"/>
        <v>34.15667848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21.0" customHeight="1">
      <c r="A259" s="4">
        <v>44776.0</v>
      </c>
      <c r="B259" s="5">
        <v>52.5</v>
      </c>
      <c r="C259" s="5">
        <v>56.900002</v>
      </c>
      <c r="D259" s="5">
        <v>51.75</v>
      </c>
      <c r="E259" s="5">
        <v>55.450001</v>
      </c>
      <c r="F259" s="5">
        <v>5.99688336E8</v>
      </c>
      <c r="G259" s="5">
        <f t="shared" si="1"/>
        <v>56.99285729</v>
      </c>
      <c r="H259" s="6">
        <f t="shared" si="6"/>
        <v>55.5</v>
      </c>
      <c r="I259" s="6">
        <f t="shared" si="7"/>
        <v>49.71936983</v>
      </c>
      <c r="J259" s="6">
        <f t="shared" si="8"/>
        <v>5.730631168</v>
      </c>
      <c r="K259" s="6">
        <f t="shared" si="9"/>
        <v>32.84013358</v>
      </c>
      <c r="L259" s="6" t="str">
        <f t="shared" si="2"/>
        <v>Wednesday</v>
      </c>
      <c r="M259" s="5">
        <f t="shared" si="3"/>
        <v>90.25581378</v>
      </c>
      <c r="N259" s="6">
        <f t="shared" si="4"/>
        <v>-34.80581278</v>
      </c>
      <c r="O259" s="6">
        <f t="shared" si="5"/>
        <v>33.26295649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21.0" customHeight="1">
      <c r="A260" s="4">
        <v>44777.0</v>
      </c>
      <c r="B260" s="5">
        <v>55.75</v>
      </c>
      <c r="C260" s="5">
        <v>58.650002</v>
      </c>
      <c r="D260" s="5">
        <v>54.5</v>
      </c>
      <c r="E260" s="5">
        <v>57.849998</v>
      </c>
      <c r="F260" s="5">
        <v>4.20183405E8</v>
      </c>
      <c r="G260" s="5">
        <f t="shared" si="1"/>
        <v>58.25</v>
      </c>
      <c r="H260" s="6">
        <f t="shared" si="6"/>
        <v>56.6499995</v>
      </c>
      <c r="I260" s="6">
        <f t="shared" si="7"/>
        <v>49.51718759</v>
      </c>
      <c r="J260" s="6">
        <f t="shared" si="8"/>
        <v>8.332810406</v>
      </c>
      <c r="K260" s="6">
        <f t="shared" si="9"/>
        <v>69.43572926</v>
      </c>
      <c r="L260" s="6" t="str">
        <f t="shared" si="2"/>
        <v>Thursday</v>
      </c>
      <c r="M260" s="5">
        <f t="shared" si="3"/>
        <v>89.98070855</v>
      </c>
      <c r="N260" s="6">
        <f t="shared" si="4"/>
        <v>-32.13071055</v>
      </c>
      <c r="O260" s="6">
        <f t="shared" si="5"/>
        <v>31.73070855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21.0" customHeight="1">
      <c r="A261" s="4">
        <v>44778.0</v>
      </c>
      <c r="B261" s="5">
        <v>57.900002</v>
      </c>
      <c r="C261" s="5">
        <v>59.150002</v>
      </c>
      <c r="D261" s="5">
        <v>53.25</v>
      </c>
      <c r="E261" s="5">
        <v>54.599998</v>
      </c>
      <c r="F261" s="5">
        <v>3.15019033E8</v>
      </c>
      <c r="G261" s="5">
        <f t="shared" si="1"/>
        <v>59.30714314</v>
      </c>
      <c r="H261" s="6">
        <f t="shared" si="6"/>
        <v>56.224998</v>
      </c>
      <c r="I261" s="6">
        <f t="shared" si="7"/>
        <v>49.35407383</v>
      </c>
      <c r="J261" s="6">
        <f t="shared" si="8"/>
        <v>5.245924172</v>
      </c>
      <c r="K261" s="6">
        <f t="shared" si="9"/>
        <v>27.51972042</v>
      </c>
      <c r="L261" s="6" t="str">
        <f t="shared" si="2"/>
        <v>Friday</v>
      </c>
      <c r="M261" s="5">
        <f t="shared" si="3"/>
        <v>88.57580661</v>
      </c>
      <c r="N261" s="6">
        <f t="shared" si="4"/>
        <v>-33.97580861</v>
      </c>
      <c r="O261" s="6">
        <f t="shared" si="5"/>
        <v>29.26866347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21.0" customHeight="1">
      <c r="A262" s="4">
        <v>44781.0</v>
      </c>
      <c r="B262" s="5">
        <v>54.700001</v>
      </c>
      <c r="C262" s="5">
        <v>56.200001</v>
      </c>
      <c r="D262" s="5">
        <v>54.200001</v>
      </c>
      <c r="E262" s="5">
        <v>55.450001</v>
      </c>
      <c r="F262" s="5">
        <v>1.78185076E8</v>
      </c>
      <c r="G262" s="5">
        <f t="shared" si="1"/>
        <v>61.09285743</v>
      </c>
      <c r="H262" s="6">
        <f t="shared" si="6"/>
        <v>55.0249995</v>
      </c>
      <c r="I262" s="6">
        <f t="shared" si="7"/>
        <v>48.56759229</v>
      </c>
      <c r="J262" s="6">
        <f t="shared" si="8"/>
        <v>6.882408707</v>
      </c>
      <c r="K262" s="6">
        <f t="shared" si="9"/>
        <v>47.36754962</v>
      </c>
      <c r="L262" s="6" t="str">
        <f t="shared" si="2"/>
        <v>Monday</v>
      </c>
      <c r="M262" s="5">
        <f t="shared" si="3"/>
        <v>89.44648461</v>
      </c>
      <c r="N262" s="6">
        <f t="shared" si="4"/>
        <v>-33.99648361</v>
      </c>
      <c r="O262" s="6">
        <f t="shared" si="5"/>
        <v>28.35362718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21.0" customHeight="1">
      <c r="A263" s="4">
        <v>44783.0</v>
      </c>
      <c r="B263" s="5">
        <v>56.200001</v>
      </c>
      <c r="C263" s="5">
        <v>56.549999</v>
      </c>
      <c r="D263" s="5">
        <v>54.5</v>
      </c>
      <c r="E263" s="5">
        <v>55.950001</v>
      </c>
      <c r="F263" s="5">
        <v>2.00699912E8</v>
      </c>
      <c r="G263" s="5">
        <f t="shared" si="1"/>
        <v>61.95000029</v>
      </c>
      <c r="H263" s="6">
        <f t="shared" si="6"/>
        <v>55.700001</v>
      </c>
      <c r="I263" s="6">
        <f t="shared" si="7"/>
        <v>48.09559284</v>
      </c>
      <c r="J263" s="6">
        <f t="shared" si="8"/>
        <v>7.854408162</v>
      </c>
      <c r="K263" s="6">
        <f t="shared" si="9"/>
        <v>61.69172758</v>
      </c>
      <c r="L263" s="6" t="str">
        <f t="shared" si="2"/>
        <v>Wednesday</v>
      </c>
      <c r="M263" s="5">
        <f t="shared" si="3"/>
        <v>90.25581378</v>
      </c>
      <c r="N263" s="6">
        <f t="shared" si="4"/>
        <v>-34.30581278</v>
      </c>
      <c r="O263" s="6">
        <f t="shared" si="5"/>
        <v>28.30581349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21.0" customHeight="1">
      <c r="A264" s="4">
        <v>44784.0</v>
      </c>
      <c r="B264" s="5">
        <v>56.900002</v>
      </c>
      <c r="C264" s="5">
        <v>58.150002</v>
      </c>
      <c r="D264" s="5">
        <v>56.349998</v>
      </c>
      <c r="E264" s="5">
        <v>57.900002</v>
      </c>
      <c r="F264" s="5">
        <v>1.30942734E8</v>
      </c>
      <c r="G264" s="5">
        <f t="shared" si="1"/>
        <v>62.81428586</v>
      </c>
      <c r="H264" s="6">
        <f t="shared" si="6"/>
        <v>56.9250015</v>
      </c>
      <c r="I264" s="6">
        <f t="shared" si="7"/>
        <v>47.92667993</v>
      </c>
      <c r="J264" s="6">
        <f t="shared" si="8"/>
        <v>9.973322071</v>
      </c>
      <c r="K264" s="6">
        <f t="shared" si="9"/>
        <v>99.46715313</v>
      </c>
      <c r="L264" s="6" t="str">
        <f t="shared" si="2"/>
        <v>Thursday</v>
      </c>
      <c r="M264" s="5">
        <f t="shared" si="3"/>
        <v>89.98070855</v>
      </c>
      <c r="N264" s="6">
        <f t="shared" si="4"/>
        <v>-32.08070655</v>
      </c>
      <c r="O264" s="6">
        <f t="shared" si="5"/>
        <v>27.16642269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21.0" customHeight="1">
      <c r="A265" s="4">
        <v>44785.0</v>
      </c>
      <c r="B265" s="5">
        <v>58.099998</v>
      </c>
      <c r="C265" s="5">
        <v>63.099998</v>
      </c>
      <c r="D265" s="5">
        <v>57.900002</v>
      </c>
      <c r="E265" s="5">
        <v>61.75</v>
      </c>
      <c r="F265" s="5">
        <v>3.51208957E8</v>
      </c>
      <c r="G265" s="5">
        <f t="shared" si="1"/>
        <v>63.74999943</v>
      </c>
      <c r="H265" s="6">
        <f t="shared" si="6"/>
        <v>59.825001</v>
      </c>
      <c r="I265" s="6">
        <f t="shared" si="7"/>
        <v>47.78923496</v>
      </c>
      <c r="J265" s="6">
        <f t="shared" si="8"/>
        <v>13.96076504</v>
      </c>
      <c r="K265" s="6">
        <f t="shared" si="9"/>
        <v>194.9029604</v>
      </c>
      <c r="L265" s="6" t="str">
        <f t="shared" si="2"/>
        <v>Friday</v>
      </c>
      <c r="M265" s="5">
        <f t="shared" si="3"/>
        <v>88.57580661</v>
      </c>
      <c r="N265" s="6">
        <f t="shared" si="4"/>
        <v>-26.82580661</v>
      </c>
      <c r="O265" s="6">
        <f t="shared" si="5"/>
        <v>24.82580718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21.0" customHeight="1">
      <c r="A266" s="4">
        <v>44789.0</v>
      </c>
      <c r="B266" s="5">
        <v>62.650002</v>
      </c>
      <c r="C266" s="5">
        <v>67.449997</v>
      </c>
      <c r="D266" s="5">
        <v>62.5</v>
      </c>
      <c r="E266" s="5">
        <v>64.25</v>
      </c>
      <c r="F266" s="5">
        <v>2.50686966E8</v>
      </c>
      <c r="G266" s="5">
        <f t="shared" si="1"/>
        <v>63.81428529</v>
      </c>
      <c r="H266" s="6">
        <f t="shared" si="6"/>
        <v>63</v>
      </c>
      <c r="I266" s="6">
        <f t="shared" si="7"/>
        <v>46.85269721</v>
      </c>
      <c r="J266" s="6">
        <f t="shared" si="8"/>
        <v>17.39730279</v>
      </c>
      <c r="K266" s="6">
        <f t="shared" si="9"/>
        <v>302.6661444</v>
      </c>
      <c r="L266" s="6" t="str">
        <f t="shared" si="2"/>
        <v>Tuesday</v>
      </c>
      <c r="M266" s="5">
        <f t="shared" si="3"/>
        <v>90.26382133</v>
      </c>
      <c r="N266" s="6">
        <f t="shared" si="4"/>
        <v>-26.01382133</v>
      </c>
      <c r="O266" s="6">
        <f t="shared" si="5"/>
        <v>26.44953605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21.0" customHeight="1">
      <c r="A267" s="4">
        <v>44790.0</v>
      </c>
      <c r="B267" s="5">
        <v>64.800003</v>
      </c>
      <c r="C267" s="5">
        <v>65.599998</v>
      </c>
      <c r="D267" s="5">
        <v>61.799999</v>
      </c>
      <c r="E267" s="5">
        <v>65.25</v>
      </c>
      <c r="F267" s="5">
        <v>2.58066522E8</v>
      </c>
      <c r="G267" s="5">
        <f t="shared" si="1"/>
        <v>63.50714214</v>
      </c>
      <c r="H267" s="6">
        <f t="shared" si="6"/>
        <v>64.75</v>
      </c>
      <c r="I267" s="6">
        <f t="shared" si="7"/>
        <v>46.83054173</v>
      </c>
      <c r="J267" s="6">
        <f t="shared" si="8"/>
        <v>18.41945827</v>
      </c>
      <c r="K267" s="6">
        <f t="shared" si="9"/>
        <v>339.2764429</v>
      </c>
      <c r="L267" s="6" t="str">
        <f t="shared" si="2"/>
        <v>Wednesday</v>
      </c>
      <c r="M267" s="5">
        <f t="shared" si="3"/>
        <v>90.25581378</v>
      </c>
      <c r="N267" s="6">
        <f t="shared" si="4"/>
        <v>-25.00581378</v>
      </c>
      <c r="O267" s="6">
        <f t="shared" si="5"/>
        <v>26.74867163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21.0" customHeight="1">
      <c r="A268" s="4">
        <v>44791.0</v>
      </c>
      <c r="B268" s="5">
        <v>65.599998</v>
      </c>
      <c r="C268" s="5">
        <v>69.25</v>
      </c>
      <c r="D268" s="5">
        <v>65.0</v>
      </c>
      <c r="E268" s="5">
        <v>67.099998</v>
      </c>
      <c r="F268" s="5">
        <v>3.03566868E8</v>
      </c>
      <c r="G268" s="5">
        <f t="shared" si="1"/>
        <v>63.02142757</v>
      </c>
      <c r="H268" s="6">
        <f t="shared" si="6"/>
        <v>66.174999</v>
      </c>
      <c r="I268" s="6">
        <f t="shared" si="7"/>
        <v>46.8228383</v>
      </c>
      <c r="J268" s="6">
        <f t="shared" si="8"/>
        <v>20.2771597</v>
      </c>
      <c r="K268" s="6">
        <f t="shared" si="9"/>
        <v>411.1632056</v>
      </c>
      <c r="L268" s="6" t="str">
        <f t="shared" si="2"/>
        <v>Thursday</v>
      </c>
      <c r="M268" s="5">
        <f t="shared" si="3"/>
        <v>89.98070855</v>
      </c>
      <c r="N268" s="6">
        <f t="shared" si="4"/>
        <v>-22.88071055</v>
      </c>
      <c r="O268" s="6">
        <f t="shared" si="5"/>
        <v>26.95928098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21.0" customHeight="1">
      <c r="A269" s="4">
        <v>44792.0</v>
      </c>
      <c r="B269" s="5">
        <v>67.400002</v>
      </c>
      <c r="C269" s="5">
        <v>68.25</v>
      </c>
      <c r="D269" s="5">
        <v>60.150002</v>
      </c>
      <c r="E269" s="5">
        <v>61.450001</v>
      </c>
      <c r="F269" s="5">
        <v>2.95737752E8</v>
      </c>
      <c r="G269" s="5">
        <f t="shared" si="1"/>
        <v>61.89285657</v>
      </c>
      <c r="H269" s="6">
        <f t="shared" si="6"/>
        <v>64.2749995</v>
      </c>
      <c r="I269" s="6">
        <f t="shared" si="7"/>
        <v>46.84193756</v>
      </c>
      <c r="J269" s="6">
        <f t="shared" si="8"/>
        <v>14.60806344</v>
      </c>
      <c r="K269" s="6">
        <f t="shared" si="9"/>
        <v>213.3955173</v>
      </c>
      <c r="L269" s="6" t="str">
        <f t="shared" si="2"/>
        <v>Friday</v>
      </c>
      <c r="M269" s="5">
        <f t="shared" si="3"/>
        <v>88.57580661</v>
      </c>
      <c r="N269" s="6">
        <f t="shared" si="4"/>
        <v>-27.12580561</v>
      </c>
      <c r="O269" s="6">
        <f t="shared" si="5"/>
        <v>26.68295004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21.0" customHeight="1">
      <c r="A270" s="4">
        <v>44795.0</v>
      </c>
      <c r="B270" s="5">
        <v>61.0</v>
      </c>
      <c r="C270" s="5">
        <v>62.849998</v>
      </c>
      <c r="D270" s="5">
        <v>59.25</v>
      </c>
      <c r="E270" s="5">
        <v>62.0</v>
      </c>
      <c r="F270" s="5">
        <v>2.26773007E8</v>
      </c>
      <c r="G270" s="5">
        <f t="shared" si="1"/>
        <v>61.39285657</v>
      </c>
      <c r="H270" s="6">
        <f t="shared" si="6"/>
        <v>61.7250005</v>
      </c>
      <c r="I270" s="6">
        <f t="shared" si="7"/>
        <v>46.21191302</v>
      </c>
      <c r="J270" s="6">
        <f t="shared" si="8"/>
        <v>15.78808698</v>
      </c>
      <c r="K270" s="6">
        <f t="shared" si="9"/>
        <v>249.2636904</v>
      </c>
      <c r="L270" s="6" t="str">
        <f t="shared" si="2"/>
        <v>Monday</v>
      </c>
      <c r="M270" s="5">
        <f t="shared" si="3"/>
        <v>89.44648461</v>
      </c>
      <c r="N270" s="6">
        <f t="shared" si="4"/>
        <v>-27.44648461</v>
      </c>
      <c r="O270" s="6">
        <f t="shared" si="5"/>
        <v>28.05362804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21.0" customHeight="1">
      <c r="A271" s="4">
        <v>44796.0</v>
      </c>
      <c r="B271" s="5">
        <v>62.299999</v>
      </c>
      <c r="C271" s="5">
        <v>65.25</v>
      </c>
      <c r="D271" s="5">
        <v>62.150002</v>
      </c>
      <c r="E271" s="5">
        <v>64.449997</v>
      </c>
      <c r="F271" s="5">
        <v>2.18585102E8</v>
      </c>
      <c r="G271" s="5">
        <f t="shared" si="1"/>
        <v>61.45714243</v>
      </c>
      <c r="H271" s="6">
        <f t="shared" si="6"/>
        <v>63.2249985</v>
      </c>
      <c r="I271" s="6">
        <f t="shared" si="7"/>
        <v>46.16603912</v>
      </c>
      <c r="J271" s="6">
        <f t="shared" si="8"/>
        <v>18.28395788</v>
      </c>
      <c r="K271" s="6">
        <f t="shared" si="9"/>
        <v>334.3031159</v>
      </c>
      <c r="L271" s="6" t="str">
        <f t="shared" si="2"/>
        <v>Tuesday</v>
      </c>
      <c r="M271" s="5">
        <f t="shared" si="3"/>
        <v>90.26382133</v>
      </c>
      <c r="N271" s="6">
        <f t="shared" si="4"/>
        <v>-25.81382433</v>
      </c>
      <c r="O271" s="6">
        <f t="shared" si="5"/>
        <v>28.8066789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21.0" customHeight="1">
      <c r="A272" s="4">
        <v>44797.0</v>
      </c>
      <c r="B272" s="5">
        <v>64.099998</v>
      </c>
      <c r="C272" s="5">
        <v>64.199997</v>
      </c>
      <c r="D272" s="5">
        <v>61.700001</v>
      </c>
      <c r="E272" s="5">
        <v>62.200001</v>
      </c>
      <c r="F272" s="5">
        <v>1.16401002E8</v>
      </c>
      <c r="G272" s="5">
        <f t="shared" si="1"/>
        <v>60.78571429</v>
      </c>
      <c r="H272" s="6">
        <f t="shared" si="6"/>
        <v>63.324999</v>
      </c>
      <c r="I272" s="6">
        <f t="shared" si="7"/>
        <v>46.15638826</v>
      </c>
      <c r="J272" s="6">
        <f t="shared" si="8"/>
        <v>16.04361274</v>
      </c>
      <c r="K272" s="6">
        <f t="shared" si="9"/>
        <v>257.3975096</v>
      </c>
      <c r="L272" s="6" t="str">
        <f t="shared" si="2"/>
        <v>Wednesday</v>
      </c>
      <c r="M272" s="5">
        <f t="shared" si="3"/>
        <v>90.25581378</v>
      </c>
      <c r="N272" s="6">
        <f t="shared" si="4"/>
        <v>-28.05581278</v>
      </c>
      <c r="O272" s="6">
        <f t="shared" si="5"/>
        <v>29.47009949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21.0" customHeight="1">
      <c r="A273" s="4">
        <v>44798.0</v>
      </c>
      <c r="B273" s="5">
        <v>62.799999</v>
      </c>
      <c r="C273" s="5">
        <v>63.200001</v>
      </c>
      <c r="D273" s="5">
        <v>61.650002</v>
      </c>
      <c r="E273" s="5">
        <v>62.099998</v>
      </c>
      <c r="F273" s="5">
        <v>8.1137105E7</v>
      </c>
      <c r="G273" s="5">
        <f t="shared" si="1"/>
        <v>60.42142871</v>
      </c>
      <c r="H273" s="6">
        <f t="shared" si="6"/>
        <v>62.1499995</v>
      </c>
      <c r="I273" s="6">
        <f t="shared" si="7"/>
        <v>46.11278371</v>
      </c>
      <c r="J273" s="6">
        <f t="shared" si="8"/>
        <v>15.98721429</v>
      </c>
      <c r="K273" s="6">
        <f t="shared" si="9"/>
        <v>255.5910207</v>
      </c>
      <c r="L273" s="6" t="str">
        <f t="shared" si="2"/>
        <v>Thursday</v>
      </c>
      <c r="M273" s="5">
        <f t="shared" si="3"/>
        <v>89.98070855</v>
      </c>
      <c r="N273" s="6">
        <f t="shared" si="4"/>
        <v>-27.88071055</v>
      </c>
      <c r="O273" s="6">
        <f t="shared" si="5"/>
        <v>29.55927984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21.0" customHeight="1">
      <c r="A274" s="4">
        <v>44799.0</v>
      </c>
      <c r="B274" s="5">
        <v>62.400002</v>
      </c>
      <c r="C274" s="5">
        <v>62.700001</v>
      </c>
      <c r="D274" s="5">
        <v>60.549999</v>
      </c>
      <c r="E274" s="5">
        <v>61.849998</v>
      </c>
      <c r="F274" s="5">
        <v>8.793903E7</v>
      </c>
      <c r="G274" s="5">
        <f t="shared" si="1"/>
        <v>60.078572</v>
      </c>
      <c r="H274" s="6">
        <f t="shared" si="6"/>
        <v>61.974998</v>
      </c>
      <c r="I274" s="6">
        <f t="shared" si="7"/>
        <v>46.06755886</v>
      </c>
      <c r="J274" s="6">
        <f t="shared" si="8"/>
        <v>15.78243914</v>
      </c>
      <c r="K274" s="6">
        <f t="shared" si="9"/>
        <v>249.0853852</v>
      </c>
      <c r="L274" s="6" t="str">
        <f t="shared" si="2"/>
        <v>Friday</v>
      </c>
      <c r="M274" s="5">
        <f t="shared" si="3"/>
        <v>88.57580661</v>
      </c>
      <c r="N274" s="6">
        <f t="shared" si="4"/>
        <v>-26.72580861</v>
      </c>
      <c r="O274" s="6">
        <f t="shared" si="5"/>
        <v>28.49723461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21.0" customHeight="1">
      <c r="A275" s="4">
        <v>44802.0</v>
      </c>
      <c r="B275" s="5">
        <v>59.700001</v>
      </c>
      <c r="C275" s="5">
        <v>60.549999</v>
      </c>
      <c r="D275" s="5">
        <v>58.349998</v>
      </c>
      <c r="E275" s="5">
        <v>59.200001</v>
      </c>
      <c r="F275" s="5">
        <v>9.8493347E7</v>
      </c>
      <c r="G275" s="5">
        <f t="shared" si="1"/>
        <v>59.742858</v>
      </c>
      <c r="H275" s="6">
        <f t="shared" si="6"/>
        <v>60.5249995</v>
      </c>
      <c r="I275" s="6">
        <f t="shared" si="7"/>
        <v>45.4637032</v>
      </c>
      <c r="J275" s="6">
        <f t="shared" si="8"/>
        <v>13.7362978</v>
      </c>
      <c r="K275" s="6">
        <f t="shared" si="9"/>
        <v>188.6858772</v>
      </c>
      <c r="L275" s="6" t="str">
        <f t="shared" si="2"/>
        <v>Monday</v>
      </c>
      <c r="M275" s="5">
        <f t="shared" si="3"/>
        <v>89.44648461</v>
      </c>
      <c r="N275" s="6">
        <f t="shared" si="4"/>
        <v>-30.24648361</v>
      </c>
      <c r="O275" s="6">
        <f t="shared" si="5"/>
        <v>29.70362661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21.0" customHeight="1">
      <c r="A276" s="4">
        <v>44803.0</v>
      </c>
      <c r="B276" s="5">
        <v>60.200001</v>
      </c>
      <c r="C276" s="5">
        <v>61.25</v>
      </c>
      <c r="D276" s="5">
        <v>57.299999</v>
      </c>
      <c r="E276" s="5">
        <v>57.950001</v>
      </c>
      <c r="F276" s="5">
        <v>1.62054037E8</v>
      </c>
      <c r="G276" s="5">
        <f t="shared" si="1"/>
        <v>60.05000043</v>
      </c>
      <c r="H276" s="6">
        <f t="shared" si="6"/>
        <v>58.575001</v>
      </c>
      <c r="I276" s="6">
        <f t="shared" si="7"/>
        <v>45.38741163</v>
      </c>
      <c r="J276" s="6">
        <f t="shared" si="8"/>
        <v>12.56258937</v>
      </c>
      <c r="K276" s="6">
        <f t="shared" si="9"/>
        <v>157.8186517</v>
      </c>
      <c r="L276" s="6" t="str">
        <f t="shared" si="2"/>
        <v>Tuesday</v>
      </c>
      <c r="M276" s="5">
        <f t="shared" si="3"/>
        <v>90.26382133</v>
      </c>
      <c r="N276" s="6">
        <f t="shared" si="4"/>
        <v>-32.31382033</v>
      </c>
      <c r="O276" s="6">
        <f t="shared" si="5"/>
        <v>30.2138209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21.0" customHeight="1">
      <c r="A277" s="4">
        <v>44805.0</v>
      </c>
      <c r="B277" s="5">
        <v>58.700001</v>
      </c>
      <c r="C277" s="5">
        <v>63.150002</v>
      </c>
      <c r="D277" s="5">
        <v>58.25</v>
      </c>
      <c r="E277" s="5">
        <v>62.450001</v>
      </c>
      <c r="F277" s="5">
        <v>1.92477817E8</v>
      </c>
      <c r="G277" s="5">
        <f t="shared" si="1"/>
        <v>60.74285729</v>
      </c>
      <c r="H277" s="6">
        <f t="shared" si="6"/>
        <v>60.200001</v>
      </c>
      <c r="I277" s="6">
        <f t="shared" si="7"/>
        <v>45.0173512</v>
      </c>
      <c r="J277" s="6">
        <f t="shared" si="8"/>
        <v>17.4326498</v>
      </c>
      <c r="K277" s="6">
        <f t="shared" si="9"/>
        <v>303.8972791</v>
      </c>
      <c r="L277" s="6" t="str">
        <f t="shared" si="2"/>
        <v>Thursday</v>
      </c>
      <c r="M277" s="5">
        <f t="shared" si="3"/>
        <v>89.98070855</v>
      </c>
      <c r="N277" s="6">
        <f t="shared" si="4"/>
        <v>-27.53070755</v>
      </c>
      <c r="O277" s="6">
        <f t="shared" si="5"/>
        <v>29.23785127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21.0" customHeight="1">
      <c r="A278" s="4">
        <v>44806.0</v>
      </c>
      <c r="B278" s="5">
        <v>63.400002</v>
      </c>
      <c r="C278" s="5">
        <v>63.400002</v>
      </c>
      <c r="D278" s="5">
        <v>59.400002</v>
      </c>
      <c r="E278" s="5">
        <v>59.75</v>
      </c>
      <c r="F278" s="5">
        <v>1.3794671E8</v>
      </c>
      <c r="G278" s="5">
        <f t="shared" si="1"/>
        <v>60.75714271</v>
      </c>
      <c r="H278" s="6">
        <f t="shared" si="6"/>
        <v>61.1000005</v>
      </c>
      <c r="I278" s="6">
        <f t="shared" si="7"/>
        <v>44.99485385</v>
      </c>
      <c r="J278" s="6">
        <f t="shared" si="8"/>
        <v>14.75514615</v>
      </c>
      <c r="K278" s="6">
        <f t="shared" si="9"/>
        <v>217.714338</v>
      </c>
      <c r="L278" s="6" t="str">
        <f t="shared" si="2"/>
        <v>Friday</v>
      </c>
      <c r="M278" s="5">
        <f t="shared" si="3"/>
        <v>88.57580661</v>
      </c>
      <c r="N278" s="6">
        <f t="shared" si="4"/>
        <v>-28.82580661</v>
      </c>
      <c r="O278" s="6">
        <f t="shared" si="5"/>
        <v>27.8186639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21.0" customHeight="1">
      <c r="A279" s="4">
        <v>44809.0</v>
      </c>
      <c r="B279" s="5">
        <v>60.450001</v>
      </c>
      <c r="C279" s="5">
        <v>60.799999</v>
      </c>
      <c r="D279" s="5">
        <v>59.299999</v>
      </c>
      <c r="E279" s="5">
        <v>59.650002</v>
      </c>
      <c r="F279" s="5">
        <v>8.4539046E7</v>
      </c>
      <c r="G279" s="5">
        <f t="shared" si="1"/>
        <v>61.571428</v>
      </c>
      <c r="H279" s="6">
        <f t="shared" si="6"/>
        <v>59.700001</v>
      </c>
      <c r="I279" s="6">
        <f t="shared" si="7"/>
        <v>44.384236</v>
      </c>
      <c r="J279" s="6">
        <f t="shared" si="8"/>
        <v>15.265766</v>
      </c>
      <c r="K279" s="6">
        <f t="shared" si="9"/>
        <v>233.0436117</v>
      </c>
      <c r="L279" s="6" t="str">
        <f t="shared" si="2"/>
        <v>Monday</v>
      </c>
      <c r="M279" s="5">
        <f t="shared" si="3"/>
        <v>89.44648461</v>
      </c>
      <c r="N279" s="6">
        <f t="shared" si="4"/>
        <v>-29.79648261</v>
      </c>
      <c r="O279" s="6">
        <f t="shared" si="5"/>
        <v>27.87505661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21.0" customHeight="1">
      <c r="A280" s="4">
        <v>44810.0</v>
      </c>
      <c r="B280" s="5">
        <v>60.299999</v>
      </c>
      <c r="C280" s="5">
        <v>60.799999</v>
      </c>
      <c r="D280" s="5">
        <v>59.400002</v>
      </c>
      <c r="E280" s="5">
        <v>59.700001</v>
      </c>
      <c r="F280" s="5">
        <v>7.0186636E7</v>
      </c>
      <c r="G280" s="5">
        <f t="shared" si="1"/>
        <v>62.09285614</v>
      </c>
      <c r="H280" s="6">
        <f t="shared" si="6"/>
        <v>59.6750015</v>
      </c>
      <c r="I280" s="6">
        <f t="shared" si="7"/>
        <v>44.33202249</v>
      </c>
      <c r="J280" s="6">
        <f t="shared" si="8"/>
        <v>15.36797851</v>
      </c>
      <c r="K280" s="6">
        <f t="shared" si="9"/>
        <v>236.1747634</v>
      </c>
      <c r="L280" s="6" t="str">
        <f t="shared" si="2"/>
        <v>Tuesday</v>
      </c>
      <c r="M280" s="5">
        <f t="shared" si="3"/>
        <v>90.26382133</v>
      </c>
      <c r="N280" s="6">
        <f t="shared" si="4"/>
        <v>-30.56382033</v>
      </c>
      <c r="O280" s="6">
        <f t="shared" si="5"/>
        <v>28.17096519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21.0" customHeight="1">
      <c r="A281" s="4">
        <v>44811.0</v>
      </c>
      <c r="B281" s="5">
        <v>59.650002</v>
      </c>
      <c r="C281" s="5">
        <v>60.400002</v>
      </c>
      <c r="D281" s="5">
        <v>59.200001</v>
      </c>
      <c r="E281" s="5">
        <v>59.5</v>
      </c>
      <c r="F281" s="5">
        <v>5.9843737E7</v>
      </c>
      <c r="G281" s="5">
        <f t="shared" si="1"/>
        <v>62.79285571</v>
      </c>
      <c r="H281" s="6">
        <f t="shared" si="6"/>
        <v>59.6000005</v>
      </c>
      <c r="I281" s="6">
        <f t="shared" si="7"/>
        <v>44.28050753</v>
      </c>
      <c r="J281" s="6">
        <f t="shared" si="8"/>
        <v>15.21949247</v>
      </c>
      <c r="K281" s="6">
        <f t="shared" si="9"/>
        <v>231.6329512</v>
      </c>
      <c r="L281" s="6" t="str">
        <f t="shared" si="2"/>
        <v>Wednesday</v>
      </c>
      <c r="M281" s="5">
        <f t="shared" si="3"/>
        <v>90.25581378</v>
      </c>
      <c r="N281" s="6">
        <f t="shared" si="4"/>
        <v>-30.75581378</v>
      </c>
      <c r="O281" s="6">
        <f t="shared" si="5"/>
        <v>27.46295806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21.0" customHeight="1">
      <c r="A282" s="4">
        <v>44812.0</v>
      </c>
      <c r="B282" s="5">
        <v>60.349998</v>
      </c>
      <c r="C282" s="5">
        <v>62.5</v>
      </c>
      <c r="D282" s="5">
        <v>59.799999</v>
      </c>
      <c r="E282" s="5">
        <v>61.349998</v>
      </c>
      <c r="F282" s="5">
        <v>1.28430049E8</v>
      </c>
      <c r="G282" s="5">
        <f t="shared" si="1"/>
        <v>63.32142729</v>
      </c>
      <c r="H282" s="6">
        <f t="shared" si="6"/>
        <v>60.424999</v>
      </c>
      <c r="I282" s="6">
        <f t="shared" si="7"/>
        <v>44.22610241</v>
      </c>
      <c r="J282" s="6">
        <f t="shared" si="8"/>
        <v>17.12389559</v>
      </c>
      <c r="K282" s="6">
        <f t="shared" si="9"/>
        <v>293.2278003</v>
      </c>
      <c r="L282" s="6" t="str">
        <f t="shared" si="2"/>
        <v>Thursday</v>
      </c>
      <c r="M282" s="5">
        <f t="shared" si="3"/>
        <v>89.98070855</v>
      </c>
      <c r="N282" s="6">
        <f t="shared" si="4"/>
        <v>-28.63071055</v>
      </c>
      <c r="O282" s="6">
        <f t="shared" si="5"/>
        <v>26.65928127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21.0" customHeight="1">
      <c r="A283" s="4">
        <v>44813.0</v>
      </c>
      <c r="B283" s="5">
        <v>62.0</v>
      </c>
      <c r="C283" s="5">
        <v>63.650002</v>
      </c>
      <c r="D283" s="5">
        <v>62.0</v>
      </c>
      <c r="E283" s="5">
        <v>62.799999</v>
      </c>
      <c r="F283" s="5">
        <v>1.39369425E8</v>
      </c>
      <c r="G283" s="5">
        <f t="shared" si="1"/>
        <v>63.69285629</v>
      </c>
      <c r="H283" s="6">
        <f t="shared" si="6"/>
        <v>62.0749985</v>
      </c>
      <c r="I283" s="6">
        <f t="shared" si="7"/>
        <v>44.19808707</v>
      </c>
      <c r="J283" s="6">
        <f t="shared" si="8"/>
        <v>18.60191193</v>
      </c>
      <c r="K283" s="6">
        <f t="shared" si="9"/>
        <v>346.0311274</v>
      </c>
      <c r="L283" s="6" t="str">
        <f t="shared" si="2"/>
        <v>Friday</v>
      </c>
      <c r="M283" s="5">
        <f t="shared" si="3"/>
        <v>88.57580661</v>
      </c>
      <c r="N283" s="6">
        <f t="shared" si="4"/>
        <v>-25.77580761</v>
      </c>
      <c r="O283" s="6">
        <f t="shared" si="5"/>
        <v>24.88295033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21.0" customHeight="1">
      <c r="A284" s="4">
        <v>44816.0</v>
      </c>
      <c r="B284" s="5">
        <v>63.0</v>
      </c>
      <c r="C284" s="5">
        <v>63.200001</v>
      </c>
      <c r="D284" s="5">
        <v>62.25</v>
      </c>
      <c r="E284" s="5">
        <v>62.549999</v>
      </c>
      <c r="F284" s="5">
        <v>6.4044347E7</v>
      </c>
      <c r="G284" s="5">
        <f t="shared" si="1"/>
        <v>63.699999</v>
      </c>
      <c r="H284" s="6">
        <f t="shared" si="6"/>
        <v>62.674999</v>
      </c>
      <c r="I284" s="6">
        <f t="shared" si="7"/>
        <v>43.65007692</v>
      </c>
      <c r="J284" s="6">
        <f t="shared" si="8"/>
        <v>18.89992208</v>
      </c>
      <c r="K284" s="6">
        <f t="shared" si="9"/>
        <v>357.2070545</v>
      </c>
      <c r="L284" s="6" t="str">
        <f t="shared" si="2"/>
        <v>Monday</v>
      </c>
      <c r="M284" s="5">
        <f t="shared" si="3"/>
        <v>89.44648461</v>
      </c>
      <c r="N284" s="6">
        <f t="shared" si="4"/>
        <v>-26.89648561</v>
      </c>
      <c r="O284" s="6">
        <f t="shared" si="5"/>
        <v>25.74648561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21.0" customHeight="1">
      <c r="A285" s="4">
        <v>44817.0</v>
      </c>
      <c r="B285" s="5">
        <v>63.0</v>
      </c>
      <c r="C285" s="5">
        <v>66.599998</v>
      </c>
      <c r="D285" s="5">
        <v>62.799999</v>
      </c>
      <c r="E285" s="5">
        <v>65.449997</v>
      </c>
      <c r="F285" s="5">
        <v>1.99032705E8</v>
      </c>
      <c r="G285" s="5">
        <f t="shared" si="1"/>
        <v>63.82857071</v>
      </c>
      <c r="H285" s="6">
        <f t="shared" si="6"/>
        <v>63.999998</v>
      </c>
      <c r="I285" s="6">
        <f t="shared" si="7"/>
        <v>43.64931228</v>
      </c>
      <c r="J285" s="6">
        <f t="shared" si="8"/>
        <v>21.80068472</v>
      </c>
      <c r="K285" s="6">
        <f t="shared" si="9"/>
        <v>475.2698543</v>
      </c>
      <c r="L285" s="6" t="str">
        <f t="shared" si="2"/>
        <v>Tuesday</v>
      </c>
      <c r="M285" s="5">
        <f t="shared" si="3"/>
        <v>90.26382133</v>
      </c>
      <c r="N285" s="6">
        <f t="shared" si="4"/>
        <v>-24.81382433</v>
      </c>
      <c r="O285" s="6">
        <f t="shared" si="5"/>
        <v>26.43525062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21.0" customHeight="1">
      <c r="A286" s="4">
        <v>44818.0</v>
      </c>
      <c r="B286" s="5">
        <v>64.050003</v>
      </c>
      <c r="C286" s="5">
        <v>65.150002</v>
      </c>
      <c r="D286" s="5">
        <v>62.75</v>
      </c>
      <c r="E286" s="5">
        <v>63.299999</v>
      </c>
      <c r="F286" s="5">
        <v>1.19824317E8</v>
      </c>
      <c r="G286" s="5">
        <f t="shared" si="1"/>
        <v>63.52142814</v>
      </c>
      <c r="H286" s="6">
        <f t="shared" si="6"/>
        <v>64.374998</v>
      </c>
      <c r="I286" s="6">
        <f t="shared" si="7"/>
        <v>43.68867595</v>
      </c>
      <c r="J286" s="6">
        <f t="shared" si="8"/>
        <v>19.61132305</v>
      </c>
      <c r="K286" s="6">
        <f t="shared" si="9"/>
        <v>384.6039916</v>
      </c>
      <c r="L286" s="6" t="str">
        <f t="shared" si="2"/>
        <v>Wednesday</v>
      </c>
      <c r="M286" s="5">
        <f t="shared" si="3"/>
        <v>90.25581378</v>
      </c>
      <c r="N286" s="6">
        <f t="shared" si="4"/>
        <v>-26.95581478</v>
      </c>
      <c r="O286" s="6">
        <f t="shared" si="5"/>
        <v>26.73438563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21.0" customHeight="1">
      <c r="A287" s="4">
        <v>44819.0</v>
      </c>
      <c r="B287" s="5">
        <v>64.0</v>
      </c>
      <c r="C287" s="5">
        <v>64.900002</v>
      </c>
      <c r="D287" s="5">
        <v>63.299999</v>
      </c>
      <c r="E287" s="5">
        <v>64.599998</v>
      </c>
      <c r="F287" s="5">
        <v>8.8185944E7</v>
      </c>
      <c r="G287" s="5">
        <f t="shared" si="1"/>
        <v>63.16428529</v>
      </c>
      <c r="H287" s="6">
        <f t="shared" si="6"/>
        <v>63.9499985</v>
      </c>
      <c r="I287" s="6">
        <f t="shared" si="7"/>
        <v>43.69625384</v>
      </c>
      <c r="J287" s="6">
        <f t="shared" si="8"/>
        <v>20.90374416</v>
      </c>
      <c r="K287" s="6">
        <f t="shared" si="9"/>
        <v>436.9665201</v>
      </c>
      <c r="L287" s="6" t="str">
        <f t="shared" si="2"/>
        <v>Thursday</v>
      </c>
      <c r="M287" s="5">
        <f t="shared" si="3"/>
        <v>89.98070855</v>
      </c>
      <c r="N287" s="6">
        <f t="shared" si="4"/>
        <v>-25.38071055</v>
      </c>
      <c r="O287" s="6">
        <f t="shared" si="5"/>
        <v>26.81642327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21.0" customHeight="1">
      <c r="A288" s="4">
        <v>44820.0</v>
      </c>
      <c r="B288" s="5">
        <v>64.400002</v>
      </c>
      <c r="C288" s="5">
        <v>65.0</v>
      </c>
      <c r="D288" s="5">
        <v>61.099998</v>
      </c>
      <c r="E288" s="5">
        <v>63.200001</v>
      </c>
      <c r="F288" s="5">
        <v>1.96537446E8</v>
      </c>
      <c r="G288" s="5">
        <f t="shared" si="1"/>
        <v>62.19285686</v>
      </c>
      <c r="H288" s="6">
        <f t="shared" si="6"/>
        <v>63.8999995</v>
      </c>
      <c r="I288" s="6">
        <f t="shared" si="7"/>
        <v>43.72097246</v>
      </c>
      <c r="J288" s="6">
        <f t="shared" si="8"/>
        <v>19.47902854</v>
      </c>
      <c r="K288" s="6">
        <f t="shared" si="9"/>
        <v>379.4325528</v>
      </c>
      <c r="L288" s="6" t="str">
        <f t="shared" si="2"/>
        <v>Friday</v>
      </c>
      <c r="M288" s="5">
        <f t="shared" si="3"/>
        <v>88.57580661</v>
      </c>
      <c r="N288" s="6">
        <f t="shared" si="4"/>
        <v>-25.37580561</v>
      </c>
      <c r="O288" s="6">
        <f t="shared" si="5"/>
        <v>26.38294976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21.0" customHeight="1">
      <c r="A289" s="4">
        <v>44823.0</v>
      </c>
      <c r="B289" s="5">
        <v>64.199997</v>
      </c>
      <c r="C289" s="5">
        <v>65.449997</v>
      </c>
      <c r="D289" s="5">
        <v>63.450001</v>
      </c>
      <c r="E289" s="5">
        <v>63.950001</v>
      </c>
      <c r="F289" s="5">
        <v>7.04531E7</v>
      </c>
      <c r="G289" s="5">
        <f t="shared" si="1"/>
        <v>61.57142786</v>
      </c>
      <c r="H289" s="6">
        <f t="shared" si="6"/>
        <v>63.575001</v>
      </c>
      <c r="I289" s="6">
        <f t="shared" si="7"/>
        <v>43.19503327</v>
      </c>
      <c r="J289" s="6">
        <f t="shared" si="8"/>
        <v>20.75496773</v>
      </c>
      <c r="K289" s="6">
        <f t="shared" si="9"/>
        <v>430.7686855</v>
      </c>
      <c r="L289" s="6" t="str">
        <f t="shared" si="2"/>
        <v>Monday</v>
      </c>
      <c r="M289" s="5">
        <f t="shared" si="3"/>
        <v>89.44648461</v>
      </c>
      <c r="N289" s="6">
        <f t="shared" si="4"/>
        <v>-25.49648361</v>
      </c>
      <c r="O289" s="6">
        <f t="shared" si="5"/>
        <v>27.87505675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21.0" customHeight="1">
      <c r="A290" s="4">
        <v>44824.0</v>
      </c>
      <c r="B290" s="5">
        <v>64.900002</v>
      </c>
      <c r="C290" s="5">
        <v>65.699997</v>
      </c>
      <c r="D290" s="5">
        <v>62.400002</v>
      </c>
      <c r="E290" s="5">
        <v>62.849998</v>
      </c>
      <c r="F290" s="5">
        <v>7.790481E7</v>
      </c>
      <c r="G290" s="5">
        <f t="shared" si="1"/>
        <v>60.72857043</v>
      </c>
      <c r="H290" s="6">
        <f t="shared" si="6"/>
        <v>63.3999995</v>
      </c>
      <c r="I290" s="6">
        <f t="shared" si="7"/>
        <v>43.21983318</v>
      </c>
      <c r="J290" s="6">
        <f t="shared" si="8"/>
        <v>19.63016482</v>
      </c>
      <c r="K290" s="6">
        <f t="shared" si="9"/>
        <v>385.3433707</v>
      </c>
      <c r="L290" s="6" t="str">
        <f t="shared" si="2"/>
        <v>Tuesday</v>
      </c>
      <c r="M290" s="5">
        <f t="shared" si="3"/>
        <v>90.26382133</v>
      </c>
      <c r="N290" s="6">
        <f t="shared" si="4"/>
        <v>-27.41382333</v>
      </c>
      <c r="O290" s="6">
        <f t="shared" si="5"/>
        <v>29.5352509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21.0" customHeight="1">
      <c r="A291" s="4">
        <v>44825.0</v>
      </c>
      <c r="B291" s="5">
        <v>63.299999</v>
      </c>
      <c r="C291" s="5">
        <v>63.950001</v>
      </c>
      <c r="D291" s="5">
        <v>62.400002</v>
      </c>
      <c r="E291" s="5">
        <v>63.450001</v>
      </c>
      <c r="F291" s="5">
        <v>5.9131994E7</v>
      </c>
      <c r="G291" s="5">
        <f t="shared" si="1"/>
        <v>60.49285657</v>
      </c>
      <c r="H291" s="6">
        <f t="shared" si="6"/>
        <v>63.1499995</v>
      </c>
      <c r="I291" s="6">
        <f t="shared" si="7"/>
        <v>43.22808277</v>
      </c>
      <c r="J291" s="6">
        <f t="shared" si="8"/>
        <v>20.22191823</v>
      </c>
      <c r="K291" s="6">
        <f t="shared" si="9"/>
        <v>408.925977</v>
      </c>
      <c r="L291" s="6" t="str">
        <f t="shared" si="2"/>
        <v>Wednesday</v>
      </c>
      <c r="M291" s="5">
        <f t="shared" si="3"/>
        <v>90.25581378</v>
      </c>
      <c r="N291" s="6">
        <f t="shared" si="4"/>
        <v>-26.80581278</v>
      </c>
      <c r="O291" s="6">
        <f t="shared" si="5"/>
        <v>29.7629572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21.0" customHeight="1">
      <c r="A292" s="4">
        <v>44826.0</v>
      </c>
      <c r="B292" s="5">
        <v>62.900002</v>
      </c>
      <c r="C292" s="5">
        <v>63.75</v>
      </c>
      <c r="D292" s="5">
        <v>62.599998</v>
      </c>
      <c r="E292" s="5">
        <v>63.299999</v>
      </c>
      <c r="F292" s="5">
        <v>3.4716572E7</v>
      </c>
      <c r="G292" s="5">
        <f t="shared" si="1"/>
        <v>60.33571329</v>
      </c>
      <c r="H292" s="6">
        <f t="shared" si="6"/>
        <v>63.375</v>
      </c>
      <c r="I292" s="6">
        <f t="shared" si="7"/>
        <v>43.24360719</v>
      </c>
      <c r="J292" s="6">
        <f t="shared" si="8"/>
        <v>20.05639181</v>
      </c>
      <c r="K292" s="6">
        <f t="shared" si="9"/>
        <v>402.2588525</v>
      </c>
      <c r="L292" s="6" t="str">
        <f t="shared" si="2"/>
        <v>Thursday</v>
      </c>
      <c r="M292" s="5">
        <f t="shared" si="3"/>
        <v>89.98070855</v>
      </c>
      <c r="N292" s="6">
        <f t="shared" si="4"/>
        <v>-26.68070955</v>
      </c>
      <c r="O292" s="6">
        <f t="shared" si="5"/>
        <v>29.64499527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21.0" customHeight="1">
      <c r="A293" s="4">
        <v>44827.0</v>
      </c>
      <c r="B293" s="5">
        <v>63.0</v>
      </c>
      <c r="C293" s="5">
        <v>63.349998</v>
      </c>
      <c r="D293" s="5">
        <v>60.400002</v>
      </c>
      <c r="E293" s="5">
        <v>60.799999</v>
      </c>
      <c r="F293" s="5">
        <v>5.6730282E7</v>
      </c>
      <c r="G293" s="5">
        <f t="shared" si="1"/>
        <v>60.13571371</v>
      </c>
      <c r="H293" s="6">
        <f t="shared" si="6"/>
        <v>62.049999</v>
      </c>
      <c r="I293" s="6">
        <f t="shared" si="7"/>
        <v>43.25598945</v>
      </c>
      <c r="J293" s="6">
        <f t="shared" si="8"/>
        <v>17.54400955</v>
      </c>
      <c r="K293" s="6">
        <f t="shared" si="9"/>
        <v>307.7922712</v>
      </c>
      <c r="L293" s="6" t="str">
        <f t="shared" si="2"/>
        <v>Friday</v>
      </c>
      <c r="M293" s="5">
        <f t="shared" si="3"/>
        <v>88.57580661</v>
      </c>
      <c r="N293" s="6">
        <f t="shared" si="4"/>
        <v>-27.77580761</v>
      </c>
      <c r="O293" s="6">
        <f t="shared" si="5"/>
        <v>28.4400929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21.0" customHeight="1">
      <c r="A294" s="4">
        <v>44830.0</v>
      </c>
      <c r="B294" s="5">
        <v>60.0</v>
      </c>
      <c r="C294" s="5">
        <v>60.650002</v>
      </c>
      <c r="D294" s="5">
        <v>57.400002</v>
      </c>
      <c r="E294" s="5">
        <v>57.799999</v>
      </c>
      <c r="F294" s="5">
        <v>6.5832873E7</v>
      </c>
      <c r="G294" s="5">
        <f t="shared" si="1"/>
        <v>60.6</v>
      </c>
      <c r="H294" s="6">
        <f t="shared" si="6"/>
        <v>59.299999</v>
      </c>
      <c r="I294" s="6">
        <f t="shared" si="7"/>
        <v>42.71291279</v>
      </c>
      <c r="J294" s="6">
        <f t="shared" si="8"/>
        <v>15.08708621</v>
      </c>
      <c r="K294" s="6">
        <f t="shared" si="9"/>
        <v>227.6201702</v>
      </c>
      <c r="L294" s="6" t="str">
        <f t="shared" si="2"/>
        <v>Monday</v>
      </c>
      <c r="M294" s="5">
        <f t="shared" si="3"/>
        <v>89.44648461</v>
      </c>
      <c r="N294" s="6">
        <f t="shared" si="4"/>
        <v>-31.64648561</v>
      </c>
      <c r="O294" s="6">
        <f t="shared" si="5"/>
        <v>28.84648461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21.0" customHeight="1">
      <c r="A295" s="4">
        <v>44831.0</v>
      </c>
      <c r="B295" s="5">
        <v>58.150002</v>
      </c>
      <c r="C295" s="5">
        <v>59.75</v>
      </c>
      <c r="D295" s="5">
        <v>56.950001</v>
      </c>
      <c r="E295" s="5">
        <v>58.849998</v>
      </c>
      <c r="F295" s="5">
        <v>7.964187E7</v>
      </c>
      <c r="G295" s="5">
        <f t="shared" si="1"/>
        <v>61.70714343</v>
      </c>
      <c r="H295" s="6">
        <f t="shared" si="6"/>
        <v>58.3249985</v>
      </c>
      <c r="I295" s="6">
        <f t="shared" si="7"/>
        <v>42.65923021</v>
      </c>
      <c r="J295" s="6">
        <f t="shared" si="8"/>
        <v>16.19076779</v>
      </c>
      <c r="K295" s="6">
        <f t="shared" si="9"/>
        <v>262.1409616</v>
      </c>
      <c r="L295" s="6" t="str">
        <f t="shared" si="2"/>
        <v>Tuesday</v>
      </c>
      <c r="M295" s="5">
        <f t="shared" si="3"/>
        <v>90.26382133</v>
      </c>
      <c r="N295" s="6">
        <f t="shared" si="4"/>
        <v>-31.41382333</v>
      </c>
      <c r="O295" s="6">
        <f t="shared" si="5"/>
        <v>28.5566779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21.0" customHeight="1">
      <c r="A296" s="4">
        <v>44832.0</v>
      </c>
      <c r="B296" s="5">
        <v>57.799999</v>
      </c>
      <c r="C296" s="5">
        <v>59.25</v>
      </c>
      <c r="D296" s="5">
        <v>57.5</v>
      </c>
      <c r="E296" s="5">
        <v>58.049999</v>
      </c>
      <c r="F296" s="5">
        <v>6.4334024E7</v>
      </c>
      <c r="G296" s="5">
        <f t="shared" si="1"/>
        <v>63.23571557</v>
      </c>
      <c r="H296" s="6">
        <f t="shared" si="6"/>
        <v>58.4499985</v>
      </c>
      <c r="I296" s="6">
        <f t="shared" si="7"/>
        <v>42.61989811</v>
      </c>
      <c r="J296" s="6">
        <f t="shared" si="8"/>
        <v>15.43010089</v>
      </c>
      <c r="K296" s="6">
        <f t="shared" si="9"/>
        <v>238.0880136</v>
      </c>
      <c r="L296" s="6" t="str">
        <f t="shared" si="2"/>
        <v>Wednesday</v>
      </c>
      <c r="M296" s="5">
        <f t="shared" si="3"/>
        <v>90.25581378</v>
      </c>
      <c r="N296" s="6">
        <f t="shared" si="4"/>
        <v>-32.20581478</v>
      </c>
      <c r="O296" s="6">
        <f t="shared" si="5"/>
        <v>27.0200982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21.0" customHeight="1">
      <c r="A297" s="4">
        <v>44833.0</v>
      </c>
      <c r="B297" s="5">
        <v>59.200001</v>
      </c>
      <c r="C297" s="5">
        <v>62.0</v>
      </c>
      <c r="D297" s="5">
        <v>58.900002</v>
      </c>
      <c r="E297" s="5">
        <v>61.200001</v>
      </c>
      <c r="F297" s="5">
        <v>7.6969699E7</v>
      </c>
      <c r="G297" s="5">
        <f t="shared" si="1"/>
        <v>64.75714386</v>
      </c>
      <c r="H297" s="6">
        <f t="shared" si="6"/>
        <v>59.625</v>
      </c>
      <c r="I297" s="6">
        <f t="shared" si="7"/>
        <v>42.5696019</v>
      </c>
      <c r="J297" s="6">
        <f t="shared" si="8"/>
        <v>18.6303991</v>
      </c>
      <c r="K297" s="6">
        <f t="shared" si="9"/>
        <v>347.0917708</v>
      </c>
      <c r="L297" s="6" t="str">
        <f t="shared" si="2"/>
        <v>Thursday</v>
      </c>
      <c r="M297" s="5">
        <f t="shared" si="3"/>
        <v>89.98070855</v>
      </c>
      <c r="N297" s="6">
        <f t="shared" si="4"/>
        <v>-28.78070755</v>
      </c>
      <c r="O297" s="6">
        <f t="shared" si="5"/>
        <v>25.22356469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21.0" customHeight="1">
      <c r="A298" s="4">
        <v>44834.0</v>
      </c>
      <c r="B298" s="5">
        <v>61.5</v>
      </c>
      <c r="C298" s="5">
        <v>62.849998</v>
      </c>
      <c r="D298" s="5">
        <v>59.75</v>
      </c>
      <c r="E298" s="5">
        <v>62.349998</v>
      </c>
      <c r="F298" s="5">
        <v>7.1494895E7</v>
      </c>
      <c r="G298" s="5">
        <f t="shared" si="1"/>
        <v>65.37857271</v>
      </c>
      <c r="H298" s="6">
        <f t="shared" si="6"/>
        <v>61.7749995</v>
      </c>
      <c r="I298" s="6">
        <f t="shared" si="7"/>
        <v>42.56162101</v>
      </c>
      <c r="J298" s="6">
        <f t="shared" si="8"/>
        <v>19.78837699</v>
      </c>
      <c r="K298" s="6">
        <f t="shared" si="9"/>
        <v>391.5798637</v>
      </c>
      <c r="L298" s="6" t="str">
        <f t="shared" si="2"/>
        <v>Friday</v>
      </c>
      <c r="M298" s="5">
        <f t="shared" si="3"/>
        <v>88.57580661</v>
      </c>
      <c r="N298" s="6">
        <f t="shared" si="4"/>
        <v>-26.22580861</v>
      </c>
      <c r="O298" s="6">
        <f t="shared" si="5"/>
        <v>23.1972339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21.0" customHeight="1">
      <c r="A299" s="4">
        <v>44837.0</v>
      </c>
      <c r="B299" s="5">
        <v>62.0</v>
      </c>
      <c r="C299" s="5">
        <v>63.099998</v>
      </c>
      <c r="D299" s="5">
        <v>61.200001</v>
      </c>
      <c r="E299" s="5">
        <v>61.900002</v>
      </c>
      <c r="F299" s="5">
        <v>4.4528871E7</v>
      </c>
      <c r="G299" s="5">
        <f t="shared" si="1"/>
        <v>65.578573</v>
      </c>
      <c r="H299" s="6">
        <f t="shared" si="6"/>
        <v>62.125</v>
      </c>
      <c r="I299" s="6">
        <f t="shared" si="7"/>
        <v>42.05581519</v>
      </c>
      <c r="J299" s="6">
        <f t="shared" si="8"/>
        <v>19.84418681</v>
      </c>
      <c r="K299" s="6">
        <f t="shared" si="9"/>
        <v>393.79175</v>
      </c>
      <c r="L299" s="6" t="str">
        <f t="shared" si="2"/>
        <v>Monday</v>
      </c>
      <c r="M299" s="5">
        <f t="shared" si="3"/>
        <v>89.44648461</v>
      </c>
      <c r="N299" s="6">
        <f t="shared" si="4"/>
        <v>-27.54648261</v>
      </c>
      <c r="O299" s="6">
        <f t="shared" si="5"/>
        <v>23.86791161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21.0" customHeight="1">
      <c r="A300" s="4">
        <v>44838.0</v>
      </c>
      <c r="B300" s="5">
        <v>63.099998</v>
      </c>
      <c r="C300" s="5">
        <v>64.449997</v>
      </c>
      <c r="D300" s="5">
        <v>63.0</v>
      </c>
      <c r="E300" s="5">
        <v>64.050003</v>
      </c>
      <c r="F300" s="5">
        <v>4.7077008E7</v>
      </c>
      <c r="G300" s="5">
        <f t="shared" si="1"/>
        <v>65.48571557</v>
      </c>
      <c r="H300" s="6">
        <f t="shared" si="6"/>
        <v>62.9750025</v>
      </c>
      <c r="I300" s="6">
        <f t="shared" si="7"/>
        <v>42.06608116</v>
      </c>
      <c r="J300" s="6">
        <f t="shared" si="8"/>
        <v>21.98392184</v>
      </c>
      <c r="K300" s="6">
        <f t="shared" si="9"/>
        <v>483.2928197</v>
      </c>
      <c r="L300" s="6" t="str">
        <f t="shared" si="2"/>
        <v>Tuesday</v>
      </c>
      <c r="M300" s="5">
        <f t="shared" si="3"/>
        <v>90.26382133</v>
      </c>
      <c r="N300" s="6">
        <f t="shared" si="4"/>
        <v>-26.21381833</v>
      </c>
      <c r="O300" s="6">
        <f t="shared" si="5"/>
        <v>24.77810576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21.0" customHeight="1">
      <c r="A301" s="4">
        <v>44840.0</v>
      </c>
      <c r="B301" s="5">
        <v>64.400002</v>
      </c>
      <c r="C301" s="5">
        <v>66.150002</v>
      </c>
      <c r="D301" s="5">
        <v>64.25</v>
      </c>
      <c r="E301" s="5">
        <v>65.550003</v>
      </c>
      <c r="F301" s="5">
        <v>5.9866072E7</v>
      </c>
      <c r="G301" s="5">
        <f t="shared" si="1"/>
        <v>65.17857257</v>
      </c>
      <c r="H301" s="6">
        <f t="shared" si="6"/>
        <v>64.800003</v>
      </c>
      <c r="I301" s="6">
        <f t="shared" si="7"/>
        <v>41.84972587</v>
      </c>
      <c r="J301" s="6">
        <f t="shared" si="8"/>
        <v>23.70027713</v>
      </c>
      <c r="K301" s="6">
        <f t="shared" si="9"/>
        <v>561.7031359</v>
      </c>
      <c r="L301" s="6" t="str">
        <f t="shared" si="2"/>
        <v>Thursday</v>
      </c>
      <c r="M301" s="5">
        <f t="shared" si="3"/>
        <v>89.98070855</v>
      </c>
      <c r="N301" s="6">
        <f t="shared" si="4"/>
        <v>-24.43070555</v>
      </c>
      <c r="O301" s="6">
        <f t="shared" si="5"/>
        <v>24.80213598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21.0" customHeight="1">
      <c r="A302" s="4">
        <v>44841.0</v>
      </c>
      <c r="B302" s="5">
        <v>65.150002</v>
      </c>
      <c r="C302" s="5">
        <v>70.199997</v>
      </c>
      <c r="D302" s="5">
        <v>64.599998</v>
      </c>
      <c r="E302" s="5">
        <v>69.550003</v>
      </c>
      <c r="F302" s="5">
        <v>1.70879536E8</v>
      </c>
      <c r="G302" s="5">
        <f t="shared" si="1"/>
        <v>64.76428671</v>
      </c>
      <c r="H302" s="6">
        <f t="shared" si="6"/>
        <v>67.550003</v>
      </c>
      <c r="I302" s="6">
        <f t="shared" si="7"/>
        <v>41.91170098</v>
      </c>
      <c r="J302" s="6">
        <f t="shared" si="8"/>
        <v>27.63830202</v>
      </c>
      <c r="K302" s="6">
        <f t="shared" si="9"/>
        <v>763.8757385</v>
      </c>
      <c r="L302" s="6" t="str">
        <f t="shared" si="2"/>
        <v>Friday</v>
      </c>
      <c r="M302" s="5">
        <f t="shared" si="3"/>
        <v>88.57580661</v>
      </c>
      <c r="N302" s="6">
        <f t="shared" si="4"/>
        <v>-19.02580361</v>
      </c>
      <c r="O302" s="6">
        <f t="shared" si="5"/>
        <v>23.8115199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21.0" customHeight="1">
      <c r="A303" s="4">
        <v>44844.0</v>
      </c>
      <c r="B303" s="5">
        <v>68.400002</v>
      </c>
      <c r="C303" s="5">
        <v>69.699997</v>
      </c>
      <c r="D303" s="5">
        <v>67.5</v>
      </c>
      <c r="E303" s="5">
        <v>68.699997</v>
      </c>
      <c r="F303" s="5">
        <v>8.7158481E7</v>
      </c>
      <c r="G303" s="5">
        <f t="shared" si="1"/>
        <v>63.828572</v>
      </c>
      <c r="H303" s="6">
        <f t="shared" si="6"/>
        <v>69.125</v>
      </c>
      <c r="I303" s="6">
        <f t="shared" si="7"/>
        <v>41.52085887</v>
      </c>
      <c r="J303" s="6">
        <f t="shared" si="8"/>
        <v>27.17913813</v>
      </c>
      <c r="K303" s="6">
        <f t="shared" si="9"/>
        <v>738.7055494</v>
      </c>
      <c r="L303" s="6" t="str">
        <f t="shared" si="2"/>
        <v>Monday</v>
      </c>
      <c r="M303" s="5">
        <f t="shared" si="3"/>
        <v>89.44648461</v>
      </c>
      <c r="N303" s="6">
        <f t="shared" si="4"/>
        <v>-20.74648761</v>
      </c>
      <c r="O303" s="6">
        <f t="shared" si="5"/>
        <v>25.61791261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21.0" customHeight="1">
      <c r="A304" s="4">
        <v>44845.0</v>
      </c>
      <c r="B304" s="5">
        <v>68.400002</v>
      </c>
      <c r="C304" s="5">
        <v>69.199997</v>
      </c>
      <c r="D304" s="5">
        <v>65.0</v>
      </c>
      <c r="E304" s="5">
        <v>65.550003</v>
      </c>
      <c r="F304" s="5">
        <v>7.0171064E7</v>
      </c>
      <c r="G304" s="5">
        <f t="shared" si="1"/>
        <v>62.87857229</v>
      </c>
      <c r="H304" s="6">
        <f t="shared" si="6"/>
        <v>67.125</v>
      </c>
      <c r="I304" s="6">
        <f t="shared" si="7"/>
        <v>41.63173043</v>
      </c>
      <c r="J304" s="6">
        <f t="shared" si="8"/>
        <v>23.91827257</v>
      </c>
      <c r="K304" s="6">
        <f t="shared" si="9"/>
        <v>572.0837628</v>
      </c>
      <c r="L304" s="6" t="str">
        <f t="shared" si="2"/>
        <v>Tuesday</v>
      </c>
      <c r="M304" s="5">
        <f t="shared" si="3"/>
        <v>90.26382133</v>
      </c>
      <c r="N304" s="6">
        <f t="shared" si="4"/>
        <v>-24.71381833</v>
      </c>
      <c r="O304" s="6">
        <f t="shared" si="5"/>
        <v>27.38524905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21.0" customHeight="1">
      <c r="A305" s="4">
        <v>44846.0</v>
      </c>
      <c r="B305" s="5">
        <v>65.650002</v>
      </c>
      <c r="C305" s="5">
        <v>66.449997</v>
      </c>
      <c r="D305" s="5">
        <v>63.049999</v>
      </c>
      <c r="E305" s="5">
        <v>63.75</v>
      </c>
      <c r="F305" s="5">
        <v>6.779971E7</v>
      </c>
      <c r="G305" s="5">
        <f t="shared" si="1"/>
        <v>62.27142886</v>
      </c>
      <c r="H305" s="6">
        <f t="shared" si="6"/>
        <v>64.6500015</v>
      </c>
      <c r="I305" s="6">
        <f t="shared" si="7"/>
        <v>41.69819258</v>
      </c>
      <c r="J305" s="6">
        <f t="shared" si="8"/>
        <v>22.05180742</v>
      </c>
      <c r="K305" s="6">
        <f t="shared" si="9"/>
        <v>486.2822106</v>
      </c>
      <c r="L305" s="6" t="str">
        <f t="shared" si="2"/>
        <v>Wednesday</v>
      </c>
      <c r="M305" s="5">
        <f t="shared" si="3"/>
        <v>90.25581378</v>
      </c>
      <c r="N305" s="6">
        <f t="shared" si="4"/>
        <v>-26.50581378</v>
      </c>
      <c r="O305" s="6">
        <f t="shared" si="5"/>
        <v>27.98438492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21.0" customHeight="1">
      <c r="A306" s="4">
        <v>44847.0</v>
      </c>
      <c r="B306" s="5">
        <v>64.099998</v>
      </c>
      <c r="C306" s="5">
        <v>64.650002</v>
      </c>
      <c r="D306" s="5">
        <v>61.0</v>
      </c>
      <c r="E306" s="5">
        <v>61.25</v>
      </c>
      <c r="F306" s="5">
        <v>7.37508E7</v>
      </c>
      <c r="G306" s="5">
        <f t="shared" si="1"/>
        <v>61.99285729</v>
      </c>
      <c r="H306" s="6">
        <f t="shared" si="6"/>
        <v>62.5</v>
      </c>
      <c r="I306" s="6">
        <f t="shared" si="7"/>
        <v>41.73906743</v>
      </c>
      <c r="J306" s="6">
        <f t="shared" si="8"/>
        <v>19.51093257</v>
      </c>
      <c r="K306" s="6">
        <f t="shared" si="9"/>
        <v>380.6764898</v>
      </c>
      <c r="L306" s="6" t="str">
        <f t="shared" si="2"/>
        <v>Thursday</v>
      </c>
      <c r="M306" s="5">
        <f t="shared" si="3"/>
        <v>89.98070855</v>
      </c>
      <c r="N306" s="6">
        <f t="shared" si="4"/>
        <v>-28.73070855</v>
      </c>
      <c r="O306" s="6">
        <f t="shared" si="5"/>
        <v>27.98785127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21.0" customHeight="1">
      <c r="A307" s="4">
        <v>44848.0</v>
      </c>
      <c r="B307" s="5">
        <v>63.0</v>
      </c>
      <c r="C307" s="5">
        <v>64.150002</v>
      </c>
      <c r="D307" s="5">
        <v>61.599998</v>
      </c>
      <c r="E307" s="5">
        <v>61.900002</v>
      </c>
      <c r="F307" s="5">
        <v>8.5139332E7</v>
      </c>
      <c r="G307" s="5">
        <f t="shared" si="1"/>
        <v>62.14999986</v>
      </c>
      <c r="H307" s="6">
        <f t="shared" si="6"/>
        <v>61.575001</v>
      </c>
      <c r="I307" s="6">
        <f t="shared" si="7"/>
        <v>41.74578274</v>
      </c>
      <c r="J307" s="6">
        <f t="shared" si="8"/>
        <v>20.15421926</v>
      </c>
      <c r="K307" s="6">
        <f t="shared" si="9"/>
        <v>406.1925541</v>
      </c>
      <c r="L307" s="6" t="str">
        <f t="shared" si="2"/>
        <v>Friday</v>
      </c>
      <c r="M307" s="5">
        <f t="shared" si="3"/>
        <v>88.57580661</v>
      </c>
      <c r="N307" s="6">
        <f t="shared" si="4"/>
        <v>-26.67580461</v>
      </c>
      <c r="O307" s="6">
        <f t="shared" si="5"/>
        <v>26.42580676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21.0" customHeight="1">
      <c r="A308" s="4">
        <v>44851.0</v>
      </c>
      <c r="B308" s="5">
        <v>61.900002</v>
      </c>
      <c r="C308" s="5">
        <v>63.25</v>
      </c>
      <c r="D308" s="5">
        <v>61.150002</v>
      </c>
      <c r="E308" s="5">
        <v>62.650002</v>
      </c>
      <c r="F308" s="5">
        <v>5.6007734E7</v>
      </c>
      <c r="G308" s="5">
        <f t="shared" si="1"/>
        <v>62.53571357</v>
      </c>
      <c r="H308" s="6">
        <f t="shared" si="6"/>
        <v>62.275002</v>
      </c>
      <c r="I308" s="6">
        <f t="shared" si="7"/>
        <v>41.26602177</v>
      </c>
      <c r="J308" s="6">
        <f t="shared" si="8"/>
        <v>21.38398023</v>
      </c>
      <c r="K308" s="6">
        <f t="shared" si="9"/>
        <v>457.2746103</v>
      </c>
      <c r="L308" s="6" t="str">
        <f t="shared" si="2"/>
        <v>Monday</v>
      </c>
      <c r="M308" s="5">
        <f t="shared" si="3"/>
        <v>89.44648461</v>
      </c>
      <c r="N308" s="6">
        <f t="shared" si="4"/>
        <v>-26.79648261</v>
      </c>
      <c r="O308" s="6">
        <f t="shared" si="5"/>
        <v>26.91077104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21.0" customHeight="1">
      <c r="A309" s="4">
        <v>44852.0</v>
      </c>
      <c r="B309" s="5">
        <v>63.650002</v>
      </c>
      <c r="C309" s="5">
        <v>64.400002</v>
      </c>
      <c r="D309" s="5">
        <v>62.75</v>
      </c>
      <c r="E309" s="5">
        <v>63.0</v>
      </c>
      <c r="F309" s="5">
        <v>4.9431277E7</v>
      </c>
      <c r="G309" s="5">
        <f t="shared" si="1"/>
        <v>62.885713</v>
      </c>
      <c r="H309" s="6">
        <f t="shared" si="6"/>
        <v>62.825001</v>
      </c>
      <c r="I309" s="6">
        <f t="shared" si="7"/>
        <v>41.29912992</v>
      </c>
      <c r="J309" s="6">
        <f t="shared" si="8"/>
        <v>21.70087008</v>
      </c>
      <c r="K309" s="6">
        <f t="shared" si="9"/>
        <v>470.9277624</v>
      </c>
      <c r="L309" s="6" t="str">
        <f t="shared" si="2"/>
        <v>Tuesday</v>
      </c>
      <c r="M309" s="5">
        <f t="shared" si="3"/>
        <v>90.26382133</v>
      </c>
      <c r="N309" s="6">
        <f t="shared" si="4"/>
        <v>-27.26382133</v>
      </c>
      <c r="O309" s="6">
        <f t="shared" si="5"/>
        <v>27.37810833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21.0" customHeight="1">
      <c r="A310" s="4">
        <v>44853.0</v>
      </c>
      <c r="B310" s="5">
        <v>63.400002</v>
      </c>
      <c r="C310" s="5">
        <v>63.700001</v>
      </c>
      <c r="D310" s="5">
        <v>61.5</v>
      </c>
      <c r="E310" s="5">
        <v>62.049999</v>
      </c>
      <c r="F310" s="5">
        <v>5.2638798E7</v>
      </c>
      <c r="G310" s="5">
        <f t="shared" si="1"/>
        <v>62.82856986</v>
      </c>
      <c r="H310" s="6">
        <f t="shared" si="6"/>
        <v>62.5249995</v>
      </c>
      <c r="I310" s="6">
        <f t="shared" si="7"/>
        <v>41.33549738</v>
      </c>
      <c r="J310" s="6">
        <f t="shared" si="8"/>
        <v>20.71450162</v>
      </c>
      <c r="K310" s="6">
        <f t="shared" si="9"/>
        <v>429.0905773</v>
      </c>
      <c r="L310" s="6" t="str">
        <f t="shared" si="2"/>
        <v>Wednesday</v>
      </c>
      <c r="M310" s="5">
        <f t="shared" si="3"/>
        <v>90.25581378</v>
      </c>
      <c r="N310" s="6">
        <f t="shared" si="4"/>
        <v>-28.20581478</v>
      </c>
      <c r="O310" s="6">
        <f t="shared" si="5"/>
        <v>27.42724392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21.0" customHeight="1">
      <c r="A311" s="4">
        <v>44854.0</v>
      </c>
      <c r="B311" s="5">
        <v>61.700001</v>
      </c>
      <c r="C311" s="5">
        <v>62.0</v>
      </c>
      <c r="D311" s="5">
        <v>60.849998</v>
      </c>
      <c r="E311" s="5">
        <v>61.299999</v>
      </c>
      <c r="F311" s="5">
        <v>5.7513138E7</v>
      </c>
      <c r="G311" s="5">
        <f t="shared" si="1"/>
        <v>62.97856971</v>
      </c>
      <c r="H311" s="6">
        <f t="shared" si="6"/>
        <v>61.674999</v>
      </c>
      <c r="I311" s="6">
        <f t="shared" si="7"/>
        <v>41.35825099</v>
      </c>
      <c r="J311" s="6">
        <f t="shared" si="8"/>
        <v>19.94174801</v>
      </c>
      <c r="K311" s="6">
        <f t="shared" si="9"/>
        <v>397.6733136</v>
      </c>
      <c r="L311" s="6" t="str">
        <f t="shared" si="2"/>
        <v>Thursday</v>
      </c>
      <c r="M311" s="5">
        <f t="shared" si="3"/>
        <v>89.98070855</v>
      </c>
      <c r="N311" s="6">
        <f t="shared" si="4"/>
        <v>-28.68070955</v>
      </c>
      <c r="O311" s="6">
        <f t="shared" si="5"/>
        <v>27.00213884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21.0" customHeight="1">
      <c r="A312" s="4">
        <v>44855.0</v>
      </c>
      <c r="B312" s="5">
        <v>61.799999</v>
      </c>
      <c r="C312" s="5">
        <v>63.200001</v>
      </c>
      <c r="D312" s="5">
        <v>61.299999</v>
      </c>
      <c r="E312" s="5">
        <v>61.799999</v>
      </c>
      <c r="F312" s="5">
        <v>6.5825881E7</v>
      </c>
      <c r="G312" s="5">
        <f t="shared" si="1"/>
        <v>63.29285557</v>
      </c>
      <c r="H312" s="6">
        <f t="shared" si="6"/>
        <v>61.549999</v>
      </c>
      <c r="I312" s="6">
        <f t="shared" si="7"/>
        <v>41.37027641</v>
      </c>
      <c r="J312" s="6">
        <f t="shared" si="8"/>
        <v>20.42972259</v>
      </c>
      <c r="K312" s="6">
        <f t="shared" si="9"/>
        <v>417.373565</v>
      </c>
      <c r="L312" s="6" t="str">
        <f t="shared" si="2"/>
        <v>Friday</v>
      </c>
      <c r="M312" s="5">
        <f t="shared" si="3"/>
        <v>88.57580661</v>
      </c>
      <c r="N312" s="6">
        <f t="shared" si="4"/>
        <v>-26.77580761</v>
      </c>
      <c r="O312" s="6">
        <f t="shared" si="5"/>
        <v>25.28295104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21.0" customHeight="1">
      <c r="A313" s="4">
        <v>44858.0</v>
      </c>
      <c r="B313" s="5">
        <v>62.900002</v>
      </c>
      <c r="C313" s="5">
        <v>62.950001</v>
      </c>
      <c r="D313" s="5">
        <v>62.049999</v>
      </c>
      <c r="E313" s="5">
        <v>62.349998</v>
      </c>
      <c r="F313" s="5">
        <v>7775480.0</v>
      </c>
      <c r="G313" s="5">
        <f t="shared" si="1"/>
        <v>63.46428429</v>
      </c>
      <c r="H313" s="6">
        <f t="shared" si="6"/>
        <v>62.0749985</v>
      </c>
      <c r="I313" s="6">
        <f t="shared" si="7"/>
        <v>40.9026021</v>
      </c>
      <c r="J313" s="6">
        <f t="shared" si="8"/>
        <v>21.4473959</v>
      </c>
      <c r="K313" s="6">
        <f t="shared" si="9"/>
        <v>459.9907911</v>
      </c>
      <c r="L313" s="6" t="str">
        <f t="shared" si="2"/>
        <v>Monday</v>
      </c>
      <c r="M313" s="5">
        <f t="shared" si="3"/>
        <v>89.44648461</v>
      </c>
      <c r="N313" s="6">
        <f t="shared" si="4"/>
        <v>-27.09648661</v>
      </c>
      <c r="O313" s="6">
        <f t="shared" si="5"/>
        <v>25.98220032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21.0" customHeight="1">
      <c r="A314" s="4">
        <v>44859.0</v>
      </c>
      <c r="B314" s="5">
        <v>62.700001</v>
      </c>
      <c r="C314" s="5">
        <v>64.900002</v>
      </c>
      <c r="D314" s="5">
        <v>62.400002</v>
      </c>
      <c r="E314" s="5">
        <v>64.599998</v>
      </c>
      <c r="F314" s="5">
        <v>8.1043498E7</v>
      </c>
      <c r="G314" s="5">
        <f t="shared" si="1"/>
        <v>63.44285614</v>
      </c>
      <c r="H314" s="6">
        <f t="shared" si="6"/>
        <v>63.474998</v>
      </c>
      <c r="I314" s="6">
        <f t="shared" si="7"/>
        <v>40.93583631</v>
      </c>
      <c r="J314" s="6">
        <f t="shared" si="8"/>
        <v>23.66416169</v>
      </c>
      <c r="K314" s="6">
        <f t="shared" si="9"/>
        <v>559.9925487</v>
      </c>
      <c r="L314" s="6" t="str">
        <f t="shared" si="2"/>
        <v>Tuesday</v>
      </c>
      <c r="M314" s="5">
        <f t="shared" si="3"/>
        <v>90.26382133</v>
      </c>
      <c r="N314" s="6">
        <f t="shared" si="4"/>
        <v>-25.66382333</v>
      </c>
      <c r="O314" s="6">
        <f t="shared" si="5"/>
        <v>26.82096519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21.0" customHeight="1">
      <c r="A315" s="4">
        <v>44861.0</v>
      </c>
      <c r="B315" s="5">
        <v>64.099998</v>
      </c>
      <c r="C315" s="5">
        <v>65.650002</v>
      </c>
      <c r="D315" s="5">
        <v>63.5</v>
      </c>
      <c r="E315" s="5">
        <v>65.099998</v>
      </c>
      <c r="F315" s="5">
        <v>6.485336E7</v>
      </c>
      <c r="G315" s="5">
        <f t="shared" si="1"/>
        <v>63.214285</v>
      </c>
      <c r="H315" s="6">
        <f t="shared" si="6"/>
        <v>64.849998</v>
      </c>
      <c r="I315" s="6">
        <f t="shared" si="7"/>
        <v>40.75586384</v>
      </c>
      <c r="J315" s="6">
        <f t="shared" si="8"/>
        <v>24.34413416</v>
      </c>
      <c r="K315" s="6">
        <f t="shared" si="9"/>
        <v>592.636868</v>
      </c>
      <c r="L315" s="6" t="str">
        <f t="shared" si="2"/>
        <v>Thursday</v>
      </c>
      <c r="M315" s="5">
        <f t="shared" si="3"/>
        <v>89.98070855</v>
      </c>
      <c r="N315" s="6">
        <f t="shared" si="4"/>
        <v>-24.88071055</v>
      </c>
      <c r="O315" s="6">
        <f t="shared" si="5"/>
        <v>26.76642355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21.0" customHeight="1">
      <c r="A316" s="4">
        <v>44862.0</v>
      </c>
      <c r="B316" s="5">
        <v>65.25</v>
      </c>
      <c r="C316" s="5">
        <v>65.699997</v>
      </c>
      <c r="D316" s="5">
        <v>62.299999</v>
      </c>
      <c r="E316" s="5">
        <v>62.599998</v>
      </c>
      <c r="F316" s="5">
        <v>5.6787309E7</v>
      </c>
      <c r="G316" s="5">
        <f t="shared" si="1"/>
        <v>63.214285</v>
      </c>
      <c r="H316" s="6">
        <f t="shared" si="6"/>
        <v>63.849998</v>
      </c>
      <c r="I316" s="6">
        <f t="shared" si="7"/>
        <v>40.82633742</v>
      </c>
      <c r="J316" s="6">
        <f t="shared" si="8"/>
        <v>21.77366058</v>
      </c>
      <c r="K316" s="6">
        <f t="shared" si="9"/>
        <v>474.0922951</v>
      </c>
      <c r="L316" s="6" t="str">
        <f t="shared" si="2"/>
        <v>Friday</v>
      </c>
      <c r="M316" s="5">
        <f t="shared" si="3"/>
        <v>88.57580661</v>
      </c>
      <c r="N316" s="6">
        <f t="shared" si="4"/>
        <v>-25.97580861</v>
      </c>
      <c r="O316" s="6">
        <f t="shared" si="5"/>
        <v>25.36152161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21.0" customHeight="1">
      <c r="A317" s="4">
        <v>44865.0</v>
      </c>
      <c r="B317" s="5">
        <v>63.599998</v>
      </c>
      <c r="C317" s="5">
        <v>63.849998</v>
      </c>
      <c r="D317" s="5">
        <v>62.099998</v>
      </c>
      <c r="E317" s="5">
        <v>63.099998</v>
      </c>
      <c r="F317" s="5">
        <v>4.5949861E7</v>
      </c>
      <c r="G317" s="5">
        <f t="shared" si="1"/>
        <v>63.6</v>
      </c>
      <c r="H317" s="6">
        <f t="shared" si="6"/>
        <v>62.849998</v>
      </c>
      <c r="I317" s="6">
        <f t="shared" si="7"/>
        <v>40.38561804</v>
      </c>
      <c r="J317" s="6">
        <f t="shared" si="8"/>
        <v>22.71437996</v>
      </c>
      <c r="K317" s="6">
        <f t="shared" si="9"/>
        <v>515.9430572</v>
      </c>
      <c r="L317" s="6" t="str">
        <f t="shared" si="2"/>
        <v>Monday</v>
      </c>
      <c r="M317" s="5">
        <f t="shared" si="3"/>
        <v>89.44648461</v>
      </c>
      <c r="N317" s="6">
        <f t="shared" si="4"/>
        <v>-26.34648661</v>
      </c>
      <c r="O317" s="6">
        <f t="shared" si="5"/>
        <v>25.84648461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21.0" customHeight="1">
      <c r="A318" s="4">
        <v>44866.0</v>
      </c>
      <c r="B318" s="5">
        <v>63.5</v>
      </c>
      <c r="C318" s="5">
        <v>63.75</v>
      </c>
      <c r="D318" s="5">
        <v>62.700001</v>
      </c>
      <c r="E318" s="5">
        <v>63.5</v>
      </c>
      <c r="F318" s="5">
        <v>5.0425928E7</v>
      </c>
      <c r="G318" s="5">
        <f t="shared" si="1"/>
        <v>63.721429</v>
      </c>
      <c r="H318" s="6">
        <f t="shared" si="6"/>
        <v>63.299999</v>
      </c>
      <c r="I318" s="6">
        <f t="shared" si="7"/>
        <v>40.43725268</v>
      </c>
      <c r="J318" s="6">
        <f t="shared" si="8"/>
        <v>23.06274732</v>
      </c>
      <c r="K318" s="6">
        <f t="shared" si="9"/>
        <v>531.890314</v>
      </c>
      <c r="L318" s="6" t="str">
        <f t="shared" si="2"/>
        <v>Tuesday</v>
      </c>
      <c r="M318" s="5">
        <f t="shared" si="3"/>
        <v>90.26382133</v>
      </c>
      <c r="N318" s="6">
        <f t="shared" si="4"/>
        <v>-26.76382133</v>
      </c>
      <c r="O318" s="6">
        <f t="shared" si="5"/>
        <v>26.54239233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21.0" customHeight="1">
      <c r="A319" s="4">
        <v>44867.0</v>
      </c>
      <c r="B319" s="5">
        <v>63.75</v>
      </c>
      <c r="C319" s="5">
        <v>64.699997</v>
      </c>
      <c r="D319" s="5">
        <v>62.700001</v>
      </c>
      <c r="E319" s="5">
        <v>63.0</v>
      </c>
      <c r="F319" s="5">
        <v>5.2915032E7</v>
      </c>
      <c r="G319" s="5">
        <f t="shared" si="1"/>
        <v>65.05000086</v>
      </c>
      <c r="H319" s="6">
        <f t="shared" si="6"/>
        <v>63.25</v>
      </c>
      <c r="I319" s="6">
        <f t="shared" si="7"/>
        <v>40.49241998</v>
      </c>
      <c r="J319" s="6">
        <f t="shared" si="8"/>
        <v>22.50758002</v>
      </c>
      <c r="K319" s="6">
        <f t="shared" si="9"/>
        <v>506.5911585</v>
      </c>
      <c r="L319" s="6" t="str">
        <f t="shared" si="2"/>
        <v>Wednesday</v>
      </c>
      <c r="M319" s="5">
        <f t="shared" si="3"/>
        <v>90.25581378</v>
      </c>
      <c r="N319" s="6">
        <f t="shared" si="4"/>
        <v>-27.25581378</v>
      </c>
      <c r="O319" s="6">
        <f t="shared" si="5"/>
        <v>25.20581292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21.0" customHeight="1">
      <c r="A320" s="4">
        <v>44868.0</v>
      </c>
      <c r="B320" s="5">
        <v>62.799999</v>
      </c>
      <c r="C320" s="5">
        <v>62.799999</v>
      </c>
      <c r="D320" s="5">
        <v>62.0</v>
      </c>
      <c r="E320" s="5">
        <v>62.200001</v>
      </c>
      <c r="F320" s="5">
        <v>3.1729457E7</v>
      </c>
      <c r="G320" s="5">
        <f t="shared" si="1"/>
        <v>65.99285771</v>
      </c>
      <c r="H320" s="6">
        <f t="shared" si="6"/>
        <v>62.6000005</v>
      </c>
      <c r="I320" s="6">
        <f t="shared" si="7"/>
        <v>40.53969258</v>
      </c>
      <c r="J320" s="6">
        <f t="shared" si="8"/>
        <v>21.66030842</v>
      </c>
      <c r="K320" s="6">
        <f t="shared" si="9"/>
        <v>469.1689611</v>
      </c>
      <c r="L320" s="6" t="str">
        <f t="shared" si="2"/>
        <v>Thursday</v>
      </c>
      <c r="M320" s="5">
        <f t="shared" si="3"/>
        <v>89.98070855</v>
      </c>
      <c r="N320" s="6">
        <f t="shared" si="4"/>
        <v>-27.78070755</v>
      </c>
      <c r="O320" s="6">
        <f t="shared" si="5"/>
        <v>23.98785084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21.0" customHeight="1">
      <c r="A321" s="4">
        <v>44869.0</v>
      </c>
      <c r="B321" s="5">
        <v>62.75</v>
      </c>
      <c r="C321" s="5">
        <v>63.650002</v>
      </c>
      <c r="D321" s="5">
        <v>62.450001</v>
      </c>
      <c r="E321" s="5">
        <v>63.0</v>
      </c>
      <c r="F321" s="5">
        <v>3.5296904E7</v>
      </c>
      <c r="G321" s="5">
        <f t="shared" si="1"/>
        <v>67.1</v>
      </c>
      <c r="H321" s="6">
        <f t="shared" si="6"/>
        <v>62.6000005</v>
      </c>
      <c r="I321" s="6">
        <f t="shared" si="7"/>
        <v>40.57549097</v>
      </c>
      <c r="J321" s="6">
        <f t="shared" si="8"/>
        <v>22.42450903</v>
      </c>
      <c r="K321" s="6">
        <f t="shared" si="9"/>
        <v>502.8586053</v>
      </c>
      <c r="L321" s="6" t="str">
        <f t="shared" si="2"/>
        <v>Friday</v>
      </c>
      <c r="M321" s="5">
        <f t="shared" si="3"/>
        <v>88.57580661</v>
      </c>
      <c r="N321" s="6">
        <f t="shared" si="4"/>
        <v>-25.57580661</v>
      </c>
      <c r="O321" s="6">
        <f t="shared" si="5"/>
        <v>21.47580661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21.0" customHeight="1">
      <c r="A322" s="4">
        <v>44872.0</v>
      </c>
      <c r="B322" s="5">
        <v>63.849998</v>
      </c>
      <c r="C322" s="5">
        <v>65.449997</v>
      </c>
      <c r="D322" s="5">
        <v>63.25</v>
      </c>
      <c r="E322" s="5">
        <v>65.099998</v>
      </c>
      <c r="F322" s="5">
        <v>5.6815391E7</v>
      </c>
      <c r="G322" s="5">
        <f t="shared" si="1"/>
        <v>67.91428529</v>
      </c>
      <c r="H322" s="6">
        <f t="shared" si="6"/>
        <v>64.049999</v>
      </c>
      <c r="I322" s="6">
        <f t="shared" si="7"/>
        <v>40.15150606</v>
      </c>
      <c r="J322" s="6">
        <f t="shared" si="8"/>
        <v>24.94849194</v>
      </c>
      <c r="K322" s="6">
        <f t="shared" si="9"/>
        <v>622.4272501</v>
      </c>
      <c r="L322" s="6" t="str">
        <f t="shared" si="2"/>
        <v>Monday</v>
      </c>
      <c r="M322" s="5">
        <f t="shared" si="3"/>
        <v>89.44648461</v>
      </c>
      <c r="N322" s="6">
        <f t="shared" si="4"/>
        <v>-24.34648661</v>
      </c>
      <c r="O322" s="6">
        <f t="shared" si="5"/>
        <v>21.53219932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21.0" customHeight="1">
      <c r="A323" s="4">
        <v>44874.0</v>
      </c>
      <c r="B323" s="5">
        <v>65.449997</v>
      </c>
      <c r="C323" s="5">
        <v>67.5</v>
      </c>
      <c r="D323" s="5">
        <v>65.0</v>
      </c>
      <c r="E323" s="5">
        <v>65.300003</v>
      </c>
      <c r="F323" s="5">
        <v>8.7424592E7</v>
      </c>
      <c r="G323" s="5">
        <f t="shared" si="1"/>
        <v>68.28571371</v>
      </c>
      <c r="H323" s="6">
        <f t="shared" si="6"/>
        <v>65.2000005</v>
      </c>
      <c r="I323" s="6">
        <f t="shared" si="7"/>
        <v>39.99717908</v>
      </c>
      <c r="J323" s="6">
        <f t="shared" si="8"/>
        <v>25.30282392</v>
      </c>
      <c r="K323" s="6">
        <f t="shared" si="9"/>
        <v>640.2328982</v>
      </c>
      <c r="L323" s="6" t="str">
        <f t="shared" si="2"/>
        <v>Wednesday</v>
      </c>
      <c r="M323" s="5">
        <f t="shared" si="3"/>
        <v>90.25581378</v>
      </c>
      <c r="N323" s="6">
        <f t="shared" si="4"/>
        <v>-24.95581078</v>
      </c>
      <c r="O323" s="6">
        <f t="shared" si="5"/>
        <v>21.97010006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21.0" customHeight="1">
      <c r="A324" s="4">
        <v>44875.0</v>
      </c>
      <c r="B324" s="5">
        <v>65.5</v>
      </c>
      <c r="C324" s="5">
        <v>65.949997</v>
      </c>
      <c r="D324" s="5">
        <v>63.150002</v>
      </c>
      <c r="E324" s="5">
        <v>63.950001</v>
      </c>
      <c r="F324" s="5">
        <v>4.4332611E7</v>
      </c>
      <c r="G324" s="5">
        <f t="shared" si="1"/>
        <v>68.54999929</v>
      </c>
      <c r="H324" s="6">
        <f t="shared" si="6"/>
        <v>64.625002</v>
      </c>
      <c r="I324" s="6">
        <f t="shared" si="7"/>
        <v>40.08158574</v>
      </c>
      <c r="J324" s="6">
        <f t="shared" si="8"/>
        <v>23.86841526</v>
      </c>
      <c r="K324" s="6">
        <f t="shared" si="9"/>
        <v>569.7012471</v>
      </c>
      <c r="L324" s="6" t="str">
        <f t="shared" si="2"/>
        <v>Thursday</v>
      </c>
      <c r="M324" s="5">
        <f t="shared" si="3"/>
        <v>89.98070855</v>
      </c>
      <c r="N324" s="6">
        <f t="shared" si="4"/>
        <v>-26.03070755</v>
      </c>
      <c r="O324" s="6">
        <f t="shared" si="5"/>
        <v>21.43070927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21.0" customHeight="1">
      <c r="A325" s="4">
        <v>44876.0</v>
      </c>
      <c r="B325" s="5">
        <v>66.0</v>
      </c>
      <c r="C325" s="5">
        <v>73.550003</v>
      </c>
      <c r="D325" s="5">
        <v>65.5</v>
      </c>
      <c r="E325" s="5">
        <v>72.800003</v>
      </c>
      <c r="F325" s="5">
        <v>3.97758848E8</v>
      </c>
      <c r="G325" s="5">
        <f t="shared" si="1"/>
        <v>68.59999957</v>
      </c>
      <c r="H325" s="6">
        <f t="shared" si="6"/>
        <v>68.375002</v>
      </c>
      <c r="I325" s="6">
        <f t="shared" si="7"/>
        <v>40.1471318</v>
      </c>
      <c r="J325" s="6">
        <f t="shared" si="8"/>
        <v>32.6528712</v>
      </c>
      <c r="K325" s="6">
        <f t="shared" si="9"/>
        <v>1066.209998</v>
      </c>
      <c r="L325" s="6" t="str">
        <f t="shared" si="2"/>
        <v>Friday</v>
      </c>
      <c r="M325" s="5">
        <f t="shared" si="3"/>
        <v>88.57580661</v>
      </c>
      <c r="N325" s="6">
        <f t="shared" si="4"/>
        <v>-15.77580361</v>
      </c>
      <c r="O325" s="6">
        <f t="shared" si="5"/>
        <v>19.97580704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21.0" customHeight="1">
      <c r="A326" s="4">
        <v>44879.0</v>
      </c>
      <c r="B326" s="5">
        <v>74.300003</v>
      </c>
      <c r="C326" s="5">
        <v>75.449997</v>
      </c>
      <c r="D326" s="5">
        <v>69.050003</v>
      </c>
      <c r="E326" s="5">
        <v>69.599998</v>
      </c>
      <c r="F326" s="5">
        <v>1.86727024E8</v>
      </c>
      <c r="G326" s="5">
        <f t="shared" si="1"/>
        <v>67.33571357</v>
      </c>
      <c r="H326" s="6">
        <f t="shared" si="6"/>
        <v>71.2000005</v>
      </c>
      <c r="I326" s="6">
        <f t="shared" si="7"/>
        <v>39.86060646</v>
      </c>
      <c r="J326" s="6">
        <f t="shared" si="8"/>
        <v>29.73939154</v>
      </c>
      <c r="K326" s="6">
        <f t="shared" si="9"/>
        <v>884.4314094</v>
      </c>
      <c r="L326" s="6" t="str">
        <f t="shared" si="2"/>
        <v>Monday</v>
      </c>
      <c r="M326" s="5">
        <f t="shared" si="3"/>
        <v>89.44648461</v>
      </c>
      <c r="N326" s="6">
        <f t="shared" si="4"/>
        <v>-19.84648661</v>
      </c>
      <c r="O326" s="6">
        <f t="shared" si="5"/>
        <v>22.11077104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21.0" customHeight="1">
      <c r="A327" s="4">
        <v>44880.0</v>
      </c>
      <c r="B327" s="5">
        <v>69.599998</v>
      </c>
      <c r="C327" s="5">
        <v>71.150002</v>
      </c>
      <c r="D327" s="5">
        <v>69.099998</v>
      </c>
      <c r="E327" s="5">
        <v>69.949997</v>
      </c>
      <c r="F327" s="5">
        <v>6.8397103E7</v>
      </c>
      <c r="G327" s="5">
        <f t="shared" si="1"/>
        <v>66.21428529</v>
      </c>
      <c r="H327" s="6">
        <f t="shared" si="6"/>
        <v>69.7749975</v>
      </c>
      <c r="I327" s="6">
        <f t="shared" si="7"/>
        <v>40.00167489</v>
      </c>
      <c r="J327" s="6">
        <f t="shared" si="8"/>
        <v>29.94832211</v>
      </c>
      <c r="K327" s="6">
        <f t="shared" si="9"/>
        <v>896.901997</v>
      </c>
      <c r="L327" s="6" t="str">
        <f t="shared" si="2"/>
        <v>Tuesday</v>
      </c>
      <c r="M327" s="5">
        <f t="shared" si="3"/>
        <v>90.26382133</v>
      </c>
      <c r="N327" s="6">
        <f t="shared" si="4"/>
        <v>-20.31382433</v>
      </c>
      <c r="O327" s="6">
        <f t="shared" si="5"/>
        <v>24.04953605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21.0" customHeight="1">
      <c r="A328" s="4">
        <v>44881.0</v>
      </c>
      <c r="B328" s="5">
        <v>69.949997</v>
      </c>
      <c r="C328" s="5">
        <v>70.5</v>
      </c>
      <c r="D328" s="5">
        <v>67.699997</v>
      </c>
      <c r="E328" s="5">
        <v>68.699997</v>
      </c>
      <c r="F328" s="5">
        <v>7.5425523E7</v>
      </c>
      <c r="G328" s="5">
        <f t="shared" si="1"/>
        <v>65.25000014</v>
      </c>
      <c r="H328" s="6">
        <f t="shared" si="6"/>
        <v>69.324997</v>
      </c>
      <c r="I328" s="6">
        <f t="shared" si="7"/>
        <v>40.14420073</v>
      </c>
      <c r="J328" s="6">
        <f t="shared" si="8"/>
        <v>28.55579627</v>
      </c>
      <c r="K328" s="6">
        <f t="shared" si="9"/>
        <v>815.4335008</v>
      </c>
      <c r="L328" s="6" t="str">
        <f t="shared" si="2"/>
        <v>Wednesday</v>
      </c>
      <c r="M328" s="5">
        <f t="shared" si="3"/>
        <v>90.25581378</v>
      </c>
      <c r="N328" s="6">
        <f t="shared" si="4"/>
        <v>-21.55581678</v>
      </c>
      <c r="O328" s="6">
        <f t="shared" si="5"/>
        <v>25.00581363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21.0" customHeight="1">
      <c r="A329" s="4">
        <v>44882.0</v>
      </c>
      <c r="B329" s="5">
        <v>68.400002</v>
      </c>
      <c r="C329" s="5">
        <v>69.800003</v>
      </c>
      <c r="D329" s="5">
        <v>67.5</v>
      </c>
      <c r="E329" s="5">
        <v>67.699997</v>
      </c>
      <c r="F329" s="5">
        <v>6.0115704E7</v>
      </c>
      <c r="G329" s="5">
        <f t="shared" si="1"/>
        <v>64.578572</v>
      </c>
      <c r="H329" s="6">
        <f t="shared" si="6"/>
        <v>68.199997</v>
      </c>
      <c r="I329" s="6">
        <f t="shared" si="7"/>
        <v>40.26844779</v>
      </c>
      <c r="J329" s="6">
        <f t="shared" si="8"/>
        <v>27.43154921</v>
      </c>
      <c r="K329" s="6">
        <f t="shared" si="9"/>
        <v>752.4898923</v>
      </c>
      <c r="L329" s="6" t="str">
        <f t="shared" si="2"/>
        <v>Thursday</v>
      </c>
      <c r="M329" s="5">
        <f t="shared" si="3"/>
        <v>89.98070855</v>
      </c>
      <c r="N329" s="6">
        <f t="shared" si="4"/>
        <v>-22.28071155</v>
      </c>
      <c r="O329" s="6">
        <f t="shared" si="5"/>
        <v>25.40213655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21.0" customHeight="1">
      <c r="A330" s="4">
        <v>44883.0</v>
      </c>
      <c r="B330" s="5">
        <v>68.150002</v>
      </c>
      <c r="C330" s="5">
        <v>69.349998</v>
      </c>
      <c r="D330" s="5">
        <v>66.900002</v>
      </c>
      <c r="E330" s="5">
        <v>67.150002</v>
      </c>
      <c r="F330" s="5">
        <v>6.2855692E7</v>
      </c>
      <c r="G330" s="5">
        <f t="shared" si="1"/>
        <v>64.10714414</v>
      </c>
      <c r="H330" s="6">
        <f t="shared" si="6"/>
        <v>67.4249995</v>
      </c>
      <c r="I330" s="6">
        <f t="shared" si="7"/>
        <v>40.37788461</v>
      </c>
      <c r="J330" s="6">
        <f t="shared" si="8"/>
        <v>26.77211739</v>
      </c>
      <c r="K330" s="6">
        <f t="shared" si="9"/>
        <v>716.7462694</v>
      </c>
      <c r="L330" s="6" t="str">
        <f t="shared" si="2"/>
        <v>Friday</v>
      </c>
      <c r="M330" s="5">
        <f t="shared" si="3"/>
        <v>88.57580661</v>
      </c>
      <c r="N330" s="6">
        <f t="shared" si="4"/>
        <v>-21.42580461</v>
      </c>
      <c r="O330" s="6">
        <f t="shared" si="5"/>
        <v>24.46866247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21.0" customHeight="1">
      <c r="A331" s="4">
        <v>44886.0</v>
      </c>
      <c r="B331" s="5">
        <v>66.400002</v>
      </c>
      <c r="C331" s="5">
        <v>66.400002</v>
      </c>
      <c r="D331" s="5">
        <v>63.799999</v>
      </c>
      <c r="E331" s="5">
        <v>64.300003</v>
      </c>
      <c r="F331" s="5">
        <v>8.5998316E7</v>
      </c>
      <c r="G331" s="5">
        <f t="shared" si="1"/>
        <v>63.592858</v>
      </c>
      <c r="H331" s="6">
        <f t="shared" si="6"/>
        <v>65.7250025</v>
      </c>
      <c r="I331" s="6">
        <f t="shared" si="7"/>
        <v>40.02911578</v>
      </c>
      <c r="J331" s="6">
        <f t="shared" si="8"/>
        <v>24.27088722</v>
      </c>
      <c r="K331" s="6">
        <f t="shared" si="9"/>
        <v>589.0759666</v>
      </c>
      <c r="L331" s="6" t="str">
        <f t="shared" si="2"/>
        <v>Monday</v>
      </c>
      <c r="M331" s="5">
        <f t="shared" si="3"/>
        <v>89.44648461</v>
      </c>
      <c r="N331" s="6">
        <f t="shared" si="4"/>
        <v>-25.14648161</v>
      </c>
      <c r="O331" s="6">
        <f t="shared" si="5"/>
        <v>25.85362661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21.0" customHeight="1">
      <c r="A332" s="4">
        <v>44887.0</v>
      </c>
      <c r="B332" s="5">
        <v>64.900002</v>
      </c>
      <c r="C332" s="5">
        <v>64.900002</v>
      </c>
      <c r="D332" s="5">
        <v>63.299999</v>
      </c>
      <c r="E332" s="5">
        <v>63.950001</v>
      </c>
      <c r="F332" s="5">
        <v>5.0715391E7</v>
      </c>
      <c r="G332" s="5">
        <f t="shared" si="1"/>
        <v>63.72857186</v>
      </c>
      <c r="H332" s="6">
        <f t="shared" si="6"/>
        <v>64.125002</v>
      </c>
      <c r="I332" s="6">
        <f t="shared" si="7"/>
        <v>40.10195227</v>
      </c>
      <c r="J332" s="6">
        <f t="shared" si="8"/>
        <v>23.84804873</v>
      </c>
      <c r="K332" s="6">
        <f t="shared" si="9"/>
        <v>568.7294282</v>
      </c>
      <c r="L332" s="6" t="str">
        <f t="shared" si="2"/>
        <v>Tuesday</v>
      </c>
      <c r="M332" s="5">
        <f t="shared" si="3"/>
        <v>90.26382133</v>
      </c>
      <c r="N332" s="6">
        <f t="shared" si="4"/>
        <v>-26.31382033</v>
      </c>
      <c r="O332" s="6">
        <f t="shared" si="5"/>
        <v>26.53524948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21.0" customHeight="1">
      <c r="A333" s="4">
        <v>44888.0</v>
      </c>
      <c r="B333" s="5">
        <v>63.5</v>
      </c>
      <c r="C333" s="5">
        <v>64.300003</v>
      </c>
      <c r="D333" s="5">
        <v>61.400002</v>
      </c>
      <c r="E333" s="5">
        <v>61.75</v>
      </c>
      <c r="F333" s="5">
        <v>6.9815602E7</v>
      </c>
      <c r="G333" s="5">
        <f t="shared" si="1"/>
        <v>64.11428629</v>
      </c>
      <c r="H333" s="6">
        <f t="shared" si="6"/>
        <v>62.8500005</v>
      </c>
      <c r="I333" s="6">
        <f t="shared" si="7"/>
        <v>40.16875536</v>
      </c>
      <c r="J333" s="6">
        <f t="shared" si="8"/>
        <v>21.58124464</v>
      </c>
      <c r="K333" s="6">
        <f t="shared" si="9"/>
        <v>465.7501202</v>
      </c>
      <c r="L333" s="6" t="str">
        <f t="shared" si="2"/>
        <v>Wednesday</v>
      </c>
      <c r="M333" s="5">
        <f t="shared" si="3"/>
        <v>90.25581378</v>
      </c>
      <c r="N333" s="6">
        <f t="shared" si="4"/>
        <v>-28.50581378</v>
      </c>
      <c r="O333" s="6">
        <f t="shared" si="5"/>
        <v>26.14152749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21.0" customHeight="1">
      <c r="A334" s="4">
        <v>44889.0</v>
      </c>
      <c r="B334" s="5">
        <v>62.299999</v>
      </c>
      <c r="C334" s="5">
        <v>64.099998</v>
      </c>
      <c r="D334" s="5">
        <v>62.049999</v>
      </c>
      <c r="E334" s="5">
        <v>63.200001</v>
      </c>
      <c r="F334" s="5">
        <v>9.0679986E7</v>
      </c>
      <c r="G334" s="5">
        <f t="shared" si="1"/>
        <v>65.08571529</v>
      </c>
      <c r="H334" s="6">
        <f t="shared" si="6"/>
        <v>62.4750005</v>
      </c>
      <c r="I334" s="6">
        <f t="shared" si="7"/>
        <v>40.20726544</v>
      </c>
      <c r="J334" s="6">
        <f t="shared" si="8"/>
        <v>22.99273556</v>
      </c>
      <c r="K334" s="6">
        <f t="shared" si="9"/>
        <v>528.6658884</v>
      </c>
      <c r="L334" s="6" t="str">
        <f t="shared" si="2"/>
        <v>Thursday</v>
      </c>
      <c r="M334" s="5">
        <f t="shared" si="3"/>
        <v>89.98070855</v>
      </c>
      <c r="N334" s="6">
        <f t="shared" si="4"/>
        <v>-26.78070755</v>
      </c>
      <c r="O334" s="6">
        <f t="shared" si="5"/>
        <v>24.89499327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21.0" customHeight="1">
      <c r="A335" s="4">
        <v>44890.0</v>
      </c>
      <c r="B335" s="5">
        <v>64.0</v>
      </c>
      <c r="C335" s="5">
        <v>64.900002</v>
      </c>
      <c r="D335" s="5">
        <v>63.049999</v>
      </c>
      <c r="E335" s="5">
        <v>64.0</v>
      </c>
      <c r="F335" s="5">
        <v>7.4237526E7</v>
      </c>
      <c r="G335" s="5">
        <f t="shared" si="1"/>
        <v>65.40714329</v>
      </c>
      <c r="H335" s="6">
        <f t="shared" si="6"/>
        <v>63.6000005</v>
      </c>
      <c r="I335" s="6">
        <f t="shared" si="7"/>
        <v>40.26201702</v>
      </c>
      <c r="J335" s="6">
        <f t="shared" si="8"/>
        <v>23.73798298</v>
      </c>
      <c r="K335" s="6">
        <f t="shared" si="9"/>
        <v>563.4918358</v>
      </c>
      <c r="L335" s="6" t="str">
        <f t="shared" si="2"/>
        <v>Friday</v>
      </c>
      <c r="M335" s="5">
        <f t="shared" si="3"/>
        <v>88.57580661</v>
      </c>
      <c r="N335" s="6">
        <f t="shared" si="4"/>
        <v>-24.57580661</v>
      </c>
      <c r="O335" s="6">
        <f t="shared" si="5"/>
        <v>23.16866333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21.0" customHeight="1">
      <c r="A336" s="4">
        <v>44893.0</v>
      </c>
      <c r="B336" s="5">
        <v>64.25</v>
      </c>
      <c r="C336" s="5">
        <v>65.300003</v>
      </c>
      <c r="D336" s="5">
        <v>63.799999</v>
      </c>
      <c r="E336" s="5">
        <v>64.400002</v>
      </c>
      <c r="F336" s="5">
        <v>5.3453545E7</v>
      </c>
      <c r="G336" s="5">
        <f t="shared" si="1"/>
        <v>65.52142943</v>
      </c>
      <c r="H336" s="6">
        <f t="shared" si="6"/>
        <v>64.200001</v>
      </c>
      <c r="I336" s="6">
        <f t="shared" si="7"/>
        <v>39.88434156</v>
      </c>
      <c r="J336" s="6">
        <f t="shared" si="8"/>
        <v>24.51566044</v>
      </c>
      <c r="K336" s="6">
        <f t="shared" si="9"/>
        <v>601.0176069</v>
      </c>
      <c r="L336" s="6" t="str">
        <f t="shared" si="2"/>
        <v>Monday</v>
      </c>
      <c r="M336" s="5">
        <f t="shared" si="3"/>
        <v>89.44648461</v>
      </c>
      <c r="N336" s="6">
        <f t="shared" si="4"/>
        <v>-25.04648261</v>
      </c>
      <c r="O336" s="6">
        <f t="shared" si="5"/>
        <v>23.92505518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21.0" customHeight="1">
      <c r="A337" s="4">
        <v>44894.0</v>
      </c>
      <c r="B337" s="5">
        <v>64.400002</v>
      </c>
      <c r="C337" s="5">
        <v>64.900002</v>
      </c>
      <c r="D337" s="5">
        <v>63.0</v>
      </c>
      <c r="E337" s="5">
        <v>63.549999</v>
      </c>
      <c r="F337" s="5">
        <v>3.2230342E7</v>
      </c>
      <c r="G337" s="5">
        <f t="shared" si="1"/>
        <v>65.52857157</v>
      </c>
      <c r="H337" s="6">
        <f t="shared" si="6"/>
        <v>63.9750005</v>
      </c>
      <c r="I337" s="6">
        <f t="shared" si="7"/>
        <v>39.95923063</v>
      </c>
      <c r="J337" s="6">
        <f t="shared" si="8"/>
        <v>23.59076837</v>
      </c>
      <c r="K337" s="6">
        <f t="shared" si="9"/>
        <v>556.5243524</v>
      </c>
      <c r="L337" s="6" t="str">
        <f t="shared" si="2"/>
        <v>Tuesday</v>
      </c>
      <c r="M337" s="5">
        <f t="shared" si="3"/>
        <v>90.26382133</v>
      </c>
      <c r="N337" s="6">
        <f t="shared" si="4"/>
        <v>-26.71382233</v>
      </c>
      <c r="O337" s="6">
        <f t="shared" si="5"/>
        <v>24.73524976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21.0" customHeight="1">
      <c r="A338" s="4">
        <v>44895.0</v>
      </c>
      <c r="B338" s="5">
        <v>63.0</v>
      </c>
      <c r="C338" s="5">
        <v>66.800003</v>
      </c>
      <c r="D338" s="5">
        <v>61.900002</v>
      </c>
      <c r="E338" s="5">
        <v>65.25</v>
      </c>
      <c r="F338" s="5">
        <v>5.4971863E8</v>
      </c>
      <c r="G338" s="5">
        <f t="shared" si="1"/>
        <v>65.56428586</v>
      </c>
      <c r="H338" s="6">
        <f t="shared" si="6"/>
        <v>64.3999995</v>
      </c>
      <c r="I338" s="6">
        <f t="shared" si="7"/>
        <v>40.02219766</v>
      </c>
      <c r="J338" s="6">
        <f t="shared" si="8"/>
        <v>25.22780234</v>
      </c>
      <c r="K338" s="6">
        <f t="shared" si="9"/>
        <v>636.4420111</v>
      </c>
      <c r="L338" s="6" t="str">
        <f t="shared" si="2"/>
        <v>Wednesday</v>
      </c>
      <c r="M338" s="5">
        <f t="shared" si="3"/>
        <v>90.25581378</v>
      </c>
      <c r="N338" s="6">
        <f t="shared" si="4"/>
        <v>-25.00581378</v>
      </c>
      <c r="O338" s="6">
        <f t="shared" si="5"/>
        <v>24.69152792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21.0" customHeight="1">
      <c r="A339" s="4">
        <v>44896.0</v>
      </c>
      <c r="B339" s="5">
        <v>66.5</v>
      </c>
      <c r="C339" s="5">
        <v>67.150002</v>
      </c>
      <c r="D339" s="5">
        <v>65.400002</v>
      </c>
      <c r="E339" s="5">
        <v>66.650002</v>
      </c>
      <c r="F339" s="5">
        <v>8.3610566E7</v>
      </c>
      <c r="G339" s="5">
        <f t="shared" si="1"/>
        <v>65.40714329</v>
      </c>
      <c r="H339" s="6">
        <f t="shared" si="6"/>
        <v>65.950001</v>
      </c>
      <c r="I339" s="6">
        <f t="shared" si="7"/>
        <v>40.10384295</v>
      </c>
      <c r="J339" s="6">
        <f t="shared" si="8"/>
        <v>26.54615905</v>
      </c>
      <c r="K339" s="6">
        <f t="shared" si="9"/>
        <v>704.6985605</v>
      </c>
      <c r="L339" s="6" t="str">
        <f t="shared" si="2"/>
        <v>Thursday</v>
      </c>
      <c r="M339" s="5">
        <f t="shared" si="3"/>
        <v>89.98070855</v>
      </c>
      <c r="N339" s="6">
        <f t="shared" si="4"/>
        <v>-23.33070655</v>
      </c>
      <c r="O339" s="6">
        <f t="shared" si="5"/>
        <v>24.57356527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21.0" customHeight="1">
      <c r="A340" s="4">
        <v>44897.0</v>
      </c>
      <c r="B340" s="5">
        <v>66.75</v>
      </c>
      <c r="C340" s="5">
        <v>68.900002</v>
      </c>
      <c r="D340" s="5">
        <v>66.5</v>
      </c>
      <c r="E340" s="5">
        <v>68.550003</v>
      </c>
      <c r="F340" s="5">
        <v>9.6262543E7</v>
      </c>
      <c r="G340" s="5">
        <f t="shared" si="1"/>
        <v>65.08571471</v>
      </c>
      <c r="H340" s="6">
        <f t="shared" si="6"/>
        <v>67.6000025</v>
      </c>
      <c r="I340" s="6">
        <f t="shared" si="7"/>
        <v>40.20024835</v>
      </c>
      <c r="J340" s="6">
        <f t="shared" si="8"/>
        <v>28.34975465</v>
      </c>
      <c r="K340" s="6">
        <f t="shared" si="9"/>
        <v>803.7085886</v>
      </c>
      <c r="L340" s="6" t="str">
        <f t="shared" si="2"/>
        <v>Friday</v>
      </c>
      <c r="M340" s="5">
        <f t="shared" si="3"/>
        <v>88.57580661</v>
      </c>
      <c r="N340" s="6">
        <f t="shared" si="4"/>
        <v>-20.02580361</v>
      </c>
      <c r="O340" s="6">
        <f t="shared" si="5"/>
        <v>23.4900919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21.0" customHeight="1">
      <c r="A341" s="4">
        <v>44900.0</v>
      </c>
      <c r="B341" s="5">
        <v>68.849998</v>
      </c>
      <c r="C341" s="5">
        <v>69.0</v>
      </c>
      <c r="D341" s="5">
        <v>65.0</v>
      </c>
      <c r="E341" s="5">
        <v>65.449997</v>
      </c>
      <c r="F341" s="5">
        <v>8.5107187E7</v>
      </c>
      <c r="G341" s="5">
        <f t="shared" si="1"/>
        <v>64.52142829</v>
      </c>
      <c r="H341" s="6">
        <f t="shared" si="6"/>
        <v>67</v>
      </c>
      <c r="I341" s="6">
        <f t="shared" si="7"/>
        <v>39.88564971</v>
      </c>
      <c r="J341" s="6">
        <f t="shared" si="8"/>
        <v>25.56434729</v>
      </c>
      <c r="K341" s="6">
        <f t="shared" si="9"/>
        <v>653.5358524</v>
      </c>
      <c r="L341" s="6" t="str">
        <f t="shared" si="2"/>
        <v>Monday</v>
      </c>
      <c r="M341" s="5">
        <f t="shared" si="3"/>
        <v>89.44648461</v>
      </c>
      <c r="N341" s="6">
        <f t="shared" si="4"/>
        <v>-23.99648761</v>
      </c>
      <c r="O341" s="6">
        <f t="shared" si="5"/>
        <v>24.92505632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21.0" customHeight="1">
      <c r="A342" s="4">
        <v>44901.0</v>
      </c>
      <c r="B342" s="5">
        <v>64.75</v>
      </c>
      <c r="C342" s="5">
        <v>65.449997</v>
      </c>
      <c r="D342" s="5">
        <v>64.449997</v>
      </c>
      <c r="E342" s="5">
        <v>64.800003</v>
      </c>
      <c r="F342" s="5">
        <v>4.0042683E7</v>
      </c>
      <c r="G342" s="5">
        <f t="shared" si="1"/>
        <v>64.457143</v>
      </c>
      <c r="H342" s="6">
        <f t="shared" si="6"/>
        <v>65.125</v>
      </c>
      <c r="I342" s="6">
        <f t="shared" si="7"/>
        <v>39.97250772</v>
      </c>
      <c r="J342" s="6">
        <f t="shared" si="8"/>
        <v>24.82749528</v>
      </c>
      <c r="K342" s="6">
        <f t="shared" si="9"/>
        <v>616.4045216</v>
      </c>
      <c r="L342" s="6" t="str">
        <f t="shared" si="2"/>
        <v>Tuesday</v>
      </c>
      <c r="M342" s="5">
        <f t="shared" si="3"/>
        <v>90.26382133</v>
      </c>
      <c r="N342" s="6">
        <f t="shared" si="4"/>
        <v>-25.46381833</v>
      </c>
      <c r="O342" s="6">
        <f t="shared" si="5"/>
        <v>25.80667833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21.0" customHeight="1">
      <c r="A343" s="4">
        <v>44902.0</v>
      </c>
      <c r="B343" s="5">
        <v>65.099998</v>
      </c>
      <c r="C343" s="5">
        <v>65.400002</v>
      </c>
      <c r="D343" s="5">
        <v>64.099998</v>
      </c>
      <c r="E343" s="5">
        <v>64.449997</v>
      </c>
      <c r="F343" s="5">
        <v>2.9775697E7</v>
      </c>
      <c r="G343" s="5">
        <f t="shared" si="1"/>
        <v>64.36428571</v>
      </c>
      <c r="H343" s="6">
        <f t="shared" si="6"/>
        <v>64.625</v>
      </c>
      <c r="I343" s="6">
        <f t="shared" si="7"/>
        <v>40.04984594</v>
      </c>
      <c r="J343" s="6">
        <f t="shared" si="8"/>
        <v>24.40015106</v>
      </c>
      <c r="K343" s="6">
        <f t="shared" si="9"/>
        <v>595.3673717</v>
      </c>
      <c r="L343" s="6" t="str">
        <f t="shared" si="2"/>
        <v>Wednesday</v>
      </c>
      <c r="M343" s="5">
        <f t="shared" si="3"/>
        <v>90.25581378</v>
      </c>
      <c r="N343" s="6">
        <f t="shared" si="4"/>
        <v>-25.80581678</v>
      </c>
      <c r="O343" s="6">
        <f t="shared" si="5"/>
        <v>25.89152806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21.0" customHeight="1">
      <c r="A344" s="4">
        <v>44903.0</v>
      </c>
      <c r="B344" s="5">
        <v>64.800003</v>
      </c>
      <c r="C344" s="5">
        <v>64.800003</v>
      </c>
      <c r="D344" s="5">
        <v>63.650002</v>
      </c>
      <c r="E344" s="5">
        <v>63.799999</v>
      </c>
      <c r="F344" s="5">
        <v>3.5341241E7</v>
      </c>
      <c r="G344" s="5">
        <f t="shared" si="1"/>
        <v>64.035715</v>
      </c>
      <c r="H344" s="6">
        <f t="shared" si="6"/>
        <v>64.124998</v>
      </c>
      <c r="I344" s="6">
        <f t="shared" si="7"/>
        <v>40.12137868</v>
      </c>
      <c r="J344" s="6">
        <f t="shared" si="8"/>
        <v>23.67862032</v>
      </c>
      <c r="K344" s="6">
        <f t="shared" si="9"/>
        <v>560.6770602</v>
      </c>
      <c r="L344" s="6" t="str">
        <f t="shared" si="2"/>
        <v>Thursday</v>
      </c>
      <c r="M344" s="5">
        <f t="shared" si="3"/>
        <v>89.98070855</v>
      </c>
      <c r="N344" s="6">
        <f t="shared" si="4"/>
        <v>-26.18070955</v>
      </c>
      <c r="O344" s="6">
        <f t="shared" si="5"/>
        <v>25.94499355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21.0" customHeight="1">
      <c r="A345" s="4">
        <v>44904.0</v>
      </c>
      <c r="B345" s="5">
        <v>64.199997</v>
      </c>
      <c r="C345" s="5">
        <v>64.849998</v>
      </c>
      <c r="D345" s="5">
        <v>63.900002</v>
      </c>
      <c r="E345" s="5">
        <v>64.150002</v>
      </c>
      <c r="F345" s="5">
        <v>3.6490408E7</v>
      </c>
      <c r="G345" s="5">
        <f t="shared" si="1"/>
        <v>63.80000114</v>
      </c>
      <c r="H345" s="6">
        <f t="shared" si="6"/>
        <v>63.9750005</v>
      </c>
      <c r="I345" s="6">
        <f t="shared" si="7"/>
        <v>40.18374492</v>
      </c>
      <c r="J345" s="6">
        <f t="shared" si="8"/>
        <v>23.96625708</v>
      </c>
      <c r="K345" s="6">
        <f t="shared" si="9"/>
        <v>574.3814784</v>
      </c>
      <c r="L345" s="6" t="str">
        <f t="shared" si="2"/>
        <v>Friday</v>
      </c>
      <c r="M345" s="5">
        <f t="shared" si="3"/>
        <v>88.57580661</v>
      </c>
      <c r="N345" s="6">
        <f t="shared" si="4"/>
        <v>-24.42580461</v>
      </c>
      <c r="O345" s="6">
        <f t="shared" si="5"/>
        <v>24.77580547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21.0" customHeight="1">
      <c r="A346" s="4">
        <v>44907.0</v>
      </c>
      <c r="B346" s="5">
        <v>64.150002</v>
      </c>
      <c r="C346" s="5">
        <v>64.75</v>
      </c>
      <c r="D346" s="5">
        <v>63.599998</v>
      </c>
      <c r="E346" s="5">
        <v>64.400002</v>
      </c>
      <c r="F346" s="5">
        <v>2.0602398E7</v>
      </c>
      <c r="G346" s="5">
        <f t="shared" si="1"/>
        <v>63.61428629</v>
      </c>
      <c r="H346" s="6">
        <f t="shared" si="6"/>
        <v>64.275002</v>
      </c>
      <c r="I346" s="6">
        <f t="shared" si="7"/>
        <v>39.82587693</v>
      </c>
      <c r="J346" s="6">
        <f t="shared" si="8"/>
        <v>24.57412507</v>
      </c>
      <c r="K346" s="6">
        <f t="shared" si="9"/>
        <v>603.8876227</v>
      </c>
      <c r="L346" s="6" t="str">
        <f t="shared" si="2"/>
        <v>Monday</v>
      </c>
      <c r="M346" s="5">
        <f t="shared" si="3"/>
        <v>89.44648461</v>
      </c>
      <c r="N346" s="6">
        <f t="shared" si="4"/>
        <v>-25.04648261</v>
      </c>
      <c r="O346" s="6">
        <f t="shared" si="5"/>
        <v>25.83219832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21.0" customHeight="1">
      <c r="A347" s="4">
        <v>44908.0</v>
      </c>
      <c r="B347" s="5">
        <v>64.800003</v>
      </c>
      <c r="C347" s="5">
        <v>65.199997</v>
      </c>
      <c r="D347" s="5">
        <v>64.349998</v>
      </c>
      <c r="E347" s="5">
        <v>64.599998</v>
      </c>
      <c r="F347" s="5">
        <v>2.1917723E7</v>
      </c>
      <c r="G347" s="5">
        <f t="shared" si="1"/>
        <v>63.17857143</v>
      </c>
      <c r="H347" s="6">
        <f t="shared" si="6"/>
        <v>64.5</v>
      </c>
      <c r="I347" s="6">
        <f t="shared" si="7"/>
        <v>39.90042929</v>
      </c>
      <c r="J347" s="6">
        <f t="shared" si="8"/>
        <v>24.69956871</v>
      </c>
      <c r="K347" s="6">
        <f t="shared" si="9"/>
        <v>610.0686944</v>
      </c>
      <c r="L347" s="6" t="str">
        <f t="shared" si="2"/>
        <v>Tuesday</v>
      </c>
      <c r="M347" s="5">
        <f t="shared" si="3"/>
        <v>90.26382133</v>
      </c>
      <c r="N347" s="6">
        <f t="shared" si="4"/>
        <v>-25.66382333</v>
      </c>
      <c r="O347" s="6">
        <f t="shared" si="5"/>
        <v>27.0852499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21.0" customHeight="1">
      <c r="A348" s="4">
        <v>44909.0</v>
      </c>
      <c r="B348" s="5">
        <v>64.849998</v>
      </c>
      <c r="C348" s="5">
        <v>65.449997</v>
      </c>
      <c r="D348" s="5">
        <v>64.599998</v>
      </c>
      <c r="E348" s="5">
        <v>65.0</v>
      </c>
      <c r="F348" s="5">
        <v>2.4599687E7</v>
      </c>
      <c r="G348" s="5">
        <f t="shared" si="1"/>
        <v>62.371429</v>
      </c>
      <c r="H348" s="6">
        <f t="shared" si="6"/>
        <v>64.799999</v>
      </c>
      <c r="I348" s="6">
        <f t="shared" si="7"/>
        <v>39.97565007</v>
      </c>
      <c r="J348" s="6">
        <f t="shared" si="8"/>
        <v>25.02434993</v>
      </c>
      <c r="K348" s="6">
        <f t="shared" si="9"/>
        <v>626.2180893</v>
      </c>
      <c r="L348" s="6" t="str">
        <f t="shared" si="2"/>
        <v>Wednesday</v>
      </c>
      <c r="M348" s="5">
        <f t="shared" si="3"/>
        <v>90.25581378</v>
      </c>
      <c r="N348" s="6">
        <f t="shared" si="4"/>
        <v>-25.25581378</v>
      </c>
      <c r="O348" s="6">
        <f t="shared" si="5"/>
        <v>27.88438478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21.0" customHeight="1">
      <c r="A349" s="4">
        <v>44910.0</v>
      </c>
      <c r="B349" s="5">
        <v>64.949997</v>
      </c>
      <c r="C349" s="5">
        <v>65.25</v>
      </c>
      <c r="D349" s="5">
        <v>63.799999</v>
      </c>
      <c r="E349" s="5">
        <v>64.150002</v>
      </c>
      <c r="F349" s="5">
        <v>1.9011713E7</v>
      </c>
      <c r="G349" s="5">
        <f t="shared" si="1"/>
        <v>60.75000071</v>
      </c>
      <c r="H349" s="6">
        <f t="shared" si="6"/>
        <v>64.575001</v>
      </c>
      <c r="I349" s="6">
        <f t="shared" si="7"/>
        <v>40.05383878</v>
      </c>
      <c r="J349" s="6">
        <f t="shared" si="8"/>
        <v>24.09616322</v>
      </c>
      <c r="K349" s="6">
        <f t="shared" si="9"/>
        <v>580.625082</v>
      </c>
      <c r="L349" s="6" t="str">
        <f t="shared" si="2"/>
        <v>Thursday</v>
      </c>
      <c r="M349" s="5">
        <f t="shared" si="3"/>
        <v>89.98070855</v>
      </c>
      <c r="N349" s="6">
        <f t="shared" si="4"/>
        <v>-25.83070655</v>
      </c>
      <c r="O349" s="6">
        <f t="shared" si="5"/>
        <v>29.23070784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21.0" customHeight="1">
      <c r="A350" s="4">
        <v>44911.0</v>
      </c>
      <c r="B350" s="5">
        <v>63.75</v>
      </c>
      <c r="C350" s="5">
        <v>64.0</v>
      </c>
      <c r="D350" s="5">
        <v>61.849998</v>
      </c>
      <c r="E350" s="5">
        <v>62.150002</v>
      </c>
      <c r="F350" s="5">
        <v>4.8220919E7</v>
      </c>
      <c r="G350" s="5">
        <f t="shared" si="1"/>
        <v>59.89285786</v>
      </c>
      <c r="H350" s="6">
        <f t="shared" si="6"/>
        <v>63.150002</v>
      </c>
      <c r="I350" s="6">
        <f t="shared" si="7"/>
        <v>40.12064675</v>
      </c>
      <c r="J350" s="6">
        <f t="shared" si="8"/>
        <v>22.02935525</v>
      </c>
      <c r="K350" s="6">
        <f t="shared" si="9"/>
        <v>485.2924925</v>
      </c>
      <c r="L350" s="6" t="str">
        <f t="shared" si="2"/>
        <v>Friday</v>
      </c>
      <c r="M350" s="5">
        <f t="shared" si="3"/>
        <v>88.57580661</v>
      </c>
      <c r="N350" s="6">
        <f t="shared" si="4"/>
        <v>-26.42580461</v>
      </c>
      <c r="O350" s="6">
        <f t="shared" si="5"/>
        <v>28.68294876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21.0" customHeight="1">
      <c r="A351" s="4">
        <v>44914.0</v>
      </c>
      <c r="B351" s="5">
        <v>62.400002</v>
      </c>
      <c r="C351" s="5">
        <v>62.799999</v>
      </c>
      <c r="D351" s="5">
        <v>62.0</v>
      </c>
      <c r="E351" s="5">
        <v>62.150002</v>
      </c>
      <c r="F351" s="5">
        <v>2.1470297E7</v>
      </c>
      <c r="G351" s="5">
        <f t="shared" si="1"/>
        <v>59.43571486</v>
      </c>
      <c r="H351" s="6">
        <f t="shared" si="6"/>
        <v>62.150002</v>
      </c>
      <c r="I351" s="6">
        <f t="shared" si="7"/>
        <v>39.74853538</v>
      </c>
      <c r="J351" s="6">
        <f t="shared" si="8"/>
        <v>22.40146662</v>
      </c>
      <c r="K351" s="6">
        <f t="shared" si="9"/>
        <v>501.8257069</v>
      </c>
      <c r="L351" s="6" t="str">
        <f t="shared" si="2"/>
        <v>Monday</v>
      </c>
      <c r="M351" s="5">
        <f t="shared" si="3"/>
        <v>89.44648461</v>
      </c>
      <c r="N351" s="6">
        <f t="shared" si="4"/>
        <v>-27.29648261</v>
      </c>
      <c r="O351" s="6">
        <f t="shared" si="5"/>
        <v>30.01076975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21.0" customHeight="1">
      <c r="A352" s="4">
        <v>44915.0</v>
      </c>
      <c r="B352" s="5">
        <v>62.099998</v>
      </c>
      <c r="C352" s="5">
        <v>63.200001</v>
      </c>
      <c r="D352" s="5">
        <v>61.900002</v>
      </c>
      <c r="E352" s="5">
        <v>62.849998</v>
      </c>
      <c r="F352" s="5">
        <v>3.2487667E7</v>
      </c>
      <c r="G352" s="5">
        <f t="shared" si="1"/>
        <v>59.15000057</v>
      </c>
      <c r="H352" s="6">
        <f t="shared" si="6"/>
        <v>62.5</v>
      </c>
      <c r="I352" s="6">
        <f t="shared" si="7"/>
        <v>39.79762549</v>
      </c>
      <c r="J352" s="6">
        <f t="shared" si="8"/>
        <v>23.05237251</v>
      </c>
      <c r="K352" s="6">
        <f t="shared" si="9"/>
        <v>531.4118784</v>
      </c>
      <c r="L352" s="6" t="str">
        <f t="shared" si="2"/>
        <v>Tuesday</v>
      </c>
      <c r="M352" s="5">
        <f t="shared" si="3"/>
        <v>90.26382133</v>
      </c>
      <c r="N352" s="6">
        <f t="shared" si="4"/>
        <v>-27.41382333</v>
      </c>
      <c r="O352" s="6">
        <f t="shared" si="5"/>
        <v>31.11382076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21.0" customHeight="1">
      <c r="A353" s="4">
        <v>44916.0</v>
      </c>
      <c r="B353" s="5">
        <v>63.200001</v>
      </c>
      <c r="C353" s="5">
        <v>63.5</v>
      </c>
      <c r="D353" s="5">
        <v>60.849998</v>
      </c>
      <c r="E353" s="5">
        <v>61.349998</v>
      </c>
      <c r="F353" s="5">
        <v>3.9979212E7</v>
      </c>
      <c r="G353" s="5">
        <f t="shared" si="1"/>
        <v>58.86428629</v>
      </c>
      <c r="H353" s="6">
        <f t="shared" si="6"/>
        <v>62.099998</v>
      </c>
      <c r="I353" s="6">
        <f t="shared" si="7"/>
        <v>39.8534403</v>
      </c>
      <c r="J353" s="6">
        <f t="shared" si="8"/>
        <v>21.4965577</v>
      </c>
      <c r="K353" s="6">
        <f t="shared" si="9"/>
        <v>462.1019932</v>
      </c>
      <c r="L353" s="6" t="str">
        <f t="shared" si="2"/>
        <v>Wednesday</v>
      </c>
      <c r="M353" s="5">
        <f t="shared" si="3"/>
        <v>90.25581378</v>
      </c>
      <c r="N353" s="6">
        <f t="shared" si="4"/>
        <v>-28.90581578</v>
      </c>
      <c r="O353" s="6">
        <f t="shared" si="5"/>
        <v>31.39152749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21.0" customHeight="1">
      <c r="A354" s="4">
        <v>44917.0</v>
      </c>
      <c r="B354" s="5">
        <v>61.799999</v>
      </c>
      <c r="C354" s="5">
        <v>62.049999</v>
      </c>
      <c r="D354" s="5">
        <v>58.549999</v>
      </c>
      <c r="E354" s="5">
        <v>58.950001</v>
      </c>
      <c r="F354" s="5">
        <v>5.3936114E7</v>
      </c>
      <c r="G354" s="5">
        <f t="shared" si="1"/>
        <v>58.57142929</v>
      </c>
      <c r="H354" s="6">
        <f t="shared" si="6"/>
        <v>60.1499995</v>
      </c>
      <c r="I354" s="6">
        <f t="shared" si="7"/>
        <v>39.890954</v>
      </c>
      <c r="J354" s="6">
        <f t="shared" si="8"/>
        <v>19.059047</v>
      </c>
      <c r="K354" s="6">
        <f t="shared" si="9"/>
        <v>363.2472724</v>
      </c>
      <c r="L354" s="6" t="str">
        <f t="shared" si="2"/>
        <v>Thursday</v>
      </c>
      <c r="M354" s="5">
        <f t="shared" si="3"/>
        <v>89.98070855</v>
      </c>
      <c r="N354" s="6">
        <f t="shared" si="4"/>
        <v>-31.03070755</v>
      </c>
      <c r="O354" s="6">
        <f t="shared" si="5"/>
        <v>31.40927927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21.0" customHeight="1">
      <c r="A355" s="4">
        <v>44918.0</v>
      </c>
      <c r="B355" s="5">
        <v>58.299999</v>
      </c>
      <c r="C355" s="5">
        <v>58.349998</v>
      </c>
      <c r="D355" s="5">
        <v>53.200001</v>
      </c>
      <c r="E355" s="5">
        <v>53.650002</v>
      </c>
      <c r="F355" s="5">
        <v>9.3022114E7</v>
      </c>
      <c r="G355" s="5">
        <f t="shared" si="1"/>
        <v>58.76428614</v>
      </c>
      <c r="H355" s="6">
        <f t="shared" si="6"/>
        <v>56.3000015</v>
      </c>
      <c r="I355" s="6">
        <f t="shared" si="7"/>
        <v>39.9003976</v>
      </c>
      <c r="J355" s="6">
        <f t="shared" si="8"/>
        <v>13.7496044</v>
      </c>
      <c r="K355" s="6">
        <f t="shared" si="9"/>
        <v>189.051621</v>
      </c>
      <c r="L355" s="6" t="str">
        <f t="shared" si="2"/>
        <v>Friday</v>
      </c>
      <c r="M355" s="5">
        <f t="shared" si="3"/>
        <v>88.57580661</v>
      </c>
      <c r="N355" s="6">
        <f t="shared" si="4"/>
        <v>-34.92580461</v>
      </c>
      <c r="O355" s="6">
        <f t="shared" si="5"/>
        <v>29.81152047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21.0" customHeight="1">
      <c r="A356" s="4">
        <v>44921.0</v>
      </c>
      <c r="B356" s="5">
        <v>53.950001</v>
      </c>
      <c r="C356" s="5">
        <v>59.75</v>
      </c>
      <c r="D356" s="5">
        <v>53.450001</v>
      </c>
      <c r="E356" s="5">
        <v>58.150002</v>
      </c>
      <c r="F356" s="5">
        <v>8.3571451E7</v>
      </c>
      <c r="G356" s="5">
        <f t="shared" si="1"/>
        <v>59.52142886</v>
      </c>
      <c r="H356" s="6">
        <f t="shared" si="6"/>
        <v>55.900002</v>
      </c>
      <c r="I356" s="6">
        <f t="shared" si="7"/>
        <v>39.44171214</v>
      </c>
      <c r="J356" s="6">
        <f t="shared" si="8"/>
        <v>18.70828986</v>
      </c>
      <c r="K356" s="6">
        <f t="shared" si="9"/>
        <v>350.0001096</v>
      </c>
      <c r="L356" s="6" t="str">
        <f t="shared" si="2"/>
        <v>Monday</v>
      </c>
      <c r="M356" s="5">
        <f t="shared" si="3"/>
        <v>89.44648461</v>
      </c>
      <c r="N356" s="6">
        <f t="shared" si="4"/>
        <v>-31.29648261</v>
      </c>
      <c r="O356" s="6">
        <f t="shared" si="5"/>
        <v>29.92505575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21.0" customHeight="1">
      <c r="A357" s="4">
        <v>44922.0</v>
      </c>
      <c r="B357" s="5">
        <v>59.400002</v>
      </c>
      <c r="C357" s="5">
        <v>60.599998</v>
      </c>
      <c r="D357" s="5">
        <v>58.5</v>
      </c>
      <c r="E357" s="5">
        <v>58.950001</v>
      </c>
      <c r="F357" s="5">
        <v>5.4205E7</v>
      </c>
      <c r="G357" s="5">
        <f t="shared" si="1"/>
        <v>59.26428543</v>
      </c>
      <c r="H357" s="6">
        <f t="shared" si="6"/>
        <v>58.5500015</v>
      </c>
      <c r="I357" s="6">
        <f t="shared" si="7"/>
        <v>39.44838947</v>
      </c>
      <c r="J357" s="6">
        <f t="shared" si="8"/>
        <v>19.50161153</v>
      </c>
      <c r="K357" s="6">
        <f t="shared" si="9"/>
        <v>380.3128523</v>
      </c>
      <c r="L357" s="6" t="str">
        <f t="shared" si="2"/>
        <v>Tuesday</v>
      </c>
      <c r="M357" s="5">
        <f t="shared" si="3"/>
        <v>90.26382133</v>
      </c>
      <c r="N357" s="6">
        <f t="shared" si="4"/>
        <v>-31.31382033</v>
      </c>
      <c r="O357" s="6">
        <f t="shared" si="5"/>
        <v>30.9995359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21.0" customHeight="1">
      <c r="A358" s="4">
        <v>44923.0</v>
      </c>
      <c r="B358" s="5">
        <v>58.5</v>
      </c>
      <c r="C358" s="5">
        <v>60.799999</v>
      </c>
      <c r="D358" s="5">
        <v>57.849998</v>
      </c>
      <c r="E358" s="5">
        <v>60.150002</v>
      </c>
      <c r="F358" s="5">
        <v>7.0502428E7</v>
      </c>
      <c r="G358" s="5">
        <f t="shared" si="1"/>
        <v>58.87142829</v>
      </c>
      <c r="H358" s="6">
        <f t="shared" si="6"/>
        <v>59.5500015</v>
      </c>
      <c r="I358" s="6">
        <f t="shared" si="7"/>
        <v>39.46340517</v>
      </c>
      <c r="J358" s="6">
        <f t="shared" si="8"/>
        <v>20.68659683</v>
      </c>
      <c r="K358" s="6">
        <f t="shared" si="9"/>
        <v>427.9352885</v>
      </c>
      <c r="L358" s="6" t="str">
        <f t="shared" si="2"/>
        <v>Wednesday</v>
      </c>
      <c r="M358" s="5">
        <f t="shared" si="3"/>
        <v>90.25581378</v>
      </c>
      <c r="N358" s="6">
        <f t="shared" si="4"/>
        <v>-30.10581178</v>
      </c>
      <c r="O358" s="6">
        <f t="shared" si="5"/>
        <v>31.38438549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21.0" customHeight="1">
      <c r="A359" s="4">
        <v>44924.0</v>
      </c>
      <c r="B359" s="5">
        <v>59.5</v>
      </c>
      <c r="C359" s="5">
        <v>61.549999</v>
      </c>
      <c r="D359" s="5">
        <v>59.0</v>
      </c>
      <c r="E359" s="5">
        <v>60.849998</v>
      </c>
      <c r="F359" s="5">
        <v>2.4973807E7</v>
      </c>
      <c r="G359" s="5">
        <f t="shared" si="1"/>
        <v>58.171428</v>
      </c>
      <c r="H359" s="6">
        <f t="shared" si="6"/>
        <v>60.5</v>
      </c>
      <c r="I359" s="6">
        <f t="shared" si="7"/>
        <v>39.49106461</v>
      </c>
      <c r="J359" s="6">
        <f t="shared" si="8"/>
        <v>21.35893339</v>
      </c>
      <c r="K359" s="6">
        <f t="shared" si="9"/>
        <v>456.2040354</v>
      </c>
      <c r="L359" s="6" t="str">
        <f t="shared" si="2"/>
        <v>Thursday</v>
      </c>
      <c r="M359" s="5">
        <f t="shared" si="3"/>
        <v>89.98070855</v>
      </c>
      <c r="N359" s="6">
        <f t="shared" si="4"/>
        <v>-29.13071055</v>
      </c>
      <c r="O359" s="6">
        <f t="shared" si="5"/>
        <v>31.80928055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21.0" customHeight="1">
      <c r="A360" s="4">
        <v>44925.0</v>
      </c>
      <c r="B360" s="5">
        <v>61.0</v>
      </c>
      <c r="C360" s="5">
        <v>61.450001</v>
      </c>
      <c r="D360" s="5">
        <v>59.0</v>
      </c>
      <c r="E360" s="5">
        <v>59.299999</v>
      </c>
      <c r="F360" s="5">
        <v>3.325126E7</v>
      </c>
      <c r="G360" s="5">
        <f t="shared" si="1"/>
        <v>57.47857114</v>
      </c>
      <c r="H360" s="6">
        <f t="shared" si="6"/>
        <v>60.0749985</v>
      </c>
      <c r="I360" s="6">
        <f t="shared" si="7"/>
        <v>39.52559474</v>
      </c>
      <c r="J360" s="6">
        <f t="shared" si="8"/>
        <v>19.77440426</v>
      </c>
      <c r="K360" s="6">
        <f t="shared" si="9"/>
        <v>391.0270638</v>
      </c>
      <c r="L360" s="6" t="str">
        <f t="shared" si="2"/>
        <v>Friday</v>
      </c>
      <c r="M360" s="5">
        <f t="shared" si="3"/>
        <v>88.57580661</v>
      </c>
      <c r="N360" s="6">
        <f t="shared" si="4"/>
        <v>-29.27580761</v>
      </c>
      <c r="O360" s="6">
        <f t="shared" si="5"/>
        <v>31.09723547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21.0" customHeight="1">
      <c r="A361" s="4">
        <v>44928.0</v>
      </c>
      <c r="B361" s="5">
        <v>60.650002</v>
      </c>
      <c r="C361" s="5">
        <v>60.700001</v>
      </c>
      <c r="D361" s="5">
        <v>59.799999</v>
      </c>
      <c r="E361" s="5">
        <v>60.299999</v>
      </c>
      <c r="F361" s="5">
        <v>1.8759536E7</v>
      </c>
      <c r="G361" s="5">
        <f t="shared" si="1"/>
        <v>56.82142857</v>
      </c>
      <c r="H361" s="6">
        <f t="shared" si="6"/>
        <v>59.799999</v>
      </c>
      <c r="I361" s="6">
        <f t="shared" si="7"/>
        <v>39.14030841</v>
      </c>
      <c r="J361" s="6">
        <f t="shared" si="8"/>
        <v>21.15969059</v>
      </c>
      <c r="K361" s="6">
        <f t="shared" si="9"/>
        <v>447.732506</v>
      </c>
      <c r="L361" s="6" t="str">
        <f t="shared" si="2"/>
        <v>Monday</v>
      </c>
      <c r="M361" s="5">
        <f t="shared" si="3"/>
        <v>89.44648461</v>
      </c>
      <c r="N361" s="6">
        <f t="shared" si="4"/>
        <v>-29.14648561</v>
      </c>
      <c r="O361" s="6">
        <f t="shared" si="5"/>
        <v>32.62505604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21.0" customHeight="1">
      <c r="A362" s="4">
        <v>44929.0</v>
      </c>
      <c r="B362" s="5">
        <v>58.849998</v>
      </c>
      <c r="C362" s="5">
        <v>59.549999</v>
      </c>
      <c r="D362" s="5">
        <v>57.299999</v>
      </c>
      <c r="E362" s="5">
        <v>58.950001</v>
      </c>
      <c r="F362" s="5">
        <v>4.9702768E7</v>
      </c>
      <c r="G362" s="5">
        <f t="shared" si="1"/>
        <v>55.97142843</v>
      </c>
      <c r="H362" s="6">
        <f t="shared" si="6"/>
        <v>59.625</v>
      </c>
      <c r="I362" s="6">
        <f t="shared" si="7"/>
        <v>39.1740686</v>
      </c>
      <c r="J362" s="6">
        <f t="shared" si="8"/>
        <v>19.7759324</v>
      </c>
      <c r="K362" s="6">
        <f t="shared" si="9"/>
        <v>391.0875023</v>
      </c>
      <c r="L362" s="6" t="str">
        <f t="shared" si="2"/>
        <v>Tuesday</v>
      </c>
      <c r="M362" s="5">
        <f t="shared" si="3"/>
        <v>90.26382133</v>
      </c>
      <c r="N362" s="6">
        <f t="shared" si="4"/>
        <v>-31.31382033</v>
      </c>
      <c r="O362" s="6">
        <f t="shared" si="5"/>
        <v>34.2923929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21.0" customHeight="1">
      <c r="A363" s="4">
        <v>44930.0</v>
      </c>
      <c r="B363" s="5">
        <v>58.400002</v>
      </c>
      <c r="C363" s="5">
        <v>58.700001</v>
      </c>
      <c r="D363" s="5">
        <v>56.0</v>
      </c>
      <c r="E363" s="5">
        <v>56.349998</v>
      </c>
      <c r="F363" s="5">
        <v>4.8975781E7</v>
      </c>
      <c r="G363" s="5">
        <f t="shared" si="1"/>
        <v>55.22857114</v>
      </c>
      <c r="H363" s="6">
        <f t="shared" si="6"/>
        <v>57.6499995</v>
      </c>
      <c r="I363" s="6">
        <f t="shared" si="7"/>
        <v>39.19196931</v>
      </c>
      <c r="J363" s="6">
        <f t="shared" si="8"/>
        <v>17.15802869</v>
      </c>
      <c r="K363" s="6">
        <f t="shared" si="9"/>
        <v>294.3979485</v>
      </c>
      <c r="L363" s="6" t="str">
        <f t="shared" si="2"/>
        <v>Wednesday</v>
      </c>
      <c r="M363" s="5">
        <f t="shared" si="3"/>
        <v>90.25581378</v>
      </c>
      <c r="N363" s="6">
        <f t="shared" si="4"/>
        <v>-33.90581578</v>
      </c>
      <c r="O363" s="6">
        <f t="shared" si="5"/>
        <v>35.02724263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21.0" customHeight="1">
      <c r="A364" s="4">
        <v>44931.0</v>
      </c>
      <c r="B364" s="5">
        <v>56.950001</v>
      </c>
      <c r="C364" s="5">
        <v>57.099998</v>
      </c>
      <c r="D364" s="5">
        <v>55.599998</v>
      </c>
      <c r="E364" s="5">
        <v>56.200001</v>
      </c>
      <c r="F364" s="5">
        <v>3.4448671E7</v>
      </c>
      <c r="G364" s="5">
        <f t="shared" si="1"/>
        <v>54.78571429</v>
      </c>
      <c r="H364" s="6">
        <f t="shared" si="6"/>
        <v>56.2749995</v>
      </c>
      <c r="I364" s="6">
        <f t="shared" si="7"/>
        <v>39.18060385</v>
      </c>
      <c r="J364" s="6">
        <f t="shared" si="8"/>
        <v>17.01939715</v>
      </c>
      <c r="K364" s="6">
        <f t="shared" si="9"/>
        <v>289.6598793</v>
      </c>
      <c r="L364" s="6" t="str">
        <f t="shared" si="2"/>
        <v>Thursday</v>
      </c>
      <c r="M364" s="5">
        <f t="shared" si="3"/>
        <v>89.98070855</v>
      </c>
      <c r="N364" s="6">
        <f t="shared" si="4"/>
        <v>-33.78070755</v>
      </c>
      <c r="O364" s="6">
        <f t="shared" si="5"/>
        <v>35.19499427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21.0" customHeight="1">
      <c r="A365" s="4">
        <v>44932.0</v>
      </c>
      <c r="B365" s="5">
        <v>56.200001</v>
      </c>
      <c r="C365" s="5">
        <v>56.400002</v>
      </c>
      <c r="D365" s="5">
        <v>54.950001</v>
      </c>
      <c r="E365" s="5">
        <v>55.25</v>
      </c>
      <c r="F365" s="5">
        <v>3.0272416E7</v>
      </c>
      <c r="G365" s="5">
        <f t="shared" si="1"/>
        <v>54.28571429</v>
      </c>
      <c r="H365" s="6">
        <f t="shared" si="6"/>
        <v>55.7250005</v>
      </c>
      <c r="I365" s="6">
        <f t="shared" si="7"/>
        <v>39.16726237</v>
      </c>
      <c r="J365" s="6">
        <f t="shared" si="8"/>
        <v>16.08273763</v>
      </c>
      <c r="K365" s="6">
        <f t="shared" si="9"/>
        <v>258.6544498</v>
      </c>
      <c r="L365" s="6" t="str">
        <f t="shared" si="2"/>
        <v>Friday</v>
      </c>
      <c r="M365" s="5">
        <f t="shared" si="3"/>
        <v>88.57580661</v>
      </c>
      <c r="N365" s="6">
        <f t="shared" si="4"/>
        <v>-33.32580661</v>
      </c>
      <c r="O365" s="6">
        <f t="shared" si="5"/>
        <v>34.29009233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21.0" customHeight="1">
      <c r="A366" s="4">
        <v>44935.0</v>
      </c>
      <c r="B366" s="5">
        <v>56.0</v>
      </c>
      <c r="C366" s="5">
        <v>57.25</v>
      </c>
      <c r="D366" s="5">
        <v>55.75</v>
      </c>
      <c r="E366" s="5">
        <v>56.0</v>
      </c>
      <c r="F366" s="5">
        <v>3.5490334E7</v>
      </c>
      <c r="G366" s="5">
        <f t="shared" si="1"/>
        <v>53.55714314</v>
      </c>
      <c r="H366" s="6">
        <f t="shared" si="6"/>
        <v>55.625</v>
      </c>
      <c r="I366" s="6">
        <f t="shared" si="7"/>
        <v>38.74718997</v>
      </c>
      <c r="J366" s="6">
        <f t="shared" si="8"/>
        <v>17.25281003</v>
      </c>
      <c r="K366" s="6">
        <f t="shared" si="9"/>
        <v>297.6594539</v>
      </c>
      <c r="L366" s="6" t="str">
        <f t="shared" si="2"/>
        <v>Monday</v>
      </c>
      <c r="M366" s="5">
        <f t="shared" si="3"/>
        <v>89.44648461</v>
      </c>
      <c r="N366" s="6">
        <f t="shared" si="4"/>
        <v>-33.44648461</v>
      </c>
      <c r="O366" s="6">
        <f t="shared" si="5"/>
        <v>35.88934147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21.0" customHeight="1">
      <c r="A367" s="4">
        <v>44936.0</v>
      </c>
      <c r="B367" s="5">
        <v>56.0</v>
      </c>
      <c r="C367" s="5">
        <v>56.150002</v>
      </c>
      <c r="D367" s="5">
        <v>53.799999</v>
      </c>
      <c r="E367" s="5">
        <v>54.700001</v>
      </c>
      <c r="F367" s="5">
        <v>4.5966335E7</v>
      </c>
      <c r="G367" s="5">
        <f t="shared" si="1"/>
        <v>52.84285743</v>
      </c>
      <c r="H367" s="6">
        <f t="shared" si="6"/>
        <v>55.3500005</v>
      </c>
      <c r="I367" s="6">
        <f t="shared" si="7"/>
        <v>38.73753116</v>
      </c>
      <c r="J367" s="6">
        <f t="shared" si="8"/>
        <v>15.96246984</v>
      </c>
      <c r="K367" s="6">
        <f t="shared" si="9"/>
        <v>254.8004434</v>
      </c>
      <c r="L367" s="6" t="str">
        <f t="shared" si="2"/>
        <v>Tuesday</v>
      </c>
      <c r="M367" s="5">
        <f t="shared" si="3"/>
        <v>90.26382133</v>
      </c>
      <c r="N367" s="6">
        <f t="shared" si="4"/>
        <v>-35.56382033</v>
      </c>
      <c r="O367" s="6">
        <f t="shared" si="5"/>
        <v>37.4209639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21.0" customHeight="1">
      <c r="A368" s="4">
        <v>44937.0</v>
      </c>
      <c r="B368" s="5">
        <v>55.0</v>
      </c>
      <c r="C368" s="5">
        <v>56.150002</v>
      </c>
      <c r="D368" s="5">
        <v>54.099998</v>
      </c>
      <c r="E368" s="5">
        <v>54.349998</v>
      </c>
      <c r="F368" s="5">
        <v>3.2626665E7</v>
      </c>
      <c r="G368" s="5">
        <f t="shared" si="1"/>
        <v>52.32857129</v>
      </c>
      <c r="H368" s="6">
        <f t="shared" si="6"/>
        <v>54.5249995</v>
      </c>
      <c r="I368" s="6">
        <f t="shared" si="7"/>
        <v>38.71338766</v>
      </c>
      <c r="J368" s="6">
        <f t="shared" si="8"/>
        <v>15.63661034</v>
      </c>
      <c r="K368" s="6">
        <f t="shared" si="9"/>
        <v>244.5035828</v>
      </c>
      <c r="L368" s="6" t="str">
        <f t="shared" si="2"/>
        <v>Wednesday</v>
      </c>
      <c r="M368" s="5">
        <f t="shared" si="3"/>
        <v>90.25581378</v>
      </c>
      <c r="N368" s="6">
        <f t="shared" si="4"/>
        <v>-35.90581578</v>
      </c>
      <c r="O368" s="6">
        <f t="shared" si="5"/>
        <v>37.92724249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21.0" customHeight="1">
      <c r="A369" s="4">
        <v>44938.0</v>
      </c>
      <c r="B369" s="5">
        <v>54.700001</v>
      </c>
      <c r="C369" s="5">
        <v>55.0</v>
      </c>
      <c r="D369" s="5">
        <v>52.950001</v>
      </c>
      <c r="E369" s="5">
        <v>53.75</v>
      </c>
      <c r="F369" s="5">
        <v>3.8856261E7</v>
      </c>
      <c r="G369" s="5">
        <f t="shared" si="1"/>
        <v>51.914286</v>
      </c>
      <c r="H369" s="6">
        <f t="shared" si="6"/>
        <v>54.049999</v>
      </c>
      <c r="I369" s="6">
        <f t="shared" si="7"/>
        <v>38.6852989</v>
      </c>
      <c r="J369" s="6">
        <f t="shared" si="8"/>
        <v>15.0647011</v>
      </c>
      <c r="K369" s="6">
        <f t="shared" si="9"/>
        <v>226.9452193</v>
      </c>
      <c r="L369" s="6" t="str">
        <f t="shared" si="2"/>
        <v>Thursday</v>
      </c>
      <c r="M369" s="5">
        <f t="shared" si="3"/>
        <v>89.98070855</v>
      </c>
      <c r="N369" s="6">
        <f t="shared" si="4"/>
        <v>-36.23070855</v>
      </c>
      <c r="O369" s="6">
        <f t="shared" si="5"/>
        <v>38.06642255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21.0" customHeight="1">
      <c r="A370" s="4">
        <v>44939.0</v>
      </c>
      <c r="B370" s="5">
        <v>54.099998</v>
      </c>
      <c r="C370" s="5">
        <v>54.5</v>
      </c>
      <c r="D370" s="5">
        <v>53.049999</v>
      </c>
      <c r="E370" s="5">
        <v>53.25</v>
      </c>
      <c r="F370" s="5">
        <v>3.873535E7</v>
      </c>
      <c r="G370" s="5">
        <f t="shared" si="1"/>
        <v>51.52142886</v>
      </c>
      <c r="H370" s="6">
        <f t="shared" si="6"/>
        <v>53.5</v>
      </c>
      <c r="I370" s="6">
        <f t="shared" si="7"/>
        <v>38.65065603</v>
      </c>
      <c r="J370" s="6">
        <f t="shared" si="8"/>
        <v>14.59934397</v>
      </c>
      <c r="K370" s="6">
        <f t="shared" si="9"/>
        <v>213.1408444</v>
      </c>
      <c r="L370" s="6" t="str">
        <f t="shared" si="2"/>
        <v>Friday</v>
      </c>
      <c r="M370" s="5">
        <f t="shared" si="3"/>
        <v>88.57580661</v>
      </c>
      <c r="N370" s="6">
        <f t="shared" si="4"/>
        <v>-35.32580661</v>
      </c>
      <c r="O370" s="6">
        <f t="shared" si="5"/>
        <v>37.05437776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21.0" customHeight="1">
      <c r="A371" s="4">
        <v>44942.0</v>
      </c>
      <c r="B371" s="5">
        <v>54.0</v>
      </c>
      <c r="C371" s="5">
        <v>54.299999</v>
      </c>
      <c r="D371" s="5">
        <v>52.5</v>
      </c>
      <c r="E371" s="5">
        <v>52.700001</v>
      </c>
      <c r="F371" s="5">
        <v>3.5892303E7</v>
      </c>
      <c r="G371" s="5">
        <f t="shared" si="1"/>
        <v>51.35714286</v>
      </c>
      <c r="H371" s="6">
        <f t="shared" si="6"/>
        <v>52.9750005</v>
      </c>
      <c r="I371" s="6">
        <f t="shared" si="7"/>
        <v>38.21926707</v>
      </c>
      <c r="J371" s="6">
        <f t="shared" si="8"/>
        <v>14.48073393</v>
      </c>
      <c r="K371" s="6">
        <f t="shared" si="9"/>
        <v>209.6916552</v>
      </c>
      <c r="L371" s="6" t="str">
        <f t="shared" si="2"/>
        <v>Monday</v>
      </c>
      <c r="M371" s="5">
        <f t="shared" si="3"/>
        <v>89.44648461</v>
      </c>
      <c r="N371" s="6">
        <f t="shared" si="4"/>
        <v>-36.74648361</v>
      </c>
      <c r="O371" s="6">
        <f t="shared" si="5"/>
        <v>38.08934175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21.0" customHeight="1">
      <c r="A372" s="4">
        <v>44943.0</v>
      </c>
      <c r="B372" s="5">
        <v>53.0</v>
      </c>
      <c r="C372" s="5">
        <v>53.099998</v>
      </c>
      <c r="D372" s="5">
        <v>50.0</v>
      </c>
      <c r="E372" s="5">
        <v>50.150002</v>
      </c>
      <c r="F372" s="5">
        <v>7.7122987E7</v>
      </c>
      <c r="G372" s="5">
        <f t="shared" si="1"/>
        <v>50.64999986</v>
      </c>
      <c r="H372" s="6">
        <f t="shared" si="6"/>
        <v>51.4250015</v>
      </c>
      <c r="I372" s="6">
        <f t="shared" si="7"/>
        <v>38.17933677</v>
      </c>
      <c r="J372" s="6">
        <f t="shared" si="8"/>
        <v>11.97066523</v>
      </c>
      <c r="K372" s="6">
        <f t="shared" si="9"/>
        <v>143.2968261</v>
      </c>
      <c r="L372" s="6" t="str">
        <f t="shared" si="2"/>
        <v>Tuesday</v>
      </c>
      <c r="M372" s="5">
        <f t="shared" si="3"/>
        <v>90.26382133</v>
      </c>
      <c r="N372" s="6">
        <f t="shared" si="4"/>
        <v>-40.11381933</v>
      </c>
      <c r="O372" s="6">
        <f t="shared" si="5"/>
        <v>39.61382148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21.0" customHeight="1">
      <c r="A373" s="4">
        <v>44944.0</v>
      </c>
      <c r="B373" s="5">
        <v>50.400002</v>
      </c>
      <c r="C373" s="5">
        <v>51.450001</v>
      </c>
      <c r="D373" s="5">
        <v>48.849998</v>
      </c>
      <c r="E373" s="5">
        <v>51.0</v>
      </c>
      <c r="F373" s="5">
        <v>8.4541855E7</v>
      </c>
      <c r="G373" s="5">
        <f t="shared" si="1"/>
        <v>50.19285686</v>
      </c>
      <c r="H373" s="6">
        <f t="shared" si="6"/>
        <v>50.575001</v>
      </c>
      <c r="I373" s="6">
        <f t="shared" si="7"/>
        <v>38.11216783</v>
      </c>
      <c r="J373" s="6">
        <f t="shared" si="8"/>
        <v>12.88783217</v>
      </c>
      <c r="K373" s="6">
        <f t="shared" si="9"/>
        <v>166.0962181</v>
      </c>
      <c r="L373" s="6" t="str">
        <f t="shared" si="2"/>
        <v>Wednesday</v>
      </c>
      <c r="M373" s="5">
        <f t="shared" si="3"/>
        <v>90.25581378</v>
      </c>
      <c r="N373" s="6">
        <f t="shared" si="4"/>
        <v>-39.25581378</v>
      </c>
      <c r="O373" s="6">
        <f t="shared" si="5"/>
        <v>40.06295692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21.0" customHeight="1">
      <c r="A374" s="4">
        <v>44945.0</v>
      </c>
      <c r="B374" s="5">
        <v>50.299999</v>
      </c>
      <c r="C374" s="5">
        <v>51.900002</v>
      </c>
      <c r="D374" s="5">
        <v>50.049999</v>
      </c>
      <c r="E374" s="5">
        <v>51.099998</v>
      </c>
      <c r="F374" s="5">
        <v>5.452334E7</v>
      </c>
      <c r="G374" s="5">
        <f t="shared" si="1"/>
        <v>49.67857143</v>
      </c>
      <c r="H374" s="6">
        <f t="shared" si="6"/>
        <v>51.049999</v>
      </c>
      <c r="I374" s="6">
        <f t="shared" si="7"/>
        <v>38.05445605</v>
      </c>
      <c r="J374" s="6">
        <f t="shared" si="8"/>
        <v>13.04554195</v>
      </c>
      <c r="K374" s="6">
        <f t="shared" si="9"/>
        <v>170.1861647</v>
      </c>
      <c r="L374" s="6" t="str">
        <f t="shared" si="2"/>
        <v>Thursday</v>
      </c>
      <c r="M374" s="5">
        <f t="shared" si="3"/>
        <v>89.98070855</v>
      </c>
      <c r="N374" s="6">
        <f t="shared" si="4"/>
        <v>-38.88071055</v>
      </c>
      <c r="O374" s="6">
        <f t="shared" si="5"/>
        <v>40.30213712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21.0" customHeight="1">
      <c r="A375" s="4">
        <v>44946.0</v>
      </c>
      <c r="B375" s="5">
        <v>51.400002</v>
      </c>
      <c r="C375" s="5">
        <v>52.25</v>
      </c>
      <c r="D375" s="5">
        <v>50.549999</v>
      </c>
      <c r="E375" s="5">
        <v>51.450001</v>
      </c>
      <c r="F375" s="5">
        <v>4.7355757E7</v>
      </c>
      <c r="G375" s="5">
        <f t="shared" si="1"/>
        <v>49.48571457</v>
      </c>
      <c r="H375" s="6">
        <f t="shared" si="6"/>
        <v>51.2749995</v>
      </c>
      <c r="I375" s="6">
        <f t="shared" si="7"/>
        <v>37.99809159</v>
      </c>
      <c r="J375" s="6">
        <f t="shared" si="8"/>
        <v>13.45190941</v>
      </c>
      <c r="K375" s="6">
        <f t="shared" si="9"/>
        <v>180.9538667</v>
      </c>
      <c r="L375" s="6" t="str">
        <f t="shared" si="2"/>
        <v>Friday</v>
      </c>
      <c r="M375" s="5">
        <f t="shared" si="3"/>
        <v>88.57580661</v>
      </c>
      <c r="N375" s="6">
        <f t="shared" si="4"/>
        <v>-37.12580561</v>
      </c>
      <c r="O375" s="6">
        <f t="shared" si="5"/>
        <v>39.09009204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21.0" customHeight="1">
      <c r="A376" s="4">
        <v>44949.0</v>
      </c>
      <c r="B376" s="5">
        <v>51.900002</v>
      </c>
      <c r="C376" s="5">
        <v>51.900002</v>
      </c>
      <c r="D376" s="5">
        <v>50.650002</v>
      </c>
      <c r="E376" s="5">
        <v>51.0</v>
      </c>
      <c r="F376" s="5">
        <v>2.4658884E7</v>
      </c>
      <c r="G376" s="5">
        <f t="shared" si="1"/>
        <v>49.01428614</v>
      </c>
      <c r="H376" s="6">
        <f t="shared" si="6"/>
        <v>51.2250005</v>
      </c>
      <c r="I376" s="6">
        <f t="shared" si="7"/>
        <v>37.55815648</v>
      </c>
      <c r="J376" s="6">
        <f t="shared" si="8"/>
        <v>13.44184352</v>
      </c>
      <c r="K376" s="6">
        <f t="shared" si="9"/>
        <v>180.6831571</v>
      </c>
      <c r="L376" s="6" t="str">
        <f t="shared" si="2"/>
        <v>Monday</v>
      </c>
      <c r="M376" s="5">
        <f t="shared" si="3"/>
        <v>89.44648461</v>
      </c>
      <c r="N376" s="6">
        <f t="shared" si="4"/>
        <v>-38.44648461</v>
      </c>
      <c r="O376" s="6">
        <f t="shared" si="5"/>
        <v>40.43219847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21.0" customHeight="1">
      <c r="A377" s="4">
        <v>44950.0</v>
      </c>
      <c r="B377" s="5">
        <v>51.0</v>
      </c>
      <c r="C377" s="5">
        <v>52.299999</v>
      </c>
      <c r="D377" s="5">
        <v>50.650002</v>
      </c>
      <c r="E377" s="5">
        <v>52.099998</v>
      </c>
      <c r="F377" s="5">
        <v>4.7720352E7</v>
      </c>
      <c r="G377" s="5">
        <f t="shared" si="1"/>
        <v>48.51428614</v>
      </c>
      <c r="H377" s="6">
        <f t="shared" si="6"/>
        <v>51.549999</v>
      </c>
      <c r="I377" s="6">
        <f t="shared" si="7"/>
        <v>37.50685901</v>
      </c>
      <c r="J377" s="6">
        <f t="shared" si="8"/>
        <v>14.59313899</v>
      </c>
      <c r="K377" s="6">
        <f t="shared" si="9"/>
        <v>212.9597055</v>
      </c>
      <c r="L377" s="6" t="str">
        <f t="shared" si="2"/>
        <v>Tuesday</v>
      </c>
      <c r="M377" s="5">
        <f t="shared" si="3"/>
        <v>90.26382133</v>
      </c>
      <c r="N377" s="6">
        <f t="shared" si="4"/>
        <v>-38.16382333</v>
      </c>
      <c r="O377" s="6">
        <f t="shared" si="5"/>
        <v>41.74953519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21.0" customHeight="1">
      <c r="A378" s="4">
        <v>44951.0</v>
      </c>
      <c r="B378" s="5">
        <v>52.0</v>
      </c>
      <c r="C378" s="5">
        <v>52.049999</v>
      </c>
      <c r="D378" s="5">
        <v>44.349998</v>
      </c>
      <c r="E378" s="5">
        <v>47.75</v>
      </c>
      <c r="F378" s="5">
        <v>2.37764175E8</v>
      </c>
      <c r="G378" s="5">
        <f t="shared" si="1"/>
        <v>48.035715</v>
      </c>
      <c r="H378" s="6">
        <f t="shared" si="6"/>
        <v>49.924999</v>
      </c>
      <c r="I378" s="6">
        <f t="shared" si="7"/>
        <v>37.4673623</v>
      </c>
      <c r="J378" s="6">
        <f t="shared" si="8"/>
        <v>10.2826377</v>
      </c>
      <c r="K378" s="6">
        <f t="shared" si="9"/>
        <v>105.732638</v>
      </c>
      <c r="L378" s="6" t="str">
        <f t="shared" si="2"/>
        <v>Wednesday</v>
      </c>
      <c r="M378" s="5">
        <f t="shared" si="3"/>
        <v>90.25581378</v>
      </c>
      <c r="N378" s="6">
        <f t="shared" si="4"/>
        <v>-42.50581378</v>
      </c>
      <c r="O378" s="6">
        <f t="shared" si="5"/>
        <v>42.22009878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21.0" customHeight="1">
      <c r="A379" s="4">
        <v>44953.0</v>
      </c>
      <c r="B379" s="5">
        <v>49.0</v>
      </c>
      <c r="C379" s="5">
        <v>51.799999</v>
      </c>
      <c r="D379" s="5">
        <v>46.700001</v>
      </c>
      <c r="E379" s="5">
        <v>46.950001</v>
      </c>
      <c r="F379" s="5">
        <v>1.69788452E8</v>
      </c>
      <c r="G379" s="5">
        <f t="shared" si="1"/>
        <v>48.035715</v>
      </c>
      <c r="H379" s="6">
        <f t="shared" si="6"/>
        <v>47.3500005</v>
      </c>
      <c r="I379" s="6">
        <f t="shared" si="7"/>
        <v>37.1896145</v>
      </c>
      <c r="J379" s="6">
        <f t="shared" si="8"/>
        <v>9.760386501</v>
      </c>
      <c r="K379" s="6">
        <f t="shared" si="9"/>
        <v>95.26514466</v>
      </c>
      <c r="L379" s="6" t="str">
        <f t="shared" si="2"/>
        <v>Friday</v>
      </c>
      <c r="M379" s="5">
        <f t="shared" si="3"/>
        <v>88.57580661</v>
      </c>
      <c r="N379" s="6">
        <f t="shared" si="4"/>
        <v>-41.62580561</v>
      </c>
      <c r="O379" s="6">
        <f t="shared" si="5"/>
        <v>40.54009161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21.0" customHeight="1">
      <c r="A380" s="4">
        <v>44956.0</v>
      </c>
      <c r="B380" s="5">
        <v>47.900002</v>
      </c>
      <c r="C380" s="5">
        <v>48.549999</v>
      </c>
      <c r="D380" s="5">
        <v>46.700001</v>
      </c>
      <c r="E380" s="5">
        <v>47.400002</v>
      </c>
      <c r="F380" s="5">
        <v>5.4376637E7</v>
      </c>
      <c r="G380" s="5">
        <f t="shared" si="1"/>
        <v>48.37857171</v>
      </c>
      <c r="H380" s="6">
        <f t="shared" si="6"/>
        <v>47.1750015</v>
      </c>
      <c r="I380" s="6">
        <f t="shared" si="7"/>
        <v>36.71460138</v>
      </c>
      <c r="J380" s="6">
        <f t="shared" si="8"/>
        <v>10.68540062</v>
      </c>
      <c r="K380" s="6">
        <f t="shared" si="9"/>
        <v>114.1777864</v>
      </c>
      <c r="L380" s="6" t="str">
        <f t="shared" si="2"/>
        <v>Monday</v>
      </c>
      <c r="M380" s="5">
        <f t="shared" si="3"/>
        <v>89.44648461</v>
      </c>
      <c r="N380" s="6">
        <f t="shared" si="4"/>
        <v>-42.04648261</v>
      </c>
      <c r="O380" s="6">
        <f t="shared" si="5"/>
        <v>41.0679129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21.0" customHeight="1">
      <c r="A381" s="4">
        <v>44957.0</v>
      </c>
      <c r="B381" s="5">
        <v>48.0</v>
      </c>
      <c r="C381" s="5">
        <v>50.700001</v>
      </c>
      <c r="D381" s="5">
        <v>46.450001</v>
      </c>
      <c r="E381" s="5">
        <v>49.75</v>
      </c>
      <c r="F381" s="5">
        <v>9.5398497E7</v>
      </c>
      <c r="G381" s="5">
        <f t="shared" si="1"/>
        <v>49.36428557</v>
      </c>
      <c r="H381" s="6">
        <f t="shared" si="6"/>
        <v>48.575001</v>
      </c>
      <c r="I381" s="6">
        <f t="shared" si="7"/>
        <v>36.63498672</v>
      </c>
      <c r="J381" s="6">
        <f t="shared" si="8"/>
        <v>13.11501328</v>
      </c>
      <c r="K381" s="6">
        <f t="shared" si="9"/>
        <v>172.0035732</v>
      </c>
      <c r="L381" s="6" t="str">
        <f t="shared" si="2"/>
        <v>Tuesday</v>
      </c>
      <c r="M381" s="5">
        <f t="shared" si="3"/>
        <v>90.26382133</v>
      </c>
      <c r="N381" s="6">
        <f t="shared" si="4"/>
        <v>-40.51382133</v>
      </c>
      <c r="O381" s="6">
        <f t="shared" si="5"/>
        <v>40.89953576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21.0" customHeight="1">
      <c r="A382" s="4">
        <v>44958.0</v>
      </c>
      <c r="B382" s="5">
        <v>50.0</v>
      </c>
      <c r="C382" s="5">
        <v>51.049999</v>
      </c>
      <c r="D382" s="5">
        <v>47.049999</v>
      </c>
      <c r="E382" s="5">
        <v>48.150002</v>
      </c>
      <c r="F382" s="5">
        <v>6.8752685E7</v>
      </c>
      <c r="G382" s="5">
        <f t="shared" si="1"/>
        <v>50.02857157</v>
      </c>
      <c r="H382" s="6">
        <f t="shared" si="6"/>
        <v>48.950001</v>
      </c>
      <c r="I382" s="6">
        <f t="shared" si="7"/>
        <v>36.58060793</v>
      </c>
      <c r="J382" s="6">
        <f t="shared" si="8"/>
        <v>11.56939407</v>
      </c>
      <c r="K382" s="6">
        <f t="shared" si="9"/>
        <v>133.8508792</v>
      </c>
      <c r="L382" s="6" t="str">
        <f t="shared" si="2"/>
        <v>Wednesday</v>
      </c>
      <c r="M382" s="5">
        <f t="shared" si="3"/>
        <v>90.25581378</v>
      </c>
      <c r="N382" s="6">
        <f t="shared" si="4"/>
        <v>-42.10581178</v>
      </c>
      <c r="O382" s="6">
        <f t="shared" si="5"/>
        <v>40.2272422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21.0" customHeight="1">
      <c r="A383" s="4">
        <v>44959.0</v>
      </c>
      <c r="B383" s="5">
        <v>48.400002</v>
      </c>
      <c r="C383" s="5">
        <v>48.900002</v>
      </c>
      <c r="D383" s="5">
        <v>47.150002</v>
      </c>
      <c r="E383" s="5">
        <v>47.5</v>
      </c>
      <c r="F383" s="5">
        <v>4.0751688E7</v>
      </c>
      <c r="G383" s="5">
        <f t="shared" si="1"/>
        <v>50.76428543</v>
      </c>
      <c r="H383" s="6">
        <f t="shared" si="6"/>
        <v>47.825001</v>
      </c>
      <c r="I383" s="6">
        <f t="shared" si="7"/>
        <v>36.50975201</v>
      </c>
      <c r="J383" s="6">
        <f t="shared" si="8"/>
        <v>10.99024799</v>
      </c>
      <c r="K383" s="6">
        <f t="shared" si="9"/>
        <v>120.7855508</v>
      </c>
      <c r="L383" s="6" t="str">
        <f t="shared" si="2"/>
        <v>Thursday</v>
      </c>
      <c r="M383" s="5">
        <f t="shared" si="3"/>
        <v>89.98070855</v>
      </c>
      <c r="N383" s="6">
        <f t="shared" si="4"/>
        <v>-42.48070855</v>
      </c>
      <c r="O383" s="6">
        <f t="shared" si="5"/>
        <v>39.21642312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21.0" customHeight="1">
      <c r="A384" s="4">
        <v>44960.0</v>
      </c>
      <c r="B384" s="5">
        <v>48.150002</v>
      </c>
      <c r="C384" s="5">
        <v>49.25</v>
      </c>
      <c r="D384" s="5">
        <v>47.700001</v>
      </c>
      <c r="E384" s="5">
        <v>48.75</v>
      </c>
      <c r="F384" s="5">
        <v>4.2497841E7</v>
      </c>
      <c r="G384" s="5">
        <f t="shared" si="1"/>
        <v>51.378571</v>
      </c>
      <c r="H384" s="6">
        <f t="shared" si="6"/>
        <v>48.125</v>
      </c>
      <c r="I384" s="6">
        <f t="shared" si="7"/>
        <v>36.43259097</v>
      </c>
      <c r="J384" s="6">
        <f t="shared" si="8"/>
        <v>12.31740903</v>
      </c>
      <c r="K384" s="6">
        <f t="shared" si="9"/>
        <v>151.7185652</v>
      </c>
      <c r="L384" s="6" t="str">
        <f t="shared" si="2"/>
        <v>Friday</v>
      </c>
      <c r="M384" s="5">
        <f t="shared" si="3"/>
        <v>88.57580661</v>
      </c>
      <c r="N384" s="6">
        <f t="shared" si="4"/>
        <v>-39.82580661</v>
      </c>
      <c r="O384" s="6">
        <f t="shared" si="5"/>
        <v>37.19723561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21.0" customHeight="1">
      <c r="A385" s="4">
        <v>44963.0</v>
      </c>
      <c r="B385" s="5">
        <v>48.700001</v>
      </c>
      <c r="C385" s="5">
        <v>49.099998</v>
      </c>
      <c r="D385" s="5">
        <v>47.549999</v>
      </c>
      <c r="E385" s="5">
        <v>47.75</v>
      </c>
      <c r="F385" s="5">
        <v>3.5956956E7</v>
      </c>
      <c r="G385" s="5">
        <f t="shared" si="1"/>
        <v>51.60714214</v>
      </c>
      <c r="H385" s="6">
        <f t="shared" si="6"/>
        <v>48.25</v>
      </c>
      <c r="I385" s="6">
        <f t="shared" si="7"/>
        <v>35.9873951</v>
      </c>
      <c r="J385" s="6">
        <f t="shared" si="8"/>
        <v>11.7626049</v>
      </c>
      <c r="K385" s="6">
        <f t="shared" si="9"/>
        <v>138.3588741</v>
      </c>
      <c r="L385" s="6" t="str">
        <f t="shared" si="2"/>
        <v>Monday</v>
      </c>
      <c r="M385" s="5">
        <f t="shared" si="3"/>
        <v>89.44648461</v>
      </c>
      <c r="N385" s="6">
        <f t="shared" si="4"/>
        <v>-41.69648461</v>
      </c>
      <c r="O385" s="6">
        <f t="shared" si="5"/>
        <v>37.83934247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21.0" customHeight="1">
      <c r="A386" s="4">
        <v>44964.0</v>
      </c>
      <c r="B386" s="5">
        <v>48.0</v>
      </c>
      <c r="C386" s="5">
        <v>51.0</v>
      </c>
      <c r="D386" s="5">
        <v>47.599998</v>
      </c>
      <c r="E386" s="5">
        <v>49.349998</v>
      </c>
      <c r="F386" s="5">
        <v>6.1077398E7</v>
      </c>
      <c r="G386" s="5">
        <f t="shared" si="1"/>
        <v>51.964285</v>
      </c>
      <c r="H386" s="6">
        <f t="shared" si="6"/>
        <v>48.549999</v>
      </c>
      <c r="I386" s="6">
        <f t="shared" si="7"/>
        <v>35.91897754</v>
      </c>
      <c r="J386" s="6">
        <f t="shared" si="8"/>
        <v>13.43102046</v>
      </c>
      <c r="K386" s="6">
        <f t="shared" si="9"/>
        <v>180.3923105</v>
      </c>
      <c r="L386" s="6" t="str">
        <f t="shared" si="2"/>
        <v>Tuesday</v>
      </c>
      <c r="M386" s="5">
        <f t="shared" si="3"/>
        <v>90.26382133</v>
      </c>
      <c r="N386" s="6">
        <f t="shared" si="4"/>
        <v>-40.91382333</v>
      </c>
      <c r="O386" s="6">
        <f t="shared" si="5"/>
        <v>38.29953633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21.0" customHeight="1">
      <c r="A387" s="4">
        <v>44965.0</v>
      </c>
      <c r="B387" s="5">
        <v>51.200001</v>
      </c>
      <c r="C387" s="5">
        <v>55.299999</v>
      </c>
      <c r="D387" s="5">
        <v>51.099998</v>
      </c>
      <c r="E387" s="5">
        <v>54.299999</v>
      </c>
      <c r="F387" s="5">
        <v>2.65595807E8</v>
      </c>
      <c r="G387" s="5">
        <f t="shared" si="1"/>
        <v>52.25714271</v>
      </c>
      <c r="H387" s="6">
        <f t="shared" si="6"/>
        <v>51.8249985</v>
      </c>
      <c r="I387" s="6">
        <f t="shared" si="7"/>
        <v>35.86753186</v>
      </c>
      <c r="J387" s="6">
        <f t="shared" si="8"/>
        <v>18.43246714</v>
      </c>
      <c r="K387" s="6">
        <f t="shared" si="9"/>
        <v>339.7558447</v>
      </c>
      <c r="L387" s="6" t="str">
        <f t="shared" si="2"/>
        <v>Wednesday</v>
      </c>
      <c r="M387" s="5">
        <f t="shared" si="3"/>
        <v>90.25581378</v>
      </c>
      <c r="N387" s="6">
        <f t="shared" si="4"/>
        <v>-35.95581478</v>
      </c>
      <c r="O387" s="6">
        <f t="shared" si="5"/>
        <v>37.99867106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21.0" customHeight="1">
      <c r="A388" s="4">
        <v>44966.0</v>
      </c>
      <c r="B388" s="5">
        <v>54.700001</v>
      </c>
      <c r="C388" s="5">
        <v>56.799999</v>
      </c>
      <c r="D388" s="5">
        <v>53.400002</v>
      </c>
      <c r="E388" s="5">
        <v>54.400002</v>
      </c>
      <c r="F388" s="5">
        <v>2.16398621E8</v>
      </c>
      <c r="G388" s="5">
        <f t="shared" si="1"/>
        <v>51.89999986</v>
      </c>
      <c r="H388" s="6">
        <f t="shared" si="6"/>
        <v>54.3500005</v>
      </c>
      <c r="I388" s="6">
        <f t="shared" si="7"/>
        <v>35.86725314</v>
      </c>
      <c r="J388" s="6">
        <f t="shared" si="8"/>
        <v>18.53274886</v>
      </c>
      <c r="K388" s="6">
        <f t="shared" si="9"/>
        <v>343.4627803</v>
      </c>
      <c r="L388" s="6" t="str">
        <f t="shared" si="2"/>
        <v>Thursday</v>
      </c>
      <c r="M388" s="5">
        <f t="shared" si="3"/>
        <v>89.98070855</v>
      </c>
      <c r="N388" s="6">
        <f t="shared" si="4"/>
        <v>-35.58070655</v>
      </c>
      <c r="O388" s="6">
        <f t="shared" si="5"/>
        <v>38.08070869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21.0" customHeight="1">
      <c r="A389" s="4">
        <v>44967.0</v>
      </c>
      <c r="B389" s="5">
        <v>52.700001</v>
      </c>
      <c r="C389" s="5">
        <v>54.150002</v>
      </c>
      <c r="D389" s="5">
        <v>50.700001</v>
      </c>
      <c r="E389" s="5">
        <v>53.299999</v>
      </c>
      <c r="F389" s="5">
        <v>1.76950201E8</v>
      </c>
      <c r="G389" s="5">
        <f t="shared" si="1"/>
        <v>51.92857071</v>
      </c>
      <c r="H389" s="6">
        <f t="shared" si="6"/>
        <v>53.8500005</v>
      </c>
      <c r="I389" s="6">
        <f t="shared" si="7"/>
        <v>35.86756306</v>
      </c>
      <c r="J389" s="6">
        <f t="shared" si="8"/>
        <v>17.43243594</v>
      </c>
      <c r="K389" s="6">
        <f t="shared" si="9"/>
        <v>303.8898228</v>
      </c>
      <c r="L389" s="6" t="str">
        <f t="shared" si="2"/>
        <v>Friday</v>
      </c>
      <c r="M389" s="5">
        <f t="shared" si="3"/>
        <v>88.57580661</v>
      </c>
      <c r="N389" s="6">
        <f t="shared" si="4"/>
        <v>-35.27580761</v>
      </c>
      <c r="O389" s="6">
        <f t="shared" si="5"/>
        <v>36.6472359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21.0" customHeight="1">
      <c r="A390" s="4">
        <v>44970.0</v>
      </c>
      <c r="B390" s="5">
        <v>53.0</v>
      </c>
      <c r="C390" s="5">
        <v>53.700001</v>
      </c>
      <c r="D390" s="5">
        <v>51.25</v>
      </c>
      <c r="E390" s="5">
        <v>51.799999</v>
      </c>
      <c r="F390" s="5">
        <v>8.6162276E7</v>
      </c>
      <c r="G390" s="5">
        <f t="shared" si="1"/>
        <v>52.22142771</v>
      </c>
      <c r="H390" s="6">
        <f t="shared" si="6"/>
        <v>52.549999</v>
      </c>
      <c r="I390" s="6">
        <f t="shared" si="7"/>
        <v>35.47906203</v>
      </c>
      <c r="J390" s="6">
        <f t="shared" si="8"/>
        <v>16.32093697</v>
      </c>
      <c r="K390" s="6">
        <f t="shared" si="9"/>
        <v>266.3729836</v>
      </c>
      <c r="L390" s="6" t="str">
        <f t="shared" si="2"/>
        <v>Monday</v>
      </c>
      <c r="M390" s="5">
        <f t="shared" si="3"/>
        <v>89.44648461</v>
      </c>
      <c r="N390" s="6">
        <f t="shared" si="4"/>
        <v>-37.64648561</v>
      </c>
      <c r="O390" s="6">
        <f t="shared" si="5"/>
        <v>37.2250569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21.0" customHeight="1">
      <c r="A391" s="4">
        <v>44971.0</v>
      </c>
      <c r="B391" s="5">
        <v>51.799999</v>
      </c>
      <c r="C391" s="5">
        <v>52.5</v>
      </c>
      <c r="D391" s="5">
        <v>49.900002</v>
      </c>
      <c r="E391" s="5">
        <v>50.349998</v>
      </c>
      <c r="F391" s="5">
        <v>7.9395202E7</v>
      </c>
      <c r="G391" s="5">
        <f t="shared" si="1"/>
        <v>52.38571371</v>
      </c>
      <c r="H391" s="6">
        <f t="shared" si="6"/>
        <v>51.0749985</v>
      </c>
      <c r="I391" s="6">
        <f t="shared" si="7"/>
        <v>35.45778477</v>
      </c>
      <c r="J391" s="6">
        <f t="shared" si="8"/>
        <v>14.89221323</v>
      </c>
      <c r="K391" s="6">
        <f t="shared" si="9"/>
        <v>221.778015</v>
      </c>
      <c r="L391" s="6" t="str">
        <f t="shared" si="2"/>
        <v>Tuesday</v>
      </c>
      <c r="M391" s="5">
        <f t="shared" si="3"/>
        <v>90.26382133</v>
      </c>
      <c r="N391" s="6">
        <f t="shared" si="4"/>
        <v>-39.91382333</v>
      </c>
      <c r="O391" s="6">
        <f t="shared" si="5"/>
        <v>37.87810762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21.0" customHeight="1">
      <c r="A392" s="4">
        <v>44972.0</v>
      </c>
      <c r="B392" s="5">
        <v>50.549999</v>
      </c>
      <c r="C392" s="5">
        <v>50.900002</v>
      </c>
      <c r="D392" s="5">
        <v>49.799999</v>
      </c>
      <c r="E392" s="5">
        <v>50.25</v>
      </c>
      <c r="F392" s="5">
        <v>4.9655881E7</v>
      </c>
      <c r="G392" s="5">
        <f t="shared" si="1"/>
        <v>53.042857</v>
      </c>
      <c r="H392" s="6">
        <f t="shared" si="6"/>
        <v>50.299999</v>
      </c>
      <c r="I392" s="6">
        <f t="shared" si="7"/>
        <v>35.42154363</v>
      </c>
      <c r="J392" s="6">
        <f t="shared" si="8"/>
        <v>14.82845637</v>
      </c>
      <c r="K392" s="6">
        <f t="shared" si="9"/>
        <v>219.8831184</v>
      </c>
      <c r="L392" s="6" t="str">
        <f t="shared" si="2"/>
        <v>Wednesday</v>
      </c>
      <c r="M392" s="5">
        <f t="shared" si="3"/>
        <v>90.25581378</v>
      </c>
      <c r="N392" s="6">
        <f t="shared" si="4"/>
        <v>-40.00581378</v>
      </c>
      <c r="O392" s="6">
        <f t="shared" si="5"/>
        <v>37.21295678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21.0" customHeight="1">
      <c r="A393" s="4">
        <v>44973.0</v>
      </c>
      <c r="B393" s="5">
        <v>50.799999</v>
      </c>
      <c r="C393" s="5">
        <v>51.799999</v>
      </c>
      <c r="D393" s="5">
        <v>50.450001</v>
      </c>
      <c r="E393" s="5">
        <v>51.400002</v>
      </c>
      <c r="F393" s="5">
        <v>4.8841966E7</v>
      </c>
      <c r="G393" s="5">
        <f t="shared" si="1"/>
        <v>53.64285714</v>
      </c>
      <c r="H393" s="6">
        <f t="shared" si="6"/>
        <v>50.825001</v>
      </c>
      <c r="I393" s="6">
        <f t="shared" si="7"/>
        <v>35.38430605</v>
      </c>
      <c r="J393" s="6">
        <f t="shared" si="8"/>
        <v>16.01569595</v>
      </c>
      <c r="K393" s="6">
        <f t="shared" si="9"/>
        <v>256.5025168</v>
      </c>
      <c r="L393" s="6" t="str">
        <f t="shared" si="2"/>
        <v>Thursday</v>
      </c>
      <c r="M393" s="5">
        <f t="shared" si="3"/>
        <v>89.98070855</v>
      </c>
      <c r="N393" s="6">
        <f t="shared" si="4"/>
        <v>-38.58070655</v>
      </c>
      <c r="O393" s="6">
        <f t="shared" si="5"/>
        <v>36.33785141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21.0" customHeight="1">
      <c r="A394" s="4">
        <v>44974.0</v>
      </c>
      <c r="B394" s="5">
        <v>51.25</v>
      </c>
      <c r="C394" s="5">
        <v>52.200001</v>
      </c>
      <c r="D394" s="5">
        <v>50.700001</v>
      </c>
      <c r="E394" s="5">
        <v>51.799999</v>
      </c>
      <c r="F394" s="5">
        <v>5.2862406E7</v>
      </c>
      <c r="G394" s="5">
        <f t="shared" si="1"/>
        <v>53.95714229</v>
      </c>
      <c r="H394" s="6">
        <f t="shared" si="6"/>
        <v>51.6000005</v>
      </c>
      <c r="I394" s="6">
        <f t="shared" si="7"/>
        <v>35.35871929</v>
      </c>
      <c r="J394" s="6">
        <f t="shared" si="8"/>
        <v>16.44127971</v>
      </c>
      <c r="K394" s="6">
        <f t="shared" si="9"/>
        <v>270.3156786</v>
      </c>
      <c r="L394" s="6" t="str">
        <f t="shared" si="2"/>
        <v>Friday</v>
      </c>
      <c r="M394" s="5">
        <f t="shared" si="3"/>
        <v>88.57580661</v>
      </c>
      <c r="N394" s="6">
        <f t="shared" si="4"/>
        <v>-36.77580761</v>
      </c>
      <c r="O394" s="6">
        <f t="shared" si="5"/>
        <v>34.61866433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21.0" customHeight="1">
      <c r="A395" s="4">
        <v>44977.0</v>
      </c>
      <c r="B395" s="5">
        <v>51.900002</v>
      </c>
      <c r="C395" s="5">
        <v>55.049999</v>
      </c>
      <c r="D395" s="5">
        <v>51.75</v>
      </c>
      <c r="E395" s="5">
        <v>54.599998</v>
      </c>
      <c r="F395" s="5">
        <v>9.3315254E7</v>
      </c>
      <c r="G395" s="5">
        <f t="shared" si="1"/>
        <v>54.19999957</v>
      </c>
      <c r="H395" s="6">
        <f t="shared" si="6"/>
        <v>53.1999985</v>
      </c>
      <c r="I395" s="6">
        <f t="shared" si="7"/>
        <v>34.96405452</v>
      </c>
      <c r="J395" s="6">
        <f t="shared" si="8"/>
        <v>19.63594348</v>
      </c>
      <c r="K395" s="6">
        <f t="shared" si="9"/>
        <v>385.5702763</v>
      </c>
      <c r="L395" s="6" t="str">
        <f t="shared" si="2"/>
        <v>Monday</v>
      </c>
      <c r="M395" s="5">
        <f t="shared" si="3"/>
        <v>89.44648461</v>
      </c>
      <c r="N395" s="6">
        <f t="shared" si="4"/>
        <v>-34.84648661</v>
      </c>
      <c r="O395" s="6">
        <f t="shared" si="5"/>
        <v>35.24648504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21.0" customHeight="1">
      <c r="A396" s="4">
        <v>44978.0</v>
      </c>
      <c r="B396" s="5">
        <v>54.599998</v>
      </c>
      <c r="C396" s="5">
        <v>56.150002</v>
      </c>
      <c r="D396" s="5">
        <v>54.400002</v>
      </c>
      <c r="E396" s="5">
        <v>55.349998</v>
      </c>
      <c r="F396" s="5">
        <v>1.00106053E8</v>
      </c>
      <c r="G396" s="5">
        <f t="shared" si="1"/>
        <v>54.25</v>
      </c>
      <c r="H396" s="6">
        <f t="shared" si="6"/>
        <v>54.974998</v>
      </c>
      <c r="I396" s="6">
        <f t="shared" si="7"/>
        <v>34.97601338</v>
      </c>
      <c r="J396" s="6">
        <f t="shared" si="8"/>
        <v>20.37398462</v>
      </c>
      <c r="K396" s="6">
        <f t="shared" si="9"/>
        <v>415.0992494</v>
      </c>
      <c r="L396" s="6" t="str">
        <f t="shared" si="2"/>
        <v>Tuesday</v>
      </c>
      <c r="M396" s="5">
        <f t="shared" si="3"/>
        <v>90.26382133</v>
      </c>
      <c r="N396" s="6">
        <f t="shared" si="4"/>
        <v>-34.91382333</v>
      </c>
      <c r="O396" s="6">
        <f t="shared" si="5"/>
        <v>36.01382133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21.0" customHeight="1">
      <c r="A397" s="4">
        <v>44979.0</v>
      </c>
      <c r="B397" s="5">
        <v>54.849998</v>
      </c>
      <c r="C397" s="5">
        <v>55.400002</v>
      </c>
      <c r="D397" s="5">
        <v>52.599998</v>
      </c>
      <c r="E397" s="5">
        <v>52.950001</v>
      </c>
      <c r="F397" s="5">
        <v>7.5802021E7</v>
      </c>
      <c r="G397" s="5">
        <f t="shared" si="1"/>
        <v>54.13571443</v>
      </c>
      <c r="H397" s="6">
        <f t="shared" si="6"/>
        <v>54.1499995</v>
      </c>
      <c r="I397" s="6">
        <f t="shared" si="7"/>
        <v>34.99494095</v>
      </c>
      <c r="J397" s="6">
        <f t="shared" si="8"/>
        <v>17.95506005</v>
      </c>
      <c r="K397" s="6">
        <f t="shared" si="9"/>
        <v>322.3841815</v>
      </c>
      <c r="L397" s="6" t="str">
        <f t="shared" si="2"/>
        <v>Wednesday</v>
      </c>
      <c r="M397" s="5">
        <f t="shared" si="3"/>
        <v>90.25581378</v>
      </c>
      <c r="N397" s="6">
        <f t="shared" si="4"/>
        <v>-37.30581278</v>
      </c>
      <c r="O397" s="6">
        <f t="shared" si="5"/>
        <v>36.12009935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21.0" customHeight="1">
      <c r="A398" s="4">
        <v>44980.0</v>
      </c>
      <c r="B398" s="5">
        <v>53.0</v>
      </c>
      <c r="C398" s="5">
        <v>56.0</v>
      </c>
      <c r="D398" s="5">
        <v>52.799999</v>
      </c>
      <c r="E398" s="5">
        <v>54.950001</v>
      </c>
      <c r="F398" s="5">
        <v>1.18058937E8</v>
      </c>
      <c r="G398" s="5">
        <f t="shared" si="1"/>
        <v>54.23571457</v>
      </c>
      <c r="H398" s="6">
        <f t="shared" si="6"/>
        <v>53.950001</v>
      </c>
      <c r="I398" s="6">
        <f t="shared" si="7"/>
        <v>34.98919641</v>
      </c>
      <c r="J398" s="6">
        <f t="shared" si="8"/>
        <v>19.96080459</v>
      </c>
      <c r="K398" s="6">
        <f t="shared" si="9"/>
        <v>398.43372</v>
      </c>
      <c r="L398" s="6" t="str">
        <f t="shared" si="2"/>
        <v>Thursday</v>
      </c>
      <c r="M398" s="5">
        <f t="shared" si="3"/>
        <v>89.98070855</v>
      </c>
      <c r="N398" s="6">
        <f t="shared" si="4"/>
        <v>-35.03070755</v>
      </c>
      <c r="O398" s="6">
        <f t="shared" si="5"/>
        <v>35.74499398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21.0" customHeight="1">
      <c r="A399" s="4">
        <v>44981.0</v>
      </c>
      <c r="B399" s="5">
        <v>55.5</v>
      </c>
      <c r="C399" s="5">
        <v>56.75</v>
      </c>
      <c r="D399" s="5">
        <v>54.0</v>
      </c>
      <c r="E399" s="5">
        <v>54.450001</v>
      </c>
      <c r="F399" s="5">
        <v>7.3440699E7</v>
      </c>
      <c r="G399" s="5">
        <f t="shared" si="1"/>
        <v>54.09285743</v>
      </c>
      <c r="H399" s="6">
        <f t="shared" si="6"/>
        <v>54.700001</v>
      </c>
      <c r="I399" s="6">
        <f t="shared" si="7"/>
        <v>35.00303196</v>
      </c>
      <c r="J399" s="6">
        <f t="shared" si="8"/>
        <v>19.44696904</v>
      </c>
      <c r="K399" s="6">
        <f t="shared" si="9"/>
        <v>378.1846047</v>
      </c>
      <c r="L399" s="6" t="str">
        <f t="shared" si="2"/>
        <v>Friday</v>
      </c>
      <c r="M399" s="5">
        <f t="shared" si="3"/>
        <v>88.57580661</v>
      </c>
      <c r="N399" s="6">
        <f t="shared" si="4"/>
        <v>-34.12580561</v>
      </c>
      <c r="O399" s="6">
        <f t="shared" si="5"/>
        <v>34.48294918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21.0" customHeight="1">
      <c r="A400" s="4">
        <v>44984.0</v>
      </c>
      <c r="B400" s="5">
        <v>54.700001</v>
      </c>
      <c r="C400" s="5">
        <v>54.75</v>
      </c>
      <c r="D400" s="5">
        <v>53.200001</v>
      </c>
      <c r="E400" s="5">
        <v>53.599998</v>
      </c>
      <c r="F400" s="5">
        <v>3.8735556E7</v>
      </c>
      <c r="G400" s="5">
        <f t="shared" si="1"/>
        <v>54.14285714</v>
      </c>
      <c r="H400" s="6">
        <f t="shared" si="6"/>
        <v>54.0249995</v>
      </c>
      <c r="I400" s="6">
        <f t="shared" si="7"/>
        <v>34.6433808</v>
      </c>
      <c r="J400" s="6">
        <f t="shared" si="8"/>
        <v>18.9566172</v>
      </c>
      <c r="K400" s="6">
        <f t="shared" si="9"/>
        <v>359.3533357</v>
      </c>
      <c r="L400" s="6" t="str">
        <f t="shared" si="2"/>
        <v>Monday</v>
      </c>
      <c r="M400" s="5">
        <f t="shared" si="3"/>
        <v>89.44648461</v>
      </c>
      <c r="N400" s="6">
        <f t="shared" si="4"/>
        <v>-35.84648661</v>
      </c>
      <c r="O400" s="6">
        <f t="shared" si="5"/>
        <v>35.30362747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21.0" customHeight="1">
      <c r="A401" s="4">
        <v>44985.0</v>
      </c>
      <c r="B401" s="5">
        <v>53.700001</v>
      </c>
      <c r="C401" s="5">
        <v>54.400002</v>
      </c>
      <c r="D401" s="5">
        <v>53.0</v>
      </c>
      <c r="E401" s="5">
        <v>53.5</v>
      </c>
      <c r="F401" s="5">
        <v>4.5414869E7</v>
      </c>
      <c r="G401" s="5">
        <f t="shared" si="1"/>
        <v>54.207143</v>
      </c>
      <c r="H401" s="6">
        <f t="shared" si="6"/>
        <v>53.549999</v>
      </c>
      <c r="I401" s="6">
        <f t="shared" si="7"/>
        <v>34.64834964</v>
      </c>
      <c r="J401" s="6">
        <f t="shared" si="8"/>
        <v>18.85165036</v>
      </c>
      <c r="K401" s="6">
        <f t="shared" si="9"/>
        <v>355.3847211</v>
      </c>
      <c r="L401" s="6" t="str">
        <f t="shared" si="2"/>
        <v>Tuesday</v>
      </c>
      <c r="M401" s="5">
        <f t="shared" si="3"/>
        <v>90.26382133</v>
      </c>
      <c r="N401" s="6">
        <f t="shared" si="4"/>
        <v>-36.76382133</v>
      </c>
      <c r="O401" s="6">
        <f t="shared" si="5"/>
        <v>36.05667833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21.0" customHeight="1">
      <c r="A402" s="4">
        <v>44986.0</v>
      </c>
      <c r="B402" s="5">
        <v>53.5</v>
      </c>
      <c r="C402" s="5">
        <v>55.349998</v>
      </c>
      <c r="D402" s="5">
        <v>53.349998</v>
      </c>
      <c r="E402" s="5">
        <v>54.950001</v>
      </c>
      <c r="F402" s="5">
        <v>4.2854827E7</v>
      </c>
      <c r="G402" s="5">
        <f t="shared" si="1"/>
        <v>54.25714271</v>
      </c>
      <c r="H402" s="6">
        <f t="shared" si="6"/>
        <v>54.2250005</v>
      </c>
      <c r="I402" s="6">
        <f t="shared" si="7"/>
        <v>34.65185356</v>
      </c>
      <c r="J402" s="6">
        <f t="shared" si="8"/>
        <v>20.29814744</v>
      </c>
      <c r="K402" s="6">
        <f t="shared" si="9"/>
        <v>412.0147896</v>
      </c>
      <c r="L402" s="6" t="str">
        <f t="shared" si="2"/>
        <v>Wednesday</v>
      </c>
      <c r="M402" s="5">
        <f t="shared" si="3"/>
        <v>90.25581378</v>
      </c>
      <c r="N402" s="6">
        <f t="shared" si="4"/>
        <v>-35.30581278</v>
      </c>
      <c r="O402" s="6">
        <f t="shared" si="5"/>
        <v>35.99867106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21.0" customHeight="1">
      <c r="A403" s="4">
        <v>44987.0</v>
      </c>
      <c r="B403" s="5">
        <v>54.75</v>
      </c>
      <c r="C403" s="5">
        <v>55.200001</v>
      </c>
      <c r="D403" s="5">
        <v>54.349998</v>
      </c>
      <c r="E403" s="5">
        <v>54.549999</v>
      </c>
      <c r="F403" s="5">
        <v>3.6256148E7</v>
      </c>
      <c r="G403" s="5">
        <f t="shared" si="1"/>
        <v>53.82142857</v>
      </c>
      <c r="H403" s="6">
        <f t="shared" si="6"/>
        <v>54.75</v>
      </c>
      <c r="I403" s="6">
        <f t="shared" si="7"/>
        <v>34.66922473</v>
      </c>
      <c r="J403" s="6">
        <f t="shared" si="8"/>
        <v>19.88077427</v>
      </c>
      <c r="K403" s="6">
        <f t="shared" si="9"/>
        <v>395.2451857</v>
      </c>
      <c r="L403" s="6" t="str">
        <f t="shared" si="2"/>
        <v>Thursday</v>
      </c>
      <c r="M403" s="5">
        <f t="shared" si="3"/>
        <v>89.98070855</v>
      </c>
      <c r="N403" s="6">
        <f t="shared" si="4"/>
        <v>-35.43070955</v>
      </c>
      <c r="O403" s="6">
        <f t="shared" si="5"/>
        <v>36.15927998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21.0" customHeight="1">
      <c r="A404" s="4">
        <v>44988.0</v>
      </c>
      <c r="B404" s="5">
        <v>54.900002</v>
      </c>
      <c r="C404" s="5">
        <v>55.400002</v>
      </c>
      <c r="D404" s="5">
        <v>53.200001</v>
      </c>
      <c r="E404" s="5">
        <v>53.650002</v>
      </c>
      <c r="F404" s="5">
        <v>3.6943821E7</v>
      </c>
      <c r="G404" s="5">
        <f t="shared" si="1"/>
        <v>53.27857157</v>
      </c>
      <c r="H404" s="6">
        <f t="shared" si="6"/>
        <v>54.1000005</v>
      </c>
      <c r="I404" s="6">
        <f t="shared" si="7"/>
        <v>34.68205925</v>
      </c>
      <c r="J404" s="6">
        <f t="shared" si="8"/>
        <v>18.96794275</v>
      </c>
      <c r="K404" s="6">
        <f t="shared" si="9"/>
        <v>359.782852</v>
      </c>
      <c r="L404" s="6" t="str">
        <f t="shared" si="2"/>
        <v>Friday</v>
      </c>
      <c r="M404" s="5">
        <f t="shared" si="3"/>
        <v>88.57580661</v>
      </c>
      <c r="N404" s="6">
        <f t="shared" si="4"/>
        <v>-34.92580461</v>
      </c>
      <c r="O404" s="6">
        <f t="shared" si="5"/>
        <v>35.29723504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21.0" customHeight="1">
      <c r="A405" s="4">
        <v>44991.0</v>
      </c>
      <c r="B405" s="5">
        <v>54.0</v>
      </c>
      <c r="C405" s="5">
        <v>54.950001</v>
      </c>
      <c r="D405" s="5">
        <v>53.700001</v>
      </c>
      <c r="E405" s="5">
        <v>53.950001</v>
      </c>
      <c r="F405" s="5">
        <v>3.3492583E7</v>
      </c>
      <c r="G405" s="5">
        <f t="shared" si="1"/>
        <v>52.86428557</v>
      </c>
      <c r="H405" s="6">
        <f t="shared" si="6"/>
        <v>53.8000015</v>
      </c>
      <c r="I405" s="6">
        <f t="shared" si="7"/>
        <v>34.32247704</v>
      </c>
      <c r="J405" s="6">
        <f t="shared" si="8"/>
        <v>19.62752396</v>
      </c>
      <c r="K405" s="6">
        <f t="shared" si="9"/>
        <v>385.2396969</v>
      </c>
      <c r="L405" s="6" t="str">
        <f t="shared" si="2"/>
        <v>Monday</v>
      </c>
      <c r="M405" s="5">
        <f t="shared" si="3"/>
        <v>89.44648461</v>
      </c>
      <c r="N405" s="6">
        <f t="shared" si="4"/>
        <v>-35.49648361</v>
      </c>
      <c r="O405" s="6">
        <f t="shared" si="5"/>
        <v>36.58219904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21.0" customHeight="1">
      <c r="A406" s="4">
        <v>44993.0</v>
      </c>
      <c r="B406" s="5">
        <v>53.450001</v>
      </c>
      <c r="C406" s="5">
        <v>55.299999</v>
      </c>
      <c r="D406" s="5">
        <v>52.650002</v>
      </c>
      <c r="E406" s="5">
        <v>54.799999</v>
      </c>
      <c r="F406" s="5">
        <v>4.4159725E7</v>
      </c>
      <c r="G406" s="5">
        <f t="shared" si="1"/>
        <v>52.73571386</v>
      </c>
      <c r="H406" s="6">
        <f t="shared" si="6"/>
        <v>54.375</v>
      </c>
      <c r="I406" s="6">
        <f t="shared" si="7"/>
        <v>34.15288036</v>
      </c>
      <c r="J406" s="6">
        <f t="shared" si="8"/>
        <v>20.64711864</v>
      </c>
      <c r="K406" s="6">
        <f t="shared" si="9"/>
        <v>426.3035079</v>
      </c>
      <c r="L406" s="6" t="str">
        <f t="shared" si="2"/>
        <v>Wednesday</v>
      </c>
      <c r="M406" s="5">
        <f t="shared" si="3"/>
        <v>90.25581378</v>
      </c>
      <c r="N406" s="6">
        <f t="shared" si="4"/>
        <v>-35.45581478</v>
      </c>
      <c r="O406" s="6">
        <f t="shared" si="5"/>
        <v>37.52009992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21.0" customHeight="1">
      <c r="A407" s="4">
        <v>44994.0</v>
      </c>
      <c r="B407" s="5">
        <v>55.099998</v>
      </c>
      <c r="C407" s="5">
        <v>56.349998</v>
      </c>
      <c r="D407" s="5">
        <v>53.900002</v>
      </c>
      <c r="E407" s="5">
        <v>54.049999</v>
      </c>
      <c r="F407" s="5">
        <v>5.6021946E7</v>
      </c>
      <c r="G407" s="5">
        <f t="shared" si="1"/>
        <v>52.75</v>
      </c>
      <c r="H407" s="6">
        <f t="shared" si="6"/>
        <v>54.424999</v>
      </c>
      <c r="I407" s="6">
        <f t="shared" si="7"/>
        <v>34.17489888</v>
      </c>
      <c r="J407" s="6">
        <f t="shared" si="8"/>
        <v>19.87510012</v>
      </c>
      <c r="K407" s="6">
        <f t="shared" si="9"/>
        <v>395.0196046</v>
      </c>
      <c r="L407" s="6" t="str">
        <f t="shared" si="2"/>
        <v>Thursday</v>
      </c>
      <c r="M407" s="5">
        <f t="shared" si="3"/>
        <v>89.98070855</v>
      </c>
      <c r="N407" s="6">
        <f t="shared" si="4"/>
        <v>-35.93070955</v>
      </c>
      <c r="O407" s="6">
        <f t="shared" si="5"/>
        <v>37.23070855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21.0" customHeight="1">
      <c r="A408" s="4">
        <v>44995.0</v>
      </c>
      <c r="B408" s="5">
        <v>53.799999</v>
      </c>
      <c r="C408" s="5">
        <v>54.5</v>
      </c>
      <c r="D408" s="5">
        <v>53.299999</v>
      </c>
      <c r="E408" s="5">
        <v>53.849998</v>
      </c>
      <c r="F408" s="5">
        <v>3.9226931E7</v>
      </c>
      <c r="G408" s="5">
        <f t="shared" si="1"/>
        <v>52.67857143</v>
      </c>
      <c r="H408" s="6">
        <f t="shared" si="6"/>
        <v>53.9499985</v>
      </c>
      <c r="I408" s="6">
        <f t="shared" si="7"/>
        <v>34.18890843</v>
      </c>
      <c r="J408" s="6">
        <f t="shared" si="8"/>
        <v>19.66108957</v>
      </c>
      <c r="K408" s="6">
        <f t="shared" si="9"/>
        <v>386.5584431</v>
      </c>
      <c r="L408" s="6" t="str">
        <f t="shared" si="2"/>
        <v>Friday</v>
      </c>
      <c r="M408" s="5">
        <f t="shared" si="3"/>
        <v>88.57580661</v>
      </c>
      <c r="N408" s="6">
        <f t="shared" si="4"/>
        <v>-34.72580861</v>
      </c>
      <c r="O408" s="6">
        <f t="shared" si="5"/>
        <v>35.89723518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21.0" customHeight="1">
      <c r="A409" s="4">
        <v>44998.0</v>
      </c>
      <c r="B409" s="5">
        <v>53.950001</v>
      </c>
      <c r="C409" s="5">
        <v>54.700001</v>
      </c>
      <c r="D409" s="5">
        <v>51.599998</v>
      </c>
      <c r="E409" s="5">
        <v>51.900002</v>
      </c>
      <c r="F409" s="5">
        <v>5.2374659E7</v>
      </c>
      <c r="G409" s="5">
        <f t="shared" si="1"/>
        <v>52.55714314</v>
      </c>
      <c r="H409" s="6">
        <f t="shared" si="6"/>
        <v>52.875</v>
      </c>
      <c r="I409" s="6">
        <f t="shared" si="7"/>
        <v>33.84128009</v>
      </c>
      <c r="J409" s="6">
        <f t="shared" si="8"/>
        <v>18.05872191</v>
      </c>
      <c r="K409" s="6">
        <f t="shared" si="9"/>
        <v>326.1174369</v>
      </c>
      <c r="L409" s="6" t="str">
        <f t="shared" si="2"/>
        <v>Monday</v>
      </c>
      <c r="M409" s="5">
        <f t="shared" si="3"/>
        <v>89.44648461</v>
      </c>
      <c r="N409" s="6">
        <f t="shared" si="4"/>
        <v>-37.54648261</v>
      </c>
      <c r="O409" s="6">
        <f t="shared" si="5"/>
        <v>36.88934147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21.0" customHeight="1">
      <c r="A410" s="4">
        <v>44999.0</v>
      </c>
      <c r="B410" s="5">
        <v>52.0</v>
      </c>
      <c r="C410" s="5">
        <v>52.5</v>
      </c>
      <c r="D410" s="5">
        <v>50.200001</v>
      </c>
      <c r="E410" s="5">
        <v>50.75</v>
      </c>
      <c r="F410" s="5">
        <v>5.2247904E7</v>
      </c>
      <c r="G410" s="5">
        <f t="shared" si="1"/>
        <v>52.72857114</v>
      </c>
      <c r="H410" s="6">
        <f t="shared" si="6"/>
        <v>51.325001</v>
      </c>
      <c r="I410" s="6">
        <f t="shared" si="7"/>
        <v>33.83857662</v>
      </c>
      <c r="J410" s="6">
        <f t="shared" si="8"/>
        <v>16.91142338</v>
      </c>
      <c r="K410" s="6">
        <f t="shared" si="9"/>
        <v>285.9962406</v>
      </c>
      <c r="L410" s="6" t="str">
        <f t="shared" si="2"/>
        <v>Tuesday</v>
      </c>
      <c r="M410" s="5">
        <f t="shared" si="3"/>
        <v>90.26382133</v>
      </c>
      <c r="N410" s="6">
        <f t="shared" si="4"/>
        <v>-39.51382133</v>
      </c>
      <c r="O410" s="6">
        <f t="shared" si="5"/>
        <v>37.53525019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21.0" customHeight="1">
      <c r="A411" s="4">
        <v>45000.0</v>
      </c>
      <c r="B411" s="5">
        <v>51.5</v>
      </c>
      <c r="C411" s="5">
        <v>52.200001</v>
      </c>
      <c r="D411" s="5">
        <v>50.549999</v>
      </c>
      <c r="E411" s="5">
        <v>50.75</v>
      </c>
      <c r="F411" s="5">
        <v>3.8763143E7</v>
      </c>
      <c r="G411" s="5">
        <f t="shared" si="1"/>
        <v>53</v>
      </c>
      <c r="H411" s="6">
        <f t="shared" si="6"/>
        <v>50.75</v>
      </c>
      <c r="I411" s="6">
        <f t="shared" si="7"/>
        <v>33.8242927</v>
      </c>
      <c r="J411" s="6">
        <f t="shared" si="8"/>
        <v>16.9257073</v>
      </c>
      <c r="K411" s="6">
        <f t="shared" si="9"/>
        <v>286.4795676</v>
      </c>
      <c r="L411" s="6" t="str">
        <f t="shared" si="2"/>
        <v>Wednesday</v>
      </c>
      <c r="M411" s="5">
        <f t="shared" si="3"/>
        <v>90.25581378</v>
      </c>
      <c r="N411" s="6">
        <f t="shared" si="4"/>
        <v>-39.50581378</v>
      </c>
      <c r="O411" s="6">
        <f t="shared" si="5"/>
        <v>37.25581378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21.0" customHeight="1">
      <c r="A412" s="4">
        <v>45001.0</v>
      </c>
      <c r="B412" s="5">
        <v>50.900002</v>
      </c>
      <c r="C412" s="5">
        <v>53.700001</v>
      </c>
      <c r="D412" s="5">
        <v>49.849998</v>
      </c>
      <c r="E412" s="5">
        <v>53.049999</v>
      </c>
      <c r="F412" s="5">
        <v>6.1237058E7</v>
      </c>
      <c r="G412" s="5">
        <f t="shared" si="1"/>
        <v>52.98571457</v>
      </c>
      <c r="H412" s="6">
        <f t="shared" si="6"/>
        <v>51.8999995</v>
      </c>
      <c r="I412" s="6">
        <f t="shared" si="7"/>
        <v>33.80978225</v>
      </c>
      <c r="J412" s="6">
        <f t="shared" si="8"/>
        <v>19.24021675</v>
      </c>
      <c r="K412" s="6">
        <f t="shared" si="9"/>
        <v>370.1859405</v>
      </c>
      <c r="L412" s="6" t="str">
        <f t="shared" si="2"/>
        <v>Thursday</v>
      </c>
      <c r="M412" s="5">
        <f t="shared" si="3"/>
        <v>89.98070855</v>
      </c>
      <c r="N412" s="6">
        <f t="shared" si="4"/>
        <v>-36.93070955</v>
      </c>
      <c r="O412" s="6">
        <f t="shared" si="5"/>
        <v>36.99499398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21.0" customHeight="1">
      <c r="A413" s="4">
        <v>45002.0</v>
      </c>
      <c r="B413" s="5">
        <v>53.450001</v>
      </c>
      <c r="C413" s="5">
        <v>55.75</v>
      </c>
      <c r="D413" s="5">
        <v>53.049999</v>
      </c>
      <c r="E413" s="5">
        <v>54.900002</v>
      </c>
      <c r="F413" s="5">
        <v>1.12918857E8</v>
      </c>
      <c r="G413" s="5">
        <f t="shared" si="1"/>
        <v>52.56428586</v>
      </c>
      <c r="H413" s="6">
        <f t="shared" si="6"/>
        <v>53.9750005</v>
      </c>
      <c r="I413" s="6">
        <f t="shared" si="7"/>
        <v>33.81726191</v>
      </c>
      <c r="J413" s="6">
        <f t="shared" si="8"/>
        <v>21.08274009</v>
      </c>
      <c r="K413" s="6">
        <f t="shared" si="9"/>
        <v>444.4819299</v>
      </c>
      <c r="L413" s="6" t="str">
        <f t="shared" si="2"/>
        <v>Friday</v>
      </c>
      <c r="M413" s="5">
        <f t="shared" si="3"/>
        <v>88.57580661</v>
      </c>
      <c r="N413" s="6">
        <f t="shared" si="4"/>
        <v>-33.67580461</v>
      </c>
      <c r="O413" s="6">
        <f t="shared" si="5"/>
        <v>36.01152076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21.0" customHeight="1">
      <c r="A414" s="4">
        <v>45005.0</v>
      </c>
      <c r="B414" s="5">
        <v>53.599998</v>
      </c>
      <c r="C414" s="5">
        <v>54.75</v>
      </c>
      <c r="D414" s="5">
        <v>52.200001</v>
      </c>
      <c r="E414" s="5">
        <v>53.549999</v>
      </c>
      <c r="F414" s="5">
        <v>6.5578919E7</v>
      </c>
      <c r="G414" s="5">
        <f t="shared" si="1"/>
        <v>51.89999986</v>
      </c>
      <c r="H414" s="6">
        <f t="shared" si="6"/>
        <v>54.2250005</v>
      </c>
      <c r="I414" s="6">
        <f t="shared" si="7"/>
        <v>33.48738429</v>
      </c>
      <c r="J414" s="6">
        <f t="shared" si="8"/>
        <v>20.06261471</v>
      </c>
      <c r="K414" s="6">
        <f t="shared" si="9"/>
        <v>402.5085091</v>
      </c>
      <c r="L414" s="6" t="str">
        <f t="shared" si="2"/>
        <v>Monday</v>
      </c>
      <c r="M414" s="5">
        <f t="shared" si="3"/>
        <v>89.44648461</v>
      </c>
      <c r="N414" s="6">
        <f t="shared" si="4"/>
        <v>-35.89648561</v>
      </c>
      <c r="O414" s="6">
        <f t="shared" si="5"/>
        <v>37.54648475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21.0" customHeight="1">
      <c r="A415" s="4">
        <v>45006.0</v>
      </c>
      <c r="B415" s="5">
        <v>53.849998</v>
      </c>
      <c r="C415" s="5">
        <v>54.150002</v>
      </c>
      <c r="D415" s="5">
        <v>52.650002</v>
      </c>
      <c r="E415" s="5">
        <v>53.0</v>
      </c>
      <c r="F415" s="5">
        <v>3.1632951E7</v>
      </c>
      <c r="G415" s="5">
        <f t="shared" si="1"/>
        <v>51.57142857</v>
      </c>
      <c r="H415" s="6">
        <f t="shared" si="6"/>
        <v>53.2749995</v>
      </c>
      <c r="I415" s="6">
        <f t="shared" si="7"/>
        <v>33.50388096</v>
      </c>
      <c r="J415" s="6">
        <f t="shared" si="8"/>
        <v>19.49611904</v>
      </c>
      <c r="K415" s="6">
        <f t="shared" si="9"/>
        <v>380.0986578</v>
      </c>
      <c r="L415" s="6" t="str">
        <f t="shared" si="2"/>
        <v>Tuesday</v>
      </c>
      <c r="M415" s="5">
        <f t="shared" si="3"/>
        <v>90.26382133</v>
      </c>
      <c r="N415" s="6">
        <f t="shared" si="4"/>
        <v>-37.26382133</v>
      </c>
      <c r="O415" s="6">
        <f t="shared" si="5"/>
        <v>38.69239276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21.0" customHeight="1">
      <c r="A416" s="4">
        <v>45007.0</v>
      </c>
      <c r="B416" s="5">
        <v>53.400002</v>
      </c>
      <c r="C416" s="5">
        <v>53.900002</v>
      </c>
      <c r="D416" s="5">
        <v>52.700001</v>
      </c>
      <c r="E416" s="5">
        <v>53.099998</v>
      </c>
      <c r="F416" s="5">
        <v>3.8444991E7</v>
      </c>
      <c r="G416" s="5">
        <f t="shared" si="1"/>
        <v>51.28571429</v>
      </c>
      <c r="H416" s="6">
        <f t="shared" si="6"/>
        <v>53.049999</v>
      </c>
      <c r="I416" s="6">
        <f t="shared" si="7"/>
        <v>33.51450304</v>
      </c>
      <c r="J416" s="6">
        <f t="shared" si="8"/>
        <v>19.58549496</v>
      </c>
      <c r="K416" s="6">
        <f t="shared" si="9"/>
        <v>383.5916126</v>
      </c>
      <c r="L416" s="6" t="str">
        <f t="shared" si="2"/>
        <v>Wednesday</v>
      </c>
      <c r="M416" s="5">
        <f t="shared" si="3"/>
        <v>90.25581378</v>
      </c>
      <c r="N416" s="6">
        <f t="shared" si="4"/>
        <v>-37.15581578</v>
      </c>
      <c r="O416" s="6">
        <f t="shared" si="5"/>
        <v>38.97009949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21.0" customHeight="1">
      <c r="A417" s="4">
        <v>45008.0</v>
      </c>
      <c r="B417" s="5">
        <v>52.900002</v>
      </c>
      <c r="C417" s="5">
        <v>53.200001</v>
      </c>
      <c r="D417" s="5">
        <v>52.099998</v>
      </c>
      <c r="E417" s="5">
        <v>52.650002</v>
      </c>
      <c r="F417" s="5">
        <v>3.281629E7</v>
      </c>
      <c r="G417" s="5">
        <f t="shared" si="1"/>
        <v>51.121429</v>
      </c>
      <c r="H417" s="6">
        <f t="shared" si="6"/>
        <v>52.875</v>
      </c>
      <c r="I417" s="6">
        <f t="shared" si="7"/>
        <v>33.52557357</v>
      </c>
      <c r="J417" s="6">
        <f t="shared" si="8"/>
        <v>19.12442843</v>
      </c>
      <c r="K417" s="6">
        <f t="shared" si="9"/>
        <v>365.7437628</v>
      </c>
      <c r="L417" s="6" t="str">
        <f t="shared" si="2"/>
        <v>Thursday</v>
      </c>
      <c r="M417" s="5">
        <f t="shared" si="3"/>
        <v>89.98070855</v>
      </c>
      <c r="N417" s="6">
        <f t="shared" si="4"/>
        <v>-37.33070655</v>
      </c>
      <c r="O417" s="6">
        <f t="shared" si="5"/>
        <v>38.85927955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21.0" customHeight="1">
      <c r="A418" s="4">
        <v>45009.0</v>
      </c>
      <c r="B418" s="5">
        <v>52.5</v>
      </c>
      <c r="C418" s="5">
        <v>52.849998</v>
      </c>
      <c r="D418" s="5">
        <v>50.150002</v>
      </c>
      <c r="E418" s="5">
        <v>50.650002</v>
      </c>
      <c r="F418" s="5">
        <v>6.7243087E7</v>
      </c>
      <c r="G418" s="5">
        <f t="shared" si="1"/>
        <v>50.98571457</v>
      </c>
      <c r="H418" s="6">
        <f t="shared" si="6"/>
        <v>51.650002</v>
      </c>
      <c r="I418" s="6">
        <f t="shared" si="7"/>
        <v>33.53185036</v>
      </c>
      <c r="J418" s="6">
        <f t="shared" si="8"/>
        <v>17.11815164</v>
      </c>
      <c r="K418" s="6">
        <f t="shared" si="9"/>
        <v>293.0311156</v>
      </c>
      <c r="L418" s="6" t="str">
        <f t="shared" si="2"/>
        <v>Friday</v>
      </c>
      <c r="M418" s="5">
        <f t="shared" si="3"/>
        <v>88.57580661</v>
      </c>
      <c r="N418" s="6">
        <f t="shared" si="4"/>
        <v>-37.92580461</v>
      </c>
      <c r="O418" s="6">
        <f t="shared" si="5"/>
        <v>37.59009204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21.0" customHeight="1">
      <c r="A419" s="4">
        <v>45012.0</v>
      </c>
      <c r="B419" s="5">
        <v>50.700001</v>
      </c>
      <c r="C419" s="5">
        <v>51.299999</v>
      </c>
      <c r="D419" s="5">
        <v>49.25</v>
      </c>
      <c r="E419" s="5">
        <v>50.099998</v>
      </c>
      <c r="F419" s="5">
        <v>4.9618132E7</v>
      </c>
      <c r="G419" s="5">
        <f t="shared" si="1"/>
        <v>51.20000029</v>
      </c>
      <c r="H419" s="6">
        <f t="shared" si="6"/>
        <v>50.375</v>
      </c>
      <c r="I419" s="6">
        <f t="shared" si="7"/>
        <v>33.16855315</v>
      </c>
      <c r="J419" s="6">
        <f t="shared" si="8"/>
        <v>16.93144485</v>
      </c>
      <c r="K419" s="6">
        <f t="shared" si="9"/>
        <v>286.6738246</v>
      </c>
      <c r="L419" s="6" t="str">
        <f t="shared" si="2"/>
        <v>Monday</v>
      </c>
      <c r="M419" s="5">
        <f t="shared" si="3"/>
        <v>89.44648461</v>
      </c>
      <c r="N419" s="6">
        <f t="shared" si="4"/>
        <v>-39.34648661</v>
      </c>
      <c r="O419" s="6">
        <f t="shared" si="5"/>
        <v>38.24648432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21.0" customHeight="1">
      <c r="A420" s="4">
        <v>45013.0</v>
      </c>
      <c r="B420" s="5">
        <v>50.200001</v>
      </c>
      <c r="C420" s="5">
        <v>50.549999</v>
      </c>
      <c r="D420" s="5">
        <v>49.0</v>
      </c>
      <c r="E420" s="5">
        <v>50.25</v>
      </c>
      <c r="F420" s="5">
        <v>5.0426174E7</v>
      </c>
      <c r="G420" s="5">
        <f t="shared" si="1"/>
        <v>51.75000071</v>
      </c>
      <c r="H420" s="6">
        <f t="shared" si="6"/>
        <v>50.174999</v>
      </c>
      <c r="I420" s="6">
        <f t="shared" si="7"/>
        <v>33.15488025</v>
      </c>
      <c r="J420" s="6">
        <f t="shared" si="8"/>
        <v>17.09511975</v>
      </c>
      <c r="K420" s="6">
        <f t="shared" si="9"/>
        <v>292.2431193</v>
      </c>
      <c r="L420" s="6" t="str">
        <f t="shared" si="2"/>
        <v>Tuesday</v>
      </c>
      <c r="M420" s="5">
        <f t="shared" si="3"/>
        <v>90.26382133</v>
      </c>
      <c r="N420" s="6">
        <f t="shared" si="4"/>
        <v>-40.01382133</v>
      </c>
      <c r="O420" s="6">
        <f t="shared" si="5"/>
        <v>38.51382062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21.0" customHeight="1">
      <c r="A421" s="4">
        <v>45014.0</v>
      </c>
      <c r="B421" s="5">
        <v>50.25</v>
      </c>
      <c r="C421" s="5">
        <v>51.75</v>
      </c>
      <c r="D421" s="5">
        <v>49.599998</v>
      </c>
      <c r="E421" s="5">
        <v>51.25</v>
      </c>
      <c r="F421" s="5">
        <v>4.1464387E7</v>
      </c>
      <c r="G421" s="5">
        <f t="shared" si="1"/>
        <v>52.27857229</v>
      </c>
      <c r="H421" s="6">
        <f t="shared" si="6"/>
        <v>50.75</v>
      </c>
      <c r="I421" s="6">
        <f t="shared" si="7"/>
        <v>33.14241171</v>
      </c>
      <c r="J421" s="6">
        <f t="shared" si="8"/>
        <v>18.10758829</v>
      </c>
      <c r="K421" s="6">
        <f t="shared" si="9"/>
        <v>327.8847536</v>
      </c>
      <c r="L421" s="6" t="str">
        <f t="shared" si="2"/>
        <v>Wednesday</v>
      </c>
      <c r="M421" s="5">
        <f t="shared" si="3"/>
        <v>90.25581378</v>
      </c>
      <c r="N421" s="6">
        <f t="shared" si="4"/>
        <v>-39.00581378</v>
      </c>
      <c r="O421" s="6">
        <f t="shared" si="5"/>
        <v>37.97724149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21.0" customHeight="1">
      <c r="A422" s="4">
        <v>45016.0</v>
      </c>
      <c r="B422" s="5">
        <v>51.25</v>
      </c>
      <c r="C422" s="5">
        <v>51.700001</v>
      </c>
      <c r="D422" s="5">
        <v>50.650002</v>
      </c>
      <c r="E422" s="5">
        <v>51.0</v>
      </c>
      <c r="F422" s="5">
        <v>5.6566133E7</v>
      </c>
      <c r="G422" s="5">
        <f t="shared" si="1"/>
        <v>52.55714386</v>
      </c>
      <c r="H422" s="6">
        <f t="shared" si="6"/>
        <v>51.125</v>
      </c>
      <c r="I422" s="6">
        <f t="shared" si="7"/>
        <v>32.9652875</v>
      </c>
      <c r="J422" s="6">
        <f t="shared" si="8"/>
        <v>18.0347125</v>
      </c>
      <c r="K422" s="6">
        <f t="shared" si="9"/>
        <v>325.2508548</v>
      </c>
      <c r="L422" s="6" t="str">
        <f t="shared" si="2"/>
        <v>Friday</v>
      </c>
      <c r="M422" s="5">
        <f t="shared" si="3"/>
        <v>88.57580661</v>
      </c>
      <c r="N422" s="6">
        <f t="shared" si="4"/>
        <v>-37.57580661</v>
      </c>
      <c r="O422" s="6">
        <f t="shared" si="5"/>
        <v>36.01866276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21.0" customHeight="1">
      <c r="A423" s="4">
        <v>45019.0</v>
      </c>
      <c r="B423" s="5">
        <v>51.5</v>
      </c>
      <c r="C423" s="5">
        <v>52.150002</v>
      </c>
      <c r="D423" s="5">
        <v>50.900002</v>
      </c>
      <c r="E423" s="5">
        <v>51.950001</v>
      </c>
      <c r="F423" s="5">
        <v>2.9241512E7</v>
      </c>
      <c r="G423" s="5">
        <f t="shared" si="1"/>
        <v>52.96428643</v>
      </c>
      <c r="H423" s="6">
        <f t="shared" si="6"/>
        <v>51.4750005</v>
      </c>
      <c r="I423" s="6">
        <f t="shared" si="7"/>
        <v>32.61489348</v>
      </c>
      <c r="J423" s="6">
        <f t="shared" si="8"/>
        <v>19.33510752</v>
      </c>
      <c r="K423" s="6">
        <f t="shared" si="9"/>
        <v>373.8463828</v>
      </c>
      <c r="L423" s="6" t="str">
        <f t="shared" si="2"/>
        <v>Monday</v>
      </c>
      <c r="M423" s="5">
        <f t="shared" si="3"/>
        <v>89.44648461</v>
      </c>
      <c r="N423" s="6">
        <f t="shared" si="4"/>
        <v>-37.49648361</v>
      </c>
      <c r="O423" s="6">
        <f t="shared" si="5"/>
        <v>36.48219818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21.0" customHeight="1">
      <c r="A424" s="4">
        <v>45021.0</v>
      </c>
      <c r="B424" s="5">
        <v>52.099998</v>
      </c>
      <c r="C424" s="5">
        <v>52.900002</v>
      </c>
      <c r="D424" s="5">
        <v>51.549999</v>
      </c>
      <c r="E424" s="5">
        <v>51.700001</v>
      </c>
      <c r="F424" s="5">
        <v>2.5497115E7</v>
      </c>
      <c r="G424" s="5">
        <f t="shared" si="1"/>
        <v>53.25000071</v>
      </c>
      <c r="H424" s="6">
        <f t="shared" si="6"/>
        <v>51.825001</v>
      </c>
      <c r="I424" s="6">
        <f t="shared" si="7"/>
        <v>32.45202812</v>
      </c>
      <c r="J424" s="6">
        <f t="shared" si="8"/>
        <v>19.24797288</v>
      </c>
      <c r="K424" s="6">
        <f t="shared" si="9"/>
        <v>370.4844599</v>
      </c>
      <c r="L424" s="6" t="str">
        <f t="shared" si="2"/>
        <v>Wednesday</v>
      </c>
      <c r="M424" s="5">
        <f t="shared" si="3"/>
        <v>90.25581378</v>
      </c>
      <c r="N424" s="6">
        <f t="shared" si="4"/>
        <v>-38.55581278</v>
      </c>
      <c r="O424" s="6">
        <f t="shared" si="5"/>
        <v>37.00581306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21.0" customHeight="1">
      <c r="A425" s="4">
        <v>45022.0</v>
      </c>
      <c r="B425" s="5">
        <v>51.75</v>
      </c>
      <c r="C425" s="5">
        <v>52.450001</v>
      </c>
      <c r="D425" s="5">
        <v>51.299999</v>
      </c>
      <c r="E425" s="5">
        <v>52.150002</v>
      </c>
      <c r="F425" s="5">
        <v>1.9695678E7</v>
      </c>
      <c r="G425" s="5">
        <f t="shared" si="1"/>
        <v>53.47857186</v>
      </c>
      <c r="H425" s="6">
        <f t="shared" si="6"/>
        <v>51.9250015</v>
      </c>
      <c r="I425" s="6">
        <f t="shared" si="7"/>
        <v>32.46182273</v>
      </c>
      <c r="J425" s="6">
        <f t="shared" si="8"/>
        <v>19.68817927</v>
      </c>
      <c r="K425" s="6">
        <f t="shared" si="9"/>
        <v>387.6244029</v>
      </c>
      <c r="L425" s="6" t="str">
        <f t="shared" si="2"/>
        <v>Thursday</v>
      </c>
      <c r="M425" s="5">
        <f t="shared" si="3"/>
        <v>89.98070855</v>
      </c>
      <c r="N425" s="6">
        <f t="shared" si="4"/>
        <v>-37.83070655</v>
      </c>
      <c r="O425" s="6">
        <f t="shared" si="5"/>
        <v>36.50213669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21.0" customHeight="1">
      <c r="A426" s="4">
        <v>45026.0</v>
      </c>
      <c r="B426" s="5">
        <v>52.150002</v>
      </c>
      <c r="C426" s="5">
        <v>54.200001</v>
      </c>
      <c r="D426" s="5">
        <v>51.799999</v>
      </c>
      <c r="E426" s="5">
        <v>53.950001</v>
      </c>
      <c r="F426" s="5">
        <v>6.0655412E7</v>
      </c>
      <c r="G426" s="5">
        <f t="shared" si="1"/>
        <v>53.76428614</v>
      </c>
      <c r="H426" s="6">
        <f t="shared" si="6"/>
        <v>53.0500015</v>
      </c>
      <c r="I426" s="6">
        <f t="shared" si="7"/>
        <v>31.95898825</v>
      </c>
      <c r="J426" s="6">
        <f t="shared" si="8"/>
        <v>21.99101275</v>
      </c>
      <c r="K426" s="6">
        <f t="shared" si="9"/>
        <v>483.6046416</v>
      </c>
      <c r="L426" s="6" t="str">
        <f t="shared" si="2"/>
        <v>Monday</v>
      </c>
      <c r="M426" s="5">
        <f t="shared" si="3"/>
        <v>89.44648461</v>
      </c>
      <c r="N426" s="6">
        <f t="shared" si="4"/>
        <v>-35.49648361</v>
      </c>
      <c r="O426" s="6">
        <f t="shared" si="5"/>
        <v>35.68219847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21.0" customHeight="1">
      <c r="A427" s="4">
        <v>45027.0</v>
      </c>
      <c r="B427" s="5">
        <v>54.650002</v>
      </c>
      <c r="C427" s="5">
        <v>55.25</v>
      </c>
      <c r="D427" s="5">
        <v>53.25</v>
      </c>
      <c r="E427" s="5">
        <v>53.950001</v>
      </c>
      <c r="F427" s="5">
        <v>4.1101417E7</v>
      </c>
      <c r="G427" s="5">
        <f t="shared" si="1"/>
        <v>53.80000043</v>
      </c>
      <c r="H427" s="6">
        <f t="shared" si="6"/>
        <v>53.950001</v>
      </c>
      <c r="I427" s="6">
        <f t="shared" si="7"/>
        <v>31.99676999</v>
      </c>
      <c r="J427" s="6">
        <f t="shared" si="8"/>
        <v>21.95323101</v>
      </c>
      <c r="K427" s="6">
        <f t="shared" si="9"/>
        <v>481.9443517</v>
      </c>
      <c r="L427" s="6" t="str">
        <f t="shared" si="2"/>
        <v>Tuesday</v>
      </c>
      <c r="M427" s="5">
        <f t="shared" si="3"/>
        <v>90.26382133</v>
      </c>
      <c r="N427" s="6">
        <f t="shared" si="4"/>
        <v>-36.31382033</v>
      </c>
      <c r="O427" s="6">
        <f t="shared" si="5"/>
        <v>36.4638209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21.0" customHeight="1">
      <c r="A428" s="4">
        <v>45028.0</v>
      </c>
      <c r="B428" s="5">
        <v>54.25</v>
      </c>
      <c r="C428" s="5">
        <v>54.25</v>
      </c>
      <c r="D428" s="5">
        <v>52.900002</v>
      </c>
      <c r="E428" s="5">
        <v>53.200001</v>
      </c>
      <c r="F428" s="5">
        <v>3.0848068E7</v>
      </c>
      <c r="G428" s="5">
        <f t="shared" si="1"/>
        <v>54.10000014</v>
      </c>
      <c r="H428" s="6">
        <f t="shared" si="6"/>
        <v>53.575001</v>
      </c>
      <c r="I428" s="6">
        <f t="shared" si="7"/>
        <v>32.03370247</v>
      </c>
      <c r="J428" s="6">
        <f t="shared" si="8"/>
        <v>21.16629853</v>
      </c>
      <c r="K428" s="6">
        <f t="shared" si="9"/>
        <v>448.0121935</v>
      </c>
      <c r="L428" s="6" t="str">
        <f t="shared" si="2"/>
        <v>Wednesday</v>
      </c>
      <c r="M428" s="5">
        <f t="shared" si="3"/>
        <v>90.25581378</v>
      </c>
      <c r="N428" s="6">
        <f t="shared" si="4"/>
        <v>-37.05581278</v>
      </c>
      <c r="O428" s="6">
        <f t="shared" si="5"/>
        <v>36.15581363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21.0" customHeight="1">
      <c r="A429" s="4">
        <v>45029.0</v>
      </c>
      <c r="B429" s="5">
        <v>53.200001</v>
      </c>
      <c r="C429" s="5">
        <v>54.150002</v>
      </c>
      <c r="D429" s="5">
        <v>52.849998</v>
      </c>
      <c r="E429" s="5">
        <v>53.849998</v>
      </c>
      <c r="F429" s="5">
        <v>2.6646279E7</v>
      </c>
      <c r="G429" s="5">
        <f t="shared" si="1"/>
        <v>54.5</v>
      </c>
      <c r="H429" s="6">
        <f t="shared" si="6"/>
        <v>53.5249995</v>
      </c>
      <c r="I429" s="6">
        <f t="shared" si="7"/>
        <v>32.06271379</v>
      </c>
      <c r="J429" s="6">
        <f t="shared" si="8"/>
        <v>21.78728421</v>
      </c>
      <c r="K429" s="6">
        <f t="shared" si="9"/>
        <v>474.6857533</v>
      </c>
      <c r="L429" s="6" t="str">
        <f t="shared" si="2"/>
        <v>Thursday</v>
      </c>
      <c r="M429" s="5">
        <f t="shared" si="3"/>
        <v>89.98070855</v>
      </c>
      <c r="N429" s="6">
        <f t="shared" si="4"/>
        <v>-36.13071055</v>
      </c>
      <c r="O429" s="6">
        <f t="shared" si="5"/>
        <v>35.48070855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21.0" customHeight="1">
      <c r="A430" s="4">
        <v>45033.0</v>
      </c>
      <c r="B430" s="5">
        <v>54.200001</v>
      </c>
      <c r="C430" s="5">
        <v>54.25</v>
      </c>
      <c r="D430" s="5">
        <v>53.0</v>
      </c>
      <c r="E430" s="5">
        <v>53.950001</v>
      </c>
      <c r="F430" s="5">
        <v>2.4787918E7</v>
      </c>
      <c r="G430" s="5">
        <f t="shared" si="1"/>
        <v>55.05714314</v>
      </c>
      <c r="H430" s="6">
        <f t="shared" si="6"/>
        <v>53.8999995</v>
      </c>
      <c r="I430" s="6">
        <f t="shared" si="7"/>
        <v>31.58662553</v>
      </c>
      <c r="J430" s="6">
        <f t="shared" si="8"/>
        <v>22.36337547</v>
      </c>
      <c r="K430" s="6">
        <f t="shared" si="9"/>
        <v>500.1205626</v>
      </c>
      <c r="L430" s="6" t="str">
        <f t="shared" si="2"/>
        <v>Monday</v>
      </c>
      <c r="M430" s="5">
        <f t="shared" si="3"/>
        <v>89.44648461</v>
      </c>
      <c r="N430" s="6">
        <f t="shared" si="4"/>
        <v>-35.49648361</v>
      </c>
      <c r="O430" s="6">
        <f t="shared" si="5"/>
        <v>34.38934147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21.0" customHeight="1">
      <c r="A431" s="4">
        <v>45034.0</v>
      </c>
      <c r="B431" s="5">
        <v>54.049999</v>
      </c>
      <c r="C431" s="5">
        <v>54.200001</v>
      </c>
      <c r="D431" s="5">
        <v>53.049999</v>
      </c>
      <c r="E431" s="5">
        <v>53.299999</v>
      </c>
      <c r="F431" s="5">
        <v>2.7617603E7</v>
      </c>
      <c r="G431" s="5">
        <f t="shared" si="1"/>
        <v>55.664286</v>
      </c>
      <c r="H431" s="6">
        <f t="shared" si="6"/>
        <v>53.625</v>
      </c>
      <c r="I431" s="6">
        <f t="shared" si="7"/>
        <v>31.62894116</v>
      </c>
      <c r="J431" s="6">
        <f t="shared" si="8"/>
        <v>21.67105784</v>
      </c>
      <c r="K431" s="6">
        <f t="shared" si="9"/>
        <v>469.6347478</v>
      </c>
      <c r="L431" s="6" t="str">
        <f t="shared" si="2"/>
        <v>Tuesday</v>
      </c>
      <c r="M431" s="5">
        <f t="shared" si="3"/>
        <v>90.26382133</v>
      </c>
      <c r="N431" s="6">
        <f t="shared" si="4"/>
        <v>-36.96382233</v>
      </c>
      <c r="O431" s="6">
        <f t="shared" si="5"/>
        <v>34.59953533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21.0" customHeight="1">
      <c r="A432" s="4">
        <v>45035.0</v>
      </c>
      <c r="B432" s="5">
        <v>53.599998</v>
      </c>
      <c r="C432" s="5">
        <v>55.950001</v>
      </c>
      <c r="D432" s="5">
        <v>53.200001</v>
      </c>
      <c r="E432" s="5">
        <v>54.150002</v>
      </c>
      <c r="F432" s="5">
        <v>6.2022927E7</v>
      </c>
      <c r="G432" s="5">
        <f t="shared" si="1"/>
        <v>56.72142914</v>
      </c>
      <c r="H432" s="6">
        <f t="shared" si="6"/>
        <v>53.7250005</v>
      </c>
      <c r="I432" s="6">
        <f t="shared" si="7"/>
        <v>31.66420614</v>
      </c>
      <c r="J432" s="6">
        <f t="shared" si="8"/>
        <v>22.48579586</v>
      </c>
      <c r="K432" s="6">
        <f t="shared" si="9"/>
        <v>505.6110154</v>
      </c>
      <c r="L432" s="6" t="str">
        <f t="shared" si="2"/>
        <v>Wednesday</v>
      </c>
      <c r="M432" s="5">
        <f t="shared" si="3"/>
        <v>90.25581378</v>
      </c>
      <c r="N432" s="6">
        <f t="shared" si="4"/>
        <v>-36.10581178</v>
      </c>
      <c r="O432" s="6">
        <f t="shared" si="5"/>
        <v>33.53438463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21.0" customHeight="1">
      <c r="A433" s="4">
        <v>45036.0</v>
      </c>
      <c r="B433" s="5">
        <v>54.150002</v>
      </c>
      <c r="C433" s="5">
        <v>54.400002</v>
      </c>
      <c r="D433" s="5">
        <v>53.650002</v>
      </c>
      <c r="E433" s="5">
        <v>54.200001</v>
      </c>
      <c r="F433" s="5">
        <v>2.3096046E7</v>
      </c>
      <c r="G433" s="5">
        <f t="shared" si="1"/>
        <v>58.25714343</v>
      </c>
      <c r="H433" s="6">
        <f t="shared" si="6"/>
        <v>54.1750015</v>
      </c>
      <c r="I433" s="6">
        <f t="shared" si="7"/>
        <v>31.70666001</v>
      </c>
      <c r="J433" s="6">
        <f t="shared" si="8"/>
        <v>22.49334099</v>
      </c>
      <c r="K433" s="6">
        <f t="shared" si="9"/>
        <v>505.9503887</v>
      </c>
      <c r="L433" s="6" t="str">
        <f t="shared" si="2"/>
        <v>Thursday</v>
      </c>
      <c r="M433" s="5">
        <f t="shared" si="3"/>
        <v>89.98070855</v>
      </c>
      <c r="N433" s="6">
        <f t="shared" si="4"/>
        <v>-35.78070755</v>
      </c>
      <c r="O433" s="6">
        <f t="shared" si="5"/>
        <v>31.72356512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21.0" customHeight="1">
      <c r="A434" s="4">
        <v>45037.0</v>
      </c>
      <c r="B434" s="5">
        <v>54.299999</v>
      </c>
      <c r="C434" s="5">
        <v>56.75</v>
      </c>
      <c r="D434" s="5">
        <v>54.099998</v>
      </c>
      <c r="E434" s="5">
        <v>56.049999</v>
      </c>
      <c r="F434" s="5">
        <v>1.06707937E8</v>
      </c>
      <c r="G434" s="5">
        <f t="shared" si="1"/>
        <v>59.578572</v>
      </c>
      <c r="H434" s="6">
        <f t="shared" si="6"/>
        <v>55.125</v>
      </c>
      <c r="I434" s="6">
        <f t="shared" si="7"/>
        <v>31.74869658</v>
      </c>
      <c r="J434" s="6">
        <f t="shared" si="8"/>
        <v>24.30130242</v>
      </c>
      <c r="K434" s="6">
        <f t="shared" si="9"/>
        <v>590.5532992</v>
      </c>
      <c r="L434" s="6" t="str">
        <f t="shared" si="2"/>
        <v>Friday</v>
      </c>
      <c r="M434" s="5">
        <f t="shared" si="3"/>
        <v>88.57580661</v>
      </c>
      <c r="N434" s="6">
        <f t="shared" si="4"/>
        <v>-32.52580761</v>
      </c>
      <c r="O434" s="6">
        <f t="shared" si="5"/>
        <v>28.99723461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21.0" customHeight="1">
      <c r="A435" s="4">
        <v>45040.0</v>
      </c>
      <c r="B435" s="5">
        <v>55.5</v>
      </c>
      <c r="C435" s="5">
        <v>56.400002</v>
      </c>
      <c r="D435" s="5">
        <v>54.700001</v>
      </c>
      <c r="E435" s="5">
        <v>56.0</v>
      </c>
      <c r="F435" s="5">
        <v>4.3287483E7</v>
      </c>
      <c r="G435" s="5">
        <f t="shared" si="1"/>
        <v>60.65000057</v>
      </c>
      <c r="H435" s="6">
        <f t="shared" si="6"/>
        <v>56.0249995</v>
      </c>
      <c r="I435" s="6">
        <f t="shared" si="7"/>
        <v>31.47181147</v>
      </c>
      <c r="J435" s="6">
        <f t="shared" si="8"/>
        <v>24.52818853</v>
      </c>
      <c r="K435" s="6">
        <f t="shared" si="9"/>
        <v>601.6320325</v>
      </c>
      <c r="L435" s="6" t="str">
        <f t="shared" si="2"/>
        <v>Monday</v>
      </c>
      <c r="M435" s="5">
        <f t="shared" si="3"/>
        <v>89.44648461</v>
      </c>
      <c r="N435" s="6">
        <f t="shared" si="4"/>
        <v>-33.44648461</v>
      </c>
      <c r="O435" s="6">
        <f t="shared" si="5"/>
        <v>28.79648404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21.0" customHeight="1">
      <c r="A436" s="4">
        <v>45041.0</v>
      </c>
      <c r="B436" s="5">
        <v>56.400002</v>
      </c>
      <c r="C436" s="5">
        <v>60.599998</v>
      </c>
      <c r="D436" s="5">
        <v>56.200001</v>
      </c>
      <c r="E436" s="5">
        <v>57.75</v>
      </c>
      <c r="F436" s="5">
        <v>1.99056106E8</v>
      </c>
      <c r="G436" s="5">
        <f t="shared" si="1"/>
        <v>62.03571443</v>
      </c>
      <c r="H436" s="6">
        <f t="shared" si="6"/>
        <v>56.875</v>
      </c>
      <c r="I436" s="6">
        <f t="shared" si="7"/>
        <v>31.53395102</v>
      </c>
      <c r="J436" s="6">
        <f t="shared" si="8"/>
        <v>26.21604898</v>
      </c>
      <c r="K436" s="6">
        <f t="shared" si="9"/>
        <v>687.281224</v>
      </c>
      <c r="L436" s="6" t="str">
        <f t="shared" si="2"/>
        <v>Tuesday</v>
      </c>
      <c r="M436" s="5">
        <f t="shared" si="3"/>
        <v>90.26382133</v>
      </c>
      <c r="N436" s="6">
        <f t="shared" si="4"/>
        <v>-32.51382133</v>
      </c>
      <c r="O436" s="6">
        <f t="shared" si="5"/>
        <v>28.2281069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21.0" customHeight="1">
      <c r="A437" s="4">
        <v>45042.0</v>
      </c>
      <c r="B437" s="5">
        <v>58.099998</v>
      </c>
      <c r="C437" s="5">
        <v>59.0</v>
      </c>
      <c r="D437" s="5">
        <v>57.099998</v>
      </c>
      <c r="E437" s="5">
        <v>58.200001</v>
      </c>
      <c r="F437" s="5">
        <v>5.9765915E7</v>
      </c>
      <c r="G437" s="5">
        <f t="shared" si="1"/>
        <v>63.12857186</v>
      </c>
      <c r="H437" s="6">
        <f t="shared" si="6"/>
        <v>57.9750005</v>
      </c>
      <c r="I437" s="6">
        <f t="shared" si="7"/>
        <v>31.61129679</v>
      </c>
      <c r="J437" s="6">
        <f t="shared" si="8"/>
        <v>26.58870421</v>
      </c>
      <c r="K437" s="6">
        <f t="shared" si="9"/>
        <v>706.9591915</v>
      </c>
      <c r="L437" s="6" t="str">
        <f t="shared" si="2"/>
        <v>Wednesday</v>
      </c>
      <c r="M437" s="5">
        <f t="shared" si="3"/>
        <v>90.25581378</v>
      </c>
      <c r="N437" s="6">
        <f t="shared" si="4"/>
        <v>-32.05581278</v>
      </c>
      <c r="O437" s="6">
        <f t="shared" si="5"/>
        <v>27.12724192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21.0" customHeight="1">
      <c r="A438" s="4">
        <v>45043.0</v>
      </c>
      <c r="B438" s="5">
        <v>58.599998</v>
      </c>
      <c r="C438" s="5">
        <v>61.150002</v>
      </c>
      <c r="D438" s="5">
        <v>58.349998</v>
      </c>
      <c r="E438" s="5">
        <v>60.700001</v>
      </c>
      <c r="F438" s="5">
        <v>8.2969101E7</v>
      </c>
      <c r="G438" s="5">
        <f t="shared" si="1"/>
        <v>64.08571486</v>
      </c>
      <c r="H438" s="6">
        <f t="shared" si="6"/>
        <v>59.450001</v>
      </c>
      <c r="I438" s="6">
        <f t="shared" si="7"/>
        <v>31.69154257</v>
      </c>
      <c r="J438" s="6">
        <f t="shared" si="8"/>
        <v>29.00845843</v>
      </c>
      <c r="K438" s="6">
        <f t="shared" si="9"/>
        <v>841.4906605</v>
      </c>
      <c r="L438" s="6" t="str">
        <f t="shared" si="2"/>
        <v>Thursday</v>
      </c>
      <c r="M438" s="5">
        <f t="shared" si="3"/>
        <v>89.98070855</v>
      </c>
      <c r="N438" s="6">
        <f t="shared" si="4"/>
        <v>-29.28070755</v>
      </c>
      <c r="O438" s="6">
        <f t="shared" si="5"/>
        <v>25.89499369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21.0" customHeight="1">
      <c r="A439" s="4">
        <v>45044.0</v>
      </c>
      <c r="B439" s="5">
        <v>60.799999</v>
      </c>
      <c r="C439" s="5">
        <v>66.0</v>
      </c>
      <c r="D439" s="5">
        <v>59.549999</v>
      </c>
      <c r="E439" s="5">
        <v>64.900002</v>
      </c>
      <c r="F439" s="5">
        <v>1.9093829E8</v>
      </c>
      <c r="G439" s="5">
        <f t="shared" si="1"/>
        <v>64.12142914</v>
      </c>
      <c r="H439" s="6">
        <f t="shared" si="6"/>
        <v>62.8000015</v>
      </c>
      <c r="I439" s="6">
        <f t="shared" si="7"/>
        <v>31.79358843</v>
      </c>
      <c r="J439" s="6">
        <f t="shared" si="8"/>
        <v>33.10641357</v>
      </c>
      <c r="K439" s="6">
        <f t="shared" si="9"/>
        <v>1096.034619</v>
      </c>
      <c r="L439" s="6" t="str">
        <f t="shared" si="2"/>
        <v>Friday</v>
      </c>
      <c r="M439" s="5">
        <f t="shared" si="3"/>
        <v>88.57580661</v>
      </c>
      <c r="N439" s="6">
        <f t="shared" si="4"/>
        <v>-23.67580461</v>
      </c>
      <c r="O439" s="6">
        <f t="shared" si="5"/>
        <v>24.45437747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21.0" customHeight="1">
      <c r="A440" s="4">
        <v>45048.0</v>
      </c>
      <c r="B440" s="5">
        <v>64.5</v>
      </c>
      <c r="C440" s="5">
        <v>65.650002</v>
      </c>
      <c r="D440" s="5">
        <v>63.049999</v>
      </c>
      <c r="E440" s="5">
        <v>63.450001</v>
      </c>
      <c r="F440" s="5">
        <v>1.12758256E8</v>
      </c>
      <c r="G440" s="5">
        <f t="shared" si="1"/>
        <v>63.67857157</v>
      </c>
      <c r="H440" s="6">
        <f t="shared" si="6"/>
        <v>64.1750015</v>
      </c>
      <c r="I440" s="6">
        <f t="shared" si="7"/>
        <v>31.43881855</v>
      </c>
      <c r="J440" s="6">
        <f t="shared" si="8"/>
        <v>32.01118245</v>
      </c>
      <c r="K440" s="6">
        <f t="shared" si="9"/>
        <v>1024.715802</v>
      </c>
      <c r="L440" s="6" t="str">
        <f t="shared" si="2"/>
        <v>Tuesday</v>
      </c>
      <c r="M440" s="5">
        <f t="shared" si="3"/>
        <v>90.26382133</v>
      </c>
      <c r="N440" s="6">
        <f t="shared" si="4"/>
        <v>-26.81382033</v>
      </c>
      <c r="O440" s="6">
        <f t="shared" si="5"/>
        <v>26.58524976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21.0" customHeight="1">
      <c r="A441" s="4">
        <v>45049.0</v>
      </c>
      <c r="B441" s="5">
        <v>63.450001</v>
      </c>
      <c r="C441" s="5">
        <v>64.949997</v>
      </c>
      <c r="D441" s="5">
        <v>63.150002</v>
      </c>
      <c r="E441" s="5">
        <v>63.549999</v>
      </c>
      <c r="F441" s="5">
        <v>6.5082316E7</v>
      </c>
      <c r="G441" s="5">
        <f t="shared" si="1"/>
        <v>63.52857171</v>
      </c>
      <c r="H441" s="6">
        <f t="shared" si="6"/>
        <v>63.5</v>
      </c>
      <c r="I441" s="6">
        <f t="shared" si="7"/>
        <v>31.5713292</v>
      </c>
      <c r="J441" s="6">
        <f t="shared" si="8"/>
        <v>31.9786698</v>
      </c>
      <c r="K441" s="6">
        <f t="shared" si="9"/>
        <v>1022.635322</v>
      </c>
      <c r="L441" s="6" t="str">
        <f t="shared" si="2"/>
        <v>Wednesday</v>
      </c>
      <c r="M441" s="5">
        <f t="shared" si="3"/>
        <v>90.25581378</v>
      </c>
      <c r="N441" s="6">
        <f t="shared" si="4"/>
        <v>-26.70581478</v>
      </c>
      <c r="O441" s="6">
        <f t="shared" si="5"/>
        <v>26.72724206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21.0" customHeight="1">
      <c r="A442" s="4">
        <v>45050.0</v>
      </c>
      <c r="B442" s="5">
        <v>63.5</v>
      </c>
      <c r="C442" s="5">
        <v>66.599998</v>
      </c>
      <c r="D442" s="5">
        <v>63.349998</v>
      </c>
      <c r="E442" s="5">
        <v>65.699997</v>
      </c>
      <c r="F442" s="5">
        <v>1.23042355E8</v>
      </c>
      <c r="G442" s="5">
        <f t="shared" si="1"/>
        <v>63.39285729</v>
      </c>
      <c r="H442" s="6">
        <f t="shared" si="6"/>
        <v>64.624998</v>
      </c>
      <c r="I442" s="6">
        <f t="shared" si="7"/>
        <v>31.70285002</v>
      </c>
      <c r="J442" s="6">
        <f t="shared" si="8"/>
        <v>33.99714698</v>
      </c>
      <c r="K442" s="6">
        <f t="shared" si="9"/>
        <v>1155.806003</v>
      </c>
      <c r="L442" s="6" t="str">
        <f t="shared" si="2"/>
        <v>Thursday</v>
      </c>
      <c r="M442" s="5">
        <f t="shared" si="3"/>
        <v>89.98070855</v>
      </c>
      <c r="N442" s="6">
        <f t="shared" si="4"/>
        <v>-24.28071155</v>
      </c>
      <c r="O442" s="6">
        <f t="shared" si="5"/>
        <v>26.58785127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21.0" customHeight="1">
      <c r="A443" s="4">
        <v>45051.0</v>
      </c>
      <c r="B443" s="5">
        <v>65.5</v>
      </c>
      <c r="C443" s="5">
        <v>66.699997</v>
      </c>
      <c r="D443" s="5">
        <v>64.25</v>
      </c>
      <c r="E443" s="5">
        <v>65.400002</v>
      </c>
      <c r="F443" s="5">
        <v>9.4016138E7</v>
      </c>
      <c r="G443" s="5">
        <f t="shared" si="1"/>
        <v>63.10714357</v>
      </c>
      <c r="H443" s="6">
        <f t="shared" si="6"/>
        <v>65.5499995</v>
      </c>
      <c r="I443" s="6">
        <f t="shared" si="7"/>
        <v>31.85225901</v>
      </c>
      <c r="J443" s="6">
        <f t="shared" si="8"/>
        <v>33.54774299</v>
      </c>
      <c r="K443" s="6">
        <f t="shared" si="9"/>
        <v>1125.45106</v>
      </c>
      <c r="L443" s="6" t="str">
        <f t="shared" si="2"/>
        <v>Friday</v>
      </c>
      <c r="M443" s="5">
        <f t="shared" si="3"/>
        <v>88.57580661</v>
      </c>
      <c r="N443" s="6">
        <f t="shared" si="4"/>
        <v>-23.17580461</v>
      </c>
      <c r="O443" s="6">
        <f t="shared" si="5"/>
        <v>25.46866304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21.0" customHeight="1">
      <c r="A444" s="4">
        <v>45054.0</v>
      </c>
      <c r="B444" s="5">
        <v>64.599998</v>
      </c>
      <c r="C444" s="5">
        <v>66.199997</v>
      </c>
      <c r="D444" s="5">
        <v>63.5</v>
      </c>
      <c r="E444" s="5">
        <v>64.900002</v>
      </c>
      <c r="F444" s="5">
        <v>1.04940671E8</v>
      </c>
      <c r="G444" s="5">
        <f t="shared" si="1"/>
        <v>62.76428614</v>
      </c>
      <c r="H444" s="6">
        <f t="shared" si="6"/>
        <v>65.150002</v>
      </c>
      <c r="I444" s="6">
        <f t="shared" si="7"/>
        <v>31.67316061</v>
      </c>
      <c r="J444" s="6">
        <f t="shared" si="8"/>
        <v>33.22684139</v>
      </c>
      <c r="K444" s="6">
        <f t="shared" si="9"/>
        <v>1104.022989</v>
      </c>
      <c r="L444" s="6" t="str">
        <f t="shared" si="2"/>
        <v>Monday</v>
      </c>
      <c r="M444" s="5">
        <f t="shared" si="3"/>
        <v>89.44648461</v>
      </c>
      <c r="N444" s="6">
        <f t="shared" si="4"/>
        <v>-24.54648261</v>
      </c>
      <c r="O444" s="6">
        <f t="shared" si="5"/>
        <v>26.68219847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21.0" customHeight="1">
      <c r="A445" s="4">
        <v>45055.0</v>
      </c>
      <c r="B445" s="5">
        <v>64.699997</v>
      </c>
      <c r="C445" s="5">
        <v>64.699997</v>
      </c>
      <c r="D445" s="5">
        <v>60.299999</v>
      </c>
      <c r="E445" s="5">
        <v>60.950001</v>
      </c>
      <c r="F445" s="5">
        <v>1.27854883E8</v>
      </c>
      <c r="G445" s="5">
        <f t="shared" si="1"/>
        <v>62.542857</v>
      </c>
      <c r="H445" s="6">
        <f t="shared" si="6"/>
        <v>62.9250015</v>
      </c>
      <c r="I445" s="6">
        <f t="shared" si="7"/>
        <v>31.81690758</v>
      </c>
      <c r="J445" s="6">
        <f t="shared" si="8"/>
        <v>29.13309342</v>
      </c>
      <c r="K445" s="6">
        <f t="shared" si="9"/>
        <v>848.737132</v>
      </c>
      <c r="L445" s="6" t="str">
        <f t="shared" si="2"/>
        <v>Tuesday</v>
      </c>
      <c r="M445" s="5">
        <f t="shared" si="3"/>
        <v>90.26382133</v>
      </c>
      <c r="N445" s="6">
        <f t="shared" si="4"/>
        <v>-29.31382033</v>
      </c>
      <c r="O445" s="6">
        <f t="shared" si="5"/>
        <v>27.72096433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21.0" customHeight="1">
      <c r="A446" s="4">
        <v>45056.0</v>
      </c>
      <c r="B446" s="5">
        <v>61.0</v>
      </c>
      <c r="C446" s="5">
        <v>62.900002</v>
      </c>
      <c r="D446" s="5">
        <v>60.950001</v>
      </c>
      <c r="E446" s="5">
        <v>61.799999</v>
      </c>
      <c r="F446" s="5">
        <v>7.0220898E7</v>
      </c>
      <c r="G446" s="5">
        <f t="shared" si="1"/>
        <v>62.90714257</v>
      </c>
      <c r="H446" s="6">
        <f t="shared" si="6"/>
        <v>61.375</v>
      </c>
      <c r="I446" s="6">
        <f t="shared" si="7"/>
        <v>31.92247398</v>
      </c>
      <c r="J446" s="6">
        <f t="shared" si="8"/>
        <v>29.87752502</v>
      </c>
      <c r="K446" s="6">
        <f t="shared" si="9"/>
        <v>892.666501</v>
      </c>
      <c r="L446" s="6" t="str">
        <f t="shared" si="2"/>
        <v>Wednesday</v>
      </c>
      <c r="M446" s="5">
        <f t="shared" si="3"/>
        <v>90.25581378</v>
      </c>
      <c r="N446" s="6">
        <f t="shared" si="4"/>
        <v>-28.45581478</v>
      </c>
      <c r="O446" s="6">
        <f t="shared" si="5"/>
        <v>27.3486712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21.0" customHeight="1">
      <c r="A447" s="4">
        <v>45057.0</v>
      </c>
      <c r="B447" s="5">
        <v>62.599998</v>
      </c>
      <c r="C447" s="5">
        <v>63.5</v>
      </c>
      <c r="D447" s="5">
        <v>62.0</v>
      </c>
      <c r="E447" s="5">
        <v>62.400002</v>
      </c>
      <c r="F447" s="5">
        <v>7.5062855E7</v>
      </c>
      <c r="G447" s="5">
        <f t="shared" si="1"/>
        <v>63.292857</v>
      </c>
      <c r="H447" s="6">
        <f t="shared" si="6"/>
        <v>62.1000005</v>
      </c>
      <c r="I447" s="6">
        <f t="shared" si="7"/>
        <v>32.03421962</v>
      </c>
      <c r="J447" s="6">
        <f t="shared" si="8"/>
        <v>30.36578238</v>
      </c>
      <c r="K447" s="6">
        <f t="shared" si="9"/>
        <v>922.0807394</v>
      </c>
      <c r="L447" s="6" t="str">
        <f t="shared" si="2"/>
        <v>Thursday</v>
      </c>
      <c r="M447" s="5">
        <f t="shared" si="3"/>
        <v>89.98070855</v>
      </c>
      <c r="N447" s="6">
        <f t="shared" si="4"/>
        <v>-27.58070655</v>
      </c>
      <c r="O447" s="6">
        <f t="shared" si="5"/>
        <v>26.68785155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21.0" customHeight="1">
      <c r="A448" s="4">
        <v>45058.0</v>
      </c>
      <c r="B448" s="5">
        <v>62.5</v>
      </c>
      <c r="C448" s="5">
        <v>63.650002</v>
      </c>
      <c r="D448" s="5">
        <v>61.599998</v>
      </c>
      <c r="E448" s="5">
        <v>62.599998</v>
      </c>
      <c r="F448" s="5">
        <v>7.316452E7</v>
      </c>
      <c r="G448" s="5">
        <f t="shared" si="1"/>
        <v>63.44999957</v>
      </c>
      <c r="H448" s="6">
        <f t="shared" si="6"/>
        <v>62.5</v>
      </c>
      <c r="I448" s="6">
        <f t="shared" si="7"/>
        <v>32.14978555</v>
      </c>
      <c r="J448" s="6">
        <f t="shared" si="8"/>
        <v>30.45021245</v>
      </c>
      <c r="K448" s="6">
        <f t="shared" si="9"/>
        <v>927.215438</v>
      </c>
      <c r="L448" s="6" t="str">
        <f t="shared" si="2"/>
        <v>Friday</v>
      </c>
      <c r="M448" s="5">
        <f t="shared" si="3"/>
        <v>88.57580661</v>
      </c>
      <c r="N448" s="6">
        <f t="shared" si="4"/>
        <v>-25.97580861</v>
      </c>
      <c r="O448" s="6">
        <f t="shared" si="5"/>
        <v>25.12580704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21.0" customHeight="1">
      <c r="A449" s="4">
        <v>45061.0</v>
      </c>
      <c r="B449" s="5">
        <v>62.099998</v>
      </c>
      <c r="C449" s="5">
        <v>64.099998</v>
      </c>
      <c r="D449" s="5">
        <v>61.950001</v>
      </c>
      <c r="E449" s="5">
        <v>63.700001</v>
      </c>
      <c r="F449" s="5">
        <v>5.5886001E7</v>
      </c>
      <c r="G449" s="5">
        <f t="shared" si="1"/>
        <v>63.53571429</v>
      </c>
      <c r="H449" s="6">
        <f t="shared" si="6"/>
        <v>63.1499995</v>
      </c>
      <c r="I449" s="6">
        <f t="shared" si="7"/>
        <v>31.94818212</v>
      </c>
      <c r="J449" s="6">
        <f t="shared" si="8"/>
        <v>31.75181888</v>
      </c>
      <c r="K449" s="6">
        <f t="shared" si="9"/>
        <v>1008.178002</v>
      </c>
      <c r="L449" s="6" t="str">
        <f t="shared" si="2"/>
        <v>Monday</v>
      </c>
      <c r="M449" s="5">
        <f t="shared" si="3"/>
        <v>89.44648461</v>
      </c>
      <c r="N449" s="6">
        <f t="shared" si="4"/>
        <v>-25.74648361</v>
      </c>
      <c r="O449" s="6">
        <f t="shared" si="5"/>
        <v>25.91077032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21.0" customHeight="1">
      <c r="A450" s="4">
        <v>45062.0</v>
      </c>
      <c r="B450" s="5">
        <v>64.0</v>
      </c>
      <c r="C450" s="5">
        <v>65.0</v>
      </c>
      <c r="D450" s="5">
        <v>62.400002</v>
      </c>
      <c r="E450" s="5">
        <v>63.0</v>
      </c>
      <c r="F450" s="5">
        <v>5.9311532E7</v>
      </c>
      <c r="G450" s="5">
        <f t="shared" si="1"/>
        <v>63.64285657</v>
      </c>
      <c r="H450" s="6">
        <f t="shared" si="6"/>
        <v>63.3500005</v>
      </c>
      <c r="I450" s="6">
        <f t="shared" si="7"/>
        <v>32.07758724</v>
      </c>
      <c r="J450" s="6">
        <f t="shared" si="8"/>
        <v>30.92241276</v>
      </c>
      <c r="K450" s="6">
        <f t="shared" si="9"/>
        <v>956.1956111</v>
      </c>
      <c r="L450" s="6" t="str">
        <f t="shared" si="2"/>
        <v>Tuesday</v>
      </c>
      <c r="M450" s="5">
        <f t="shared" si="3"/>
        <v>90.26382133</v>
      </c>
      <c r="N450" s="6">
        <f t="shared" si="4"/>
        <v>-27.26382133</v>
      </c>
      <c r="O450" s="6">
        <f t="shared" si="5"/>
        <v>26.62096476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21.0" customHeight="1">
      <c r="A451" s="4">
        <v>45063.0</v>
      </c>
      <c r="B451" s="5">
        <v>63.0</v>
      </c>
      <c r="C451" s="5">
        <v>64.050003</v>
      </c>
      <c r="D451" s="5">
        <v>62.25</v>
      </c>
      <c r="E451" s="5">
        <v>63.349998</v>
      </c>
      <c r="F451" s="5">
        <v>4.7444527E7</v>
      </c>
      <c r="G451" s="5">
        <f t="shared" si="1"/>
        <v>64.25714271</v>
      </c>
      <c r="H451" s="6">
        <f t="shared" si="6"/>
        <v>63.174999</v>
      </c>
      <c r="I451" s="6">
        <f t="shared" si="7"/>
        <v>32.19885371</v>
      </c>
      <c r="J451" s="6">
        <f t="shared" si="8"/>
        <v>31.15114429</v>
      </c>
      <c r="K451" s="6">
        <f t="shared" si="9"/>
        <v>970.3937903</v>
      </c>
      <c r="L451" s="6" t="str">
        <f t="shared" si="2"/>
        <v>Wednesday</v>
      </c>
      <c r="M451" s="5">
        <f t="shared" si="3"/>
        <v>90.25581378</v>
      </c>
      <c r="N451" s="6">
        <f t="shared" si="4"/>
        <v>-26.90581578</v>
      </c>
      <c r="O451" s="6">
        <f t="shared" si="5"/>
        <v>25.99867106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21.0" customHeight="1">
      <c r="A452" s="4">
        <v>45064.0</v>
      </c>
      <c r="B452" s="5">
        <v>64.199997</v>
      </c>
      <c r="C452" s="5">
        <v>64.599998</v>
      </c>
      <c r="D452" s="5">
        <v>63.099998</v>
      </c>
      <c r="E452" s="5">
        <v>63.5</v>
      </c>
      <c r="F452" s="5">
        <v>5.4301847E7</v>
      </c>
      <c r="G452" s="5">
        <f t="shared" si="1"/>
        <v>64.81428586</v>
      </c>
      <c r="H452" s="6">
        <f t="shared" si="6"/>
        <v>63.424999</v>
      </c>
      <c r="I452" s="6">
        <f t="shared" si="7"/>
        <v>32.3215571</v>
      </c>
      <c r="J452" s="6">
        <f t="shared" si="8"/>
        <v>31.1784429</v>
      </c>
      <c r="K452" s="6">
        <f t="shared" si="9"/>
        <v>972.0953018</v>
      </c>
      <c r="L452" s="6" t="str">
        <f t="shared" si="2"/>
        <v>Thursday</v>
      </c>
      <c r="M452" s="5">
        <f t="shared" si="3"/>
        <v>89.98070855</v>
      </c>
      <c r="N452" s="6">
        <f t="shared" si="4"/>
        <v>-26.48070855</v>
      </c>
      <c r="O452" s="6">
        <f t="shared" si="5"/>
        <v>25.16642269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21.0" customHeight="1">
      <c r="A453" s="4">
        <v>45065.0</v>
      </c>
      <c r="B453" s="5">
        <v>63.950001</v>
      </c>
      <c r="C453" s="5">
        <v>65.0</v>
      </c>
      <c r="D453" s="5">
        <v>63.200001</v>
      </c>
      <c r="E453" s="5">
        <v>64.5</v>
      </c>
      <c r="F453" s="5">
        <v>7.3620039E7</v>
      </c>
      <c r="G453" s="5">
        <f t="shared" si="1"/>
        <v>65.32857129</v>
      </c>
      <c r="H453" s="6">
        <f t="shared" si="6"/>
        <v>64</v>
      </c>
      <c r="I453" s="6">
        <f t="shared" si="7"/>
        <v>32.44389175</v>
      </c>
      <c r="J453" s="6">
        <f t="shared" si="8"/>
        <v>32.05610825</v>
      </c>
      <c r="K453" s="6">
        <f t="shared" si="9"/>
        <v>1027.594076</v>
      </c>
      <c r="L453" s="6" t="str">
        <f t="shared" si="2"/>
        <v>Friday</v>
      </c>
      <c r="M453" s="5">
        <f t="shared" si="3"/>
        <v>88.57580661</v>
      </c>
      <c r="N453" s="6">
        <f t="shared" si="4"/>
        <v>-24.07580661</v>
      </c>
      <c r="O453" s="6">
        <f t="shared" si="5"/>
        <v>23.24723533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21.0" customHeight="1">
      <c r="A454" s="4">
        <v>45068.0</v>
      </c>
      <c r="B454" s="5">
        <v>64.699997</v>
      </c>
      <c r="C454" s="5">
        <v>66.849998</v>
      </c>
      <c r="D454" s="5">
        <v>61.799999</v>
      </c>
      <c r="E454" s="5">
        <v>63.5</v>
      </c>
      <c r="F454" s="5">
        <v>1.4700667E8</v>
      </c>
      <c r="G454" s="5">
        <f t="shared" si="1"/>
        <v>65.66428529</v>
      </c>
      <c r="H454" s="6">
        <f t="shared" si="6"/>
        <v>64</v>
      </c>
      <c r="I454" s="6">
        <f t="shared" si="7"/>
        <v>32.26249387</v>
      </c>
      <c r="J454" s="6">
        <f t="shared" si="8"/>
        <v>31.23750613</v>
      </c>
      <c r="K454" s="6">
        <f t="shared" si="9"/>
        <v>975.7817893</v>
      </c>
      <c r="L454" s="6" t="str">
        <f t="shared" si="2"/>
        <v>Monday</v>
      </c>
      <c r="M454" s="5">
        <f t="shared" si="3"/>
        <v>89.44648461</v>
      </c>
      <c r="N454" s="6">
        <f t="shared" si="4"/>
        <v>-25.94648461</v>
      </c>
      <c r="O454" s="6">
        <f t="shared" si="5"/>
        <v>23.78219932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21.0" customHeight="1">
      <c r="A455" s="4">
        <v>45069.0</v>
      </c>
      <c r="B455" s="5">
        <v>63.049999</v>
      </c>
      <c r="C455" s="5">
        <v>64.0</v>
      </c>
      <c r="D455" s="5">
        <v>62.549999</v>
      </c>
      <c r="E455" s="5">
        <v>63.200001</v>
      </c>
      <c r="F455" s="5">
        <v>5.0797759E7</v>
      </c>
      <c r="G455" s="5">
        <f t="shared" si="1"/>
        <v>66.45714286</v>
      </c>
      <c r="H455" s="6">
        <f t="shared" si="6"/>
        <v>63.3500005</v>
      </c>
      <c r="I455" s="6">
        <f t="shared" si="7"/>
        <v>32.38665433</v>
      </c>
      <c r="J455" s="6">
        <f t="shared" si="8"/>
        <v>30.81334667</v>
      </c>
      <c r="K455" s="6">
        <f t="shared" si="9"/>
        <v>949.462333</v>
      </c>
      <c r="L455" s="6" t="str">
        <f t="shared" si="2"/>
        <v>Tuesday</v>
      </c>
      <c r="M455" s="5">
        <f t="shared" si="3"/>
        <v>90.26382133</v>
      </c>
      <c r="N455" s="6">
        <f t="shared" si="4"/>
        <v>-27.06382033</v>
      </c>
      <c r="O455" s="6">
        <f t="shared" si="5"/>
        <v>23.80667848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21.0" customHeight="1">
      <c r="A456" s="4">
        <v>45070.0</v>
      </c>
      <c r="B456" s="5">
        <v>63.0</v>
      </c>
      <c r="C456" s="5">
        <v>64.699997</v>
      </c>
      <c r="D456" s="5">
        <v>62.75</v>
      </c>
      <c r="E456" s="5">
        <v>64.449997</v>
      </c>
      <c r="F456" s="5">
        <v>6.0476729E7</v>
      </c>
      <c r="G456" s="5">
        <f t="shared" si="1"/>
        <v>67.13571371</v>
      </c>
      <c r="H456" s="6">
        <f t="shared" si="6"/>
        <v>63.824999</v>
      </c>
      <c r="I456" s="6">
        <f t="shared" si="7"/>
        <v>32.50641916</v>
      </c>
      <c r="J456" s="6">
        <f t="shared" si="8"/>
        <v>31.94357784</v>
      </c>
      <c r="K456" s="6">
        <f t="shared" si="9"/>
        <v>1020.392166</v>
      </c>
      <c r="L456" s="6" t="str">
        <f t="shared" si="2"/>
        <v>Wednesday</v>
      </c>
      <c r="M456" s="5">
        <f t="shared" si="3"/>
        <v>90.25581378</v>
      </c>
      <c r="N456" s="6">
        <f t="shared" si="4"/>
        <v>-25.80581678</v>
      </c>
      <c r="O456" s="6">
        <f t="shared" si="5"/>
        <v>23.12010006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21.0" customHeight="1">
      <c r="A457" s="4">
        <v>45071.0</v>
      </c>
      <c r="B457" s="5">
        <v>64.800003</v>
      </c>
      <c r="C457" s="5">
        <v>68.199997</v>
      </c>
      <c r="D457" s="5">
        <v>64.5</v>
      </c>
      <c r="E457" s="5">
        <v>67.300003</v>
      </c>
      <c r="F457" s="5">
        <v>1.39721311E8</v>
      </c>
      <c r="G457" s="5">
        <f t="shared" si="1"/>
        <v>68.09285729</v>
      </c>
      <c r="H457" s="6">
        <f t="shared" si="6"/>
        <v>65.875</v>
      </c>
      <c r="I457" s="6">
        <f t="shared" si="7"/>
        <v>32.63561605</v>
      </c>
      <c r="J457" s="6">
        <f t="shared" si="8"/>
        <v>34.66438695</v>
      </c>
      <c r="K457" s="6">
        <f t="shared" si="9"/>
        <v>1201.619722</v>
      </c>
      <c r="L457" s="6" t="str">
        <f t="shared" si="2"/>
        <v>Thursday</v>
      </c>
      <c r="M457" s="5">
        <f t="shared" si="3"/>
        <v>89.98070855</v>
      </c>
      <c r="N457" s="6">
        <f t="shared" si="4"/>
        <v>-22.68070555</v>
      </c>
      <c r="O457" s="6">
        <f t="shared" si="5"/>
        <v>21.88785127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21.0" customHeight="1">
      <c r="A458" s="4">
        <v>45072.0</v>
      </c>
      <c r="B458" s="5">
        <v>67.300003</v>
      </c>
      <c r="C458" s="5">
        <v>68.25</v>
      </c>
      <c r="D458" s="5">
        <v>65.75</v>
      </c>
      <c r="E458" s="5">
        <v>67.25</v>
      </c>
      <c r="F458" s="5">
        <v>8.6466135E7</v>
      </c>
      <c r="G458" s="5">
        <f t="shared" si="1"/>
        <v>68.65714257</v>
      </c>
      <c r="H458" s="6">
        <f t="shared" si="6"/>
        <v>67.2750015</v>
      </c>
      <c r="I458" s="6">
        <f t="shared" si="7"/>
        <v>32.78824146</v>
      </c>
      <c r="J458" s="6">
        <f t="shared" si="8"/>
        <v>34.46175854</v>
      </c>
      <c r="K458" s="6">
        <f t="shared" si="9"/>
        <v>1187.612801</v>
      </c>
      <c r="L458" s="6" t="str">
        <f t="shared" si="2"/>
        <v>Friday</v>
      </c>
      <c r="M458" s="5">
        <f t="shared" si="3"/>
        <v>88.57580661</v>
      </c>
      <c r="N458" s="6">
        <f t="shared" si="4"/>
        <v>-21.32580661</v>
      </c>
      <c r="O458" s="6">
        <f t="shared" si="5"/>
        <v>19.91866404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21.0" customHeight="1">
      <c r="A459" s="4">
        <v>45075.0</v>
      </c>
      <c r="B459" s="5">
        <v>67.800003</v>
      </c>
      <c r="C459" s="5">
        <v>68.400002</v>
      </c>
      <c r="D459" s="5">
        <v>66.599998</v>
      </c>
      <c r="E459" s="5">
        <v>67.099998</v>
      </c>
      <c r="F459" s="5">
        <v>5.6968141E7</v>
      </c>
      <c r="G459" s="5">
        <f t="shared" si="1"/>
        <v>69.38571371</v>
      </c>
      <c r="H459" s="6">
        <f t="shared" si="6"/>
        <v>67.174999</v>
      </c>
      <c r="I459" s="6">
        <f t="shared" si="7"/>
        <v>32.63394668</v>
      </c>
      <c r="J459" s="6">
        <f t="shared" si="8"/>
        <v>34.46605132</v>
      </c>
      <c r="K459" s="6">
        <f t="shared" si="9"/>
        <v>1187.908693</v>
      </c>
      <c r="L459" s="6" t="str">
        <f t="shared" si="2"/>
        <v>Monday</v>
      </c>
      <c r="M459" s="5">
        <f t="shared" si="3"/>
        <v>89.44648461</v>
      </c>
      <c r="N459" s="6">
        <f t="shared" si="4"/>
        <v>-22.34648661</v>
      </c>
      <c r="O459" s="6">
        <f t="shared" si="5"/>
        <v>20.0607709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21.0" customHeight="1">
      <c r="A460" s="4">
        <v>45076.0</v>
      </c>
      <c r="B460" s="5">
        <v>67.5</v>
      </c>
      <c r="C460" s="5">
        <v>68.300003</v>
      </c>
      <c r="D460" s="5">
        <v>66.449997</v>
      </c>
      <c r="E460" s="5">
        <v>66.849998</v>
      </c>
      <c r="F460" s="5">
        <v>6.0699589E7</v>
      </c>
      <c r="G460" s="5">
        <f t="shared" si="1"/>
        <v>70.44285686</v>
      </c>
      <c r="H460" s="6">
        <f t="shared" si="6"/>
        <v>66.974998</v>
      </c>
      <c r="I460" s="6">
        <f t="shared" si="7"/>
        <v>32.78621928</v>
      </c>
      <c r="J460" s="6">
        <f t="shared" si="8"/>
        <v>34.06377872</v>
      </c>
      <c r="K460" s="6">
        <f t="shared" si="9"/>
        <v>1160.34102</v>
      </c>
      <c r="L460" s="6" t="str">
        <f t="shared" si="2"/>
        <v>Tuesday</v>
      </c>
      <c r="M460" s="5">
        <f t="shared" si="3"/>
        <v>90.26382133</v>
      </c>
      <c r="N460" s="6">
        <f t="shared" si="4"/>
        <v>-23.41382333</v>
      </c>
      <c r="O460" s="6">
        <f t="shared" si="5"/>
        <v>19.82096448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21.0" customHeight="1">
      <c r="A461" s="4">
        <v>45077.0</v>
      </c>
      <c r="B461" s="5">
        <v>67.300003</v>
      </c>
      <c r="C461" s="5">
        <v>70.0</v>
      </c>
      <c r="D461" s="5">
        <v>66.300003</v>
      </c>
      <c r="E461" s="5">
        <v>69.050003</v>
      </c>
      <c r="F461" s="5">
        <v>2.51813391E8</v>
      </c>
      <c r="G461" s="5">
        <f t="shared" si="1"/>
        <v>71.721429</v>
      </c>
      <c r="H461" s="6">
        <f t="shared" si="6"/>
        <v>67.9500005</v>
      </c>
      <c r="I461" s="6">
        <f t="shared" si="7"/>
        <v>32.93429695</v>
      </c>
      <c r="J461" s="6">
        <f t="shared" si="8"/>
        <v>36.11570605</v>
      </c>
      <c r="K461" s="6">
        <f t="shared" si="9"/>
        <v>1304.344224</v>
      </c>
      <c r="L461" s="6" t="str">
        <f t="shared" si="2"/>
        <v>Wednesday</v>
      </c>
      <c r="M461" s="5">
        <f t="shared" si="3"/>
        <v>90.25581378</v>
      </c>
      <c r="N461" s="6">
        <f t="shared" si="4"/>
        <v>-21.20581078</v>
      </c>
      <c r="O461" s="6">
        <f t="shared" si="5"/>
        <v>18.53438478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21.0" customHeight="1">
      <c r="A462" s="4">
        <v>45078.0</v>
      </c>
      <c r="B462" s="5">
        <v>68.699997</v>
      </c>
      <c r="C462" s="5">
        <v>68.800003</v>
      </c>
      <c r="D462" s="5">
        <v>67.599998</v>
      </c>
      <c r="E462" s="5">
        <v>67.949997</v>
      </c>
      <c r="F462" s="5">
        <v>5.7846081E7</v>
      </c>
      <c r="G462" s="5">
        <f t="shared" si="1"/>
        <v>72.94285686</v>
      </c>
      <c r="H462" s="6">
        <f t="shared" si="6"/>
        <v>68.5</v>
      </c>
      <c r="I462" s="6">
        <f t="shared" si="7"/>
        <v>33.09970916</v>
      </c>
      <c r="J462" s="6">
        <f t="shared" si="8"/>
        <v>34.85028784</v>
      </c>
      <c r="K462" s="6">
        <f t="shared" si="9"/>
        <v>1214.542563</v>
      </c>
      <c r="L462" s="6" t="str">
        <f t="shared" si="2"/>
        <v>Thursday</v>
      </c>
      <c r="M462" s="5">
        <f t="shared" si="3"/>
        <v>89.98070855</v>
      </c>
      <c r="N462" s="6">
        <f t="shared" si="4"/>
        <v>-22.03071155</v>
      </c>
      <c r="O462" s="6">
        <f t="shared" si="5"/>
        <v>17.03785169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21.0" customHeight="1">
      <c r="A463" s="4">
        <v>45079.0</v>
      </c>
      <c r="B463" s="5">
        <v>70.0</v>
      </c>
      <c r="C463" s="5">
        <v>73.199997</v>
      </c>
      <c r="D463" s="5">
        <v>69.5</v>
      </c>
      <c r="E463" s="5">
        <v>71.150002</v>
      </c>
      <c r="F463" s="5">
        <v>1.70769117E8</v>
      </c>
      <c r="G463" s="5">
        <f t="shared" si="1"/>
        <v>74.37142829</v>
      </c>
      <c r="H463" s="6">
        <f t="shared" si="6"/>
        <v>69.5499995</v>
      </c>
      <c r="I463" s="6">
        <f t="shared" si="7"/>
        <v>33.25342206</v>
      </c>
      <c r="J463" s="6">
        <f t="shared" si="8"/>
        <v>37.89657994</v>
      </c>
      <c r="K463" s="6">
        <f t="shared" si="9"/>
        <v>1436.150771</v>
      </c>
      <c r="L463" s="6" t="str">
        <f t="shared" si="2"/>
        <v>Friday</v>
      </c>
      <c r="M463" s="5">
        <f t="shared" si="3"/>
        <v>88.57580661</v>
      </c>
      <c r="N463" s="6">
        <f t="shared" si="4"/>
        <v>-17.42580461</v>
      </c>
      <c r="O463" s="6">
        <f t="shared" si="5"/>
        <v>14.20437833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21.0" customHeight="1">
      <c r="A464" s="4">
        <v>45082.0</v>
      </c>
      <c r="B464" s="5">
        <v>71.300003</v>
      </c>
      <c r="C464" s="5">
        <v>72.150002</v>
      </c>
      <c r="D464" s="5">
        <v>69.599998</v>
      </c>
      <c r="E464" s="5">
        <v>71.25</v>
      </c>
      <c r="F464" s="5">
        <v>8.4075166E7</v>
      </c>
      <c r="G464" s="5">
        <f t="shared" si="1"/>
        <v>75.392857</v>
      </c>
      <c r="H464" s="6">
        <f t="shared" si="6"/>
        <v>71.200001</v>
      </c>
      <c r="I464" s="6">
        <f t="shared" si="7"/>
        <v>33.13533174</v>
      </c>
      <c r="J464" s="6">
        <f t="shared" si="8"/>
        <v>38.11466826</v>
      </c>
      <c r="K464" s="6">
        <f t="shared" si="9"/>
        <v>1452.727937</v>
      </c>
      <c r="L464" s="6" t="str">
        <f t="shared" si="2"/>
        <v>Monday</v>
      </c>
      <c r="M464" s="5">
        <f t="shared" si="3"/>
        <v>89.44648461</v>
      </c>
      <c r="N464" s="6">
        <f t="shared" si="4"/>
        <v>-18.19648461</v>
      </c>
      <c r="O464" s="6">
        <f t="shared" si="5"/>
        <v>14.05362761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21.0" customHeight="1">
      <c r="A465" s="4">
        <v>45083.0</v>
      </c>
      <c r="B465" s="5">
        <v>71.550003</v>
      </c>
      <c r="C465" s="5">
        <v>73.150002</v>
      </c>
      <c r="D465" s="5">
        <v>71.349998</v>
      </c>
      <c r="E465" s="5">
        <v>72.349998</v>
      </c>
      <c r="F465" s="5">
        <v>6.4762959E7</v>
      </c>
      <c r="G465" s="5">
        <f t="shared" si="1"/>
        <v>75.79999957</v>
      </c>
      <c r="H465" s="6">
        <f t="shared" si="6"/>
        <v>71.799999</v>
      </c>
      <c r="I465" s="6">
        <f t="shared" si="7"/>
        <v>33.31896778</v>
      </c>
      <c r="J465" s="6">
        <f t="shared" si="8"/>
        <v>39.03103022</v>
      </c>
      <c r="K465" s="6">
        <f t="shared" si="9"/>
        <v>1523.42132</v>
      </c>
      <c r="L465" s="6" t="str">
        <f t="shared" si="2"/>
        <v>Tuesday</v>
      </c>
      <c r="M465" s="5">
        <f t="shared" si="3"/>
        <v>90.26382133</v>
      </c>
      <c r="N465" s="6">
        <f t="shared" si="4"/>
        <v>-17.91382333</v>
      </c>
      <c r="O465" s="6">
        <f t="shared" si="5"/>
        <v>14.46382176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21.0" customHeight="1">
      <c r="A466" s="4">
        <v>45084.0</v>
      </c>
      <c r="B466" s="5">
        <v>72.5</v>
      </c>
      <c r="C466" s="5">
        <v>75.0</v>
      </c>
      <c r="D466" s="5">
        <v>72.400002</v>
      </c>
      <c r="E466" s="5">
        <v>74.5</v>
      </c>
      <c r="F466" s="5">
        <v>6.7871844E7</v>
      </c>
      <c r="G466" s="5">
        <f t="shared" si="1"/>
        <v>76.19285671</v>
      </c>
      <c r="H466" s="6">
        <f t="shared" si="6"/>
        <v>73.424999</v>
      </c>
      <c r="I466" s="6">
        <f t="shared" si="7"/>
        <v>33.50986028</v>
      </c>
      <c r="J466" s="6">
        <f t="shared" si="8"/>
        <v>40.99013972</v>
      </c>
      <c r="K466" s="6">
        <f t="shared" si="9"/>
        <v>1680.191554</v>
      </c>
      <c r="L466" s="6" t="str">
        <f t="shared" si="2"/>
        <v>Wednesday</v>
      </c>
      <c r="M466" s="5">
        <f t="shared" si="3"/>
        <v>90.25581378</v>
      </c>
      <c r="N466" s="6">
        <f t="shared" si="4"/>
        <v>-15.75581378</v>
      </c>
      <c r="O466" s="6">
        <f t="shared" si="5"/>
        <v>14.06295706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21.0" customHeight="1">
      <c r="A467" s="4">
        <v>45085.0</v>
      </c>
      <c r="B467" s="5">
        <v>74.800003</v>
      </c>
      <c r="C467" s="5">
        <v>76.349998</v>
      </c>
      <c r="D467" s="5">
        <v>73.699997</v>
      </c>
      <c r="E467" s="5">
        <v>75.800003</v>
      </c>
      <c r="F467" s="5">
        <v>8.8006842E7</v>
      </c>
      <c r="G467" s="5">
        <f t="shared" si="1"/>
        <v>76.18571343</v>
      </c>
      <c r="H467" s="6">
        <f t="shared" si="6"/>
        <v>75.1500015</v>
      </c>
      <c r="I467" s="6">
        <f t="shared" si="7"/>
        <v>33.71698814</v>
      </c>
      <c r="J467" s="6">
        <f t="shared" si="8"/>
        <v>42.08301486</v>
      </c>
      <c r="K467" s="6">
        <f t="shared" si="9"/>
        <v>1770.98014</v>
      </c>
      <c r="L467" s="6" t="str">
        <f t="shared" si="2"/>
        <v>Thursday</v>
      </c>
      <c r="M467" s="5">
        <f t="shared" si="3"/>
        <v>89.98070855</v>
      </c>
      <c r="N467" s="6">
        <f t="shared" si="4"/>
        <v>-14.18070555</v>
      </c>
      <c r="O467" s="6">
        <f t="shared" si="5"/>
        <v>13.79499512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21.0" customHeight="1">
      <c r="A468" s="4">
        <v>45086.0</v>
      </c>
      <c r="B468" s="5">
        <v>77.050003</v>
      </c>
      <c r="C468" s="5">
        <v>78.0</v>
      </c>
      <c r="D468" s="5">
        <v>75.849998</v>
      </c>
      <c r="E468" s="5">
        <v>77.599998</v>
      </c>
      <c r="F468" s="5">
        <v>7.7276802E7</v>
      </c>
      <c r="G468" s="5">
        <f t="shared" si="1"/>
        <v>76.19285557</v>
      </c>
      <c r="H468" s="6">
        <f t="shared" si="6"/>
        <v>76.7000005</v>
      </c>
      <c r="I468" s="6">
        <f t="shared" si="7"/>
        <v>33.93279766</v>
      </c>
      <c r="J468" s="6">
        <f t="shared" si="8"/>
        <v>43.66720034</v>
      </c>
      <c r="K468" s="6">
        <f t="shared" si="9"/>
        <v>1906.824386</v>
      </c>
      <c r="L468" s="6" t="str">
        <f t="shared" si="2"/>
        <v>Friday</v>
      </c>
      <c r="M468" s="5">
        <f t="shared" si="3"/>
        <v>88.57580661</v>
      </c>
      <c r="N468" s="6">
        <f t="shared" si="4"/>
        <v>-10.97580861</v>
      </c>
      <c r="O468" s="6">
        <f t="shared" si="5"/>
        <v>12.38295104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21.0" customHeight="1">
      <c r="A469" s="4">
        <v>45089.0</v>
      </c>
      <c r="B469" s="5">
        <v>78.300003</v>
      </c>
      <c r="C469" s="5">
        <v>80.300003</v>
      </c>
      <c r="D469" s="5">
        <v>76.5</v>
      </c>
      <c r="E469" s="5">
        <v>77.949997</v>
      </c>
      <c r="F469" s="5">
        <v>1.0538819E8</v>
      </c>
      <c r="G469" s="5">
        <f t="shared" si="1"/>
        <v>75.94285557</v>
      </c>
      <c r="H469" s="6">
        <f t="shared" si="6"/>
        <v>77.7749975</v>
      </c>
      <c r="I469" s="6">
        <f t="shared" si="7"/>
        <v>33.87153798</v>
      </c>
      <c r="J469" s="6">
        <f t="shared" si="8"/>
        <v>44.07845902</v>
      </c>
      <c r="K469" s="6">
        <f t="shared" si="9"/>
        <v>1942.910549</v>
      </c>
      <c r="L469" s="6" t="str">
        <f t="shared" si="2"/>
        <v>Monday</v>
      </c>
      <c r="M469" s="5">
        <f t="shared" si="3"/>
        <v>89.44648461</v>
      </c>
      <c r="N469" s="6">
        <f t="shared" si="4"/>
        <v>-11.49648761</v>
      </c>
      <c r="O469" s="6">
        <f t="shared" si="5"/>
        <v>13.50362904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21.0" customHeight="1">
      <c r="A470" s="4">
        <v>45090.0</v>
      </c>
      <c r="B470" s="5">
        <v>77.900002</v>
      </c>
      <c r="C470" s="5">
        <v>78.800003</v>
      </c>
      <c r="D470" s="5">
        <v>76.699997</v>
      </c>
      <c r="E470" s="5">
        <v>78.300003</v>
      </c>
      <c r="F470" s="5">
        <v>8.1857154E7</v>
      </c>
      <c r="G470" s="5">
        <f t="shared" si="1"/>
        <v>75.53571286</v>
      </c>
      <c r="H470" s="6">
        <f t="shared" si="6"/>
        <v>78.125</v>
      </c>
      <c r="I470" s="6">
        <f t="shared" si="7"/>
        <v>34.10622109</v>
      </c>
      <c r="J470" s="6">
        <f t="shared" si="8"/>
        <v>44.19378191</v>
      </c>
      <c r="K470" s="6">
        <f t="shared" si="9"/>
        <v>1953.09036</v>
      </c>
      <c r="L470" s="6" t="str">
        <f t="shared" si="2"/>
        <v>Tuesday</v>
      </c>
      <c r="M470" s="5">
        <f t="shared" si="3"/>
        <v>90.26382133</v>
      </c>
      <c r="N470" s="6">
        <f t="shared" si="4"/>
        <v>-11.96381833</v>
      </c>
      <c r="O470" s="6">
        <f t="shared" si="5"/>
        <v>14.72810848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21.0" customHeight="1">
      <c r="A471" s="4">
        <v>45091.0</v>
      </c>
      <c r="B471" s="5">
        <v>78.300003</v>
      </c>
      <c r="C471" s="5">
        <v>78.449997</v>
      </c>
      <c r="D471" s="5">
        <v>73.25</v>
      </c>
      <c r="E471" s="5">
        <v>74.099998</v>
      </c>
      <c r="F471" s="5">
        <v>8.3186945E7</v>
      </c>
      <c r="G471" s="5">
        <f t="shared" si="1"/>
        <v>74.97142643</v>
      </c>
      <c r="H471" s="6">
        <f t="shared" si="6"/>
        <v>76.2000005</v>
      </c>
      <c r="I471" s="6">
        <f t="shared" si="7"/>
        <v>34.34110748</v>
      </c>
      <c r="J471" s="6">
        <f t="shared" si="8"/>
        <v>39.75889052</v>
      </c>
      <c r="K471" s="6">
        <f t="shared" si="9"/>
        <v>1580.769375</v>
      </c>
      <c r="L471" s="6" t="str">
        <f t="shared" si="2"/>
        <v>Wednesday</v>
      </c>
      <c r="M471" s="5">
        <f t="shared" si="3"/>
        <v>90.25581378</v>
      </c>
      <c r="N471" s="6">
        <f t="shared" si="4"/>
        <v>-16.15581578</v>
      </c>
      <c r="O471" s="6">
        <f t="shared" si="5"/>
        <v>15.28438735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21.0" customHeight="1">
      <c r="A472" s="4">
        <v>45092.0</v>
      </c>
      <c r="B472" s="5">
        <v>74.5</v>
      </c>
      <c r="C472" s="5">
        <v>76.099998</v>
      </c>
      <c r="D472" s="5">
        <v>73.099998</v>
      </c>
      <c r="E472" s="5">
        <v>75.099998</v>
      </c>
      <c r="F472" s="5">
        <v>9.3321136E7</v>
      </c>
      <c r="G472" s="5">
        <f t="shared" si="1"/>
        <v>74.97856986</v>
      </c>
      <c r="H472" s="6">
        <f t="shared" si="6"/>
        <v>74.599998</v>
      </c>
      <c r="I472" s="6">
        <f t="shared" si="7"/>
        <v>34.53734455</v>
      </c>
      <c r="J472" s="6">
        <f t="shared" si="8"/>
        <v>40.56265345</v>
      </c>
      <c r="K472" s="6">
        <f t="shared" si="9"/>
        <v>1645.328855</v>
      </c>
      <c r="L472" s="6" t="str">
        <f t="shared" si="2"/>
        <v>Thursday</v>
      </c>
      <c r="M472" s="5">
        <f t="shared" si="3"/>
        <v>89.98070855</v>
      </c>
      <c r="N472" s="6">
        <f t="shared" si="4"/>
        <v>-14.88071055</v>
      </c>
      <c r="O472" s="6">
        <f t="shared" si="5"/>
        <v>15.00213869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21.0" customHeight="1">
      <c r="A473" s="4">
        <v>45093.0</v>
      </c>
      <c r="B473" s="5">
        <v>75.550003</v>
      </c>
      <c r="C473" s="5">
        <v>76.0</v>
      </c>
      <c r="D473" s="5">
        <v>73.900002</v>
      </c>
      <c r="E473" s="5">
        <v>74.449997</v>
      </c>
      <c r="F473" s="5">
        <v>4.5783616E7</v>
      </c>
      <c r="G473" s="5">
        <f t="shared" si="1"/>
        <v>74.94285557</v>
      </c>
      <c r="H473" s="6">
        <f t="shared" si="6"/>
        <v>74.7749975</v>
      </c>
      <c r="I473" s="6">
        <f t="shared" si="7"/>
        <v>34.73973248</v>
      </c>
      <c r="J473" s="6">
        <f t="shared" si="8"/>
        <v>39.71026452</v>
      </c>
      <c r="K473" s="6">
        <f t="shared" si="9"/>
        <v>1576.905108</v>
      </c>
      <c r="L473" s="6" t="str">
        <f t="shared" si="2"/>
        <v>Friday</v>
      </c>
      <c r="M473" s="5">
        <f t="shared" si="3"/>
        <v>88.57580661</v>
      </c>
      <c r="N473" s="6">
        <f t="shared" si="4"/>
        <v>-14.12580961</v>
      </c>
      <c r="O473" s="6">
        <f t="shared" si="5"/>
        <v>13.63295104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21.0" customHeight="1">
      <c r="A474" s="4">
        <v>45096.0</v>
      </c>
      <c r="B474" s="5">
        <v>74.599998</v>
      </c>
      <c r="C474" s="5">
        <v>77.0</v>
      </c>
      <c r="D474" s="5">
        <v>74.099998</v>
      </c>
      <c r="E474" s="5">
        <v>75.849998</v>
      </c>
      <c r="F474" s="5">
        <v>6.2744981E7</v>
      </c>
      <c r="G474" s="5">
        <f t="shared" si="1"/>
        <v>75.18571343</v>
      </c>
      <c r="H474" s="6">
        <f t="shared" si="6"/>
        <v>75.1499975</v>
      </c>
      <c r="I474" s="6">
        <f t="shared" si="7"/>
        <v>34.65200179</v>
      </c>
      <c r="J474" s="6">
        <f t="shared" si="8"/>
        <v>41.19799621</v>
      </c>
      <c r="K474" s="6">
        <f t="shared" si="9"/>
        <v>1697.274891</v>
      </c>
      <c r="L474" s="6" t="str">
        <f t="shared" si="2"/>
        <v>Monday</v>
      </c>
      <c r="M474" s="5">
        <f t="shared" si="3"/>
        <v>89.44648461</v>
      </c>
      <c r="N474" s="6">
        <f t="shared" si="4"/>
        <v>-13.59648661</v>
      </c>
      <c r="O474" s="6">
        <f t="shared" si="5"/>
        <v>14.26077118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21.0" customHeight="1">
      <c r="A475" s="4">
        <v>45097.0</v>
      </c>
      <c r="B475" s="5">
        <v>76.0</v>
      </c>
      <c r="C475" s="5">
        <v>76.400002</v>
      </c>
      <c r="D475" s="5">
        <v>74.800003</v>
      </c>
      <c r="E475" s="5">
        <v>75.849998</v>
      </c>
      <c r="F475" s="5">
        <v>3.0591595E7</v>
      </c>
      <c r="G475" s="5">
        <f t="shared" si="1"/>
        <v>75.22857114</v>
      </c>
      <c r="H475" s="6">
        <f t="shared" si="6"/>
        <v>75.849998</v>
      </c>
      <c r="I475" s="6">
        <f t="shared" si="7"/>
        <v>34.86135407</v>
      </c>
      <c r="J475" s="6">
        <f t="shared" si="8"/>
        <v>40.98864393</v>
      </c>
      <c r="K475" s="6">
        <f t="shared" si="9"/>
        <v>1680.068931</v>
      </c>
      <c r="L475" s="6" t="str">
        <f t="shared" si="2"/>
        <v>Tuesday</v>
      </c>
      <c r="M475" s="5">
        <f t="shared" si="3"/>
        <v>90.26382133</v>
      </c>
      <c r="N475" s="6">
        <f t="shared" si="4"/>
        <v>-14.41382333</v>
      </c>
      <c r="O475" s="6">
        <f t="shared" si="5"/>
        <v>15.03525019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21.0" customHeight="1">
      <c r="A476" s="4">
        <v>45098.0</v>
      </c>
      <c r="B476" s="5">
        <v>76.099998</v>
      </c>
      <c r="C476" s="5">
        <v>77.349998</v>
      </c>
      <c r="D476" s="5">
        <v>74.650002</v>
      </c>
      <c r="E476" s="5">
        <v>75.099998</v>
      </c>
      <c r="F476" s="5">
        <v>3.189651E7</v>
      </c>
      <c r="G476" s="5">
        <f t="shared" si="1"/>
        <v>75.11428614</v>
      </c>
      <c r="H476" s="6">
        <f t="shared" si="6"/>
        <v>75.474998</v>
      </c>
      <c r="I476" s="6">
        <f t="shared" si="7"/>
        <v>35.06822151</v>
      </c>
      <c r="J476" s="6">
        <f t="shared" si="8"/>
        <v>40.03177649</v>
      </c>
      <c r="K476" s="6">
        <f t="shared" si="9"/>
        <v>1602.543129</v>
      </c>
      <c r="L476" s="6" t="str">
        <f t="shared" si="2"/>
        <v>Wednesday</v>
      </c>
      <c r="M476" s="5">
        <f t="shared" si="3"/>
        <v>90.25581378</v>
      </c>
      <c r="N476" s="6">
        <f t="shared" si="4"/>
        <v>-15.15581578</v>
      </c>
      <c r="O476" s="6">
        <f t="shared" si="5"/>
        <v>15.14152763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21.0" customHeight="1">
      <c r="A477" s="4">
        <v>45099.0</v>
      </c>
      <c r="B477" s="5">
        <v>75.5</v>
      </c>
      <c r="C477" s="5">
        <v>75.849998</v>
      </c>
      <c r="D477" s="5">
        <v>73.650002</v>
      </c>
      <c r="E477" s="5">
        <v>74.349998</v>
      </c>
      <c r="F477" s="5">
        <v>4.0419764E7</v>
      </c>
      <c r="G477" s="5">
        <f t="shared" si="1"/>
        <v>75.19285814</v>
      </c>
      <c r="H477" s="6">
        <f t="shared" si="6"/>
        <v>74.724998</v>
      </c>
      <c r="I477" s="6">
        <f t="shared" si="7"/>
        <v>35.26632104</v>
      </c>
      <c r="J477" s="6">
        <f t="shared" si="8"/>
        <v>39.08367696</v>
      </c>
      <c r="K477" s="6">
        <f t="shared" si="9"/>
        <v>1527.533805</v>
      </c>
      <c r="L477" s="6" t="str">
        <f t="shared" si="2"/>
        <v>Thursday</v>
      </c>
      <c r="M477" s="5">
        <f t="shared" si="3"/>
        <v>89.98070855</v>
      </c>
      <c r="N477" s="6">
        <f t="shared" si="4"/>
        <v>-15.63071055</v>
      </c>
      <c r="O477" s="6">
        <f t="shared" si="5"/>
        <v>14.78785041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21.0" customHeight="1">
      <c r="A478" s="4">
        <v>45100.0</v>
      </c>
      <c r="B478" s="5">
        <v>73.900002</v>
      </c>
      <c r="C478" s="5">
        <v>75.300003</v>
      </c>
      <c r="D478" s="5">
        <v>72.550003</v>
      </c>
      <c r="E478" s="5">
        <v>74.150002</v>
      </c>
      <c r="F478" s="5">
        <v>5.1775728E7</v>
      </c>
      <c r="G478" s="5">
        <f t="shared" si="1"/>
        <v>75.25714457</v>
      </c>
      <c r="H478" s="6">
        <f t="shared" si="6"/>
        <v>74.25</v>
      </c>
      <c r="I478" s="6">
        <f t="shared" si="7"/>
        <v>35.45578728</v>
      </c>
      <c r="J478" s="6">
        <f t="shared" si="8"/>
        <v>38.69421472</v>
      </c>
      <c r="K478" s="6">
        <f t="shared" si="9"/>
        <v>1497.242252</v>
      </c>
      <c r="L478" s="6" t="str">
        <f t="shared" si="2"/>
        <v>Friday</v>
      </c>
      <c r="M478" s="5">
        <f t="shared" si="3"/>
        <v>88.57580661</v>
      </c>
      <c r="N478" s="6">
        <f t="shared" si="4"/>
        <v>-14.42580461</v>
      </c>
      <c r="O478" s="6">
        <f t="shared" si="5"/>
        <v>13.31866204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21.0" customHeight="1">
      <c r="A479" s="4">
        <v>45103.0</v>
      </c>
      <c r="B479" s="5">
        <v>74.150002</v>
      </c>
      <c r="C479" s="5">
        <v>75.25</v>
      </c>
      <c r="D479" s="5">
        <v>73.800003</v>
      </c>
      <c r="E479" s="5">
        <v>74.849998</v>
      </c>
      <c r="F479" s="5">
        <v>3.0411621E7</v>
      </c>
      <c r="G479" s="5">
        <f t="shared" si="1"/>
        <v>75.242859</v>
      </c>
      <c r="H479" s="6">
        <f t="shared" si="6"/>
        <v>74.5</v>
      </c>
      <c r="I479" s="6">
        <f t="shared" si="7"/>
        <v>35.36637358</v>
      </c>
      <c r="J479" s="6">
        <f t="shared" si="8"/>
        <v>39.48362442</v>
      </c>
      <c r="K479" s="6">
        <f t="shared" si="9"/>
        <v>1558.956597</v>
      </c>
      <c r="L479" s="6" t="str">
        <f t="shared" si="2"/>
        <v>Monday</v>
      </c>
      <c r="M479" s="5">
        <f t="shared" si="3"/>
        <v>89.44648461</v>
      </c>
      <c r="N479" s="6">
        <f t="shared" si="4"/>
        <v>-14.59648661</v>
      </c>
      <c r="O479" s="6">
        <f t="shared" si="5"/>
        <v>14.20362561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21.0" customHeight="1">
      <c r="A480" s="4">
        <v>45104.0</v>
      </c>
      <c r="B480" s="5">
        <v>75.150002</v>
      </c>
      <c r="C480" s="5">
        <v>76.949997</v>
      </c>
      <c r="D480" s="5">
        <v>74.849998</v>
      </c>
      <c r="E480" s="5">
        <v>76.150002</v>
      </c>
      <c r="F480" s="5">
        <v>5.9078137E7</v>
      </c>
      <c r="G480" s="5">
        <f t="shared" si="1"/>
        <v>75.22857357</v>
      </c>
      <c r="H480" s="6">
        <f t="shared" si="6"/>
        <v>75.5</v>
      </c>
      <c r="I480" s="6">
        <f t="shared" si="7"/>
        <v>35.56069027</v>
      </c>
      <c r="J480" s="6">
        <f t="shared" si="8"/>
        <v>40.58931173</v>
      </c>
      <c r="K480" s="6">
        <f t="shared" si="9"/>
        <v>1647.492227</v>
      </c>
      <c r="L480" s="6" t="str">
        <f t="shared" si="2"/>
        <v>Tuesday</v>
      </c>
      <c r="M480" s="5">
        <f t="shared" si="3"/>
        <v>90.26382133</v>
      </c>
      <c r="N480" s="6">
        <f t="shared" si="4"/>
        <v>-14.11381933</v>
      </c>
      <c r="O480" s="6">
        <f t="shared" si="5"/>
        <v>15.03524776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21.0" customHeight="1">
      <c r="A481" s="4">
        <v>45105.0</v>
      </c>
      <c r="B481" s="5">
        <v>76.150002</v>
      </c>
      <c r="C481" s="5">
        <v>76.150002</v>
      </c>
      <c r="D481" s="5">
        <v>76.150002</v>
      </c>
      <c r="E481" s="5">
        <v>76.150002</v>
      </c>
      <c r="F481" s="5">
        <v>0.0</v>
      </c>
      <c r="G481" s="5">
        <f t="shared" si="1"/>
        <v>74.81428757</v>
      </c>
      <c r="H481" s="6">
        <f t="shared" si="6"/>
        <v>76.150002</v>
      </c>
      <c r="I481" s="6">
        <f t="shared" si="7"/>
        <v>35.76359964</v>
      </c>
      <c r="J481" s="6">
        <f t="shared" si="8"/>
        <v>40.38640236</v>
      </c>
      <c r="K481" s="6">
        <f t="shared" si="9"/>
        <v>1631.061496</v>
      </c>
      <c r="L481" s="6" t="str">
        <f t="shared" si="2"/>
        <v>Wednesday</v>
      </c>
      <c r="M481" s="5">
        <f t="shared" si="3"/>
        <v>90.25581378</v>
      </c>
      <c r="N481" s="6">
        <f t="shared" si="4"/>
        <v>-14.10581178</v>
      </c>
      <c r="O481" s="6">
        <f t="shared" si="5"/>
        <v>15.4415262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21.0" customHeight="1">
      <c r="A482" s="4">
        <v>45107.0</v>
      </c>
      <c r="B482" s="5">
        <v>75.0</v>
      </c>
      <c r="C482" s="5">
        <v>75.449997</v>
      </c>
      <c r="D482" s="5">
        <v>74.0</v>
      </c>
      <c r="E482" s="5">
        <v>75.050003</v>
      </c>
      <c r="F482" s="5">
        <v>4.9245376E7</v>
      </c>
      <c r="G482" s="5">
        <f t="shared" si="1"/>
        <v>74.62143057</v>
      </c>
      <c r="H482" s="6">
        <f t="shared" si="6"/>
        <v>75.6000025</v>
      </c>
      <c r="I482" s="6">
        <f t="shared" si="7"/>
        <v>35.82880164</v>
      </c>
      <c r="J482" s="6">
        <f t="shared" si="8"/>
        <v>39.22120136</v>
      </c>
      <c r="K482" s="6">
        <f t="shared" si="9"/>
        <v>1538.302636</v>
      </c>
      <c r="L482" s="6" t="str">
        <f t="shared" si="2"/>
        <v>Friday</v>
      </c>
      <c r="M482" s="5">
        <f t="shared" si="3"/>
        <v>88.57580661</v>
      </c>
      <c r="N482" s="6">
        <f t="shared" si="4"/>
        <v>-13.52580361</v>
      </c>
      <c r="O482" s="6">
        <f t="shared" si="5"/>
        <v>13.95437604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21.0" customHeight="1">
      <c r="A483" s="4">
        <v>45110.0</v>
      </c>
      <c r="B483" s="5">
        <v>75.449997</v>
      </c>
      <c r="C483" s="5">
        <v>77.25</v>
      </c>
      <c r="D483" s="5">
        <v>74.550003</v>
      </c>
      <c r="E483" s="5">
        <v>75.650002</v>
      </c>
      <c r="F483" s="5">
        <v>4.9243205E7</v>
      </c>
      <c r="G483" s="5">
        <f t="shared" si="1"/>
        <v>74.87143057</v>
      </c>
      <c r="H483" s="6">
        <f t="shared" si="6"/>
        <v>75.3500025</v>
      </c>
      <c r="I483" s="6">
        <f t="shared" si="7"/>
        <v>35.75108504</v>
      </c>
      <c r="J483" s="6">
        <f t="shared" si="8"/>
        <v>39.89891696</v>
      </c>
      <c r="K483" s="6">
        <f t="shared" si="9"/>
        <v>1591.923575</v>
      </c>
      <c r="L483" s="6" t="str">
        <f t="shared" si="2"/>
        <v>Monday</v>
      </c>
      <c r="M483" s="5">
        <f t="shared" si="3"/>
        <v>89.44648461</v>
      </c>
      <c r="N483" s="6">
        <f t="shared" si="4"/>
        <v>-13.79648261</v>
      </c>
      <c r="O483" s="6">
        <f t="shared" si="5"/>
        <v>14.57505404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21.0" customHeight="1">
      <c r="A484" s="4">
        <v>45111.0</v>
      </c>
      <c r="B484" s="5">
        <v>75.800003</v>
      </c>
      <c r="C484" s="5">
        <v>76.199997</v>
      </c>
      <c r="D484" s="5">
        <v>74.5</v>
      </c>
      <c r="E484" s="5">
        <v>74.800003</v>
      </c>
      <c r="F484" s="5">
        <v>2.4150257E7</v>
      </c>
      <c r="G484" s="5">
        <f t="shared" si="1"/>
        <v>75.135716</v>
      </c>
      <c r="H484" s="6">
        <f t="shared" si="6"/>
        <v>75.2250025</v>
      </c>
      <c r="I484" s="6">
        <f t="shared" si="7"/>
        <v>35.95045423</v>
      </c>
      <c r="J484" s="6">
        <f t="shared" si="8"/>
        <v>38.84954877</v>
      </c>
      <c r="K484" s="6">
        <f t="shared" si="9"/>
        <v>1509.28744</v>
      </c>
      <c r="L484" s="6" t="str">
        <f t="shared" si="2"/>
        <v>Tuesday</v>
      </c>
      <c r="M484" s="5">
        <f t="shared" si="3"/>
        <v>90.26382133</v>
      </c>
      <c r="N484" s="6">
        <f t="shared" si="4"/>
        <v>-15.46381833</v>
      </c>
      <c r="O484" s="6">
        <f t="shared" si="5"/>
        <v>15.12810533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21.0" customHeight="1">
      <c r="A485" s="4">
        <v>45112.0</v>
      </c>
      <c r="B485" s="5">
        <v>74.849998</v>
      </c>
      <c r="C485" s="5">
        <v>75.099998</v>
      </c>
      <c r="D485" s="5">
        <v>73.699997</v>
      </c>
      <c r="E485" s="5">
        <v>74.050003</v>
      </c>
      <c r="F485" s="5">
        <v>2.5459694E7</v>
      </c>
      <c r="G485" s="5">
        <f t="shared" si="1"/>
        <v>76.192858</v>
      </c>
      <c r="H485" s="6">
        <f t="shared" si="6"/>
        <v>74.425003</v>
      </c>
      <c r="I485" s="6">
        <f t="shared" si="7"/>
        <v>36.14039892</v>
      </c>
      <c r="J485" s="6">
        <f t="shared" si="8"/>
        <v>37.90960408</v>
      </c>
      <c r="K485" s="6">
        <f t="shared" si="9"/>
        <v>1437.138082</v>
      </c>
      <c r="L485" s="6" t="str">
        <f t="shared" si="2"/>
        <v>Wednesday</v>
      </c>
      <c r="M485" s="5">
        <f t="shared" si="3"/>
        <v>90.25581378</v>
      </c>
      <c r="N485" s="6">
        <f t="shared" si="4"/>
        <v>-16.20581078</v>
      </c>
      <c r="O485" s="6">
        <f t="shared" si="5"/>
        <v>14.06295578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21.0" customHeight="1">
      <c r="A486" s="4">
        <v>45113.0</v>
      </c>
      <c r="B486" s="5">
        <v>74.449997</v>
      </c>
      <c r="C486" s="5">
        <v>75.25</v>
      </c>
      <c r="D486" s="5">
        <v>74.300003</v>
      </c>
      <c r="E486" s="5">
        <v>74.75</v>
      </c>
      <c r="F486" s="5">
        <v>2.4467816E7</v>
      </c>
      <c r="G486" s="5">
        <f t="shared" si="1"/>
        <v>77.40714371</v>
      </c>
      <c r="H486" s="6">
        <f t="shared" si="6"/>
        <v>74.4000015</v>
      </c>
      <c r="I486" s="6">
        <f t="shared" si="7"/>
        <v>36.32189223</v>
      </c>
      <c r="J486" s="6">
        <f t="shared" si="8"/>
        <v>38.42810777</v>
      </c>
      <c r="K486" s="6">
        <f t="shared" si="9"/>
        <v>1476.719467</v>
      </c>
      <c r="L486" s="6" t="str">
        <f t="shared" si="2"/>
        <v>Thursday</v>
      </c>
      <c r="M486" s="5">
        <f t="shared" si="3"/>
        <v>89.98070855</v>
      </c>
      <c r="N486" s="6">
        <f t="shared" si="4"/>
        <v>-15.23070855</v>
      </c>
      <c r="O486" s="6">
        <f t="shared" si="5"/>
        <v>12.57356484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21.0" customHeight="1">
      <c r="A487" s="4">
        <v>45114.0</v>
      </c>
      <c r="B487" s="5">
        <v>74.800003</v>
      </c>
      <c r="C487" s="5">
        <v>74.900002</v>
      </c>
      <c r="D487" s="5">
        <v>73.0</v>
      </c>
      <c r="E487" s="5">
        <v>73.25</v>
      </c>
      <c r="F487" s="5">
        <v>2.6599778E7</v>
      </c>
      <c r="G487" s="5">
        <f t="shared" si="1"/>
        <v>78.17857257</v>
      </c>
      <c r="H487" s="6">
        <f t="shared" si="6"/>
        <v>74</v>
      </c>
      <c r="I487" s="6">
        <f t="shared" si="7"/>
        <v>36.50705229</v>
      </c>
      <c r="J487" s="6">
        <f t="shared" si="8"/>
        <v>36.74294771</v>
      </c>
      <c r="K487" s="6">
        <f t="shared" si="9"/>
        <v>1350.044207</v>
      </c>
      <c r="L487" s="6" t="str">
        <f t="shared" si="2"/>
        <v>Friday</v>
      </c>
      <c r="M487" s="5">
        <f t="shared" si="3"/>
        <v>88.57580661</v>
      </c>
      <c r="N487" s="6">
        <f t="shared" si="4"/>
        <v>-15.32580661</v>
      </c>
      <c r="O487" s="6">
        <f t="shared" si="5"/>
        <v>10.39723404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21.0" customHeight="1">
      <c r="A488" s="4">
        <v>45117.0</v>
      </c>
      <c r="B488" s="5">
        <v>73.449997</v>
      </c>
      <c r="C488" s="5">
        <v>75.550003</v>
      </c>
      <c r="D488" s="5">
        <v>73.400002</v>
      </c>
      <c r="E488" s="5">
        <v>74.800003</v>
      </c>
      <c r="F488" s="5">
        <v>3.3812208E7</v>
      </c>
      <c r="G488" s="5">
        <f t="shared" si="1"/>
        <v>78.95714357</v>
      </c>
      <c r="H488" s="6">
        <f t="shared" si="6"/>
        <v>74.0250015</v>
      </c>
      <c r="I488" s="6">
        <f t="shared" si="7"/>
        <v>36.41509574</v>
      </c>
      <c r="J488" s="6">
        <f t="shared" si="8"/>
        <v>38.38490726</v>
      </c>
      <c r="K488" s="6">
        <f t="shared" si="9"/>
        <v>1473.401105</v>
      </c>
      <c r="L488" s="6" t="str">
        <f t="shared" si="2"/>
        <v>Monday</v>
      </c>
      <c r="M488" s="5">
        <f t="shared" si="3"/>
        <v>89.44648461</v>
      </c>
      <c r="N488" s="6">
        <f t="shared" si="4"/>
        <v>-14.64648161</v>
      </c>
      <c r="O488" s="6">
        <f t="shared" si="5"/>
        <v>10.48934104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21.0" customHeight="1">
      <c r="A489" s="4">
        <v>45118.0</v>
      </c>
      <c r="B489" s="5">
        <v>75.050003</v>
      </c>
      <c r="C489" s="5">
        <v>77.0</v>
      </c>
      <c r="D489" s="5">
        <v>74.900002</v>
      </c>
      <c r="E489" s="5">
        <v>76.800003</v>
      </c>
      <c r="F489" s="5">
        <v>4.2946892E7</v>
      </c>
      <c r="G489" s="5">
        <f t="shared" si="1"/>
        <v>79.36428629</v>
      </c>
      <c r="H489" s="6">
        <f t="shared" si="6"/>
        <v>75.800003</v>
      </c>
      <c r="I489" s="6">
        <f t="shared" si="7"/>
        <v>36.60126856</v>
      </c>
      <c r="J489" s="6">
        <f t="shared" si="8"/>
        <v>40.19873444</v>
      </c>
      <c r="K489" s="6">
        <f t="shared" si="9"/>
        <v>1615.93825</v>
      </c>
      <c r="L489" s="6" t="str">
        <f t="shared" si="2"/>
        <v>Tuesday</v>
      </c>
      <c r="M489" s="5">
        <f t="shared" si="3"/>
        <v>90.26382133</v>
      </c>
      <c r="N489" s="6">
        <f t="shared" si="4"/>
        <v>-13.46381833</v>
      </c>
      <c r="O489" s="6">
        <f t="shared" si="5"/>
        <v>10.89953505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21.0" customHeight="1">
      <c r="A490" s="4">
        <v>45119.0</v>
      </c>
      <c r="B490" s="5">
        <v>77.5</v>
      </c>
      <c r="C490" s="5">
        <v>78.800003</v>
      </c>
      <c r="D490" s="5">
        <v>77.150002</v>
      </c>
      <c r="E490" s="5">
        <v>77.5</v>
      </c>
      <c r="F490" s="5">
        <v>6.4212629E7</v>
      </c>
      <c r="G490" s="5">
        <f t="shared" si="1"/>
        <v>79.47857129</v>
      </c>
      <c r="H490" s="6">
        <f t="shared" si="6"/>
        <v>77.1500015</v>
      </c>
      <c r="I490" s="6">
        <f t="shared" si="7"/>
        <v>36.80175246</v>
      </c>
      <c r="J490" s="6">
        <f t="shared" si="8"/>
        <v>40.69824754</v>
      </c>
      <c r="K490" s="6">
        <f t="shared" si="9"/>
        <v>1656.347353</v>
      </c>
      <c r="L490" s="6" t="str">
        <f t="shared" si="2"/>
        <v>Wednesday</v>
      </c>
      <c r="M490" s="5">
        <f t="shared" si="3"/>
        <v>90.25581378</v>
      </c>
      <c r="N490" s="6">
        <f t="shared" si="4"/>
        <v>-12.75581378</v>
      </c>
      <c r="O490" s="6">
        <f t="shared" si="5"/>
        <v>10.77724249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21.0" customHeight="1">
      <c r="A491" s="4">
        <v>45120.0</v>
      </c>
      <c r="B491" s="5">
        <v>77.849998</v>
      </c>
      <c r="C491" s="5">
        <v>84.5</v>
      </c>
      <c r="D491" s="5">
        <v>77.650002</v>
      </c>
      <c r="E491" s="5">
        <v>82.199997</v>
      </c>
      <c r="F491" s="5">
        <v>1.92605002E8</v>
      </c>
      <c r="G491" s="5">
        <f t="shared" si="1"/>
        <v>79.87857171</v>
      </c>
      <c r="H491" s="6">
        <f t="shared" si="6"/>
        <v>79.8499985</v>
      </c>
      <c r="I491" s="6">
        <f t="shared" si="7"/>
        <v>37.00568538</v>
      </c>
      <c r="J491" s="6">
        <f t="shared" si="8"/>
        <v>45.19431162</v>
      </c>
      <c r="K491" s="6">
        <f t="shared" si="9"/>
        <v>2042.525802</v>
      </c>
      <c r="L491" s="6" t="str">
        <f t="shared" si="2"/>
        <v>Thursday</v>
      </c>
      <c r="M491" s="5">
        <f t="shared" si="3"/>
        <v>89.98070855</v>
      </c>
      <c r="N491" s="6">
        <f t="shared" si="4"/>
        <v>-7.780711551</v>
      </c>
      <c r="O491" s="6">
        <f t="shared" si="5"/>
        <v>10.10213684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21.0" customHeight="1">
      <c r="A492" s="4">
        <v>45121.0</v>
      </c>
      <c r="B492" s="5">
        <v>84.0</v>
      </c>
      <c r="C492" s="5">
        <v>85.25</v>
      </c>
      <c r="D492" s="5">
        <v>81.650002</v>
      </c>
      <c r="E492" s="5">
        <v>82.550003</v>
      </c>
      <c r="F492" s="5">
        <v>9.1571303E7</v>
      </c>
      <c r="G492" s="5">
        <f t="shared" si="1"/>
        <v>79.75000114</v>
      </c>
      <c r="H492" s="6">
        <f t="shared" si="6"/>
        <v>82.375</v>
      </c>
      <c r="I492" s="6">
        <f t="shared" si="7"/>
        <v>37.24570982</v>
      </c>
      <c r="J492" s="6">
        <f t="shared" si="8"/>
        <v>45.30429318</v>
      </c>
      <c r="K492" s="6">
        <f t="shared" si="9"/>
        <v>2052.47898</v>
      </c>
      <c r="L492" s="6" t="str">
        <f t="shared" si="2"/>
        <v>Friday</v>
      </c>
      <c r="M492" s="5">
        <f t="shared" si="3"/>
        <v>88.57580661</v>
      </c>
      <c r="N492" s="6">
        <f t="shared" si="4"/>
        <v>-6.025803613</v>
      </c>
      <c r="O492" s="6">
        <f t="shared" si="5"/>
        <v>8.82580547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21.0" customHeight="1">
      <c r="A493" s="4">
        <v>45124.0</v>
      </c>
      <c r="B493" s="5">
        <v>83.199997</v>
      </c>
      <c r="C493" s="5">
        <v>83.400002</v>
      </c>
      <c r="D493" s="5">
        <v>79.5</v>
      </c>
      <c r="E493" s="5">
        <v>80.150002</v>
      </c>
      <c r="F493" s="5">
        <v>4.3377345E7</v>
      </c>
      <c r="G493" s="5">
        <f t="shared" si="1"/>
        <v>79.76428671</v>
      </c>
      <c r="H493" s="6">
        <f t="shared" si="6"/>
        <v>81.3500025</v>
      </c>
      <c r="I493" s="6">
        <f t="shared" si="7"/>
        <v>37.23046197</v>
      </c>
      <c r="J493" s="6">
        <f t="shared" si="8"/>
        <v>42.91954003</v>
      </c>
      <c r="K493" s="6">
        <f t="shared" si="9"/>
        <v>1842.086917</v>
      </c>
      <c r="L493" s="6" t="str">
        <f t="shared" si="2"/>
        <v>Monday</v>
      </c>
      <c r="M493" s="5">
        <f t="shared" si="3"/>
        <v>89.44648461</v>
      </c>
      <c r="N493" s="6">
        <f t="shared" si="4"/>
        <v>-9.296482609</v>
      </c>
      <c r="O493" s="6">
        <f t="shared" si="5"/>
        <v>9.682197895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21.0" customHeight="1">
      <c r="A494" s="4">
        <v>45125.0</v>
      </c>
      <c r="B494" s="5">
        <v>80.650002</v>
      </c>
      <c r="C494" s="5">
        <v>80.650002</v>
      </c>
      <c r="D494" s="5">
        <v>76.5</v>
      </c>
      <c r="E494" s="5">
        <v>78.699997</v>
      </c>
      <c r="F494" s="5">
        <v>7.1215775E7</v>
      </c>
      <c r="G494" s="5">
        <f t="shared" si="1"/>
        <v>80.221429</v>
      </c>
      <c r="H494" s="6">
        <f t="shared" si="6"/>
        <v>79.4249995</v>
      </c>
      <c r="I494" s="6">
        <f t="shared" si="7"/>
        <v>37.4535195</v>
      </c>
      <c r="J494" s="6">
        <f t="shared" si="8"/>
        <v>41.2464775</v>
      </c>
      <c r="K494" s="6">
        <f t="shared" si="9"/>
        <v>1701.271906</v>
      </c>
      <c r="L494" s="6" t="str">
        <f t="shared" si="2"/>
        <v>Tuesday</v>
      </c>
      <c r="M494" s="5">
        <f t="shared" si="3"/>
        <v>90.26382133</v>
      </c>
      <c r="N494" s="6">
        <f t="shared" si="4"/>
        <v>-11.56382433</v>
      </c>
      <c r="O494" s="6">
        <f t="shared" si="5"/>
        <v>10.04239233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21.0" customHeight="1">
      <c r="A495" s="4">
        <v>45126.0</v>
      </c>
      <c r="B495" s="5">
        <v>79.0</v>
      </c>
      <c r="C495" s="5">
        <v>80.349998</v>
      </c>
      <c r="D495" s="5">
        <v>77.25</v>
      </c>
      <c r="E495" s="5">
        <v>77.650002</v>
      </c>
      <c r="F495" s="5">
        <v>4.2130927E7</v>
      </c>
      <c r="G495" s="5">
        <f t="shared" si="1"/>
        <v>81.11428614</v>
      </c>
      <c r="H495" s="6">
        <f t="shared" si="6"/>
        <v>78.1749995</v>
      </c>
      <c r="I495" s="6">
        <f t="shared" si="7"/>
        <v>37.66227442</v>
      </c>
      <c r="J495" s="6">
        <f t="shared" si="8"/>
        <v>39.98772758</v>
      </c>
      <c r="K495" s="6">
        <f t="shared" si="9"/>
        <v>1599.018357</v>
      </c>
      <c r="L495" s="6" t="str">
        <f t="shared" si="2"/>
        <v>Wednesday</v>
      </c>
      <c r="M495" s="5">
        <f t="shared" si="3"/>
        <v>90.25581378</v>
      </c>
      <c r="N495" s="6">
        <f t="shared" si="4"/>
        <v>-12.60581178</v>
      </c>
      <c r="O495" s="6">
        <f t="shared" si="5"/>
        <v>9.141527632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21.0" customHeight="1">
      <c r="A496" s="4">
        <v>45127.0</v>
      </c>
      <c r="B496" s="5">
        <v>78.050003</v>
      </c>
      <c r="C496" s="5">
        <v>79.099998</v>
      </c>
      <c r="D496" s="5">
        <v>77.300003</v>
      </c>
      <c r="E496" s="5">
        <v>77.599998</v>
      </c>
      <c r="F496" s="5">
        <v>4.0495235E7</v>
      </c>
      <c r="G496" s="5">
        <f t="shared" si="1"/>
        <v>82.42142914</v>
      </c>
      <c r="H496" s="6">
        <f t="shared" si="6"/>
        <v>77.625</v>
      </c>
      <c r="I496" s="6">
        <f t="shared" si="7"/>
        <v>37.86017753</v>
      </c>
      <c r="J496" s="6">
        <f t="shared" si="8"/>
        <v>39.73982047</v>
      </c>
      <c r="K496" s="6">
        <f t="shared" si="9"/>
        <v>1579.253331</v>
      </c>
      <c r="L496" s="6" t="str">
        <f t="shared" si="2"/>
        <v>Thursday</v>
      </c>
      <c r="M496" s="5">
        <f t="shared" si="3"/>
        <v>89.98070855</v>
      </c>
      <c r="N496" s="6">
        <f t="shared" si="4"/>
        <v>-12.38071055</v>
      </c>
      <c r="O496" s="6">
        <f t="shared" si="5"/>
        <v>7.559279408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21.0" customHeight="1">
      <c r="A497" s="4">
        <v>45128.0</v>
      </c>
      <c r="B497" s="5">
        <v>77.849998</v>
      </c>
      <c r="C497" s="5">
        <v>80.699997</v>
      </c>
      <c r="D497" s="5">
        <v>77.400002</v>
      </c>
      <c r="E497" s="5">
        <v>80.300003</v>
      </c>
      <c r="F497" s="5">
        <v>7.4991213E7</v>
      </c>
      <c r="G497" s="5">
        <f t="shared" si="1"/>
        <v>83.35000057</v>
      </c>
      <c r="H497" s="6">
        <f t="shared" si="6"/>
        <v>78.9500005</v>
      </c>
      <c r="I497" s="6">
        <f t="shared" si="7"/>
        <v>38.0554625</v>
      </c>
      <c r="J497" s="6">
        <f t="shared" si="8"/>
        <v>42.2445405</v>
      </c>
      <c r="K497" s="6">
        <f t="shared" si="9"/>
        <v>1784.601202</v>
      </c>
      <c r="L497" s="6" t="str">
        <f t="shared" si="2"/>
        <v>Friday</v>
      </c>
      <c r="M497" s="5">
        <f t="shared" si="3"/>
        <v>88.57580661</v>
      </c>
      <c r="N497" s="6">
        <f t="shared" si="4"/>
        <v>-8.275803613</v>
      </c>
      <c r="O497" s="6">
        <f t="shared" si="5"/>
        <v>5.225806041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21.0" customHeight="1">
      <c r="A498" s="4">
        <v>45131.0</v>
      </c>
      <c r="B498" s="5">
        <v>80.800003</v>
      </c>
      <c r="C498" s="5">
        <v>82.449997</v>
      </c>
      <c r="D498" s="5">
        <v>80.550003</v>
      </c>
      <c r="E498" s="5">
        <v>81.300003</v>
      </c>
      <c r="F498" s="5">
        <v>6.4291285E7</v>
      </c>
      <c r="G498" s="5">
        <f t="shared" si="1"/>
        <v>83.98571443</v>
      </c>
      <c r="H498" s="6">
        <f t="shared" si="6"/>
        <v>80.800003</v>
      </c>
      <c r="I498" s="6">
        <f t="shared" si="7"/>
        <v>38.02171949</v>
      </c>
      <c r="J498" s="6">
        <f t="shared" si="8"/>
        <v>43.27828351</v>
      </c>
      <c r="K498" s="6">
        <f t="shared" si="9"/>
        <v>1873.009824</v>
      </c>
      <c r="L498" s="6" t="str">
        <f t="shared" si="2"/>
        <v>Monday</v>
      </c>
      <c r="M498" s="5">
        <f t="shared" si="3"/>
        <v>89.44648461</v>
      </c>
      <c r="N498" s="6">
        <f t="shared" si="4"/>
        <v>-8.146481609</v>
      </c>
      <c r="O498" s="6">
        <f t="shared" si="5"/>
        <v>5.460770181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21.0" customHeight="1">
      <c r="A499" s="4">
        <v>45132.0</v>
      </c>
      <c r="B499" s="5">
        <v>81.300003</v>
      </c>
      <c r="C499" s="5">
        <v>83.199997</v>
      </c>
      <c r="D499" s="5">
        <v>79.300003</v>
      </c>
      <c r="E499" s="5">
        <v>82.650002</v>
      </c>
      <c r="F499" s="5">
        <v>7.2459586E7</v>
      </c>
      <c r="G499" s="5">
        <f t="shared" si="1"/>
        <v>84.52142871</v>
      </c>
      <c r="H499" s="6">
        <f t="shared" si="6"/>
        <v>81.9750025</v>
      </c>
      <c r="I499" s="6">
        <f t="shared" si="7"/>
        <v>38.24703777</v>
      </c>
      <c r="J499" s="6">
        <f t="shared" si="8"/>
        <v>44.40296423</v>
      </c>
      <c r="K499" s="6">
        <f t="shared" si="9"/>
        <v>1971.623232</v>
      </c>
      <c r="L499" s="6" t="str">
        <f t="shared" si="2"/>
        <v>Tuesday</v>
      </c>
      <c r="M499" s="5">
        <f t="shared" si="3"/>
        <v>90.26382133</v>
      </c>
      <c r="N499" s="6">
        <f t="shared" si="4"/>
        <v>-7.613819333</v>
      </c>
      <c r="O499" s="6">
        <f t="shared" si="5"/>
        <v>5.742392619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21.0" customHeight="1">
      <c r="A500" s="4">
        <v>45133.0</v>
      </c>
      <c r="B500" s="5">
        <v>83.099998</v>
      </c>
      <c r="C500" s="5">
        <v>84.599998</v>
      </c>
      <c r="D500" s="5">
        <v>82.5</v>
      </c>
      <c r="E500" s="5">
        <v>83.349998</v>
      </c>
      <c r="F500" s="5">
        <v>5.9291226E7</v>
      </c>
      <c r="G500" s="5">
        <f t="shared" si="1"/>
        <v>85.07857171</v>
      </c>
      <c r="H500" s="6">
        <f t="shared" si="6"/>
        <v>83</v>
      </c>
      <c r="I500" s="6">
        <f t="shared" si="7"/>
        <v>38.48073663</v>
      </c>
      <c r="J500" s="6">
        <f t="shared" si="8"/>
        <v>44.86926137</v>
      </c>
      <c r="K500" s="6">
        <f t="shared" si="9"/>
        <v>2013.250616</v>
      </c>
      <c r="L500" s="6" t="str">
        <f t="shared" si="2"/>
        <v>Wednesday</v>
      </c>
      <c r="M500" s="5">
        <f t="shared" si="3"/>
        <v>90.25581378</v>
      </c>
      <c r="N500" s="6">
        <f t="shared" si="4"/>
        <v>-6.905815775</v>
      </c>
      <c r="O500" s="6">
        <f t="shared" si="5"/>
        <v>5.177242061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21.0" customHeight="1">
      <c r="A501" s="4">
        <v>45134.0</v>
      </c>
      <c r="B501" s="5">
        <v>83.349998</v>
      </c>
      <c r="C501" s="5">
        <v>86.099998</v>
      </c>
      <c r="D501" s="5">
        <v>82.800003</v>
      </c>
      <c r="E501" s="5">
        <v>84.949997</v>
      </c>
      <c r="F501" s="5">
        <v>7.7249384E7</v>
      </c>
      <c r="G501" s="5">
        <f t="shared" si="1"/>
        <v>86.80000086</v>
      </c>
      <c r="H501" s="6">
        <f t="shared" si="6"/>
        <v>84.1499975</v>
      </c>
      <c r="I501" s="6">
        <f t="shared" si="7"/>
        <v>38.71749757</v>
      </c>
      <c r="J501" s="6">
        <f t="shared" si="8"/>
        <v>46.23249943</v>
      </c>
      <c r="K501" s="6">
        <f t="shared" si="9"/>
        <v>2137.444004</v>
      </c>
      <c r="L501" s="6" t="str">
        <f t="shared" si="2"/>
        <v>Thursday</v>
      </c>
      <c r="M501" s="5">
        <f t="shared" si="3"/>
        <v>89.98070855</v>
      </c>
      <c r="N501" s="6">
        <f t="shared" si="4"/>
        <v>-5.030711551</v>
      </c>
      <c r="O501" s="6">
        <f t="shared" si="5"/>
        <v>3.180707694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21.0" customHeight="1">
      <c r="A502" s="4">
        <v>45135.0</v>
      </c>
      <c r="B502" s="5">
        <v>85.599998</v>
      </c>
      <c r="C502" s="5">
        <v>87.25</v>
      </c>
      <c r="D502" s="5">
        <v>83.849998</v>
      </c>
      <c r="E502" s="5">
        <v>86.800003</v>
      </c>
      <c r="F502" s="5">
        <v>7.4798625E7</v>
      </c>
      <c r="G502" s="5">
        <f t="shared" si="1"/>
        <v>88.60714386</v>
      </c>
      <c r="H502" s="6">
        <f t="shared" si="6"/>
        <v>85.875</v>
      </c>
      <c r="I502" s="6">
        <f t="shared" si="7"/>
        <v>38.96447026</v>
      </c>
      <c r="J502" s="6">
        <f t="shared" si="8"/>
        <v>47.83553274</v>
      </c>
      <c r="K502" s="6">
        <f t="shared" si="9"/>
        <v>2288.238193</v>
      </c>
      <c r="L502" s="6" t="str">
        <f t="shared" si="2"/>
        <v>Friday</v>
      </c>
      <c r="M502" s="5">
        <f t="shared" si="3"/>
        <v>88.57580661</v>
      </c>
      <c r="N502" s="6">
        <f t="shared" si="4"/>
        <v>-1.775803613</v>
      </c>
      <c r="O502" s="6">
        <f t="shared" si="5"/>
        <v>-0.03133724424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21.0" customHeight="1">
      <c r="A503" s="4">
        <v>45138.0</v>
      </c>
      <c r="B503" s="5">
        <v>87.0</v>
      </c>
      <c r="C503" s="5">
        <v>87.150002</v>
      </c>
      <c r="D503" s="5">
        <v>83.699997</v>
      </c>
      <c r="E503" s="5">
        <v>84.099998</v>
      </c>
      <c r="F503" s="5">
        <v>4.9093355E7</v>
      </c>
      <c r="G503" s="5">
        <f t="shared" si="1"/>
        <v>89.557143</v>
      </c>
      <c r="H503" s="6">
        <f t="shared" si="6"/>
        <v>85.4500005</v>
      </c>
      <c r="I503" s="6">
        <f t="shared" si="7"/>
        <v>38.98234746</v>
      </c>
      <c r="J503" s="6">
        <f t="shared" si="8"/>
        <v>45.11765054</v>
      </c>
      <c r="K503" s="6">
        <f t="shared" si="9"/>
        <v>2035.60239</v>
      </c>
      <c r="L503" s="6" t="str">
        <f t="shared" si="2"/>
        <v>Monday</v>
      </c>
      <c r="M503" s="5">
        <f t="shared" si="3"/>
        <v>89.44648461</v>
      </c>
      <c r="N503" s="6">
        <f t="shared" si="4"/>
        <v>-5.346486609</v>
      </c>
      <c r="O503" s="6">
        <f t="shared" si="5"/>
        <v>-0.1106583906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21.0" customHeight="1">
      <c r="A504" s="4">
        <v>45139.0</v>
      </c>
      <c r="B504" s="5">
        <v>84.599998</v>
      </c>
      <c r="C504" s="5">
        <v>85.699997</v>
      </c>
      <c r="D504" s="5">
        <v>84.199997</v>
      </c>
      <c r="E504" s="5">
        <v>84.75</v>
      </c>
      <c r="F504" s="5">
        <v>3.495047E7</v>
      </c>
      <c r="G504" s="5">
        <f t="shared" si="1"/>
        <v>90.98571443</v>
      </c>
      <c r="H504" s="6">
        <f t="shared" si="6"/>
        <v>84.424999</v>
      </c>
      <c r="I504" s="6">
        <f t="shared" si="7"/>
        <v>39.22205883</v>
      </c>
      <c r="J504" s="6">
        <f t="shared" si="8"/>
        <v>45.52794117</v>
      </c>
      <c r="K504" s="6">
        <f t="shared" si="9"/>
        <v>2072.793427</v>
      </c>
      <c r="L504" s="6" t="str">
        <f t="shared" si="2"/>
        <v>Tuesday</v>
      </c>
      <c r="M504" s="5">
        <f t="shared" si="3"/>
        <v>90.26382133</v>
      </c>
      <c r="N504" s="6">
        <f t="shared" si="4"/>
        <v>-5.513821333</v>
      </c>
      <c r="O504" s="6">
        <f t="shared" si="5"/>
        <v>-0.7218930952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21.0" customHeight="1">
      <c r="A505" s="4">
        <v>45140.0</v>
      </c>
      <c r="B505" s="5">
        <v>84.449997</v>
      </c>
      <c r="C505" s="5">
        <v>85.949997</v>
      </c>
      <c r="D505" s="5">
        <v>82.650002</v>
      </c>
      <c r="E505" s="5">
        <v>85.050003</v>
      </c>
      <c r="F505" s="5">
        <v>5.4844625E7</v>
      </c>
      <c r="G505" s="5">
        <f t="shared" si="1"/>
        <v>92.34285729</v>
      </c>
      <c r="H505" s="6">
        <f t="shared" si="6"/>
        <v>84.9000015</v>
      </c>
      <c r="I505" s="6">
        <f t="shared" si="7"/>
        <v>39.46435682</v>
      </c>
      <c r="J505" s="6">
        <f t="shared" si="8"/>
        <v>45.58564618</v>
      </c>
      <c r="K505" s="6">
        <f t="shared" si="9"/>
        <v>2078.051137</v>
      </c>
      <c r="L505" s="6" t="str">
        <f t="shared" si="2"/>
        <v>Wednesday</v>
      </c>
      <c r="M505" s="5">
        <f t="shared" si="3"/>
        <v>90.25581378</v>
      </c>
      <c r="N505" s="6">
        <f t="shared" si="4"/>
        <v>-5.205810775</v>
      </c>
      <c r="O505" s="6">
        <f t="shared" si="5"/>
        <v>-2.087043511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21.0" customHeight="1">
      <c r="A506" s="4">
        <v>45141.0</v>
      </c>
      <c r="B506" s="5">
        <v>81.599998</v>
      </c>
      <c r="C506" s="5">
        <v>88.400002</v>
      </c>
      <c r="D506" s="5">
        <v>81.599998</v>
      </c>
      <c r="E506" s="5">
        <v>86.550003</v>
      </c>
      <c r="F506" s="5">
        <v>1.23480816E8</v>
      </c>
      <c r="G506" s="5">
        <f t="shared" si="1"/>
        <v>93.54285643</v>
      </c>
      <c r="H506" s="6">
        <f t="shared" si="6"/>
        <v>85.800003</v>
      </c>
      <c r="I506" s="6">
        <f t="shared" si="7"/>
        <v>39.70643978</v>
      </c>
      <c r="J506" s="6">
        <f t="shared" si="8"/>
        <v>46.84356322</v>
      </c>
      <c r="K506" s="6">
        <f t="shared" si="9"/>
        <v>2194.319415</v>
      </c>
      <c r="L506" s="6" t="str">
        <f t="shared" si="2"/>
        <v>Thursday</v>
      </c>
      <c r="M506" s="5">
        <f t="shared" si="3"/>
        <v>89.98070855</v>
      </c>
      <c r="N506" s="6">
        <f t="shared" si="4"/>
        <v>-3.430705551</v>
      </c>
      <c r="O506" s="6">
        <f t="shared" si="5"/>
        <v>-3.562147877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21.0" customHeight="1">
      <c r="A507" s="4">
        <v>45142.0</v>
      </c>
      <c r="B507" s="5">
        <v>89.0</v>
      </c>
      <c r="C507" s="5">
        <v>98.400002</v>
      </c>
      <c r="D507" s="5">
        <v>88.400002</v>
      </c>
      <c r="E507" s="5">
        <v>95.400002</v>
      </c>
      <c r="F507" s="5">
        <v>4.05751648E8</v>
      </c>
      <c r="G507" s="5">
        <f t="shared" si="1"/>
        <v>94.42857029</v>
      </c>
      <c r="H507" s="6">
        <f t="shared" si="6"/>
        <v>90.9750025</v>
      </c>
      <c r="I507" s="6">
        <f t="shared" si="7"/>
        <v>39.95778908</v>
      </c>
      <c r="J507" s="6">
        <f t="shared" si="8"/>
        <v>55.44221292</v>
      </c>
      <c r="K507" s="6">
        <f t="shared" si="9"/>
        <v>3073.838973</v>
      </c>
      <c r="L507" s="6" t="str">
        <f t="shared" si="2"/>
        <v>Friday</v>
      </c>
      <c r="M507" s="5">
        <f t="shared" si="3"/>
        <v>88.57580661</v>
      </c>
      <c r="N507" s="6">
        <f t="shared" si="4"/>
        <v>6.824195387</v>
      </c>
      <c r="O507" s="6">
        <f t="shared" si="5"/>
        <v>-5.852763673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21.0" customHeight="1">
      <c r="A508" s="4">
        <v>45145.0</v>
      </c>
      <c r="B508" s="5">
        <v>97.400002</v>
      </c>
      <c r="C508" s="5">
        <v>102.849998</v>
      </c>
      <c r="D508" s="5">
        <v>96.349998</v>
      </c>
      <c r="E508" s="5">
        <v>97.599998</v>
      </c>
      <c r="F508" s="5">
        <v>2.49331637E8</v>
      </c>
      <c r="G508" s="5">
        <f t="shared" si="1"/>
        <v>93.92857029</v>
      </c>
      <c r="H508" s="6">
        <f t="shared" si="6"/>
        <v>96.5</v>
      </c>
      <c r="I508" s="6">
        <f t="shared" si="7"/>
        <v>40.04255253</v>
      </c>
      <c r="J508" s="6">
        <f t="shared" si="8"/>
        <v>57.55744547</v>
      </c>
      <c r="K508" s="6">
        <f t="shared" si="9"/>
        <v>3312.859528</v>
      </c>
      <c r="L508" s="6" t="str">
        <f t="shared" si="2"/>
        <v>Monday</v>
      </c>
      <c r="M508" s="5">
        <f t="shared" si="3"/>
        <v>89.44648461</v>
      </c>
      <c r="N508" s="6">
        <f t="shared" si="4"/>
        <v>8.153513391</v>
      </c>
      <c r="O508" s="6">
        <f t="shared" si="5"/>
        <v>-4.482085676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21.0" customHeight="1">
      <c r="A509" s="4">
        <v>45146.0</v>
      </c>
      <c r="B509" s="5">
        <v>98.349998</v>
      </c>
      <c r="C509" s="5">
        <v>100.300003</v>
      </c>
      <c r="D509" s="5">
        <v>92.699997</v>
      </c>
      <c r="E509" s="5">
        <v>93.449997</v>
      </c>
      <c r="F509" s="5">
        <v>1.60236123E8</v>
      </c>
      <c r="G509" s="5">
        <f t="shared" si="1"/>
        <v>93.00714229</v>
      </c>
      <c r="H509" s="6">
        <f t="shared" si="6"/>
        <v>95.5249975</v>
      </c>
      <c r="I509" s="6">
        <f t="shared" si="7"/>
        <v>40.38024593</v>
      </c>
      <c r="J509" s="6">
        <f t="shared" si="8"/>
        <v>53.06975107</v>
      </c>
      <c r="K509" s="6">
        <f t="shared" si="9"/>
        <v>2816.398479</v>
      </c>
      <c r="L509" s="6" t="str">
        <f t="shared" si="2"/>
        <v>Tuesday</v>
      </c>
      <c r="M509" s="5">
        <f t="shared" si="3"/>
        <v>90.26382133</v>
      </c>
      <c r="N509" s="6">
        <f t="shared" si="4"/>
        <v>3.186175667</v>
      </c>
      <c r="O509" s="6">
        <f t="shared" si="5"/>
        <v>-2.743320952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21.0" customHeight="1">
      <c r="A510" s="4">
        <v>45147.0</v>
      </c>
      <c r="B510" s="5">
        <v>93.900002</v>
      </c>
      <c r="C510" s="5">
        <v>94.849998</v>
      </c>
      <c r="D510" s="5">
        <v>91.599998</v>
      </c>
      <c r="E510" s="5">
        <v>94.099998</v>
      </c>
      <c r="F510" s="5">
        <v>1.09240947E8</v>
      </c>
      <c r="G510" s="5">
        <f t="shared" si="1"/>
        <v>92.42142814</v>
      </c>
      <c r="H510" s="6">
        <f t="shared" si="6"/>
        <v>93.7749975</v>
      </c>
      <c r="I510" s="6">
        <f t="shared" si="7"/>
        <v>40.6818032</v>
      </c>
      <c r="J510" s="6">
        <f t="shared" si="8"/>
        <v>53.4181948</v>
      </c>
      <c r="K510" s="6">
        <f t="shared" si="9"/>
        <v>2853.503536</v>
      </c>
      <c r="L510" s="6" t="str">
        <f t="shared" si="2"/>
        <v>Wednesday</v>
      </c>
      <c r="M510" s="5">
        <f t="shared" si="3"/>
        <v>90.25581378</v>
      </c>
      <c r="N510" s="6">
        <f t="shared" si="4"/>
        <v>3.844184225</v>
      </c>
      <c r="O510" s="6">
        <f t="shared" si="5"/>
        <v>-2.165614368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21.0" customHeight="1">
      <c r="A511" s="4">
        <v>45148.0</v>
      </c>
      <c r="B511" s="5">
        <v>94.099998</v>
      </c>
      <c r="C511" s="5">
        <v>96.150002</v>
      </c>
      <c r="D511" s="5">
        <v>93.25</v>
      </c>
      <c r="E511" s="5">
        <v>94.25</v>
      </c>
      <c r="F511" s="5">
        <v>8.7598556E7</v>
      </c>
      <c r="G511" s="5">
        <f t="shared" si="1"/>
        <v>91.79999986</v>
      </c>
      <c r="H511" s="6">
        <f t="shared" si="6"/>
        <v>94.174999</v>
      </c>
      <c r="I511" s="6">
        <f t="shared" si="7"/>
        <v>40.98532899</v>
      </c>
      <c r="J511" s="6">
        <f t="shared" si="8"/>
        <v>53.26467101</v>
      </c>
      <c r="K511" s="6">
        <f t="shared" si="9"/>
        <v>2837.125177</v>
      </c>
      <c r="L511" s="6" t="str">
        <f t="shared" si="2"/>
        <v>Thursday</v>
      </c>
      <c r="M511" s="5">
        <f t="shared" si="3"/>
        <v>89.98070855</v>
      </c>
      <c r="N511" s="6">
        <f t="shared" si="4"/>
        <v>4.269291449</v>
      </c>
      <c r="O511" s="6">
        <f t="shared" si="5"/>
        <v>-1.819291306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21.0" customHeight="1">
      <c r="A512" s="4">
        <v>45149.0</v>
      </c>
      <c r="B512" s="5">
        <v>94.599998</v>
      </c>
      <c r="C512" s="5">
        <v>95.199997</v>
      </c>
      <c r="D512" s="5">
        <v>93.050003</v>
      </c>
      <c r="E512" s="5">
        <v>93.449997</v>
      </c>
      <c r="F512" s="5">
        <v>3.8156809E7</v>
      </c>
      <c r="G512" s="5">
        <f t="shared" si="1"/>
        <v>91.46428586</v>
      </c>
      <c r="H512" s="6">
        <f t="shared" si="6"/>
        <v>93.8499985</v>
      </c>
      <c r="I512" s="6">
        <f t="shared" si="7"/>
        <v>41.28690198</v>
      </c>
      <c r="J512" s="6">
        <f t="shared" si="8"/>
        <v>52.16309502</v>
      </c>
      <c r="K512" s="6">
        <f t="shared" si="9"/>
        <v>2720.988482</v>
      </c>
      <c r="L512" s="6" t="str">
        <f t="shared" si="2"/>
        <v>Friday</v>
      </c>
      <c r="M512" s="5">
        <f t="shared" si="3"/>
        <v>88.57580661</v>
      </c>
      <c r="N512" s="6">
        <f t="shared" si="4"/>
        <v>4.874190387</v>
      </c>
      <c r="O512" s="6">
        <f t="shared" si="5"/>
        <v>-2.888479244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21.0" customHeight="1">
      <c r="A513" s="4">
        <v>45152.0</v>
      </c>
      <c r="B513" s="5">
        <v>93.400002</v>
      </c>
      <c r="C513" s="5">
        <v>93.400002</v>
      </c>
      <c r="D513" s="5">
        <v>91.349998</v>
      </c>
      <c r="E513" s="5">
        <v>92.75</v>
      </c>
      <c r="F513" s="5">
        <v>4.6668447E7</v>
      </c>
      <c r="G513" s="5">
        <f t="shared" si="1"/>
        <v>91.58571529</v>
      </c>
      <c r="H513" s="6">
        <f t="shared" si="6"/>
        <v>93.0999985</v>
      </c>
      <c r="I513" s="6">
        <f t="shared" si="7"/>
        <v>41.35410177</v>
      </c>
      <c r="J513" s="6">
        <f t="shared" si="8"/>
        <v>51.39589823</v>
      </c>
      <c r="K513" s="6">
        <f t="shared" si="9"/>
        <v>2641.538355</v>
      </c>
      <c r="L513" s="6" t="str">
        <f t="shared" si="2"/>
        <v>Monday</v>
      </c>
      <c r="M513" s="5">
        <f t="shared" si="3"/>
        <v>89.44648461</v>
      </c>
      <c r="N513" s="6">
        <f t="shared" si="4"/>
        <v>3.303515391</v>
      </c>
      <c r="O513" s="6">
        <f t="shared" si="5"/>
        <v>-2.139230676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21.0" customHeight="1">
      <c r="A514" s="4">
        <v>45154.0</v>
      </c>
      <c r="B514" s="5">
        <v>92.449997</v>
      </c>
      <c r="C514" s="5">
        <v>95.599998</v>
      </c>
      <c r="D514" s="5">
        <v>91.5</v>
      </c>
      <c r="E514" s="5">
        <v>91.900002</v>
      </c>
      <c r="F514" s="5">
        <v>7.6333138E7</v>
      </c>
      <c r="G514" s="5">
        <f t="shared" si="1"/>
        <v>91.73571571</v>
      </c>
      <c r="H514" s="6">
        <f t="shared" si="6"/>
        <v>92.325001</v>
      </c>
      <c r="I514" s="6">
        <f t="shared" si="7"/>
        <v>41.53114074</v>
      </c>
      <c r="J514" s="6">
        <f t="shared" si="8"/>
        <v>50.36886126</v>
      </c>
      <c r="K514" s="6">
        <f t="shared" si="9"/>
        <v>2537.022184</v>
      </c>
      <c r="L514" s="6" t="str">
        <f t="shared" si="2"/>
        <v>Wednesday</v>
      </c>
      <c r="M514" s="5">
        <f t="shared" si="3"/>
        <v>90.25581378</v>
      </c>
      <c r="N514" s="6">
        <f t="shared" si="4"/>
        <v>1.644188225</v>
      </c>
      <c r="O514" s="6">
        <f t="shared" si="5"/>
        <v>-1.479901939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21.0" customHeight="1">
      <c r="A515" s="4">
        <v>45155.0</v>
      </c>
      <c r="B515" s="5">
        <v>92.300003</v>
      </c>
      <c r="C515" s="5">
        <v>93.25</v>
      </c>
      <c r="D515" s="5">
        <v>90.5</v>
      </c>
      <c r="E515" s="5">
        <v>91.150002</v>
      </c>
      <c r="F515" s="5">
        <v>4.5657095E7</v>
      </c>
      <c r="G515" s="5">
        <f t="shared" si="1"/>
        <v>91.607144</v>
      </c>
      <c r="H515" s="6">
        <f t="shared" si="6"/>
        <v>91.525002</v>
      </c>
      <c r="I515" s="6">
        <f t="shared" si="7"/>
        <v>41.81274623</v>
      </c>
      <c r="J515" s="6">
        <f t="shared" si="8"/>
        <v>49.33725577</v>
      </c>
      <c r="K515" s="6">
        <f t="shared" si="9"/>
        <v>2434.164807</v>
      </c>
      <c r="L515" s="6" t="str">
        <f t="shared" si="2"/>
        <v>Thursday</v>
      </c>
      <c r="M515" s="5">
        <f t="shared" si="3"/>
        <v>89.98070855</v>
      </c>
      <c r="N515" s="6">
        <f t="shared" si="4"/>
        <v>1.169293449</v>
      </c>
      <c r="O515" s="6">
        <f t="shared" si="5"/>
        <v>-1.626435449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21.0" customHeight="1">
      <c r="A516" s="4">
        <v>45156.0</v>
      </c>
      <c r="B516" s="5">
        <v>91.0</v>
      </c>
      <c r="C516" s="5">
        <v>91.400002</v>
      </c>
      <c r="D516" s="5">
        <v>89.0</v>
      </c>
      <c r="E516" s="5">
        <v>89.349998</v>
      </c>
      <c r="F516" s="5">
        <v>5.051307E7</v>
      </c>
      <c r="G516" s="5">
        <f t="shared" si="1"/>
        <v>91.778572</v>
      </c>
      <c r="H516" s="6">
        <f t="shared" si="6"/>
        <v>90.25</v>
      </c>
      <c r="I516" s="6">
        <f t="shared" si="7"/>
        <v>42.0856057</v>
      </c>
      <c r="J516" s="6">
        <f t="shared" si="8"/>
        <v>47.2643923</v>
      </c>
      <c r="K516" s="6">
        <f t="shared" si="9"/>
        <v>2233.92278</v>
      </c>
      <c r="L516" s="6" t="str">
        <f t="shared" si="2"/>
        <v>Friday</v>
      </c>
      <c r="M516" s="5">
        <f t="shared" si="3"/>
        <v>88.57580661</v>
      </c>
      <c r="N516" s="6">
        <f t="shared" si="4"/>
        <v>0.7741913871</v>
      </c>
      <c r="O516" s="6">
        <f t="shared" si="5"/>
        <v>-3.202765387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21.0" customHeight="1">
      <c r="A517" s="4">
        <v>45159.0</v>
      </c>
      <c r="B517" s="5">
        <v>90.5</v>
      </c>
      <c r="C517" s="5">
        <v>90.5</v>
      </c>
      <c r="D517" s="5">
        <v>88.300003</v>
      </c>
      <c r="E517" s="5">
        <v>89.75</v>
      </c>
      <c r="F517" s="5">
        <v>3.675576E7</v>
      </c>
      <c r="G517" s="5">
        <f t="shared" si="1"/>
        <v>92.54285757</v>
      </c>
      <c r="H517" s="6">
        <f t="shared" si="6"/>
        <v>89.549999</v>
      </c>
      <c r="I517" s="6">
        <f t="shared" si="7"/>
        <v>42.12276664</v>
      </c>
      <c r="J517" s="6">
        <f t="shared" si="8"/>
        <v>47.62723336</v>
      </c>
      <c r="K517" s="6">
        <f t="shared" si="9"/>
        <v>2268.353357</v>
      </c>
      <c r="L517" s="6" t="str">
        <f t="shared" si="2"/>
        <v>Monday</v>
      </c>
      <c r="M517" s="5">
        <f t="shared" si="3"/>
        <v>89.44648461</v>
      </c>
      <c r="N517" s="6">
        <f t="shared" si="4"/>
        <v>0.3035153906</v>
      </c>
      <c r="O517" s="6">
        <f t="shared" si="5"/>
        <v>-3.096372962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21.0" customHeight="1">
      <c r="A518" s="4">
        <v>45160.0</v>
      </c>
      <c r="B518" s="5">
        <v>90.300003</v>
      </c>
      <c r="C518" s="5">
        <v>94.300003</v>
      </c>
      <c r="D518" s="5">
        <v>90.099998</v>
      </c>
      <c r="E518" s="5">
        <v>91.900002</v>
      </c>
      <c r="F518" s="5">
        <v>1.04409241E8</v>
      </c>
      <c r="G518" s="5">
        <f t="shared" si="1"/>
        <v>93.97857229</v>
      </c>
      <c r="H518" s="6">
        <f t="shared" si="6"/>
        <v>90.825001</v>
      </c>
      <c r="I518" s="6">
        <f t="shared" si="7"/>
        <v>42.38390816</v>
      </c>
      <c r="J518" s="6">
        <f t="shared" si="8"/>
        <v>49.51609384</v>
      </c>
      <c r="K518" s="6">
        <f t="shared" si="9"/>
        <v>2451.843549</v>
      </c>
      <c r="L518" s="6" t="str">
        <f t="shared" si="2"/>
        <v>Tuesday</v>
      </c>
      <c r="M518" s="5">
        <f t="shared" si="3"/>
        <v>90.26382133</v>
      </c>
      <c r="N518" s="6">
        <f t="shared" si="4"/>
        <v>1.636180667</v>
      </c>
      <c r="O518" s="6">
        <f t="shared" si="5"/>
        <v>-3.714750952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21.0" customHeight="1">
      <c r="A519" s="4">
        <v>45161.0</v>
      </c>
      <c r="B519" s="5">
        <v>92.949997</v>
      </c>
      <c r="C519" s="5">
        <v>95.0</v>
      </c>
      <c r="D519" s="5">
        <v>92.050003</v>
      </c>
      <c r="E519" s="5">
        <v>94.300003</v>
      </c>
      <c r="F519" s="5">
        <v>6.4768237E7</v>
      </c>
      <c r="G519" s="5">
        <f t="shared" si="1"/>
        <v>94.79285743</v>
      </c>
      <c r="H519" s="6">
        <f t="shared" si="6"/>
        <v>93.1000025</v>
      </c>
      <c r="I519" s="6">
        <f t="shared" si="7"/>
        <v>42.6590084</v>
      </c>
      <c r="J519" s="6">
        <f t="shared" si="8"/>
        <v>51.6409946</v>
      </c>
      <c r="K519" s="6">
        <f t="shared" si="9"/>
        <v>2666.792323</v>
      </c>
      <c r="L519" s="6" t="str">
        <f t="shared" si="2"/>
        <v>Wednesday</v>
      </c>
      <c r="M519" s="5">
        <f t="shared" si="3"/>
        <v>90.25581378</v>
      </c>
      <c r="N519" s="6">
        <f t="shared" si="4"/>
        <v>4.044189225</v>
      </c>
      <c r="O519" s="6">
        <f t="shared" si="5"/>
        <v>-4.537043653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21.0" customHeight="1">
      <c r="A520" s="4">
        <v>45162.0</v>
      </c>
      <c r="B520" s="5">
        <v>95.75</v>
      </c>
      <c r="C520" s="5">
        <v>95.75</v>
      </c>
      <c r="D520" s="5">
        <v>93.199997</v>
      </c>
      <c r="E520" s="5">
        <v>93.800003</v>
      </c>
      <c r="F520" s="5">
        <v>4.7597101E7</v>
      </c>
      <c r="G520" s="5">
        <f t="shared" si="1"/>
        <v>95.20714229</v>
      </c>
      <c r="H520" s="6">
        <f t="shared" si="6"/>
        <v>94.050003</v>
      </c>
      <c r="I520" s="6">
        <f t="shared" si="7"/>
        <v>42.94981859</v>
      </c>
      <c r="J520" s="6">
        <f t="shared" si="8"/>
        <v>50.85018441</v>
      </c>
      <c r="K520" s="6">
        <f t="shared" si="9"/>
        <v>2585.741255</v>
      </c>
      <c r="L520" s="6" t="str">
        <f t="shared" si="2"/>
        <v>Thursday</v>
      </c>
      <c r="M520" s="5">
        <f t="shared" si="3"/>
        <v>89.98070855</v>
      </c>
      <c r="N520" s="6">
        <f t="shared" si="4"/>
        <v>3.819294449</v>
      </c>
      <c r="O520" s="6">
        <f t="shared" si="5"/>
        <v>-5.226433735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21.0" customHeight="1">
      <c r="A521" s="4">
        <v>45163.0</v>
      </c>
      <c r="B521" s="5">
        <v>93.349998</v>
      </c>
      <c r="C521" s="5">
        <v>93.349998</v>
      </c>
      <c r="D521" s="5">
        <v>90.050003</v>
      </c>
      <c r="E521" s="5">
        <v>91.0</v>
      </c>
      <c r="F521" s="5">
        <v>6.5076321E7</v>
      </c>
      <c r="G521" s="5">
        <f t="shared" si="1"/>
        <v>95.81428514</v>
      </c>
      <c r="H521" s="6">
        <f t="shared" si="6"/>
        <v>92.4000015</v>
      </c>
      <c r="I521" s="6">
        <f t="shared" si="7"/>
        <v>43.23382664</v>
      </c>
      <c r="J521" s="6">
        <f t="shared" si="8"/>
        <v>47.76617336</v>
      </c>
      <c r="K521" s="6">
        <f t="shared" si="9"/>
        <v>2281.607317</v>
      </c>
      <c r="L521" s="6" t="str">
        <f t="shared" si="2"/>
        <v>Friday</v>
      </c>
      <c r="M521" s="5">
        <f t="shared" si="3"/>
        <v>88.57580661</v>
      </c>
      <c r="N521" s="6">
        <f t="shared" si="4"/>
        <v>2.424193387</v>
      </c>
      <c r="O521" s="6">
        <f t="shared" si="5"/>
        <v>-7.23847853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21.0" customHeight="1">
      <c r="A522" s="4">
        <v>45166.0</v>
      </c>
      <c r="B522" s="5">
        <v>96.0</v>
      </c>
      <c r="C522" s="5">
        <v>96.099998</v>
      </c>
      <c r="D522" s="5">
        <v>91.75</v>
      </c>
      <c r="E522" s="5">
        <v>92.349998</v>
      </c>
      <c r="F522" s="5">
        <v>1.41118441E8</v>
      </c>
      <c r="G522" s="5">
        <f t="shared" si="1"/>
        <v>96.84285614</v>
      </c>
      <c r="H522" s="6">
        <f t="shared" si="6"/>
        <v>91.674999</v>
      </c>
      <c r="I522" s="6">
        <f t="shared" si="7"/>
        <v>43.28207338</v>
      </c>
      <c r="J522" s="6">
        <f t="shared" si="8"/>
        <v>49.06792462</v>
      </c>
      <c r="K522" s="6">
        <f t="shared" si="9"/>
        <v>2407.661227</v>
      </c>
      <c r="L522" s="6" t="str">
        <f t="shared" si="2"/>
        <v>Monday</v>
      </c>
      <c r="M522" s="5">
        <f t="shared" si="3"/>
        <v>89.44648461</v>
      </c>
      <c r="N522" s="6">
        <f t="shared" si="4"/>
        <v>2.903513391</v>
      </c>
      <c r="O522" s="6">
        <f t="shared" si="5"/>
        <v>-7.396371533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21.0" customHeight="1">
      <c r="A523" s="4">
        <v>45167.0</v>
      </c>
      <c r="B523" s="5">
        <v>92.75</v>
      </c>
      <c r="C523" s="5">
        <v>95.0</v>
      </c>
      <c r="D523" s="5">
        <v>92.599998</v>
      </c>
      <c r="E523" s="5">
        <v>94.699997</v>
      </c>
      <c r="F523" s="5">
        <v>8.6708316E7</v>
      </c>
      <c r="G523" s="5">
        <f t="shared" si="1"/>
        <v>97.67857029</v>
      </c>
      <c r="H523" s="6">
        <f t="shared" si="6"/>
        <v>93.5249975</v>
      </c>
      <c r="I523" s="6">
        <f t="shared" si="7"/>
        <v>43.55396751</v>
      </c>
      <c r="J523" s="6">
        <f t="shared" si="8"/>
        <v>51.14602949</v>
      </c>
      <c r="K523" s="6">
        <f t="shared" si="9"/>
        <v>2615.916332</v>
      </c>
      <c r="L523" s="6" t="str">
        <f t="shared" si="2"/>
        <v>Tuesday</v>
      </c>
      <c r="M523" s="5">
        <f t="shared" si="3"/>
        <v>90.26382133</v>
      </c>
      <c r="N523" s="6">
        <f t="shared" si="4"/>
        <v>4.436175667</v>
      </c>
      <c r="O523" s="6">
        <f t="shared" si="5"/>
        <v>-7.414748952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21.0" customHeight="1">
      <c r="A524" s="4">
        <v>45168.0</v>
      </c>
      <c r="B524" s="5">
        <v>99.5</v>
      </c>
      <c r="C524" s="5">
        <v>100.5</v>
      </c>
      <c r="D524" s="5">
        <v>97.199997</v>
      </c>
      <c r="E524" s="5">
        <v>99.800003</v>
      </c>
      <c r="F524" s="5">
        <v>2.50111714E8</v>
      </c>
      <c r="G524" s="5">
        <f t="shared" si="1"/>
        <v>98.44285686</v>
      </c>
      <c r="H524" s="6">
        <f t="shared" si="6"/>
        <v>97.25</v>
      </c>
      <c r="I524" s="6">
        <f t="shared" si="7"/>
        <v>43.84110931</v>
      </c>
      <c r="J524" s="6">
        <f t="shared" si="8"/>
        <v>55.95889369</v>
      </c>
      <c r="K524" s="6">
        <f t="shared" si="9"/>
        <v>3131.397783</v>
      </c>
      <c r="L524" s="6" t="str">
        <f t="shared" si="2"/>
        <v>Wednesday</v>
      </c>
      <c r="M524" s="5">
        <f t="shared" si="3"/>
        <v>90.25581378</v>
      </c>
      <c r="N524" s="6">
        <f t="shared" si="4"/>
        <v>9.544189225</v>
      </c>
      <c r="O524" s="6">
        <f t="shared" si="5"/>
        <v>-8.187043082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21.0" customHeight="1">
      <c r="A525" s="4">
        <v>45169.0</v>
      </c>
      <c r="B525" s="5">
        <v>100.050003</v>
      </c>
      <c r="C525" s="5">
        <v>100.800003</v>
      </c>
      <c r="D525" s="5">
        <v>96.699997</v>
      </c>
      <c r="E525" s="5">
        <v>97.599998</v>
      </c>
      <c r="F525" s="5">
        <v>1.1306364E8</v>
      </c>
      <c r="G525" s="5">
        <f t="shared" si="1"/>
        <v>98.41428471</v>
      </c>
      <c r="H525" s="6">
        <f t="shared" si="6"/>
        <v>98.7000005</v>
      </c>
      <c r="I525" s="6">
        <f t="shared" si="7"/>
        <v>44.1643091</v>
      </c>
      <c r="J525" s="6">
        <f t="shared" si="8"/>
        <v>53.4356889</v>
      </c>
      <c r="K525" s="6">
        <f t="shared" si="9"/>
        <v>2855.372848</v>
      </c>
      <c r="L525" s="6" t="str">
        <f t="shared" si="2"/>
        <v>Thursday</v>
      </c>
      <c r="M525" s="5">
        <f t="shared" si="3"/>
        <v>89.98070855</v>
      </c>
      <c r="N525" s="6">
        <f t="shared" si="4"/>
        <v>7.619289449</v>
      </c>
      <c r="O525" s="6">
        <f t="shared" si="5"/>
        <v>-8.433576163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21.0" customHeight="1">
      <c r="A526" s="4">
        <v>45170.0</v>
      </c>
      <c r="B526" s="5">
        <v>98.300003</v>
      </c>
      <c r="C526" s="5">
        <v>98.349998</v>
      </c>
      <c r="D526" s="5">
        <v>96.849998</v>
      </c>
      <c r="E526" s="5">
        <v>97.199997</v>
      </c>
      <c r="F526" s="5">
        <v>4.7561928E7</v>
      </c>
      <c r="G526" s="5">
        <f t="shared" si="1"/>
        <v>98.949999</v>
      </c>
      <c r="H526" s="6">
        <f t="shared" si="6"/>
        <v>97.3999975</v>
      </c>
      <c r="I526" s="6">
        <f t="shared" si="7"/>
        <v>44.46755168</v>
      </c>
      <c r="J526" s="6">
        <f t="shared" si="8"/>
        <v>52.73244532</v>
      </c>
      <c r="K526" s="6">
        <f t="shared" si="9"/>
        <v>2780.710789</v>
      </c>
      <c r="L526" s="6" t="str">
        <f t="shared" si="2"/>
        <v>Friday</v>
      </c>
      <c r="M526" s="5">
        <f t="shared" si="3"/>
        <v>88.57580661</v>
      </c>
      <c r="N526" s="6">
        <f t="shared" si="4"/>
        <v>8.624190387</v>
      </c>
      <c r="O526" s="6">
        <f t="shared" si="5"/>
        <v>-10.37419239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21.0" customHeight="1">
      <c r="A527" s="4">
        <v>45173.0</v>
      </c>
      <c r="B527" s="5">
        <v>97.5</v>
      </c>
      <c r="C527" s="5">
        <v>98.599998</v>
      </c>
      <c r="D527" s="5">
        <v>97.300003</v>
      </c>
      <c r="E527" s="5">
        <v>98.050003</v>
      </c>
      <c r="F527" s="5">
        <v>3.7447917E7</v>
      </c>
      <c r="G527" s="5">
        <f t="shared" si="1"/>
        <v>99.171428</v>
      </c>
      <c r="H527" s="6">
        <f t="shared" si="6"/>
        <v>97.625</v>
      </c>
      <c r="I527" s="6">
        <f t="shared" si="7"/>
        <v>44.56112873</v>
      </c>
      <c r="J527" s="6">
        <f t="shared" si="8"/>
        <v>53.48887427</v>
      </c>
      <c r="K527" s="6">
        <f t="shared" si="9"/>
        <v>2861.05967</v>
      </c>
      <c r="L527" s="6" t="str">
        <f t="shared" si="2"/>
        <v>Monday</v>
      </c>
      <c r="M527" s="5">
        <f t="shared" si="3"/>
        <v>89.44648461</v>
      </c>
      <c r="N527" s="6">
        <f t="shared" si="4"/>
        <v>8.603518391</v>
      </c>
      <c r="O527" s="6">
        <f t="shared" si="5"/>
        <v>-9.724943391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21.0" customHeight="1">
      <c r="A528" s="4">
        <v>45174.0</v>
      </c>
      <c r="B528" s="5">
        <v>98.150002</v>
      </c>
      <c r="C528" s="5">
        <v>99.300003</v>
      </c>
      <c r="D528" s="5">
        <v>97.050003</v>
      </c>
      <c r="E528" s="5">
        <v>98.199997</v>
      </c>
      <c r="F528" s="5">
        <v>5.1133944E7</v>
      </c>
      <c r="G528" s="5">
        <f t="shared" si="1"/>
        <v>99.14999929</v>
      </c>
      <c r="H528" s="6">
        <f t="shared" si="6"/>
        <v>98.125</v>
      </c>
      <c r="I528" s="6">
        <f t="shared" si="7"/>
        <v>44.8664746</v>
      </c>
      <c r="J528" s="6">
        <f t="shared" si="8"/>
        <v>53.3335224</v>
      </c>
      <c r="K528" s="6">
        <f t="shared" si="9"/>
        <v>2844.464611</v>
      </c>
      <c r="L528" s="6" t="str">
        <f t="shared" si="2"/>
        <v>Tuesday</v>
      </c>
      <c r="M528" s="5">
        <f t="shared" si="3"/>
        <v>90.26382133</v>
      </c>
      <c r="N528" s="6">
        <f t="shared" si="4"/>
        <v>7.936175667</v>
      </c>
      <c r="O528" s="6">
        <f t="shared" si="5"/>
        <v>-8.886177952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21.0" customHeight="1">
      <c r="A529" s="4">
        <v>45175.0</v>
      </c>
      <c r="B529" s="5">
        <v>98.400002</v>
      </c>
      <c r="C529" s="5">
        <v>98.849998</v>
      </c>
      <c r="D529" s="5">
        <v>97.650002</v>
      </c>
      <c r="E529" s="5">
        <v>98.199997</v>
      </c>
      <c r="F529" s="5">
        <v>2.8329667E7</v>
      </c>
      <c r="G529" s="5">
        <f t="shared" si="1"/>
        <v>99.32857071</v>
      </c>
      <c r="H529" s="6">
        <f t="shared" si="6"/>
        <v>98.199997</v>
      </c>
      <c r="I529" s="6">
        <f t="shared" si="7"/>
        <v>45.16991664</v>
      </c>
      <c r="J529" s="6">
        <f t="shared" si="8"/>
        <v>53.03008036</v>
      </c>
      <c r="K529" s="6">
        <f t="shared" si="9"/>
        <v>2812.189423</v>
      </c>
      <c r="L529" s="6" t="str">
        <f t="shared" si="2"/>
        <v>Wednesday</v>
      </c>
      <c r="M529" s="5">
        <f t="shared" si="3"/>
        <v>90.25581378</v>
      </c>
      <c r="N529" s="6">
        <f t="shared" si="4"/>
        <v>7.944183225</v>
      </c>
      <c r="O529" s="6">
        <f t="shared" si="5"/>
        <v>-9.072756939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21.0" customHeight="1">
      <c r="A530" s="4">
        <v>45176.0</v>
      </c>
      <c r="B530" s="5">
        <v>98.650002</v>
      </c>
      <c r="C530" s="5">
        <v>101.599998</v>
      </c>
      <c r="D530" s="5">
        <v>98.199997</v>
      </c>
      <c r="E530" s="5">
        <v>100.050003</v>
      </c>
      <c r="F530" s="5">
        <v>1.11222776E8</v>
      </c>
      <c r="G530" s="5">
        <f t="shared" si="1"/>
        <v>100.0071421</v>
      </c>
      <c r="H530" s="6">
        <f t="shared" si="6"/>
        <v>99.125</v>
      </c>
      <c r="I530" s="6">
        <f t="shared" si="7"/>
        <v>45.4703534</v>
      </c>
      <c r="J530" s="6">
        <f t="shared" si="8"/>
        <v>54.5796496</v>
      </c>
      <c r="K530" s="6">
        <f t="shared" si="9"/>
        <v>2978.93815</v>
      </c>
      <c r="L530" s="6" t="str">
        <f t="shared" si="2"/>
        <v>Thursday</v>
      </c>
      <c r="M530" s="5">
        <f t="shared" si="3"/>
        <v>89.98070855</v>
      </c>
      <c r="N530" s="6">
        <f t="shared" si="4"/>
        <v>10.06929445</v>
      </c>
      <c r="O530" s="6">
        <f t="shared" si="5"/>
        <v>-10.02643359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21.0" customHeight="1">
      <c r="A531" s="4">
        <v>45177.0</v>
      </c>
      <c r="B531" s="5">
        <v>100.75</v>
      </c>
      <c r="C531" s="5">
        <v>101.099998</v>
      </c>
      <c r="D531" s="5">
        <v>99.0</v>
      </c>
      <c r="E531" s="5">
        <v>99.599998</v>
      </c>
      <c r="F531" s="5">
        <v>6.3482366E7</v>
      </c>
      <c r="G531" s="5">
        <f t="shared" si="1"/>
        <v>100.307142</v>
      </c>
      <c r="H531" s="6">
        <f t="shared" si="6"/>
        <v>99.8250005</v>
      </c>
      <c r="I531" s="6">
        <f t="shared" si="7"/>
        <v>45.78175747</v>
      </c>
      <c r="J531" s="6">
        <f t="shared" si="8"/>
        <v>53.81824053</v>
      </c>
      <c r="K531" s="6">
        <f t="shared" si="9"/>
        <v>2896.403014</v>
      </c>
      <c r="L531" s="6" t="str">
        <f t="shared" si="2"/>
        <v>Friday</v>
      </c>
      <c r="M531" s="5">
        <f t="shared" si="3"/>
        <v>88.57580661</v>
      </c>
      <c r="N531" s="6">
        <f t="shared" si="4"/>
        <v>11.02419139</v>
      </c>
      <c r="O531" s="6">
        <f t="shared" si="5"/>
        <v>-11.73133539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21.0" customHeight="1">
      <c r="A532" s="4">
        <v>45180.0</v>
      </c>
      <c r="B532" s="5">
        <v>100.0</v>
      </c>
      <c r="C532" s="5">
        <v>102.550003</v>
      </c>
      <c r="D532" s="5">
        <v>99.199997</v>
      </c>
      <c r="E532" s="5">
        <v>101.349998</v>
      </c>
      <c r="F532" s="5">
        <v>8.3850675E7</v>
      </c>
      <c r="G532" s="5">
        <f t="shared" si="1"/>
        <v>100.3642851</v>
      </c>
      <c r="H532" s="6">
        <f t="shared" si="6"/>
        <v>100.474998</v>
      </c>
      <c r="I532" s="6">
        <f t="shared" si="7"/>
        <v>45.89094614</v>
      </c>
      <c r="J532" s="6">
        <f t="shared" si="8"/>
        <v>55.45905186</v>
      </c>
      <c r="K532" s="6">
        <f t="shared" si="9"/>
        <v>3075.706434</v>
      </c>
      <c r="L532" s="6" t="str">
        <f t="shared" si="2"/>
        <v>Monday</v>
      </c>
      <c r="M532" s="5">
        <f t="shared" si="3"/>
        <v>89.44648461</v>
      </c>
      <c r="N532" s="6">
        <f t="shared" si="4"/>
        <v>11.90351339</v>
      </c>
      <c r="O532" s="6">
        <f t="shared" si="5"/>
        <v>-10.91780053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21.0" customHeight="1">
      <c r="A533" s="4">
        <v>45181.0</v>
      </c>
      <c r="B533" s="5">
        <v>102.400002</v>
      </c>
      <c r="C533" s="5">
        <v>102.5</v>
      </c>
      <c r="D533" s="5">
        <v>96.5</v>
      </c>
      <c r="E533" s="5">
        <v>98.75</v>
      </c>
      <c r="F533" s="5">
        <v>9.0911794E7</v>
      </c>
      <c r="G533" s="5">
        <f t="shared" si="1"/>
        <v>100.05</v>
      </c>
      <c r="H533" s="6">
        <f t="shared" si="6"/>
        <v>100.049999</v>
      </c>
      <c r="I533" s="6">
        <f t="shared" si="7"/>
        <v>46.21068364</v>
      </c>
      <c r="J533" s="6">
        <f t="shared" si="8"/>
        <v>52.53931636</v>
      </c>
      <c r="K533" s="6">
        <f t="shared" si="9"/>
        <v>2760.379763</v>
      </c>
      <c r="L533" s="6" t="str">
        <f t="shared" si="2"/>
        <v>Tuesday</v>
      </c>
      <c r="M533" s="5">
        <f t="shared" si="3"/>
        <v>90.26382133</v>
      </c>
      <c r="N533" s="6">
        <f t="shared" si="4"/>
        <v>8.486178667</v>
      </c>
      <c r="O533" s="6">
        <f t="shared" si="5"/>
        <v>-9.786178667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21.0" customHeight="1">
      <c r="A534" s="4">
        <v>45182.0</v>
      </c>
      <c r="B534" s="5">
        <v>98.75</v>
      </c>
      <c r="C534" s="5">
        <v>100.75</v>
      </c>
      <c r="D534" s="5">
        <v>97.0</v>
      </c>
      <c r="E534" s="5">
        <v>97.900002</v>
      </c>
      <c r="F534" s="5">
        <v>7.1661116E7</v>
      </c>
      <c r="G534" s="5">
        <f t="shared" si="1"/>
        <v>100.214286</v>
      </c>
      <c r="H534" s="6">
        <f t="shared" si="6"/>
        <v>98.325001</v>
      </c>
      <c r="I534" s="6">
        <f t="shared" si="7"/>
        <v>46.50778247</v>
      </c>
      <c r="J534" s="6">
        <f t="shared" si="8"/>
        <v>51.39221953</v>
      </c>
      <c r="K534" s="6">
        <f t="shared" si="9"/>
        <v>2641.160228</v>
      </c>
      <c r="L534" s="6" t="str">
        <f t="shared" si="2"/>
        <v>Wednesday</v>
      </c>
      <c r="M534" s="5">
        <f t="shared" si="3"/>
        <v>90.25581378</v>
      </c>
      <c r="N534" s="6">
        <f t="shared" si="4"/>
        <v>7.644188225</v>
      </c>
      <c r="O534" s="6">
        <f t="shared" si="5"/>
        <v>-9.958472225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21.0" customHeight="1">
      <c r="A535" s="4">
        <v>45183.0</v>
      </c>
      <c r="B535" s="5">
        <v>98.650002</v>
      </c>
      <c r="C535" s="5">
        <v>100.099998</v>
      </c>
      <c r="D535" s="5">
        <v>98.199997</v>
      </c>
      <c r="E535" s="5">
        <v>99.449997</v>
      </c>
      <c r="F535" s="5">
        <v>4.5226055E7</v>
      </c>
      <c r="G535" s="5">
        <f t="shared" si="1"/>
        <v>100.2928567</v>
      </c>
      <c r="H535" s="6">
        <f t="shared" si="6"/>
        <v>98.6749995</v>
      </c>
      <c r="I535" s="6">
        <f t="shared" si="7"/>
        <v>46.79562293</v>
      </c>
      <c r="J535" s="6">
        <f t="shared" si="8"/>
        <v>52.65437407</v>
      </c>
      <c r="K535" s="6">
        <f t="shared" si="9"/>
        <v>2772.483109</v>
      </c>
      <c r="L535" s="6" t="str">
        <f t="shared" si="2"/>
        <v>Thursday</v>
      </c>
      <c r="M535" s="5">
        <f t="shared" si="3"/>
        <v>89.98070855</v>
      </c>
      <c r="N535" s="6">
        <f t="shared" si="4"/>
        <v>9.469288449</v>
      </c>
      <c r="O535" s="6">
        <f t="shared" si="5"/>
        <v>-10.31214816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21.0" customHeight="1">
      <c r="A536" s="4">
        <v>45184.0</v>
      </c>
      <c r="B536" s="5">
        <v>100.5</v>
      </c>
      <c r="C536" s="5">
        <v>104.449997</v>
      </c>
      <c r="D536" s="5">
        <v>100.349998</v>
      </c>
      <c r="E536" s="5">
        <v>102.949997</v>
      </c>
      <c r="F536" s="5">
        <v>1.48853172E8</v>
      </c>
      <c r="G536" s="5">
        <f t="shared" si="1"/>
        <v>100.3571431</v>
      </c>
      <c r="H536" s="6">
        <f t="shared" si="6"/>
        <v>101.199997</v>
      </c>
      <c r="I536" s="6">
        <f t="shared" si="7"/>
        <v>47.09220616</v>
      </c>
      <c r="J536" s="6">
        <f t="shared" si="8"/>
        <v>55.85779084</v>
      </c>
      <c r="K536" s="6">
        <f t="shared" si="9"/>
        <v>3120.092797</v>
      </c>
      <c r="L536" s="6" t="str">
        <f t="shared" si="2"/>
        <v>Friday</v>
      </c>
      <c r="M536" s="5">
        <f t="shared" si="3"/>
        <v>88.57580661</v>
      </c>
      <c r="N536" s="6">
        <f t="shared" si="4"/>
        <v>14.37419039</v>
      </c>
      <c r="O536" s="6">
        <f t="shared" si="5"/>
        <v>-11.78133653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21.0" customHeight="1">
      <c r="A537" s="4">
        <v>45187.0</v>
      </c>
      <c r="B537" s="5">
        <v>103.599998</v>
      </c>
      <c r="C537" s="5">
        <v>105.0</v>
      </c>
      <c r="D537" s="5">
        <v>101.650002</v>
      </c>
      <c r="E537" s="5">
        <v>102.150002</v>
      </c>
      <c r="F537" s="5">
        <v>6.9476642E7</v>
      </c>
      <c r="G537" s="5">
        <f t="shared" si="1"/>
        <v>99.95000043</v>
      </c>
      <c r="H537" s="6">
        <f t="shared" si="6"/>
        <v>102.5499995</v>
      </c>
      <c r="I537" s="6">
        <f t="shared" si="7"/>
        <v>47.22376548</v>
      </c>
      <c r="J537" s="6">
        <f t="shared" si="8"/>
        <v>54.92623652</v>
      </c>
      <c r="K537" s="6">
        <f t="shared" si="9"/>
        <v>3016.891459</v>
      </c>
      <c r="L537" s="6" t="str">
        <f t="shared" si="2"/>
        <v>Monday</v>
      </c>
      <c r="M537" s="5">
        <f t="shared" si="3"/>
        <v>89.44648461</v>
      </c>
      <c r="N537" s="6">
        <f t="shared" si="4"/>
        <v>12.70351739</v>
      </c>
      <c r="O537" s="6">
        <f t="shared" si="5"/>
        <v>-10.50351582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21.0" customHeight="1">
      <c r="A538" s="4">
        <v>45189.0</v>
      </c>
      <c r="B538" s="5">
        <v>101.300003</v>
      </c>
      <c r="C538" s="5">
        <v>104.900002</v>
      </c>
      <c r="D538" s="5">
        <v>99.300003</v>
      </c>
      <c r="E538" s="5">
        <v>100.0</v>
      </c>
      <c r="F538" s="5">
        <v>1.04115507E8</v>
      </c>
      <c r="G538" s="5">
        <f t="shared" si="1"/>
        <v>99.635714</v>
      </c>
      <c r="H538" s="6">
        <f t="shared" si="6"/>
        <v>101.075001</v>
      </c>
      <c r="I538" s="6">
        <f t="shared" si="7"/>
        <v>47.44567212</v>
      </c>
      <c r="J538" s="6">
        <f t="shared" si="8"/>
        <v>52.55432788</v>
      </c>
      <c r="K538" s="6">
        <f t="shared" si="9"/>
        <v>2761.957379</v>
      </c>
      <c r="L538" s="6" t="str">
        <f t="shared" si="2"/>
        <v>Wednesday</v>
      </c>
      <c r="M538" s="5">
        <f t="shared" si="3"/>
        <v>90.25581378</v>
      </c>
      <c r="N538" s="6">
        <f t="shared" si="4"/>
        <v>9.744186225</v>
      </c>
      <c r="O538" s="6">
        <f t="shared" si="5"/>
        <v>-9.379900225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21.0" customHeight="1">
      <c r="A539" s="4">
        <v>45190.0</v>
      </c>
      <c r="B539" s="5">
        <v>100.0</v>
      </c>
      <c r="C539" s="5">
        <v>100.949997</v>
      </c>
      <c r="D539" s="5">
        <v>98.25</v>
      </c>
      <c r="E539" s="5">
        <v>99.150002</v>
      </c>
      <c r="F539" s="5">
        <v>4.0591612E7</v>
      </c>
      <c r="G539" s="5">
        <f t="shared" si="1"/>
        <v>99.84999971</v>
      </c>
      <c r="H539" s="6">
        <f t="shared" si="6"/>
        <v>99.575001</v>
      </c>
      <c r="I539" s="6">
        <f t="shared" si="7"/>
        <v>47.74402657</v>
      </c>
      <c r="J539" s="6">
        <f t="shared" si="8"/>
        <v>51.40597543</v>
      </c>
      <c r="K539" s="6">
        <f t="shared" si="9"/>
        <v>2642.57431</v>
      </c>
      <c r="L539" s="6" t="str">
        <f t="shared" si="2"/>
        <v>Thursday</v>
      </c>
      <c r="M539" s="5">
        <f t="shared" si="3"/>
        <v>89.98070855</v>
      </c>
      <c r="N539" s="6">
        <f t="shared" si="4"/>
        <v>9.169293449</v>
      </c>
      <c r="O539" s="6">
        <f t="shared" si="5"/>
        <v>-9.869291163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21.0" customHeight="1">
      <c r="A540" s="4">
        <v>45191.0</v>
      </c>
      <c r="B540" s="5">
        <v>99.5</v>
      </c>
      <c r="C540" s="5">
        <v>101.400002</v>
      </c>
      <c r="D540" s="5">
        <v>98.699997</v>
      </c>
      <c r="E540" s="5">
        <v>99.900002</v>
      </c>
      <c r="F540" s="5">
        <v>3.9492725E7</v>
      </c>
      <c r="G540" s="5">
        <f t="shared" si="1"/>
        <v>100.7285713</v>
      </c>
      <c r="H540" s="6">
        <f t="shared" si="6"/>
        <v>99.525002</v>
      </c>
      <c r="I540" s="6">
        <f t="shared" si="7"/>
        <v>48.03317267</v>
      </c>
      <c r="J540" s="6">
        <f t="shared" si="8"/>
        <v>51.86682933</v>
      </c>
      <c r="K540" s="6">
        <f t="shared" si="9"/>
        <v>2690.167984</v>
      </c>
      <c r="L540" s="6" t="str">
        <f t="shared" si="2"/>
        <v>Friday</v>
      </c>
      <c r="M540" s="5">
        <f t="shared" si="3"/>
        <v>88.57580661</v>
      </c>
      <c r="N540" s="6">
        <f t="shared" si="4"/>
        <v>11.32419539</v>
      </c>
      <c r="O540" s="6">
        <f t="shared" si="5"/>
        <v>-12.15276467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21.0" customHeight="1">
      <c r="A541" s="4">
        <v>45194.0</v>
      </c>
      <c r="B541" s="5">
        <v>100.300003</v>
      </c>
      <c r="C541" s="5">
        <v>100.5</v>
      </c>
      <c r="D541" s="5">
        <v>97.75</v>
      </c>
      <c r="E541" s="5">
        <v>98.449997</v>
      </c>
      <c r="F541" s="5">
        <v>3.4410972E7</v>
      </c>
      <c r="G541" s="5">
        <f t="shared" si="1"/>
        <v>100.8499996</v>
      </c>
      <c r="H541" s="6">
        <f t="shared" si="6"/>
        <v>99.1749995</v>
      </c>
      <c r="I541" s="6">
        <f t="shared" si="7"/>
        <v>48.14287618</v>
      </c>
      <c r="J541" s="6">
        <f t="shared" si="8"/>
        <v>50.30712082</v>
      </c>
      <c r="K541" s="6">
        <f t="shared" si="9"/>
        <v>2530.806406</v>
      </c>
      <c r="L541" s="6" t="str">
        <f t="shared" si="2"/>
        <v>Monday</v>
      </c>
      <c r="M541" s="5">
        <f t="shared" si="3"/>
        <v>89.44648461</v>
      </c>
      <c r="N541" s="6">
        <f t="shared" si="4"/>
        <v>9.003512391</v>
      </c>
      <c r="O541" s="6">
        <f t="shared" si="5"/>
        <v>-11.40351496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21.0" customHeight="1">
      <c r="A542" s="4">
        <v>45195.0</v>
      </c>
      <c r="B542" s="5">
        <v>98.599998</v>
      </c>
      <c r="C542" s="5">
        <v>100.400002</v>
      </c>
      <c r="D542" s="5">
        <v>97.900002</v>
      </c>
      <c r="E542" s="5">
        <v>99.900002</v>
      </c>
      <c r="F542" s="5">
        <v>3.6822528E7</v>
      </c>
      <c r="G542" s="5">
        <f t="shared" si="1"/>
        <v>101.8428574</v>
      </c>
      <c r="H542" s="6">
        <f t="shared" si="6"/>
        <v>99.1749995</v>
      </c>
      <c r="I542" s="6">
        <f t="shared" si="7"/>
        <v>48.42541635</v>
      </c>
      <c r="J542" s="6">
        <f t="shared" si="8"/>
        <v>51.47458565</v>
      </c>
      <c r="K542" s="6">
        <f t="shared" si="9"/>
        <v>2649.632968</v>
      </c>
      <c r="L542" s="6" t="str">
        <f t="shared" si="2"/>
        <v>Tuesday</v>
      </c>
      <c r="M542" s="5">
        <f t="shared" si="3"/>
        <v>90.26382133</v>
      </c>
      <c r="N542" s="6">
        <f t="shared" si="4"/>
        <v>9.636180667</v>
      </c>
      <c r="O542" s="6">
        <f t="shared" si="5"/>
        <v>-11.5790361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21.0" customHeight="1">
      <c r="A543" s="4">
        <v>45196.0</v>
      </c>
      <c r="B543" s="5">
        <v>99.900002</v>
      </c>
      <c r="C543" s="5">
        <v>101.199997</v>
      </c>
      <c r="D543" s="5">
        <v>98.5</v>
      </c>
      <c r="E543" s="5">
        <v>100.099998</v>
      </c>
      <c r="F543" s="5">
        <v>3.4894254E7</v>
      </c>
      <c r="G543" s="5">
        <f t="shared" si="1"/>
        <v>102.4928567</v>
      </c>
      <c r="H543" s="6">
        <f t="shared" si="6"/>
        <v>100</v>
      </c>
      <c r="I543" s="6">
        <f t="shared" si="7"/>
        <v>48.71594147</v>
      </c>
      <c r="J543" s="6">
        <f t="shared" si="8"/>
        <v>51.38405653</v>
      </c>
      <c r="K543" s="6">
        <f t="shared" si="9"/>
        <v>2640.321266</v>
      </c>
      <c r="L543" s="6" t="str">
        <f t="shared" si="2"/>
        <v>Wednesday</v>
      </c>
      <c r="M543" s="5">
        <f t="shared" si="3"/>
        <v>90.25581378</v>
      </c>
      <c r="N543" s="6">
        <f t="shared" si="4"/>
        <v>9.844184225</v>
      </c>
      <c r="O543" s="6">
        <f t="shared" si="5"/>
        <v>-12.23704294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21.0" customHeight="1">
      <c r="A544" s="4">
        <v>45197.0</v>
      </c>
      <c r="B544" s="5">
        <v>100.349998</v>
      </c>
      <c r="C544" s="5">
        <v>100.599998</v>
      </c>
      <c r="D544" s="5">
        <v>99.300003</v>
      </c>
      <c r="E544" s="5">
        <v>99.949997</v>
      </c>
      <c r="F544" s="5">
        <v>2.5885383E7</v>
      </c>
      <c r="G544" s="5">
        <f t="shared" si="1"/>
        <v>103.0357144</v>
      </c>
      <c r="H544" s="6">
        <f t="shared" si="6"/>
        <v>100.0249975</v>
      </c>
      <c r="I544" s="6">
        <f t="shared" si="7"/>
        <v>49.00513937</v>
      </c>
      <c r="J544" s="6">
        <f t="shared" si="8"/>
        <v>50.94485763</v>
      </c>
      <c r="K544" s="6">
        <f t="shared" si="9"/>
        <v>2595.378519</v>
      </c>
      <c r="L544" s="6" t="str">
        <f t="shared" si="2"/>
        <v>Thursday</v>
      </c>
      <c r="M544" s="5">
        <f t="shared" si="3"/>
        <v>89.98070855</v>
      </c>
      <c r="N544" s="6">
        <f t="shared" si="4"/>
        <v>9.969288449</v>
      </c>
      <c r="O544" s="6">
        <f t="shared" si="5"/>
        <v>-13.05500588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21.0" customHeight="1">
      <c r="A545" s="4">
        <v>45198.0</v>
      </c>
      <c r="B545" s="5">
        <v>100.050003</v>
      </c>
      <c r="C545" s="5">
        <v>102.75</v>
      </c>
      <c r="D545" s="5">
        <v>99.599998</v>
      </c>
      <c r="E545" s="5">
        <v>101.5</v>
      </c>
      <c r="F545" s="5">
        <v>4.9524816E7</v>
      </c>
      <c r="G545" s="5">
        <f t="shared" si="1"/>
        <v>103.9071439</v>
      </c>
      <c r="H545" s="6">
        <f t="shared" si="6"/>
        <v>100.7249985</v>
      </c>
      <c r="I545" s="6">
        <f t="shared" si="7"/>
        <v>49.29046173</v>
      </c>
      <c r="J545" s="6">
        <f t="shared" si="8"/>
        <v>52.20953827</v>
      </c>
      <c r="K545" s="6">
        <f t="shared" si="9"/>
        <v>2725.835886</v>
      </c>
      <c r="L545" s="6" t="str">
        <f t="shared" si="2"/>
        <v>Friday</v>
      </c>
      <c r="M545" s="5">
        <f t="shared" si="3"/>
        <v>88.57580661</v>
      </c>
      <c r="N545" s="6">
        <f t="shared" si="4"/>
        <v>12.92419339</v>
      </c>
      <c r="O545" s="6">
        <f t="shared" si="5"/>
        <v>-15.33133724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21.0" customHeight="1">
      <c r="A546" s="4">
        <v>45202.0</v>
      </c>
      <c r="B546" s="5">
        <v>101.0</v>
      </c>
      <c r="C546" s="5">
        <v>105.900002</v>
      </c>
      <c r="D546" s="5">
        <v>100.0</v>
      </c>
      <c r="E546" s="5">
        <v>105.300003</v>
      </c>
      <c r="F546" s="5">
        <v>8.2983688E7</v>
      </c>
      <c r="G546" s="5">
        <f t="shared" si="1"/>
        <v>104.9785724</v>
      </c>
      <c r="H546" s="6">
        <f t="shared" si="6"/>
        <v>103.4000015</v>
      </c>
      <c r="I546" s="6">
        <f t="shared" si="7"/>
        <v>49.32177293</v>
      </c>
      <c r="J546" s="6">
        <f t="shared" si="8"/>
        <v>55.97823007</v>
      </c>
      <c r="K546" s="6">
        <f t="shared" si="9"/>
        <v>3133.562242</v>
      </c>
      <c r="L546" s="6" t="str">
        <f t="shared" si="2"/>
        <v>Tuesday</v>
      </c>
      <c r="M546" s="5">
        <f t="shared" si="3"/>
        <v>90.26382133</v>
      </c>
      <c r="N546" s="6">
        <f t="shared" si="4"/>
        <v>15.03618167</v>
      </c>
      <c r="O546" s="6">
        <f t="shared" si="5"/>
        <v>-14.7147511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21.0" customHeight="1">
      <c r="A547" s="4">
        <v>45203.0</v>
      </c>
      <c r="B547" s="5">
        <v>104.400002</v>
      </c>
      <c r="C547" s="5">
        <v>104.400002</v>
      </c>
      <c r="D547" s="5">
        <v>100.349998</v>
      </c>
      <c r="E547" s="5">
        <v>100.75</v>
      </c>
      <c r="F547" s="5">
        <v>6.8727969E7</v>
      </c>
      <c r="G547" s="5">
        <f t="shared" si="1"/>
        <v>105.6285717</v>
      </c>
      <c r="H547" s="6">
        <f t="shared" si="6"/>
        <v>103.0250015</v>
      </c>
      <c r="I547" s="6">
        <f t="shared" si="7"/>
        <v>49.64714839</v>
      </c>
      <c r="J547" s="6">
        <f t="shared" si="8"/>
        <v>51.10285161</v>
      </c>
      <c r="K547" s="6">
        <f t="shared" si="9"/>
        <v>2611.501443</v>
      </c>
      <c r="L547" s="6" t="str">
        <f t="shared" si="2"/>
        <v>Wednesday</v>
      </c>
      <c r="M547" s="5">
        <f t="shared" si="3"/>
        <v>90.25581378</v>
      </c>
      <c r="N547" s="6">
        <f t="shared" si="4"/>
        <v>10.49418622</v>
      </c>
      <c r="O547" s="6">
        <f t="shared" si="5"/>
        <v>-15.37275794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21.0" customHeight="1">
      <c r="A548" s="4">
        <v>45204.0</v>
      </c>
      <c r="B548" s="5">
        <v>102.599998</v>
      </c>
      <c r="C548" s="5">
        <v>107.699997</v>
      </c>
      <c r="D548" s="5">
        <v>102.349998</v>
      </c>
      <c r="E548" s="5">
        <v>105.400002</v>
      </c>
      <c r="F548" s="5">
        <v>1.40096809E8</v>
      </c>
      <c r="G548" s="5">
        <f t="shared" si="1"/>
        <v>107.0928574</v>
      </c>
      <c r="H548" s="6">
        <f t="shared" si="6"/>
        <v>103.075001</v>
      </c>
      <c r="I548" s="6">
        <f t="shared" si="7"/>
        <v>49.93596549</v>
      </c>
      <c r="J548" s="6">
        <f t="shared" si="8"/>
        <v>55.46403651</v>
      </c>
      <c r="K548" s="6">
        <f t="shared" si="9"/>
        <v>3076.259346</v>
      </c>
      <c r="L548" s="6" t="str">
        <f t="shared" si="2"/>
        <v>Thursday</v>
      </c>
      <c r="M548" s="5">
        <f t="shared" si="3"/>
        <v>89.98070855</v>
      </c>
      <c r="N548" s="6">
        <f t="shared" si="4"/>
        <v>15.41929345</v>
      </c>
      <c r="O548" s="6">
        <f t="shared" si="5"/>
        <v>-17.11214888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21.0" customHeight="1">
      <c r="A549" s="4">
        <v>45205.0</v>
      </c>
      <c r="B549" s="5">
        <v>106.400002</v>
      </c>
      <c r="C549" s="5">
        <v>107.199997</v>
      </c>
      <c r="D549" s="5">
        <v>104.0</v>
      </c>
      <c r="E549" s="5">
        <v>104.449997</v>
      </c>
      <c r="F549" s="5">
        <v>6.5041435E7</v>
      </c>
      <c r="G549" s="5">
        <f t="shared" si="1"/>
        <v>107.9642857</v>
      </c>
      <c r="H549" s="6">
        <f t="shared" si="6"/>
        <v>104.9249995</v>
      </c>
      <c r="I549" s="6">
        <f t="shared" si="7"/>
        <v>50.25606796</v>
      </c>
      <c r="J549" s="6">
        <f t="shared" si="8"/>
        <v>54.19392904</v>
      </c>
      <c r="K549" s="6">
        <f t="shared" si="9"/>
        <v>2936.981945</v>
      </c>
      <c r="L549" s="6" t="str">
        <f t="shared" si="2"/>
        <v>Friday</v>
      </c>
      <c r="M549" s="5">
        <f t="shared" si="3"/>
        <v>88.57580661</v>
      </c>
      <c r="N549" s="6">
        <f t="shared" si="4"/>
        <v>15.87419039</v>
      </c>
      <c r="O549" s="6">
        <f t="shared" si="5"/>
        <v>-19.3884791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21.0" customHeight="1">
      <c r="A550" s="4">
        <v>45208.0</v>
      </c>
      <c r="B550" s="5">
        <v>103.800003</v>
      </c>
      <c r="C550" s="5">
        <v>105.25</v>
      </c>
      <c r="D550" s="5">
        <v>101.0</v>
      </c>
      <c r="E550" s="5">
        <v>103.900002</v>
      </c>
      <c r="F550" s="5">
        <v>5.3811658E7</v>
      </c>
      <c r="G550" s="5">
        <f t="shared" si="1"/>
        <v>109.307143</v>
      </c>
      <c r="H550" s="6">
        <f t="shared" si="6"/>
        <v>104.1749995</v>
      </c>
      <c r="I550" s="6">
        <f t="shared" si="7"/>
        <v>50.397036</v>
      </c>
      <c r="J550" s="6">
        <f t="shared" si="8"/>
        <v>53.502966</v>
      </c>
      <c r="K550" s="6">
        <f t="shared" si="9"/>
        <v>2862.567371</v>
      </c>
      <c r="L550" s="6" t="str">
        <f t="shared" si="2"/>
        <v>Monday</v>
      </c>
      <c r="M550" s="5">
        <f t="shared" si="3"/>
        <v>89.44648461</v>
      </c>
      <c r="N550" s="6">
        <f t="shared" si="4"/>
        <v>14.45351739</v>
      </c>
      <c r="O550" s="6">
        <f t="shared" si="5"/>
        <v>-19.86065839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21.0" customHeight="1">
      <c r="A551" s="4">
        <v>45209.0</v>
      </c>
      <c r="B551" s="5">
        <v>104.900002</v>
      </c>
      <c r="C551" s="5">
        <v>107.949997</v>
      </c>
      <c r="D551" s="5">
        <v>104.650002</v>
      </c>
      <c r="E551" s="5">
        <v>106.050003</v>
      </c>
      <c r="F551" s="5">
        <v>6.7712329E7</v>
      </c>
      <c r="G551" s="5">
        <f t="shared" si="1"/>
        <v>110.6357137</v>
      </c>
      <c r="H551" s="6">
        <f t="shared" si="6"/>
        <v>104.9750025</v>
      </c>
      <c r="I551" s="6">
        <f t="shared" si="7"/>
        <v>50.70435448</v>
      </c>
      <c r="J551" s="6">
        <f t="shared" si="8"/>
        <v>55.34564852</v>
      </c>
      <c r="K551" s="6">
        <f t="shared" si="9"/>
        <v>3063.14081</v>
      </c>
      <c r="L551" s="6" t="str">
        <f t="shared" si="2"/>
        <v>Tuesday</v>
      </c>
      <c r="M551" s="5">
        <f t="shared" si="3"/>
        <v>90.26382133</v>
      </c>
      <c r="N551" s="6">
        <f t="shared" si="4"/>
        <v>15.78618167</v>
      </c>
      <c r="O551" s="6">
        <f t="shared" si="5"/>
        <v>-20.37189238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21.0" customHeight="1">
      <c r="A552" s="4">
        <v>45210.0</v>
      </c>
      <c r="B552" s="5">
        <v>106.800003</v>
      </c>
      <c r="C552" s="5">
        <v>109.800003</v>
      </c>
      <c r="D552" s="5">
        <v>106.550003</v>
      </c>
      <c r="E552" s="5">
        <v>109.0</v>
      </c>
      <c r="F552" s="5">
        <v>9.3838782E7</v>
      </c>
      <c r="G552" s="5">
        <f t="shared" si="1"/>
        <v>111.4357136</v>
      </c>
      <c r="H552" s="6">
        <f t="shared" si="6"/>
        <v>107.5250015</v>
      </c>
      <c r="I552" s="6">
        <f t="shared" si="7"/>
        <v>51.02443689</v>
      </c>
      <c r="J552" s="6">
        <f t="shared" si="8"/>
        <v>57.97556311</v>
      </c>
      <c r="K552" s="6">
        <f t="shared" si="9"/>
        <v>3361.165918</v>
      </c>
      <c r="L552" s="6" t="str">
        <f t="shared" si="2"/>
        <v>Wednesday</v>
      </c>
      <c r="M552" s="5">
        <f t="shared" si="3"/>
        <v>90.25581378</v>
      </c>
      <c r="N552" s="6">
        <f t="shared" si="4"/>
        <v>18.74418622</v>
      </c>
      <c r="O552" s="6">
        <f t="shared" si="5"/>
        <v>-21.1798998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21.0" customHeight="1">
      <c r="A553" s="4">
        <v>45211.0</v>
      </c>
      <c r="B553" s="5">
        <v>110.199997</v>
      </c>
      <c r="C553" s="5">
        <v>113.25</v>
      </c>
      <c r="D553" s="5">
        <v>109.5</v>
      </c>
      <c r="E553" s="5">
        <v>109.849998</v>
      </c>
      <c r="F553" s="5">
        <v>1.17710894E8</v>
      </c>
      <c r="G553" s="5">
        <f t="shared" si="1"/>
        <v>112.0571419</v>
      </c>
      <c r="H553" s="6">
        <f t="shared" si="6"/>
        <v>109.424999</v>
      </c>
      <c r="I553" s="6">
        <f t="shared" si="7"/>
        <v>51.36294693</v>
      </c>
      <c r="J553" s="6">
        <f t="shared" si="8"/>
        <v>58.48705107</v>
      </c>
      <c r="K553" s="6">
        <f t="shared" si="9"/>
        <v>3420.735143</v>
      </c>
      <c r="L553" s="6" t="str">
        <f t="shared" si="2"/>
        <v>Thursday</v>
      </c>
      <c r="M553" s="5">
        <f t="shared" si="3"/>
        <v>89.98070855</v>
      </c>
      <c r="N553" s="6">
        <f t="shared" si="4"/>
        <v>19.86928945</v>
      </c>
      <c r="O553" s="6">
        <f t="shared" si="5"/>
        <v>-22.07643331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21.0" customHeight="1">
      <c r="A554" s="4">
        <v>45212.0</v>
      </c>
      <c r="B554" s="5">
        <v>109.849998</v>
      </c>
      <c r="C554" s="5">
        <v>111.800003</v>
      </c>
      <c r="D554" s="5">
        <v>109.099998</v>
      </c>
      <c r="E554" s="5">
        <v>111.0</v>
      </c>
      <c r="F554" s="5">
        <v>5.5786063E7</v>
      </c>
      <c r="G554" s="5">
        <f t="shared" si="1"/>
        <v>111.9214281</v>
      </c>
      <c r="H554" s="6">
        <f t="shared" si="6"/>
        <v>110.424999</v>
      </c>
      <c r="I554" s="6">
        <f t="shared" si="7"/>
        <v>51.7044428</v>
      </c>
      <c r="J554" s="6">
        <f t="shared" si="8"/>
        <v>59.2955572</v>
      </c>
      <c r="K554" s="6">
        <f t="shared" si="9"/>
        <v>3515.963104</v>
      </c>
      <c r="L554" s="6" t="str">
        <f t="shared" si="2"/>
        <v>Friday</v>
      </c>
      <c r="M554" s="5">
        <f t="shared" si="3"/>
        <v>88.57580661</v>
      </c>
      <c r="N554" s="6">
        <f t="shared" si="4"/>
        <v>22.42419339</v>
      </c>
      <c r="O554" s="6">
        <f t="shared" si="5"/>
        <v>-23.34562153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21.0" customHeight="1">
      <c r="A555" s="4">
        <v>45215.0</v>
      </c>
      <c r="B555" s="5">
        <v>111.900002</v>
      </c>
      <c r="C555" s="5">
        <v>112.75</v>
      </c>
      <c r="D555" s="5">
        <v>110.849998</v>
      </c>
      <c r="E555" s="5">
        <v>111.5</v>
      </c>
      <c r="F555" s="5">
        <v>4.7455521E7</v>
      </c>
      <c r="G555" s="5">
        <f t="shared" si="1"/>
        <v>111.528571</v>
      </c>
      <c r="H555" s="6">
        <f t="shared" si="6"/>
        <v>111.25</v>
      </c>
      <c r="I555" s="6">
        <f t="shared" si="7"/>
        <v>51.88953692</v>
      </c>
      <c r="J555" s="6">
        <f t="shared" si="8"/>
        <v>59.61046308</v>
      </c>
      <c r="K555" s="6">
        <f t="shared" si="9"/>
        <v>3553.407308</v>
      </c>
      <c r="L555" s="6" t="str">
        <f t="shared" si="2"/>
        <v>Monday</v>
      </c>
      <c r="M555" s="5">
        <f t="shared" si="3"/>
        <v>89.44648461</v>
      </c>
      <c r="N555" s="6">
        <f t="shared" si="4"/>
        <v>22.05351539</v>
      </c>
      <c r="O555" s="6">
        <f t="shared" si="5"/>
        <v>-22.08208639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21.0" customHeight="1">
      <c r="A556" s="4">
        <v>45216.0</v>
      </c>
      <c r="B556" s="5">
        <v>112.5</v>
      </c>
      <c r="C556" s="5">
        <v>114.199997</v>
      </c>
      <c r="D556" s="5">
        <v>111.5</v>
      </c>
      <c r="E556" s="5">
        <v>113.849998</v>
      </c>
      <c r="F556" s="5">
        <v>5.5351894E7</v>
      </c>
      <c r="G556" s="5">
        <f t="shared" si="1"/>
        <v>110.807142</v>
      </c>
      <c r="H556" s="6">
        <f t="shared" si="6"/>
        <v>112.674999</v>
      </c>
      <c r="I556" s="6">
        <f t="shared" si="7"/>
        <v>52.24085083</v>
      </c>
      <c r="J556" s="6">
        <f t="shared" si="8"/>
        <v>61.60914717</v>
      </c>
      <c r="K556" s="6">
        <f t="shared" si="9"/>
        <v>3795.687015</v>
      </c>
      <c r="L556" s="6" t="str">
        <f t="shared" si="2"/>
        <v>Tuesday</v>
      </c>
      <c r="M556" s="5">
        <f t="shared" si="3"/>
        <v>90.26382133</v>
      </c>
      <c r="N556" s="6">
        <f t="shared" si="4"/>
        <v>23.58617667</v>
      </c>
      <c r="O556" s="6">
        <f t="shared" si="5"/>
        <v>-20.54332067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21.0" customHeight="1">
      <c r="A557" s="4">
        <v>45217.0</v>
      </c>
      <c r="B557" s="5">
        <v>114.5</v>
      </c>
      <c r="C557" s="5">
        <v>115.099998</v>
      </c>
      <c r="D557" s="5">
        <v>109.5</v>
      </c>
      <c r="E557" s="5">
        <v>113.199997</v>
      </c>
      <c r="F557" s="5">
        <v>1.00553806E8</v>
      </c>
      <c r="G557" s="5">
        <f t="shared" si="1"/>
        <v>109.635714</v>
      </c>
      <c r="H557" s="6">
        <f t="shared" si="6"/>
        <v>113.5249975</v>
      </c>
      <c r="I557" s="6">
        <f t="shared" si="7"/>
        <v>52.60585748</v>
      </c>
      <c r="J557" s="6">
        <f t="shared" si="8"/>
        <v>60.59413952</v>
      </c>
      <c r="K557" s="6">
        <f t="shared" si="9"/>
        <v>3671.649744</v>
      </c>
      <c r="L557" s="6" t="str">
        <f t="shared" si="2"/>
        <v>Wednesday</v>
      </c>
      <c r="M557" s="5">
        <f t="shared" si="3"/>
        <v>90.25581378</v>
      </c>
      <c r="N557" s="6">
        <f t="shared" si="4"/>
        <v>22.94418322</v>
      </c>
      <c r="O557" s="6">
        <f t="shared" si="5"/>
        <v>-19.37990022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21.0" customHeight="1">
      <c r="A558" s="4">
        <v>45218.0</v>
      </c>
      <c r="B558" s="5">
        <v>112.0</v>
      </c>
      <c r="C558" s="5">
        <v>113.150002</v>
      </c>
      <c r="D558" s="5">
        <v>110.650002</v>
      </c>
      <c r="E558" s="5">
        <v>111.650002</v>
      </c>
      <c r="F558" s="5">
        <v>4.3517012E7</v>
      </c>
      <c r="G558" s="5">
        <f t="shared" si="1"/>
        <v>108.8499997</v>
      </c>
      <c r="H558" s="6">
        <f t="shared" si="6"/>
        <v>112.4249995</v>
      </c>
      <c r="I558" s="6">
        <f t="shared" si="7"/>
        <v>52.96280244</v>
      </c>
      <c r="J558" s="6">
        <f t="shared" si="8"/>
        <v>58.68719956</v>
      </c>
      <c r="K558" s="6">
        <f t="shared" si="9"/>
        <v>3444.187393</v>
      </c>
      <c r="L558" s="6" t="str">
        <f t="shared" si="2"/>
        <v>Thursday</v>
      </c>
      <c r="M558" s="5">
        <f t="shared" si="3"/>
        <v>89.98070855</v>
      </c>
      <c r="N558" s="6">
        <f t="shared" si="4"/>
        <v>21.66929345</v>
      </c>
      <c r="O558" s="6">
        <f t="shared" si="5"/>
        <v>-18.86929116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21.0" customHeight="1">
      <c r="A559" s="4">
        <v>45219.0</v>
      </c>
      <c r="B559" s="5">
        <v>114.0</v>
      </c>
      <c r="C559" s="5">
        <v>114.5</v>
      </c>
      <c r="D559" s="5">
        <v>112.150002</v>
      </c>
      <c r="E559" s="5">
        <v>113.349998</v>
      </c>
      <c r="F559" s="5">
        <v>6.4427436E7</v>
      </c>
      <c r="G559" s="5">
        <f t="shared" si="1"/>
        <v>107.9142849</v>
      </c>
      <c r="H559" s="6">
        <f t="shared" si="6"/>
        <v>112.5</v>
      </c>
      <c r="I559" s="6">
        <f t="shared" si="7"/>
        <v>53.30533787</v>
      </c>
      <c r="J559" s="6">
        <f t="shared" si="8"/>
        <v>60.04466013</v>
      </c>
      <c r="K559" s="6">
        <f t="shared" si="9"/>
        <v>3605.36121</v>
      </c>
      <c r="L559" s="6" t="str">
        <f t="shared" si="2"/>
        <v>Friday</v>
      </c>
      <c r="M559" s="5">
        <f t="shared" si="3"/>
        <v>88.57580661</v>
      </c>
      <c r="N559" s="6">
        <f t="shared" si="4"/>
        <v>24.77419139</v>
      </c>
      <c r="O559" s="6">
        <f t="shared" si="5"/>
        <v>-19.33847824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21.0" customHeight="1">
      <c r="A560" s="4">
        <v>45222.0</v>
      </c>
      <c r="B560" s="5">
        <v>113.800003</v>
      </c>
      <c r="C560" s="5">
        <v>113.900002</v>
      </c>
      <c r="D560" s="5">
        <v>106.800003</v>
      </c>
      <c r="E560" s="5">
        <v>108.900002</v>
      </c>
      <c r="F560" s="5">
        <v>7.094455E7</v>
      </c>
      <c r="G560" s="5">
        <f t="shared" si="1"/>
        <v>106.5357133</v>
      </c>
      <c r="H560" s="6">
        <f t="shared" si="6"/>
        <v>111.125</v>
      </c>
      <c r="I560" s="6">
        <f t="shared" si="7"/>
        <v>53.50327434</v>
      </c>
      <c r="J560" s="6">
        <f t="shared" si="8"/>
        <v>55.39672766</v>
      </c>
      <c r="K560" s="6">
        <f t="shared" si="9"/>
        <v>3068.797435</v>
      </c>
      <c r="L560" s="6" t="str">
        <f t="shared" si="2"/>
        <v>Monday</v>
      </c>
      <c r="M560" s="5">
        <f t="shared" si="3"/>
        <v>89.44648461</v>
      </c>
      <c r="N560" s="6">
        <f t="shared" si="4"/>
        <v>19.45351739</v>
      </c>
      <c r="O560" s="6">
        <f t="shared" si="5"/>
        <v>-17.08922868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21.0" customHeight="1">
      <c r="A561" s="4">
        <v>45224.0</v>
      </c>
      <c r="B561" s="5">
        <v>105.650002</v>
      </c>
      <c r="C561" s="5">
        <v>109.5</v>
      </c>
      <c r="D561" s="5">
        <v>105.550003</v>
      </c>
      <c r="E561" s="5">
        <v>108.25</v>
      </c>
      <c r="F561" s="5">
        <v>5.9685089E7</v>
      </c>
      <c r="G561" s="5">
        <f t="shared" si="1"/>
        <v>106.3428563</v>
      </c>
      <c r="H561" s="6">
        <f t="shared" si="6"/>
        <v>108.575001</v>
      </c>
      <c r="I561" s="6">
        <f t="shared" si="7"/>
        <v>53.74779564</v>
      </c>
      <c r="J561" s="6">
        <f t="shared" si="8"/>
        <v>54.50220436</v>
      </c>
      <c r="K561" s="6">
        <f t="shared" si="9"/>
        <v>2970.49028</v>
      </c>
      <c r="L561" s="6" t="str">
        <f t="shared" si="2"/>
        <v>Wednesday</v>
      </c>
      <c r="M561" s="5">
        <f t="shared" si="3"/>
        <v>90.25581378</v>
      </c>
      <c r="N561" s="6">
        <f t="shared" si="4"/>
        <v>17.99418622</v>
      </c>
      <c r="O561" s="6">
        <f t="shared" si="5"/>
        <v>-16.08704251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21.0" customHeight="1">
      <c r="A562" s="4">
        <v>45225.0</v>
      </c>
      <c r="B562" s="5">
        <v>107.5</v>
      </c>
      <c r="C562" s="5">
        <v>108.0</v>
      </c>
      <c r="D562" s="5">
        <v>101.25</v>
      </c>
      <c r="E562" s="5">
        <v>106.449997</v>
      </c>
      <c r="F562" s="5">
        <v>1.08605538E8</v>
      </c>
      <c r="G562" s="5">
        <f t="shared" si="1"/>
        <v>107.5214277</v>
      </c>
      <c r="H562" s="6">
        <f t="shared" si="6"/>
        <v>107.3499985</v>
      </c>
      <c r="I562" s="6">
        <f t="shared" si="7"/>
        <v>54.06273674</v>
      </c>
      <c r="J562" s="6">
        <f t="shared" si="8"/>
        <v>52.38726026</v>
      </c>
      <c r="K562" s="6">
        <f t="shared" si="9"/>
        <v>2744.425038</v>
      </c>
      <c r="L562" s="6" t="str">
        <f t="shared" si="2"/>
        <v>Thursday</v>
      </c>
      <c r="M562" s="5">
        <f t="shared" si="3"/>
        <v>89.98070855</v>
      </c>
      <c r="N562" s="6">
        <f t="shared" si="4"/>
        <v>16.46928845</v>
      </c>
      <c r="O562" s="6">
        <f t="shared" si="5"/>
        <v>-17.54071916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21.0" customHeight="1">
      <c r="A563" s="4">
        <v>45226.0</v>
      </c>
      <c r="B563" s="5">
        <v>107.349998</v>
      </c>
      <c r="C563" s="5">
        <v>109.25</v>
      </c>
      <c r="D563" s="5">
        <v>105.050003</v>
      </c>
      <c r="E563" s="5">
        <v>105.650002</v>
      </c>
      <c r="F563" s="5">
        <v>4.3738547E7</v>
      </c>
      <c r="G563" s="5">
        <f t="shared" si="1"/>
        <v>109.9285714</v>
      </c>
      <c r="H563" s="6">
        <f t="shared" si="6"/>
        <v>106.0499995</v>
      </c>
      <c r="I563" s="6">
        <f t="shared" si="7"/>
        <v>54.36189093</v>
      </c>
      <c r="J563" s="6">
        <f t="shared" si="8"/>
        <v>51.28811107</v>
      </c>
      <c r="K563" s="6">
        <f t="shared" si="9"/>
        <v>2630.470337</v>
      </c>
      <c r="L563" s="6" t="str">
        <f t="shared" si="2"/>
        <v>Friday</v>
      </c>
      <c r="M563" s="5">
        <f t="shared" si="3"/>
        <v>88.57580661</v>
      </c>
      <c r="N563" s="6">
        <f t="shared" si="4"/>
        <v>17.07419539</v>
      </c>
      <c r="O563" s="6">
        <f t="shared" si="5"/>
        <v>-21.35276482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21.0" customHeight="1">
      <c r="A564" s="4">
        <v>45229.0</v>
      </c>
      <c r="B564" s="5">
        <v>106.199997</v>
      </c>
      <c r="C564" s="5">
        <v>108.599998</v>
      </c>
      <c r="D564" s="5">
        <v>105.699997</v>
      </c>
      <c r="E564" s="5">
        <v>107.699997</v>
      </c>
      <c r="F564" s="5">
        <v>4.8282252E7</v>
      </c>
      <c r="G564" s="5">
        <f t="shared" si="1"/>
        <v>112.1642859</v>
      </c>
      <c r="H564" s="6">
        <f t="shared" si="6"/>
        <v>106.6749995</v>
      </c>
      <c r="I564" s="6">
        <f t="shared" si="7"/>
        <v>54.50453158</v>
      </c>
      <c r="J564" s="6">
        <f t="shared" si="8"/>
        <v>53.19546542</v>
      </c>
      <c r="K564" s="6">
        <f t="shared" si="9"/>
        <v>2829.757541</v>
      </c>
      <c r="L564" s="6" t="str">
        <f t="shared" si="2"/>
        <v>Monday</v>
      </c>
      <c r="M564" s="5">
        <f t="shared" si="3"/>
        <v>89.44648461</v>
      </c>
      <c r="N564" s="6">
        <f t="shared" si="4"/>
        <v>18.25351239</v>
      </c>
      <c r="O564" s="6">
        <f t="shared" si="5"/>
        <v>-22.71780125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21.0" customHeight="1">
      <c r="A565" s="4">
        <v>45230.0</v>
      </c>
      <c r="B565" s="5">
        <v>107.849998</v>
      </c>
      <c r="C565" s="5">
        <v>108.150002</v>
      </c>
      <c r="D565" s="5">
        <v>104.25</v>
      </c>
      <c r="E565" s="5">
        <v>105.099998</v>
      </c>
      <c r="F565" s="5">
        <v>4.9382539E7</v>
      </c>
      <c r="G565" s="5">
        <f t="shared" si="1"/>
        <v>114.6571437</v>
      </c>
      <c r="H565" s="6">
        <f t="shared" si="6"/>
        <v>106.3999975</v>
      </c>
      <c r="I565" s="6">
        <f t="shared" si="7"/>
        <v>54.81087775</v>
      </c>
      <c r="J565" s="6">
        <f t="shared" si="8"/>
        <v>50.28912025</v>
      </c>
      <c r="K565" s="6">
        <f t="shared" si="9"/>
        <v>2528.995615</v>
      </c>
      <c r="L565" s="6" t="str">
        <f t="shared" si="2"/>
        <v>Tuesday</v>
      </c>
      <c r="M565" s="5">
        <f t="shared" si="3"/>
        <v>90.26382133</v>
      </c>
      <c r="N565" s="6">
        <f t="shared" si="4"/>
        <v>14.83617667</v>
      </c>
      <c r="O565" s="6">
        <f t="shared" si="5"/>
        <v>-24.39332238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21.0" customHeight="1">
      <c r="A566" s="4">
        <v>45231.0</v>
      </c>
      <c r="B566" s="5">
        <v>105.599998</v>
      </c>
      <c r="C566" s="5">
        <v>107.150002</v>
      </c>
      <c r="D566" s="5">
        <v>103.25</v>
      </c>
      <c r="E566" s="5">
        <v>103.699997</v>
      </c>
      <c r="F566" s="5">
        <v>4.7911258E7</v>
      </c>
      <c r="G566" s="5">
        <f t="shared" si="1"/>
        <v>117.0500009</v>
      </c>
      <c r="H566" s="6">
        <f t="shared" si="6"/>
        <v>104.3999975</v>
      </c>
      <c r="I566" s="6">
        <f t="shared" si="7"/>
        <v>55.0958631</v>
      </c>
      <c r="J566" s="6">
        <f t="shared" si="8"/>
        <v>48.6041339</v>
      </c>
      <c r="K566" s="6">
        <f t="shared" si="9"/>
        <v>2362.361833</v>
      </c>
      <c r="L566" s="6" t="str">
        <f t="shared" si="2"/>
        <v>Wednesday</v>
      </c>
      <c r="M566" s="5">
        <f t="shared" si="3"/>
        <v>90.25581378</v>
      </c>
      <c r="N566" s="6">
        <f t="shared" si="4"/>
        <v>13.44418322</v>
      </c>
      <c r="O566" s="6">
        <f t="shared" si="5"/>
        <v>-26.79418708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21.0" customHeight="1">
      <c r="A567" s="4">
        <v>45232.0</v>
      </c>
      <c r="B567" s="5">
        <v>105.0</v>
      </c>
      <c r="C567" s="5">
        <v>108.0</v>
      </c>
      <c r="D567" s="5">
        <v>104.900002</v>
      </c>
      <c r="E567" s="5">
        <v>107.550003</v>
      </c>
      <c r="F567" s="5">
        <v>4.7086204E7</v>
      </c>
      <c r="G567" s="5">
        <f t="shared" si="1"/>
        <v>119.5642874</v>
      </c>
      <c r="H567" s="6">
        <f t="shared" si="6"/>
        <v>105.625</v>
      </c>
      <c r="I567" s="6">
        <f t="shared" si="7"/>
        <v>55.36827658</v>
      </c>
      <c r="J567" s="6">
        <f t="shared" si="8"/>
        <v>52.18172642</v>
      </c>
      <c r="K567" s="6">
        <f t="shared" si="9"/>
        <v>2722.932573</v>
      </c>
      <c r="L567" s="6" t="str">
        <f t="shared" si="2"/>
        <v>Thursday</v>
      </c>
      <c r="M567" s="5">
        <f t="shared" si="3"/>
        <v>89.98070855</v>
      </c>
      <c r="N567" s="6">
        <f t="shared" si="4"/>
        <v>17.56929445</v>
      </c>
      <c r="O567" s="6">
        <f t="shared" si="5"/>
        <v>-29.58357888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21.0" customHeight="1">
      <c r="A568" s="4">
        <v>45233.0</v>
      </c>
      <c r="B568" s="5">
        <v>108.800003</v>
      </c>
      <c r="C568" s="5">
        <v>119.900002</v>
      </c>
      <c r="D568" s="5">
        <v>108.699997</v>
      </c>
      <c r="E568" s="5">
        <v>116.5</v>
      </c>
      <c r="F568" s="5">
        <v>2.38833377E8</v>
      </c>
      <c r="G568" s="5">
        <f t="shared" si="1"/>
        <v>121.6571437</v>
      </c>
      <c r="H568" s="6">
        <f t="shared" si="6"/>
        <v>112.0250015</v>
      </c>
      <c r="I568" s="6">
        <f t="shared" si="7"/>
        <v>55.66542472</v>
      </c>
      <c r="J568" s="6">
        <f t="shared" si="8"/>
        <v>60.83457528</v>
      </c>
      <c r="K568" s="6">
        <f t="shared" si="9"/>
        <v>3700.84555</v>
      </c>
      <c r="L568" s="6" t="str">
        <f t="shared" si="2"/>
        <v>Friday</v>
      </c>
      <c r="M568" s="5">
        <f t="shared" si="3"/>
        <v>88.57580661</v>
      </c>
      <c r="N568" s="6">
        <f t="shared" si="4"/>
        <v>27.92419339</v>
      </c>
      <c r="O568" s="6">
        <f t="shared" si="5"/>
        <v>-33.0813371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21.0" customHeight="1">
      <c r="A569" s="4">
        <v>45236.0</v>
      </c>
      <c r="B569" s="5">
        <v>119.599998</v>
      </c>
      <c r="C569" s="5">
        <v>123.900002</v>
      </c>
      <c r="D569" s="5">
        <v>118.25</v>
      </c>
      <c r="E569" s="5">
        <v>123.300003</v>
      </c>
      <c r="F569" s="5">
        <v>1.86288904E8</v>
      </c>
      <c r="G569" s="5">
        <f t="shared" si="1"/>
        <v>122.192858</v>
      </c>
      <c r="H569" s="6">
        <f t="shared" si="6"/>
        <v>119.9000015</v>
      </c>
      <c r="I569" s="6">
        <f t="shared" si="7"/>
        <v>55.88169821</v>
      </c>
      <c r="J569" s="6">
        <f t="shared" si="8"/>
        <v>67.41830479</v>
      </c>
      <c r="K569" s="6">
        <f t="shared" si="9"/>
        <v>4545.227821</v>
      </c>
      <c r="L569" s="6" t="str">
        <f t="shared" si="2"/>
        <v>Monday</v>
      </c>
      <c r="M569" s="5">
        <f t="shared" si="3"/>
        <v>89.44648461</v>
      </c>
      <c r="N569" s="6">
        <f t="shared" si="4"/>
        <v>33.85351839</v>
      </c>
      <c r="O569" s="6">
        <f t="shared" si="5"/>
        <v>-32.74637339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21.0" customHeight="1">
      <c r="A570" s="4">
        <v>45237.0</v>
      </c>
      <c r="B570" s="5">
        <v>123.550003</v>
      </c>
      <c r="C570" s="5">
        <v>126.349998</v>
      </c>
      <c r="D570" s="5">
        <v>120.5</v>
      </c>
      <c r="E570" s="5">
        <v>121.300003</v>
      </c>
      <c r="F570" s="5">
        <v>1.20886007E8</v>
      </c>
      <c r="G570" s="5">
        <f t="shared" si="1"/>
        <v>121.9857144</v>
      </c>
      <c r="H570" s="6">
        <f t="shared" si="6"/>
        <v>122.300003</v>
      </c>
      <c r="I570" s="6">
        <f t="shared" si="7"/>
        <v>56.288193</v>
      </c>
      <c r="J570" s="6">
        <f t="shared" si="8"/>
        <v>65.01181</v>
      </c>
      <c r="K570" s="6">
        <f t="shared" si="9"/>
        <v>4226.535439</v>
      </c>
      <c r="L570" s="6" t="str">
        <f t="shared" si="2"/>
        <v>Tuesday</v>
      </c>
      <c r="M570" s="5">
        <f t="shared" si="3"/>
        <v>90.26382133</v>
      </c>
      <c r="N570" s="6">
        <f t="shared" si="4"/>
        <v>31.03618167</v>
      </c>
      <c r="O570" s="6">
        <f t="shared" si="5"/>
        <v>-31.7218931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21.0" customHeight="1">
      <c r="A571" s="4">
        <v>45238.0</v>
      </c>
      <c r="B571" s="5">
        <v>122.0</v>
      </c>
      <c r="C571" s="5">
        <v>125.699997</v>
      </c>
      <c r="D571" s="5">
        <v>121.300003</v>
      </c>
      <c r="E571" s="5">
        <v>125.150002</v>
      </c>
      <c r="F571" s="5">
        <v>7.5041688E7</v>
      </c>
      <c r="G571" s="5">
        <f t="shared" si="1"/>
        <v>122.114285</v>
      </c>
      <c r="H571" s="6">
        <f t="shared" si="6"/>
        <v>123.2250025</v>
      </c>
      <c r="I571" s="6">
        <f t="shared" si="7"/>
        <v>56.67691069</v>
      </c>
      <c r="J571" s="6">
        <f t="shared" si="8"/>
        <v>68.47309131</v>
      </c>
      <c r="K571" s="6">
        <f t="shared" si="9"/>
        <v>4688.564233</v>
      </c>
      <c r="L571" s="6" t="str">
        <f t="shared" si="2"/>
        <v>Wednesday</v>
      </c>
      <c r="M571" s="5">
        <f t="shared" si="3"/>
        <v>90.25581378</v>
      </c>
      <c r="N571" s="6">
        <f t="shared" si="4"/>
        <v>34.89418822</v>
      </c>
      <c r="O571" s="6">
        <f t="shared" si="5"/>
        <v>-31.85847122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21.0" customHeight="1">
      <c r="A572" s="4">
        <v>45239.0</v>
      </c>
      <c r="B572" s="5">
        <v>125.25</v>
      </c>
      <c r="C572" s="5">
        <v>125.550003</v>
      </c>
      <c r="D572" s="5">
        <v>121.349998</v>
      </c>
      <c r="E572" s="5">
        <v>121.849998</v>
      </c>
      <c r="F572" s="5">
        <v>5.0307832E7</v>
      </c>
      <c r="G572" s="5">
        <f t="shared" si="1"/>
        <v>121.114285</v>
      </c>
      <c r="H572" s="6">
        <f t="shared" si="6"/>
        <v>123.5</v>
      </c>
      <c r="I572" s="6">
        <f t="shared" si="7"/>
        <v>57.08918956</v>
      </c>
      <c r="J572" s="6">
        <f t="shared" si="8"/>
        <v>64.76080844</v>
      </c>
      <c r="K572" s="6">
        <f t="shared" si="9"/>
        <v>4193.96231</v>
      </c>
      <c r="L572" s="6" t="str">
        <f t="shared" si="2"/>
        <v>Thursday</v>
      </c>
      <c r="M572" s="5">
        <f t="shared" si="3"/>
        <v>89.98070855</v>
      </c>
      <c r="N572" s="6">
        <f t="shared" si="4"/>
        <v>31.86928945</v>
      </c>
      <c r="O572" s="6">
        <f t="shared" si="5"/>
        <v>-31.13357645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21.0" customHeight="1">
      <c r="A573" s="4">
        <v>45240.0</v>
      </c>
      <c r="B573" s="5">
        <v>122.0</v>
      </c>
      <c r="C573" s="5">
        <v>123.300003</v>
      </c>
      <c r="D573" s="5">
        <v>120.699997</v>
      </c>
      <c r="E573" s="5">
        <v>121.300003</v>
      </c>
      <c r="F573" s="5">
        <v>4.3388163E7</v>
      </c>
      <c r="G573" s="5">
        <f t="shared" si="1"/>
        <v>120.3499996</v>
      </c>
      <c r="H573" s="6">
        <f t="shared" si="6"/>
        <v>121.5750005</v>
      </c>
      <c r="I573" s="6">
        <f t="shared" si="7"/>
        <v>57.47467262</v>
      </c>
      <c r="J573" s="6">
        <f t="shared" si="8"/>
        <v>63.82533038</v>
      </c>
      <c r="K573" s="6">
        <f t="shared" si="9"/>
        <v>4073.672798</v>
      </c>
      <c r="L573" s="6" t="str">
        <f t="shared" si="2"/>
        <v>Friday</v>
      </c>
      <c r="M573" s="5">
        <f t="shared" si="3"/>
        <v>88.57580661</v>
      </c>
      <c r="N573" s="6">
        <f t="shared" si="4"/>
        <v>32.72419639</v>
      </c>
      <c r="O573" s="6">
        <f t="shared" si="5"/>
        <v>-31.77419296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21.0" customHeight="1">
      <c r="A574" s="4">
        <v>45243.0</v>
      </c>
      <c r="B574" s="5">
        <v>122.650002</v>
      </c>
      <c r="C574" s="5">
        <v>123.099998</v>
      </c>
      <c r="D574" s="5">
        <v>121.5</v>
      </c>
      <c r="E574" s="5">
        <v>122.199997</v>
      </c>
      <c r="F574" s="5">
        <v>2.8348143E7</v>
      </c>
      <c r="G574" s="5">
        <f t="shared" si="1"/>
        <v>119.4928567</v>
      </c>
      <c r="H574" s="6">
        <f t="shared" si="6"/>
        <v>121.75</v>
      </c>
      <c r="I574" s="6">
        <f t="shared" si="7"/>
        <v>57.71988094</v>
      </c>
      <c r="J574" s="6">
        <f t="shared" si="8"/>
        <v>64.48011606</v>
      </c>
      <c r="K574" s="6">
        <f t="shared" si="9"/>
        <v>4157.685367</v>
      </c>
      <c r="L574" s="6" t="str">
        <f t="shared" si="2"/>
        <v>Monday</v>
      </c>
      <c r="M574" s="5">
        <f t="shared" si="3"/>
        <v>89.44648461</v>
      </c>
      <c r="N574" s="6">
        <f t="shared" si="4"/>
        <v>32.75351239</v>
      </c>
      <c r="O574" s="6">
        <f t="shared" si="5"/>
        <v>-30.0463721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21.0" customHeight="1">
      <c r="A575" s="4">
        <v>45245.0</v>
      </c>
      <c r="B575" s="5">
        <v>123.300003</v>
      </c>
      <c r="C575" s="5">
        <v>125.199997</v>
      </c>
      <c r="D575" s="5">
        <v>119.75</v>
      </c>
      <c r="E575" s="5">
        <v>120.25</v>
      </c>
      <c r="F575" s="5">
        <v>6.0088818E7</v>
      </c>
      <c r="G575" s="5">
        <f t="shared" si="1"/>
        <v>118.1714281</v>
      </c>
      <c r="H575" s="6">
        <f t="shared" si="6"/>
        <v>121.2249985</v>
      </c>
      <c r="I575" s="6">
        <f t="shared" si="7"/>
        <v>58.03940883</v>
      </c>
      <c r="J575" s="6">
        <f t="shared" si="8"/>
        <v>62.21059117</v>
      </c>
      <c r="K575" s="6">
        <f t="shared" si="9"/>
        <v>3870.157653</v>
      </c>
      <c r="L575" s="6" t="str">
        <f t="shared" si="2"/>
        <v>Wednesday</v>
      </c>
      <c r="M575" s="5">
        <f t="shared" si="3"/>
        <v>90.25581378</v>
      </c>
      <c r="N575" s="6">
        <f t="shared" si="4"/>
        <v>29.99418622</v>
      </c>
      <c r="O575" s="6">
        <f t="shared" si="5"/>
        <v>-27.91561437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21.0" customHeight="1">
      <c r="A576" s="4">
        <v>45246.0</v>
      </c>
      <c r="B576" s="5">
        <v>120.900002</v>
      </c>
      <c r="C576" s="5">
        <v>122.550003</v>
      </c>
      <c r="D576" s="5">
        <v>120.699997</v>
      </c>
      <c r="E576" s="5">
        <v>121.849998</v>
      </c>
      <c r="F576" s="5">
        <v>3.6895083E7</v>
      </c>
      <c r="G576" s="5">
        <f t="shared" si="1"/>
        <v>117.1714281</v>
      </c>
      <c r="H576" s="6">
        <f t="shared" si="6"/>
        <v>121.049999</v>
      </c>
      <c r="I576" s="6">
        <f t="shared" si="7"/>
        <v>58.40957439</v>
      </c>
      <c r="J576" s="6">
        <f t="shared" si="8"/>
        <v>63.44042361</v>
      </c>
      <c r="K576" s="6">
        <f t="shared" si="9"/>
        <v>4024.687348</v>
      </c>
      <c r="L576" s="6" t="str">
        <f t="shared" si="2"/>
        <v>Thursday</v>
      </c>
      <c r="M576" s="5">
        <f t="shared" si="3"/>
        <v>89.98070855</v>
      </c>
      <c r="N576" s="6">
        <f t="shared" si="4"/>
        <v>31.86928945</v>
      </c>
      <c r="O576" s="6">
        <f t="shared" si="5"/>
        <v>-27.19071959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21.0" customHeight="1">
      <c r="A577" s="4">
        <v>45247.0</v>
      </c>
      <c r="B577" s="5">
        <v>122.0</v>
      </c>
      <c r="C577" s="5">
        <v>125.0</v>
      </c>
      <c r="D577" s="5">
        <v>121.5</v>
      </c>
      <c r="E577" s="5">
        <v>122.199997</v>
      </c>
      <c r="F577" s="5">
        <v>4.3882213E7</v>
      </c>
      <c r="G577" s="5">
        <f t="shared" si="1"/>
        <v>116.0214289</v>
      </c>
      <c r="H577" s="6">
        <f t="shared" si="6"/>
        <v>122.0249975</v>
      </c>
      <c r="I577" s="6">
        <f t="shared" si="7"/>
        <v>58.78759718</v>
      </c>
      <c r="J577" s="6">
        <f t="shared" si="8"/>
        <v>63.41239982</v>
      </c>
      <c r="K577" s="6">
        <f t="shared" si="9"/>
        <v>4021.132452</v>
      </c>
      <c r="L577" s="6" t="str">
        <f t="shared" si="2"/>
        <v>Friday</v>
      </c>
      <c r="M577" s="5">
        <f t="shared" si="3"/>
        <v>88.57580661</v>
      </c>
      <c r="N577" s="6">
        <f t="shared" si="4"/>
        <v>33.62419039</v>
      </c>
      <c r="O577" s="6">
        <f t="shared" si="5"/>
        <v>-27.44562224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21.0" customHeight="1">
      <c r="A578" s="4">
        <v>45250.0</v>
      </c>
      <c r="B578" s="5">
        <v>122.849998</v>
      </c>
      <c r="C578" s="5">
        <v>123.400002</v>
      </c>
      <c r="D578" s="5">
        <v>117.349998</v>
      </c>
      <c r="E578" s="5">
        <v>118.150002</v>
      </c>
      <c r="F578" s="5">
        <v>5.2784478E7</v>
      </c>
      <c r="G578" s="5">
        <f t="shared" si="1"/>
        <v>115.221429</v>
      </c>
      <c r="H578" s="6">
        <f t="shared" si="6"/>
        <v>120.1749995</v>
      </c>
      <c r="I578" s="6">
        <f t="shared" si="7"/>
        <v>59.03796034</v>
      </c>
      <c r="J578" s="6">
        <f t="shared" si="8"/>
        <v>59.11204166</v>
      </c>
      <c r="K578" s="6">
        <f t="shared" si="9"/>
        <v>3494.233469</v>
      </c>
      <c r="L578" s="6" t="str">
        <f t="shared" si="2"/>
        <v>Monday</v>
      </c>
      <c r="M578" s="5">
        <f t="shared" si="3"/>
        <v>89.44648461</v>
      </c>
      <c r="N578" s="6">
        <f t="shared" si="4"/>
        <v>28.70351739</v>
      </c>
      <c r="O578" s="6">
        <f t="shared" si="5"/>
        <v>-25.77494439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21.0" customHeight="1">
      <c r="A579" s="4">
        <v>45251.0</v>
      </c>
      <c r="B579" s="5">
        <v>118.550003</v>
      </c>
      <c r="C579" s="5">
        <v>119.0</v>
      </c>
      <c r="D579" s="5">
        <v>116.050003</v>
      </c>
      <c r="E579" s="5">
        <v>116.5</v>
      </c>
      <c r="F579" s="5">
        <v>4.5193553E7</v>
      </c>
      <c r="G579" s="5">
        <f t="shared" si="1"/>
        <v>115.278572</v>
      </c>
      <c r="H579" s="6">
        <f t="shared" si="6"/>
        <v>117.325001</v>
      </c>
      <c r="I579" s="6">
        <f t="shared" si="7"/>
        <v>59.38739333</v>
      </c>
      <c r="J579" s="6">
        <f t="shared" si="8"/>
        <v>57.11260667</v>
      </c>
      <c r="K579" s="6">
        <f t="shared" si="9"/>
        <v>3261.84984</v>
      </c>
      <c r="L579" s="6" t="str">
        <f t="shared" si="2"/>
        <v>Tuesday</v>
      </c>
      <c r="M579" s="5">
        <f t="shared" si="3"/>
        <v>90.26382133</v>
      </c>
      <c r="N579" s="6">
        <f t="shared" si="4"/>
        <v>26.23617867</v>
      </c>
      <c r="O579" s="6">
        <f t="shared" si="5"/>
        <v>-25.01475067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21.0" customHeight="1">
      <c r="A580" s="4">
        <v>45252.0</v>
      </c>
      <c r="B580" s="5">
        <v>116.0</v>
      </c>
      <c r="C580" s="5">
        <v>117.800003</v>
      </c>
      <c r="D580" s="5">
        <v>114.349998</v>
      </c>
      <c r="E580" s="5">
        <v>115.300003</v>
      </c>
      <c r="F580" s="5">
        <v>5.2799865E7</v>
      </c>
      <c r="G580" s="5">
        <f t="shared" si="1"/>
        <v>115.250001</v>
      </c>
      <c r="H580" s="6">
        <f t="shared" si="6"/>
        <v>115.9000015</v>
      </c>
      <c r="I580" s="6">
        <f t="shared" si="7"/>
        <v>59.7222172</v>
      </c>
      <c r="J580" s="6">
        <f t="shared" si="8"/>
        <v>55.5777858</v>
      </c>
      <c r="K580" s="6">
        <f t="shared" si="9"/>
        <v>3088.890275</v>
      </c>
      <c r="L580" s="6" t="str">
        <f t="shared" si="2"/>
        <v>Wednesday</v>
      </c>
      <c r="M580" s="5">
        <f t="shared" si="3"/>
        <v>90.25581378</v>
      </c>
      <c r="N580" s="6">
        <f t="shared" si="4"/>
        <v>25.04418922</v>
      </c>
      <c r="O580" s="6">
        <f t="shared" si="5"/>
        <v>-24.99418722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21.0" customHeight="1">
      <c r="A581" s="4">
        <v>45253.0</v>
      </c>
      <c r="B581" s="5">
        <v>113.599998</v>
      </c>
      <c r="C581" s="5">
        <v>115.75</v>
      </c>
      <c r="D581" s="5">
        <v>112.5</v>
      </c>
      <c r="E581" s="5">
        <v>112.949997</v>
      </c>
      <c r="F581" s="5">
        <v>5.632909E7</v>
      </c>
      <c r="G581" s="5">
        <f t="shared" si="1"/>
        <v>115.5500009</v>
      </c>
      <c r="H581" s="6">
        <f t="shared" si="6"/>
        <v>114.125</v>
      </c>
      <c r="I581" s="6">
        <f t="shared" si="7"/>
        <v>60.04573469</v>
      </c>
      <c r="J581" s="6">
        <f t="shared" si="8"/>
        <v>52.90426231</v>
      </c>
      <c r="K581" s="6">
        <f t="shared" si="9"/>
        <v>2798.86097</v>
      </c>
      <c r="L581" s="6" t="str">
        <f t="shared" si="2"/>
        <v>Thursday</v>
      </c>
      <c r="M581" s="5">
        <f t="shared" si="3"/>
        <v>89.98070855</v>
      </c>
      <c r="N581" s="6">
        <f t="shared" si="4"/>
        <v>22.96928845</v>
      </c>
      <c r="O581" s="6">
        <f t="shared" si="5"/>
        <v>-25.56929231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21.0" customHeight="1">
      <c r="A582" s="4">
        <v>45254.0</v>
      </c>
      <c r="B582" s="5">
        <v>114.150002</v>
      </c>
      <c r="C582" s="5">
        <v>116.0</v>
      </c>
      <c r="D582" s="5">
        <v>112.900002</v>
      </c>
      <c r="E582" s="5">
        <v>113.25</v>
      </c>
      <c r="F582" s="5">
        <v>4.9980086E7</v>
      </c>
      <c r="G582" s="5">
        <f t="shared" si="1"/>
        <v>116.0928584</v>
      </c>
      <c r="H582" s="6">
        <f t="shared" si="6"/>
        <v>113.0999985</v>
      </c>
      <c r="I582" s="6">
        <f t="shared" si="7"/>
        <v>60.3501382</v>
      </c>
      <c r="J582" s="6">
        <f t="shared" si="8"/>
        <v>52.8998618</v>
      </c>
      <c r="K582" s="6">
        <f t="shared" si="9"/>
        <v>2798.395378</v>
      </c>
      <c r="L582" s="6" t="str">
        <f t="shared" si="2"/>
        <v>Friday</v>
      </c>
      <c r="M582" s="5">
        <f t="shared" si="3"/>
        <v>88.57580661</v>
      </c>
      <c r="N582" s="6">
        <f t="shared" si="4"/>
        <v>24.67419339</v>
      </c>
      <c r="O582" s="6">
        <f t="shared" si="5"/>
        <v>-27.51705182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21.0" customHeight="1">
      <c r="A583" s="4">
        <v>45258.0</v>
      </c>
      <c r="B583" s="5">
        <v>114.900002</v>
      </c>
      <c r="C583" s="5">
        <v>116.900002</v>
      </c>
      <c r="D583" s="5">
        <v>113.5</v>
      </c>
      <c r="E583" s="5">
        <v>113.800003</v>
      </c>
      <c r="F583" s="5">
        <v>6.1963724E7</v>
      </c>
      <c r="G583" s="5">
        <f t="shared" si="1"/>
        <v>116.9000016</v>
      </c>
      <c r="H583" s="6">
        <f t="shared" si="6"/>
        <v>113.5250015</v>
      </c>
      <c r="I583" s="6">
        <f t="shared" si="7"/>
        <v>60.47396569</v>
      </c>
      <c r="J583" s="6">
        <f t="shared" si="8"/>
        <v>53.32603731</v>
      </c>
      <c r="K583" s="6">
        <f t="shared" si="9"/>
        <v>2843.666255</v>
      </c>
      <c r="L583" s="6" t="str">
        <f t="shared" si="2"/>
        <v>Tuesday</v>
      </c>
      <c r="M583" s="5">
        <f t="shared" si="3"/>
        <v>90.26382133</v>
      </c>
      <c r="N583" s="6">
        <f t="shared" si="4"/>
        <v>23.53618167</v>
      </c>
      <c r="O583" s="6">
        <f t="shared" si="5"/>
        <v>-26.63618024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21.0" customHeight="1">
      <c r="A584" s="4">
        <v>45259.0</v>
      </c>
      <c r="B584" s="5">
        <v>117.0</v>
      </c>
      <c r="C584" s="5">
        <v>119.199997</v>
      </c>
      <c r="D584" s="5">
        <v>114.0</v>
      </c>
      <c r="E584" s="5">
        <v>116.599998</v>
      </c>
      <c r="F584" s="5">
        <v>1.15274058E8</v>
      </c>
      <c r="G584" s="5">
        <f t="shared" si="1"/>
        <v>118.0285721</v>
      </c>
      <c r="H584" s="6">
        <f t="shared" si="6"/>
        <v>115.2000005</v>
      </c>
      <c r="I584" s="6">
        <f t="shared" si="7"/>
        <v>60.7839161</v>
      </c>
      <c r="J584" s="6">
        <f t="shared" si="8"/>
        <v>55.8160819</v>
      </c>
      <c r="K584" s="6">
        <f t="shared" si="9"/>
        <v>3115.434999</v>
      </c>
      <c r="L584" s="6" t="str">
        <f t="shared" si="2"/>
        <v>Wednesday</v>
      </c>
      <c r="M584" s="5">
        <f t="shared" si="3"/>
        <v>90.25581378</v>
      </c>
      <c r="N584" s="6">
        <f t="shared" si="4"/>
        <v>26.34418422</v>
      </c>
      <c r="O584" s="6">
        <f t="shared" si="5"/>
        <v>-27.77275837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21.0" customHeight="1">
      <c r="A585" s="4">
        <v>45260.0</v>
      </c>
      <c r="B585" s="5">
        <v>118.800003</v>
      </c>
      <c r="C585" s="5">
        <v>120.699997</v>
      </c>
      <c r="D585" s="5">
        <v>116.150002</v>
      </c>
      <c r="E585" s="5">
        <v>118.550003</v>
      </c>
      <c r="F585" s="5">
        <v>2.25208168E8</v>
      </c>
      <c r="G585" s="5">
        <f t="shared" si="1"/>
        <v>118.5071434</v>
      </c>
      <c r="H585" s="6">
        <f t="shared" si="6"/>
        <v>117.5750005</v>
      </c>
      <c r="I585" s="6">
        <f t="shared" si="7"/>
        <v>61.11045757</v>
      </c>
      <c r="J585" s="6">
        <f t="shared" si="8"/>
        <v>57.43954543</v>
      </c>
      <c r="K585" s="6">
        <f t="shared" si="9"/>
        <v>3299.301379</v>
      </c>
      <c r="L585" s="6" t="str">
        <f t="shared" si="2"/>
        <v>Thursday</v>
      </c>
      <c r="M585" s="5">
        <f t="shared" si="3"/>
        <v>89.98070855</v>
      </c>
      <c r="N585" s="6">
        <f t="shared" si="4"/>
        <v>28.56929445</v>
      </c>
      <c r="O585" s="6">
        <f t="shared" si="5"/>
        <v>-28.52643488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21.0" customHeight="1">
      <c r="A586" s="4">
        <v>45261.0</v>
      </c>
      <c r="B586" s="5">
        <v>118.0</v>
      </c>
      <c r="C586" s="5">
        <v>118.349998</v>
      </c>
      <c r="D586" s="5">
        <v>115.099998</v>
      </c>
      <c r="E586" s="5">
        <v>116.300003</v>
      </c>
      <c r="F586" s="5">
        <v>5.7261076E7</v>
      </c>
      <c r="G586" s="5">
        <f t="shared" si="1"/>
        <v>118.4928569</v>
      </c>
      <c r="H586" s="6">
        <f t="shared" si="6"/>
        <v>117.425003</v>
      </c>
      <c r="I586" s="6">
        <f t="shared" si="7"/>
        <v>61.44754069</v>
      </c>
      <c r="J586" s="6">
        <f t="shared" si="8"/>
        <v>54.85246231</v>
      </c>
      <c r="K586" s="6">
        <f t="shared" si="9"/>
        <v>3008.792622</v>
      </c>
      <c r="L586" s="6" t="str">
        <f t="shared" si="2"/>
        <v>Friday</v>
      </c>
      <c r="M586" s="5">
        <f t="shared" si="3"/>
        <v>88.57580661</v>
      </c>
      <c r="N586" s="6">
        <f t="shared" si="4"/>
        <v>27.72419639</v>
      </c>
      <c r="O586" s="6">
        <f t="shared" si="5"/>
        <v>-29.91705024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21.0" customHeight="1">
      <c r="A587" s="4">
        <v>45264.0</v>
      </c>
      <c r="B587" s="5">
        <v>118.75</v>
      </c>
      <c r="C587" s="5">
        <v>119.0</v>
      </c>
      <c r="D587" s="5">
        <v>116.25</v>
      </c>
      <c r="E587" s="5">
        <v>117.400002</v>
      </c>
      <c r="F587" s="5">
        <v>6.605718E7</v>
      </c>
      <c r="G587" s="5">
        <f t="shared" si="1"/>
        <v>118.5571421</v>
      </c>
      <c r="H587" s="6">
        <f t="shared" si="6"/>
        <v>116.8500025</v>
      </c>
      <c r="I587" s="6">
        <f t="shared" si="7"/>
        <v>61.65156044</v>
      </c>
      <c r="J587" s="6">
        <f t="shared" si="8"/>
        <v>55.74844156</v>
      </c>
      <c r="K587" s="6">
        <f t="shared" si="9"/>
        <v>3107.888736</v>
      </c>
      <c r="L587" s="6" t="str">
        <f t="shared" si="2"/>
        <v>Monday</v>
      </c>
      <c r="M587" s="5">
        <f t="shared" si="3"/>
        <v>89.44648461</v>
      </c>
      <c r="N587" s="6">
        <f t="shared" si="4"/>
        <v>27.95351739</v>
      </c>
      <c r="O587" s="6">
        <f t="shared" si="5"/>
        <v>-29.11065753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21.0" customHeight="1">
      <c r="A588" s="4">
        <v>45265.0</v>
      </c>
      <c r="B588" s="5">
        <v>117.900002</v>
      </c>
      <c r="C588" s="5">
        <v>118.25</v>
      </c>
      <c r="D588" s="5">
        <v>116.25</v>
      </c>
      <c r="E588" s="5">
        <v>116.75</v>
      </c>
      <c r="F588" s="5">
        <v>5.7483305E7</v>
      </c>
      <c r="G588" s="5">
        <f t="shared" si="1"/>
        <v>118.9285704</v>
      </c>
      <c r="H588" s="6">
        <f t="shared" si="6"/>
        <v>117.075001</v>
      </c>
      <c r="I588" s="6">
        <f t="shared" si="7"/>
        <v>61.97838183</v>
      </c>
      <c r="J588" s="6">
        <f t="shared" si="8"/>
        <v>54.77161817</v>
      </c>
      <c r="K588" s="6">
        <f t="shared" si="9"/>
        <v>2999.930157</v>
      </c>
      <c r="L588" s="6" t="str">
        <f t="shared" si="2"/>
        <v>Tuesday</v>
      </c>
      <c r="M588" s="5">
        <f t="shared" si="3"/>
        <v>90.26382133</v>
      </c>
      <c r="N588" s="6">
        <f t="shared" si="4"/>
        <v>26.48617867</v>
      </c>
      <c r="O588" s="6">
        <f t="shared" si="5"/>
        <v>-28.6647491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21.0" customHeight="1">
      <c r="A589" s="4">
        <v>45266.0</v>
      </c>
      <c r="B589" s="5">
        <v>117.150002</v>
      </c>
      <c r="C589" s="5">
        <v>119.699997</v>
      </c>
      <c r="D589" s="5">
        <v>116.599998</v>
      </c>
      <c r="E589" s="5">
        <v>118.900002</v>
      </c>
      <c r="F589" s="5">
        <v>4.8171753E7</v>
      </c>
      <c r="G589" s="5">
        <f t="shared" si="1"/>
        <v>119.9857136</v>
      </c>
      <c r="H589" s="6">
        <f t="shared" si="6"/>
        <v>117.825001</v>
      </c>
      <c r="I589" s="6">
        <f t="shared" si="7"/>
        <v>62.29785138</v>
      </c>
      <c r="J589" s="6">
        <f t="shared" si="8"/>
        <v>56.60215062</v>
      </c>
      <c r="K589" s="6">
        <f t="shared" si="9"/>
        <v>3203.803454</v>
      </c>
      <c r="L589" s="6" t="str">
        <f t="shared" si="2"/>
        <v>Wednesday</v>
      </c>
      <c r="M589" s="5">
        <f t="shared" si="3"/>
        <v>90.25581378</v>
      </c>
      <c r="N589" s="6">
        <f t="shared" si="4"/>
        <v>28.64418822</v>
      </c>
      <c r="O589" s="6">
        <f t="shared" si="5"/>
        <v>-29.7298998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21.0" customHeight="1">
      <c r="A590" s="4">
        <v>45267.0</v>
      </c>
      <c r="B590" s="5">
        <v>119.599998</v>
      </c>
      <c r="C590" s="5">
        <v>122.199997</v>
      </c>
      <c r="D590" s="5">
        <v>118.400002</v>
      </c>
      <c r="E590" s="5">
        <v>121.699997</v>
      </c>
      <c r="F590" s="5">
        <v>5.2483562E7</v>
      </c>
      <c r="G590" s="5">
        <f t="shared" si="1"/>
        <v>120.6571416</v>
      </c>
      <c r="H590" s="6">
        <f t="shared" si="6"/>
        <v>120.2999995</v>
      </c>
      <c r="I590" s="6">
        <f t="shared" si="7"/>
        <v>62.62922509</v>
      </c>
      <c r="J590" s="6">
        <f t="shared" si="8"/>
        <v>59.07077191</v>
      </c>
      <c r="K590" s="6">
        <f t="shared" si="9"/>
        <v>3489.356094</v>
      </c>
      <c r="L590" s="6" t="str">
        <f t="shared" si="2"/>
        <v>Thursday</v>
      </c>
      <c r="M590" s="5">
        <f t="shared" si="3"/>
        <v>89.98070855</v>
      </c>
      <c r="N590" s="6">
        <f t="shared" si="4"/>
        <v>31.71928845</v>
      </c>
      <c r="O590" s="6">
        <f t="shared" si="5"/>
        <v>-30.67643302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21.0" customHeight="1">
      <c r="A591" s="4">
        <v>45268.0</v>
      </c>
      <c r="B591" s="5">
        <v>123.0</v>
      </c>
      <c r="C591" s="5">
        <v>123.900002</v>
      </c>
      <c r="D591" s="5">
        <v>119.300003</v>
      </c>
      <c r="E591" s="5">
        <v>119.949997</v>
      </c>
      <c r="F591" s="5">
        <v>4.4213196E7</v>
      </c>
      <c r="G591" s="5">
        <f t="shared" si="1"/>
        <v>121.6357139</v>
      </c>
      <c r="H591" s="6">
        <f t="shared" si="6"/>
        <v>120.824997</v>
      </c>
      <c r="I591" s="6">
        <f t="shared" si="7"/>
        <v>62.97680101</v>
      </c>
      <c r="J591" s="6">
        <f t="shared" si="8"/>
        <v>56.97319599</v>
      </c>
      <c r="K591" s="6">
        <f t="shared" si="9"/>
        <v>3245.945061</v>
      </c>
      <c r="L591" s="6" t="str">
        <f t="shared" si="2"/>
        <v>Friday</v>
      </c>
      <c r="M591" s="5">
        <f t="shared" si="3"/>
        <v>88.57580661</v>
      </c>
      <c r="N591" s="6">
        <f t="shared" si="4"/>
        <v>31.37419039</v>
      </c>
      <c r="O591" s="6">
        <f t="shared" si="5"/>
        <v>-33.05990724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21.0" customHeight="1">
      <c r="A592" s="4">
        <v>45271.0</v>
      </c>
      <c r="B592" s="5">
        <v>119.949997</v>
      </c>
      <c r="C592" s="5">
        <v>120.5</v>
      </c>
      <c r="D592" s="5">
        <v>117.550003</v>
      </c>
      <c r="E592" s="5">
        <v>118.449997</v>
      </c>
      <c r="F592" s="5">
        <v>3.2372287E7</v>
      </c>
      <c r="G592" s="5">
        <f t="shared" si="1"/>
        <v>123.1071429</v>
      </c>
      <c r="H592" s="6">
        <f t="shared" si="6"/>
        <v>119.199997</v>
      </c>
      <c r="I592" s="6">
        <f t="shared" si="7"/>
        <v>63.2015132</v>
      </c>
      <c r="J592" s="6">
        <f t="shared" si="8"/>
        <v>55.2484838</v>
      </c>
      <c r="K592" s="6">
        <f t="shared" si="9"/>
        <v>3052.394962</v>
      </c>
      <c r="L592" s="6" t="str">
        <f t="shared" si="2"/>
        <v>Monday</v>
      </c>
      <c r="M592" s="5">
        <f t="shared" si="3"/>
        <v>89.44648461</v>
      </c>
      <c r="N592" s="6">
        <f t="shared" si="4"/>
        <v>29.00351239</v>
      </c>
      <c r="O592" s="6">
        <f t="shared" si="5"/>
        <v>-33.66065825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21.0" customHeight="1">
      <c r="A593" s="4">
        <v>45272.0</v>
      </c>
      <c r="B593" s="5">
        <v>119.0</v>
      </c>
      <c r="C593" s="5">
        <v>119.300003</v>
      </c>
      <c r="D593" s="5">
        <v>114.150002</v>
      </c>
      <c r="E593" s="5">
        <v>116.75</v>
      </c>
      <c r="F593" s="5">
        <v>4.0800538E7</v>
      </c>
      <c r="G593" s="5">
        <f t="shared" si="1"/>
        <v>124.0071433</v>
      </c>
      <c r="H593" s="6">
        <f t="shared" si="6"/>
        <v>117.5999985</v>
      </c>
      <c r="I593" s="6">
        <f t="shared" si="7"/>
        <v>63.5244361</v>
      </c>
      <c r="J593" s="6">
        <f t="shared" si="8"/>
        <v>53.2255639</v>
      </c>
      <c r="K593" s="6">
        <f t="shared" si="9"/>
        <v>2832.960652</v>
      </c>
      <c r="L593" s="6" t="str">
        <f t="shared" si="2"/>
        <v>Tuesday</v>
      </c>
      <c r="M593" s="5">
        <f t="shared" si="3"/>
        <v>90.26382133</v>
      </c>
      <c r="N593" s="6">
        <f t="shared" si="4"/>
        <v>26.48617867</v>
      </c>
      <c r="O593" s="6">
        <f t="shared" si="5"/>
        <v>-33.74332195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21.0" customHeight="1">
      <c r="A594" s="4">
        <v>45273.0</v>
      </c>
      <c r="B594" s="5">
        <v>116.900002</v>
      </c>
      <c r="C594" s="5">
        <v>120.5</v>
      </c>
      <c r="D594" s="5">
        <v>116.150002</v>
      </c>
      <c r="E594" s="5">
        <v>120.0</v>
      </c>
      <c r="F594" s="5">
        <v>4.8092329E7</v>
      </c>
      <c r="G594" s="5">
        <f t="shared" si="1"/>
        <v>125.5214287</v>
      </c>
      <c r="H594" s="6">
        <f t="shared" si="6"/>
        <v>118.375</v>
      </c>
      <c r="I594" s="6">
        <f t="shared" si="7"/>
        <v>63.83298373</v>
      </c>
      <c r="J594" s="6">
        <f t="shared" si="8"/>
        <v>56.16701627</v>
      </c>
      <c r="K594" s="6">
        <f t="shared" si="9"/>
        <v>3154.733717</v>
      </c>
      <c r="L594" s="6" t="str">
        <f t="shared" si="2"/>
        <v>Wednesday</v>
      </c>
      <c r="M594" s="5">
        <f t="shared" si="3"/>
        <v>90.25581378</v>
      </c>
      <c r="N594" s="6">
        <f t="shared" si="4"/>
        <v>29.74418622</v>
      </c>
      <c r="O594" s="6">
        <f t="shared" si="5"/>
        <v>-35.26561494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21.0" customHeight="1">
      <c r="A595" s="4">
        <v>45274.0</v>
      </c>
      <c r="B595" s="5">
        <v>121.0</v>
      </c>
      <c r="C595" s="5">
        <v>124.949997</v>
      </c>
      <c r="D595" s="5">
        <v>120.5</v>
      </c>
      <c r="E595" s="5">
        <v>124.150002</v>
      </c>
      <c r="F595" s="5">
        <v>7.4178495E7</v>
      </c>
      <c r="G595" s="5">
        <f t="shared" si="1"/>
        <v>126.7357144</v>
      </c>
      <c r="H595" s="6">
        <f t="shared" si="6"/>
        <v>122.075001</v>
      </c>
      <c r="I595" s="6">
        <f t="shared" si="7"/>
        <v>64.16087226</v>
      </c>
      <c r="J595" s="6">
        <f t="shared" si="8"/>
        <v>59.98912974</v>
      </c>
      <c r="K595" s="6">
        <f t="shared" si="9"/>
        <v>3598.695687</v>
      </c>
      <c r="L595" s="6" t="str">
        <f t="shared" si="2"/>
        <v>Thursday</v>
      </c>
      <c r="M595" s="5">
        <f t="shared" si="3"/>
        <v>89.98070855</v>
      </c>
      <c r="N595" s="6">
        <f t="shared" si="4"/>
        <v>34.16929345</v>
      </c>
      <c r="O595" s="6">
        <f t="shared" si="5"/>
        <v>-36.75500588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21.0" customHeight="1">
      <c r="A596" s="4">
        <v>45275.0</v>
      </c>
      <c r="B596" s="5">
        <v>124.5</v>
      </c>
      <c r="C596" s="5">
        <v>125.0</v>
      </c>
      <c r="D596" s="5">
        <v>122.400002</v>
      </c>
      <c r="E596" s="5">
        <v>123.599998</v>
      </c>
      <c r="F596" s="5">
        <v>3.954277E7</v>
      </c>
      <c r="G596" s="5">
        <f t="shared" si="1"/>
        <v>126.8571427</v>
      </c>
      <c r="H596" s="6">
        <f t="shared" si="6"/>
        <v>123.875</v>
      </c>
      <c r="I596" s="6">
        <f t="shared" si="7"/>
        <v>64.51395873</v>
      </c>
      <c r="J596" s="6">
        <f t="shared" si="8"/>
        <v>59.08603927</v>
      </c>
      <c r="K596" s="6">
        <f t="shared" si="9"/>
        <v>3491.160037</v>
      </c>
      <c r="L596" s="6" t="str">
        <f t="shared" si="2"/>
        <v>Friday</v>
      </c>
      <c r="M596" s="5">
        <f t="shared" si="3"/>
        <v>88.57580661</v>
      </c>
      <c r="N596" s="6">
        <f t="shared" si="4"/>
        <v>35.02419139</v>
      </c>
      <c r="O596" s="6">
        <f t="shared" si="5"/>
        <v>-38.2813361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21.0" customHeight="1">
      <c r="A597" s="4">
        <v>45278.0</v>
      </c>
      <c r="B597" s="5">
        <v>123.400002</v>
      </c>
      <c r="C597" s="5">
        <v>129.199997</v>
      </c>
      <c r="D597" s="5">
        <v>121.550003</v>
      </c>
      <c r="E597" s="5">
        <v>128.550003</v>
      </c>
      <c r="F597" s="5">
        <v>8.9553155E7</v>
      </c>
      <c r="G597" s="5">
        <f t="shared" si="1"/>
        <v>127.3500006</v>
      </c>
      <c r="H597" s="6">
        <f t="shared" si="6"/>
        <v>126.0750005</v>
      </c>
      <c r="I597" s="6">
        <f t="shared" si="7"/>
        <v>64.75895705</v>
      </c>
      <c r="J597" s="6">
        <f t="shared" si="8"/>
        <v>63.79104595</v>
      </c>
      <c r="K597" s="6">
        <f t="shared" si="9"/>
        <v>4069.297543</v>
      </c>
      <c r="L597" s="6" t="str">
        <f t="shared" si="2"/>
        <v>Monday</v>
      </c>
      <c r="M597" s="5">
        <f t="shared" si="3"/>
        <v>89.44648461</v>
      </c>
      <c r="N597" s="6">
        <f t="shared" si="4"/>
        <v>39.10351839</v>
      </c>
      <c r="O597" s="6">
        <f t="shared" si="5"/>
        <v>-37.90351596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21.0" customHeight="1">
      <c r="A598" s="4">
        <v>45279.0</v>
      </c>
      <c r="B598" s="5">
        <v>129.0</v>
      </c>
      <c r="C598" s="5">
        <v>131.75</v>
      </c>
      <c r="D598" s="5">
        <v>127.400002</v>
      </c>
      <c r="E598" s="5">
        <v>130.25</v>
      </c>
      <c r="F598" s="5">
        <v>6.4117314E7</v>
      </c>
      <c r="G598" s="5">
        <f t="shared" si="1"/>
        <v>126.585714</v>
      </c>
      <c r="H598" s="6">
        <f t="shared" si="6"/>
        <v>129.4000015</v>
      </c>
      <c r="I598" s="6">
        <f t="shared" si="7"/>
        <v>65.13916729</v>
      </c>
      <c r="J598" s="6">
        <f t="shared" si="8"/>
        <v>65.11083271</v>
      </c>
      <c r="K598" s="6">
        <f t="shared" si="9"/>
        <v>4239.420537</v>
      </c>
      <c r="L598" s="6" t="str">
        <f t="shared" si="2"/>
        <v>Tuesday</v>
      </c>
      <c r="M598" s="5">
        <f t="shared" si="3"/>
        <v>90.26382133</v>
      </c>
      <c r="N598" s="6">
        <f t="shared" si="4"/>
        <v>39.98617867</v>
      </c>
      <c r="O598" s="6">
        <f t="shared" si="5"/>
        <v>-36.32189267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21.0" customHeight="1">
      <c r="A599" s="4">
        <v>45280.0</v>
      </c>
      <c r="B599" s="5">
        <v>130.350006</v>
      </c>
      <c r="C599" s="5">
        <v>131.0</v>
      </c>
      <c r="D599" s="5">
        <v>123.150002</v>
      </c>
      <c r="E599" s="5">
        <v>124.75</v>
      </c>
      <c r="F599" s="5">
        <v>4.9006056E7</v>
      </c>
      <c r="G599" s="5">
        <f t="shared" si="1"/>
        <v>125.6499993</v>
      </c>
      <c r="H599" s="6">
        <f t="shared" si="6"/>
        <v>127.5</v>
      </c>
      <c r="I599" s="6">
        <f t="shared" si="7"/>
        <v>65.52756298</v>
      </c>
      <c r="J599" s="6">
        <f t="shared" si="8"/>
        <v>59.22243702</v>
      </c>
      <c r="K599" s="6">
        <f t="shared" si="9"/>
        <v>3507.297046</v>
      </c>
      <c r="L599" s="6" t="str">
        <f t="shared" si="2"/>
        <v>Wednesday</v>
      </c>
      <c r="M599" s="5">
        <f t="shared" si="3"/>
        <v>90.25581378</v>
      </c>
      <c r="N599" s="6">
        <f t="shared" si="4"/>
        <v>34.49418622</v>
      </c>
      <c r="O599" s="6">
        <f t="shared" si="5"/>
        <v>-35.39418551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21.0" customHeight="1">
      <c r="A600" s="4">
        <v>45281.0</v>
      </c>
      <c r="B600" s="5">
        <v>122.150002</v>
      </c>
      <c r="C600" s="5">
        <v>128.699997</v>
      </c>
      <c r="D600" s="5">
        <v>120.199997</v>
      </c>
      <c r="E600" s="5">
        <v>127.349998</v>
      </c>
      <c r="F600" s="5">
        <v>5.2326124E7</v>
      </c>
      <c r="G600" s="5">
        <f t="shared" si="1"/>
        <v>125.614285</v>
      </c>
      <c r="H600" s="6">
        <f t="shared" si="6"/>
        <v>126.049999</v>
      </c>
      <c r="I600" s="6">
        <f t="shared" si="7"/>
        <v>65.87574321</v>
      </c>
      <c r="J600" s="6">
        <f t="shared" si="8"/>
        <v>61.47425479</v>
      </c>
      <c r="K600" s="6">
        <f t="shared" si="9"/>
        <v>3779.084002</v>
      </c>
      <c r="L600" s="6" t="str">
        <f t="shared" si="2"/>
        <v>Thursday</v>
      </c>
      <c r="M600" s="5">
        <f t="shared" si="3"/>
        <v>89.98070855</v>
      </c>
      <c r="N600" s="6">
        <f t="shared" si="4"/>
        <v>37.36928945</v>
      </c>
      <c r="O600" s="6">
        <f t="shared" si="5"/>
        <v>-35.63357645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21.0" customHeight="1">
      <c r="A601" s="4">
        <v>45282.0</v>
      </c>
      <c r="B601" s="5">
        <v>130.550003</v>
      </c>
      <c r="C601" s="5">
        <v>131.0</v>
      </c>
      <c r="D601" s="5">
        <v>125.300003</v>
      </c>
      <c r="E601" s="5">
        <v>128.5</v>
      </c>
      <c r="F601" s="5">
        <v>6.31138E7</v>
      </c>
      <c r="G601" s="5">
        <f t="shared" si="1"/>
        <v>125.807142</v>
      </c>
      <c r="H601" s="6">
        <f t="shared" si="6"/>
        <v>127.924999</v>
      </c>
      <c r="I601" s="6">
        <f t="shared" si="7"/>
        <v>66.23835111</v>
      </c>
      <c r="J601" s="6">
        <f t="shared" si="8"/>
        <v>62.26164889</v>
      </c>
      <c r="K601" s="6">
        <f t="shared" si="9"/>
        <v>3876.512923</v>
      </c>
      <c r="L601" s="6" t="str">
        <f t="shared" si="2"/>
        <v>Friday</v>
      </c>
      <c r="M601" s="5">
        <f t="shared" si="3"/>
        <v>88.57580661</v>
      </c>
      <c r="N601" s="6">
        <f t="shared" si="4"/>
        <v>39.92419339</v>
      </c>
      <c r="O601" s="6">
        <f t="shared" si="5"/>
        <v>-37.23133539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21.0" customHeight="1">
      <c r="A602" s="4">
        <v>45286.0</v>
      </c>
      <c r="B602" s="5">
        <v>128.5</v>
      </c>
      <c r="C602" s="5">
        <v>128.699997</v>
      </c>
      <c r="D602" s="5">
        <v>124.300003</v>
      </c>
      <c r="E602" s="5">
        <v>125.0</v>
      </c>
      <c r="F602" s="5">
        <v>2.5499782E7</v>
      </c>
      <c r="G602" s="5">
        <f t="shared" si="1"/>
        <v>125.6714281</v>
      </c>
      <c r="H602" s="6">
        <f t="shared" si="6"/>
        <v>126.75</v>
      </c>
      <c r="I602" s="6">
        <f t="shared" si="7"/>
        <v>66.46419315</v>
      </c>
      <c r="J602" s="6">
        <f t="shared" si="8"/>
        <v>58.53580685</v>
      </c>
      <c r="K602" s="6">
        <f t="shared" si="9"/>
        <v>3426.440683</v>
      </c>
      <c r="L602" s="6" t="str">
        <f t="shared" si="2"/>
        <v>Tuesday</v>
      </c>
      <c r="M602" s="5">
        <f t="shared" si="3"/>
        <v>90.26382133</v>
      </c>
      <c r="N602" s="6">
        <f t="shared" si="4"/>
        <v>34.73617867</v>
      </c>
      <c r="O602" s="6">
        <f t="shared" si="5"/>
        <v>-35.40760681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21.0" customHeight="1">
      <c r="A603" s="4">
        <v>45287.0</v>
      </c>
      <c r="B603" s="5">
        <v>125.699997</v>
      </c>
      <c r="C603" s="5">
        <v>127.599998</v>
      </c>
      <c r="D603" s="5">
        <v>125.550003</v>
      </c>
      <c r="E603" s="5">
        <v>127.050003</v>
      </c>
      <c r="F603" s="5">
        <v>2.175756E7</v>
      </c>
      <c r="G603" s="5">
        <f t="shared" si="1"/>
        <v>126.3499996</v>
      </c>
      <c r="H603" s="6">
        <f t="shared" si="6"/>
        <v>126.0250015</v>
      </c>
      <c r="I603" s="6">
        <f t="shared" si="7"/>
        <v>66.80994512</v>
      </c>
      <c r="J603" s="6">
        <f t="shared" si="8"/>
        <v>60.24005788</v>
      </c>
      <c r="K603" s="6">
        <f t="shared" si="9"/>
        <v>3628.864573</v>
      </c>
      <c r="L603" s="6" t="str">
        <f t="shared" si="2"/>
        <v>Wednesday</v>
      </c>
      <c r="M603" s="5">
        <f t="shared" si="3"/>
        <v>90.25581378</v>
      </c>
      <c r="N603" s="6">
        <f t="shared" si="4"/>
        <v>36.79418922</v>
      </c>
      <c r="O603" s="6">
        <f t="shared" si="5"/>
        <v>-36.0941858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21.0" customHeight="1">
      <c r="A604" s="4">
        <v>45288.0</v>
      </c>
      <c r="B604" s="5">
        <v>124.900002</v>
      </c>
      <c r="C604" s="5">
        <v>125.5</v>
      </c>
      <c r="D604" s="5">
        <v>120.599998</v>
      </c>
      <c r="E604" s="5">
        <v>123.199997</v>
      </c>
      <c r="F604" s="5">
        <v>7.2865479E7</v>
      </c>
      <c r="G604" s="5">
        <f t="shared" si="1"/>
        <v>127.2428567</v>
      </c>
      <c r="H604" s="6">
        <f t="shared" si="6"/>
        <v>125.125</v>
      </c>
      <c r="I604" s="6">
        <f t="shared" si="7"/>
        <v>67.16645833</v>
      </c>
      <c r="J604" s="6">
        <f t="shared" si="8"/>
        <v>56.03353867</v>
      </c>
      <c r="K604" s="6">
        <f t="shared" si="9"/>
        <v>3139.757456</v>
      </c>
      <c r="L604" s="6" t="str">
        <f t="shared" si="2"/>
        <v>Thursday</v>
      </c>
      <c r="M604" s="5">
        <f t="shared" si="3"/>
        <v>89.98070855</v>
      </c>
      <c r="N604" s="6">
        <f t="shared" si="4"/>
        <v>33.21928845</v>
      </c>
      <c r="O604" s="6">
        <f t="shared" si="5"/>
        <v>-37.26214816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21.0" customHeight="1">
      <c r="A605" s="4">
        <v>45289.0</v>
      </c>
      <c r="B605" s="5">
        <v>124.0</v>
      </c>
      <c r="C605" s="5">
        <v>125.550003</v>
      </c>
      <c r="D605" s="5">
        <v>123.25</v>
      </c>
      <c r="E605" s="5">
        <v>123.699997</v>
      </c>
      <c r="F605" s="5">
        <v>2.7512604E7</v>
      </c>
      <c r="G605" s="5">
        <f t="shared" si="1"/>
        <v>128.6214294</v>
      </c>
      <c r="H605" s="6">
        <f t="shared" si="6"/>
        <v>123.449997</v>
      </c>
      <c r="I605" s="6">
        <f t="shared" si="7"/>
        <v>67.49427599</v>
      </c>
      <c r="J605" s="6">
        <f t="shared" si="8"/>
        <v>56.20572101</v>
      </c>
      <c r="K605" s="6">
        <f t="shared" si="9"/>
        <v>3159.083075</v>
      </c>
      <c r="L605" s="6" t="str">
        <f t="shared" si="2"/>
        <v>Friday</v>
      </c>
      <c r="M605" s="5">
        <f t="shared" si="3"/>
        <v>88.57580661</v>
      </c>
      <c r="N605" s="6">
        <f t="shared" si="4"/>
        <v>35.12419039</v>
      </c>
      <c r="O605" s="6">
        <f t="shared" si="5"/>
        <v>-40.04562282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21.0" customHeight="1">
      <c r="A606" s="4">
        <v>45292.0</v>
      </c>
      <c r="B606" s="5">
        <v>124.449997</v>
      </c>
      <c r="C606" s="5">
        <v>125.599998</v>
      </c>
      <c r="D606" s="5">
        <v>122.849998</v>
      </c>
      <c r="E606" s="5">
        <v>124.5</v>
      </c>
      <c r="F606" s="5">
        <v>2.4228685E7</v>
      </c>
      <c r="G606" s="5">
        <f t="shared" si="1"/>
        <v>130.135716</v>
      </c>
      <c r="H606" s="6">
        <f t="shared" si="6"/>
        <v>124.0999985</v>
      </c>
      <c r="I606" s="6">
        <f t="shared" si="7"/>
        <v>67.73359988</v>
      </c>
      <c r="J606" s="6">
        <f t="shared" si="8"/>
        <v>56.76640012</v>
      </c>
      <c r="K606" s="6">
        <f t="shared" si="9"/>
        <v>3222.424183</v>
      </c>
      <c r="L606" s="6" t="str">
        <f t="shared" si="2"/>
        <v>Monday</v>
      </c>
      <c r="M606" s="5">
        <f t="shared" si="3"/>
        <v>89.44648461</v>
      </c>
      <c r="N606" s="6">
        <f t="shared" si="4"/>
        <v>35.05351539</v>
      </c>
      <c r="O606" s="6">
        <f t="shared" si="5"/>
        <v>-40.68923139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21.0" customHeight="1">
      <c r="A607" s="4">
        <v>45293.0</v>
      </c>
      <c r="B607" s="5">
        <v>127.0</v>
      </c>
      <c r="C607" s="5">
        <v>129.449997</v>
      </c>
      <c r="D607" s="5">
        <v>125.5</v>
      </c>
      <c r="E607" s="5">
        <v>128.699997</v>
      </c>
      <c r="F607" s="5">
        <v>6.9395959E7</v>
      </c>
      <c r="G607" s="5">
        <f t="shared" si="1"/>
        <v>131.5857151</v>
      </c>
      <c r="H607" s="6">
        <f t="shared" si="6"/>
        <v>126.5999985</v>
      </c>
      <c r="I607" s="6">
        <f t="shared" si="7"/>
        <v>68.06761032</v>
      </c>
      <c r="J607" s="6">
        <f t="shared" si="8"/>
        <v>60.63238668</v>
      </c>
      <c r="K607" s="6">
        <f t="shared" si="9"/>
        <v>3676.286314</v>
      </c>
      <c r="L607" s="6" t="str">
        <f t="shared" si="2"/>
        <v>Tuesday</v>
      </c>
      <c r="M607" s="5">
        <f t="shared" si="3"/>
        <v>90.26382133</v>
      </c>
      <c r="N607" s="6">
        <f t="shared" si="4"/>
        <v>38.43617567</v>
      </c>
      <c r="O607" s="6">
        <f t="shared" si="5"/>
        <v>-41.32189381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21.0" customHeight="1">
      <c r="A608" s="4">
        <v>45294.0</v>
      </c>
      <c r="B608" s="5">
        <v>128.800003</v>
      </c>
      <c r="C608" s="5">
        <v>130.25</v>
      </c>
      <c r="D608" s="5">
        <v>127.099998</v>
      </c>
      <c r="E608" s="5">
        <v>127.550003</v>
      </c>
      <c r="F608" s="5">
        <v>3.9101172E7</v>
      </c>
      <c r="G608" s="5">
        <f t="shared" si="1"/>
        <v>132.9642879</v>
      </c>
      <c r="H608" s="6">
        <f t="shared" si="6"/>
        <v>128.125</v>
      </c>
      <c r="I608" s="6">
        <f t="shared" si="7"/>
        <v>68.42670265</v>
      </c>
      <c r="J608" s="6">
        <f t="shared" si="8"/>
        <v>59.12330035</v>
      </c>
      <c r="K608" s="6">
        <f t="shared" si="9"/>
        <v>3495.564645</v>
      </c>
      <c r="L608" s="6" t="str">
        <f t="shared" si="2"/>
        <v>Wednesday</v>
      </c>
      <c r="M608" s="5">
        <f t="shared" si="3"/>
        <v>90.25581378</v>
      </c>
      <c r="N608" s="6">
        <f t="shared" si="4"/>
        <v>37.29418922</v>
      </c>
      <c r="O608" s="6">
        <f t="shared" si="5"/>
        <v>-42.70847408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21.0" customHeight="1">
      <c r="A609" s="4">
        <v>45295.0</v>
      </c>
      <c r="B609" s="5">
        <v>128.399994</v>
      </c>
      <c r="C609" s="5">
        <v>130.899994</v>
      </c>
      <c r="D609" s="5">
        <v>126.449997</v>
      </c>
      <c r="E609" s="5">
        <v>129.75</v>
      </c>
      <c r="F609" s="5">
        <v>4.5285624E7</v>
      </c>
      <c r="G609" s="5">
        <f t="shared" si="1"/>
        <v>134.6785736</v>
      </c>
      <c r="H609" s="6">
        <f t="shared" si="6"/>
        <v>128.6500015</v>
      </c>
      <c r="I609" s="6">
        <f t="shared" si="7"/>
        <v>68.77515254</v>
      </c>
      <c r="J609" s="6">
        <f t="shared" si="8"/>
        <v>60.97484746</v>
      </c>
      <c r="K609" s="6">
        <f t="shared" si="9"/>
        <v>3717.932022</v>
      </c>
      <c r="L609" s="6" t="str">
        <f t="shared" si="2"/>
        <v>Thursday</v>
      </c>
      <c r="M609" s="5">
        <f t="shared" si="3"/>
        <v>89.98070855</v>
      </c>
      <c r="N609" s="6">
        <f t="shared" si="4"/>
        <v>39.76929145</v>
      </c>
      <c r="O609" s="6">
        <f t="shared" si="5"/>
        <v>-44.69786502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21.0" customHeight="1">
      <c r="A610" s="4">
        <v>45296.0</v>
      </c>
      <c r="B610" s="5">
        <v>130.899994</v>
      </c>
      <c r="C610" s="5">
        <v>134.350006</v>
      </c>
      <c r="D610" s="5">
        <v>128.949997</v>
      </c>
      <c r="E610" s="5">
        <v>133.300003</v>
      </c>
      <c r="F610" s="5">
        <v>5.5608923E7</v>
      </c>
      <c r="G610" s="5">
        <f t="shared" si="1"/>
        <v>136.078574</v>
      </c>
      <c r="H610" s="6">
        <f t="shared" si="6"/>
        <v>131.5250015</v>
      </c>
      <c r="I610" s="6">
        <f t="shared" si="7"/>
        <v>69.13520687</v>
      </c>
      <c r="J610" s="6">
        <f t="shared" si="8"/>
        <v>64.16479613</v>
      </c>
      <c r="K610" s="6">
        <f t="shared" si="9"/>
        <v>4117.121062</v>
      </c>
      <c r="L610" s="6" t="str">
        <f t="shared" si="2"/>
        <v>Friday</v>
      </c>
      <c r="M610" s="5">
        <f t="shared" si="3"/>
        <v>88.57580661</v>
      </c>
      <c r="N610" s="6">
        <f t="shared" si="4"/>
        <v>44.72419639</v>
      </c>
      <c r="O610" s="6">
        <f t="shared" si="5"/>
        <v>-47.50276739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21.0" customHeight="1">
      <c r="A611" s="4">
        <v>45299.0</v>
      </c>
      <c r="B611" s="5">
        <v>133.649994</v>
      </c>
      <c r="C611" s="5">
        <v>133.649994</v>
      </c>
      <c r="D611" s="5">
        <v>130.0</v>
      </c>
      <c r="E611" s="5">
        <v>132.850006</v>
      </c>
      <c r="F611" s="5">
        <v>3.8912423E7</v>
      </c>
      <c r="G611" s="5">
        <f t="shared" si="1"/>
        <v>136.1142883</v>
      </c>
      <c r="H611" s="6">
        <f t="shared" si="6"/>
        <v>133.0750045</v>
      </c>
      <c r="I611" s="6">
        <f t="shared" si="7"/>
        <v>69.43326882</v>
      </c>
      <c r="J611" s="6">
        <f t="shared" si="8"/>
        <v>63.41673718</v>
      </c>
      <c r="K611" s="6">
        <f t="shared" si="9"/>
        <v>4021.682554</v>
      </c>
      <c r="L611" s="6" t="str">
        <f t="shared" si="2"/>
        <v>Monday</v>
      </c>
      <c r="M611" s="5">
        <f t="shared" si="3"/>
        <v>89.44648461</v>
      </c>
      <c r="N611" s="6">
        <f t="shared" si="4"/>
        <v>43.40352139</v>
      </c>
      <c r="O611" s="6">
        <f t="shared" si="5"/>
        <v>-46.66780368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21.0" customHeight="1">
      <c r="A612" s="4">
        <v>45300.0</v>
      </c>
      <c r="B612" s="5">
        <v>133.199997</v>
      </c>
      <c r="C612" s="5">
        <v>135.0</v>
      </c>
      <c r="D612" s="5">
        <v>132.600006</v>
      </c>
      <c r="E612" s="5">
        <v>134.300003</v>
      </c>
      <c r="F612" s="5">
        <v>3.3803263E7</v>
      </c>
      <c r="G612" s="5">
        <f t="shared" si="1"/>
        <v>135.3357163</v>
      </c>
      <c r="H612" s="6">
        <f t="shared" si="6"/>
        <v>133.5750045</v>
      </c>
      <c r="I612" s="6">
        <f t="shared" si="7"/>
        <v>69.8108883</v>
      </c>
      <c r="J612" s="6">
        <f t="shared" si="8"/>
        <v>64.4891147</v>
      </c>
      <c r="K612" s="6">
        <f t="shared" si="9"/>
        <v>4158.845915</v>
      </c>
      <c r="L612" s="6" t="str">
        <f t="shared" si="2"/>
        <v>Tuesday</v>
      </c>
      <c r="M612" s="5">
        <f t="shared" si="3"/>
        <v>90.26382133</v>
      </c>
      <c r="N612" s="6">
        <f t="shared" si="4"/>
        <v>44.03618167</v>
      </c>
      <c r="O612" s="6">
        <f t="shared" si="5"/>
        <v>-45.07189495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21.0" customHeight="1">
      <c r="A613" s="4">
        <v>45301.0</v>
      </c>
      <c r="B613" s="5">
        <v>134.25</v>
      </c>
      <c r="C613" s="5">
        <v>136.149994</v>
      </c>
      <c r="D613" s="5">
        <v>132.25</v>
      </c>
      <c r="E613" s="5">
        <v>134.649994</v>
      </c>
      <c r="F613" s="5">
        <v>2.9917881E7</v>
      </c>
      <c r="G613" s="5">
        <f t="shared" si="1"/>
        <v>134.6428583</v>
      </c>
      <c r="H613" s="6">
        <f t="shared" si="6"/>
        <v>134.4749985</v>
      </c>
      <c r="I613" s="6">
        <f t="shared" si="7"/>
        <v>70.1948993</v>
      </c>
      <c r="J613" s="6">
        <f t="shared" si="8"/>
        <v>64.4550947</v>
      </c>
      <c r="K613" s="6">
        <f t="shared" si="9"/>
        <v>4154.459233</v>
      </c>
      <c r="L613" s="6" t="str">
        <f t="shared" si="2"/>
        <v>Wednesday</v>
      </c>
      <c r="M613" s="5">
        <f t="shared" si="3"/>
        <v>90.25581378</v>
      </c>
      <c r="N613" s="6">
        <f t="shared" si="4"/>
        <v>44.39418022</v>
      </c>
      <c r="O613" s="6">
        <f t="shared" si="5"/>
        <v>-44.38704451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21.0" customHeight="1">
      <c r="A614" s="4">
        <v>45302.0</v>
      </c>
      <c r="B614" s="5">
        <v>135.300003</v>
      </c>
      <c r="C614" s="5">
        <v>139.0</v>
      </c>
      <c r="D614" s="5">
        <v>135.050003</v>
      </c>
      <c r="E614" s="5">
        <v>138.350006</v>
      </c>
      <c r="F614" s="5">
        <v>4.1809415E7</v>
      </c>
      <c r="G614" s="5">
        <f t="shared" si="1"/>
        <v>134.7000024</v>
      </c>
      <c r="H614" s="6">
        <f t="shared" si="6"/>
        <v>136.5</v>
      </c>
      <c r="I614" s="6">
        <f t="shared" si="7"/>
        <v>70.57801746</v>
      </c>
      <c r="J614" s="6">
        <f t="shared" si="8"/>
        <v>67.77198854</v>
      </c>
      <c r="K614" s="6">
        <f t="shared" si="9"/>
        <v>4593.04243</v>
      </c>
      <c r="L614" s="6" t="str">
        <f t="shared" si="2"/>
        <v>Thursday</v>
      </c>
      <c r="M614" s="5">
        <f t="shared" si="3"/>
        <v>89.98070855</v>
      </c>
      <c r="N614" s="6">
        <f t="shared" si="4"/>
        <v>48.36929745</v>
      </c>
      <c r="O614" s="6">
        <f t="shared" si="5"/>
        <v>-44.71929388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21.0" customHeight="1">
      <c r="A615" s="4">
        <v>45303.0</v>
      </c>
      <c r="B615" s="5">
        <v>140.0</v>
      </c>
      <c r="C615" s="5">
        <v>141.5</v>
      </c>
      <c r="D615" s="5">
        <v>136.800003</v>
      </c>
      <c r="E615" s="5">
        <v>139.550003</v>
      </c>
      <c r="F615" s="5">
        <v>4.5508277E7</v>
      </c>
      <c r="G615" s="5">
        <f t="shared" si="1"/>
        <v>134.2285734</v>
      </c>
      <c r="H615" s="6">
        <f t="shared" si="6"/>
        <v>138.9500045</v>
      </c>
      <c r="I615" s="6">
        <f t="shared" si="7"/>
        <v>70.9821673</v>
      </c>
      <c r="J615" s="6">
        <f t="shared" si="8"/>
        <v>68.5678357</v>
      </c>
      <c r="K615" s="6">
        <f t="shared" si="9"/>
        <v>4701.548092</v>
      </c>
      <c r="L615" s="6" t="str">
        <f t="shared" si="2"/>
        <v>Friday</v>
      </c>
      <c r="M615" s="5">
        <f t="shared" si="3"/>
        <v>88.57580661</v>
      </c>
      <c r="N615" s="6">
        <f t="shared" si="4"/>
        <v>50.97419639</v>
      </c>
      <c r="O615" s="6">
        <f t="shared" si="5"/>
        <v>-45.65276682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21.0" customHeight="1">
      <c r="A616" s="4">
        <v>45306.0</v>
      </c>
      <c r="B616" s="5">
        <v>139.550003</v>
      </c>
      <c r="C616" s="5">
        <v>139.550003</v>
      </c>
      <c r="D616" s="5">
        <v>139.550003</v>
      </c>
      <c r="E616" s="5">
        <v>139.550003</v>
      </c>
      <c r="F616" s="5">
        <v>0.0</v>
      </c>
      <c r="G616" s="5">
        <f t="shared" si="1"/>
        <v>132.8785739</v>
      </c>
      <c r="H616" s="6">
        <f t="shared" si="6"/>
        <v>139.550003</v>
      </c>
      <c r="I616" s="6">
        <f t="shared" si="7"/>
        <v>71.31562622</v>
      </c>
      <c r="J616" s="6">
        <f t="shared" si="8"/>
        <v>68.23437678</v>
      </c>
      <c r="K616" s="6">
        <f t="shared" si="9"/>
        <v>4655.930174</v>
      </c>
      <c r="L616" s="6" t="str">
        <f t="shared" si="2"/>
        <v>Monday</v>
      </c>
      <c r="M616" s="5">
        <f t="shared" si="3"/>
        <v>89.44648461</v>
      </c>
      <c r="N616" s="6">
        <f t="shared" si="4"/>
        <v>50.10351839</v>
      </c>
      <c r="O616" s="6">
        <f t="shared" si="5"/>
        <v>-43.43208925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21.0" customHeight="1">
      <c r="A617" s="4">
        <v>45307.0</v>
      </c>
      <c r="B617" s="5">
        <v>135.0</v>
      </c>
      <c r="C617" s="5">
        <v>135.300003</v>
      </c>
      <c r="D617" s="5">
        <v>131.0</v>
      </c>
      <c r="E617" s="5">
        <v>133.550003</v>
      </c>
      <c r="F617" s="5">
        <v>4.7043428E7</v>
      </c>
      <c r="G617" s="5">
        <f t="shared" si="1"/>
        <v>132.4000016</v>
      </c>
      <c r="H617" s="6">
        <f t="shared" si="6"/>
        <v>136.550003</v>
      </c>
      <c r="I617" s="6">
        <f t="shared" si="7"/>
        <v>71.72435333</v>
      </c>
      <c r="J617" s="6">
        <f t="shared" si="8"/>
        <v>61.82564967</v>
      </c>
      <c r="K617" s="6">
        <f t="shared" si="9"/>
        <v>3822.410957</v>
      </c>
      <c r="L617" s="6" t="str">
        <f t="shared" si="2"/>
        <v>Tuesday</v>
      </c>
      <c r="M617" s="5">
        <f t="shared" si="3"/>
        <v>90.26382133</v>
      </c>
      <c r="N617" s="6">
        <f t="shared" si="4"/>
        <v>43.28618167</v>
      </c>
      <c r="O617" s="6">
        <f t="shared" si="5"/>
        <v>-42.13618024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21.0" customHeight="1">
      <c r="A618" s="4">
        <v>45308.0</v>
      </c>
      <c r="B618" s="5">
        <v>132.399994</v>
      </c>
      <c r="C618" s="5">
        <v>132.399994</v>
      </c>
      <c r="D618" s="5">
        <v>126.75</v>
      </c>
      <c r="E618" s="5">
        <v>127.400002</v>
      </c>
      <c r="F618" s="5">
        <v>7.6780526E7</v>
      </c>
      <c r="G618" s="5">
        <f t="shared" si="1"/>
        <v>132.7714289</v>
      </c>
      <c r="H618" s="6">
        <f t="shared" si="6"/>
        <v>130.4750025</v>
      </c>
      <c r="I618" s="6">
        <f t="shared" si="7"/>
        <v>72.09059523</v>
      </c>
      <c r="J618" s="6">
        <f t="shared" si="8"/>
        <v>55.30940677</v>
      </c>
      <c r="K618" s="6">
        <f t="shared" si="9"/>
        <v>3059.130477</v>
      </c>
      <c r="L618" s="6" t="str">
        <f t="shared" si="2"/>
        <v>Wednesday</v>
      </c>
      <c r="M618" s="5">
        <f t="shared" si="3"/>
        <v>90.25581378</v>
      </c>
      <c r="N618" s="6">
        <f t="shared" si="4"/>
        <v>37.14418822</v>
      </c>
      <c r="O618" s="6">
        <f t="shared" si="5"/>
        <v>-42.51561508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21.0" customHeight="1">
      <c r="A619" s="4">
        <v>45309.0</v>
      </c>
      <c r="B619" s="5">
        <v>128.050003</v>
      </c>
      <c r="C619" s="5">
        <v>129.800003</v>
      </c>
      <c r="D619" s="5">
        <v>121.599998</v>
      </c>
      <c r="E619" s="5">
        <v>129.449997</v>
      </c>
      <c r="F619" s="5">
        <v>1.11946831E8</v>
      </c>
      <c r="G619" s="5">
        <f t="shared" si="1"/>
        <v>133.9357147</v>
      </c>
      <c r="H619" s="6">
        <f t="shared" si="6"/>
        <v>128.4249995</v>
      </c>
      <c r="I619" s="6">
        <f t="shared" si="7"/>
        <v>72.41386111</v>
      </c>
      <c r="J619" s="6">
        <f t="shared" si="8"/>
        <v>57.03613589</v>
      </c>
      <c r="K619" s="6">
        <f t="shared" si="9"/>
        <v>3253.120798</v>
      </c>
      <c r="L619" s="6" t="str">
        <f t="shared" si="2"/>
        <v>Thursday</v>
      </c>
      <c r="M619" s="5">
        <f t="shared" si="3"/>
        <v>89.98070855</v>
      </c>
      <c r="N619" s="6">
        <f t="shared" si="4"/>
        <v>39.46928845</v>
      </c>
      <c r="O619" s="6">
        <f t="shared" si="5"/>
        <v>-43.95500616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21.0" customHeight="1">
      <c r="A620" s="4">
        <v>45310.0</v>
      </c>
      <c r="B620" s="5">
        <v>130.5</v>
      </c>
      <c r="C620" s="5">
        <v>135.5</v>
      </c>
      <c r="D620" s="5">
        <v>128.0</v>
      </c>
      <c r="E620" s="5">
        <v>135.050003</v>
      </c>
      <c r="F620" s="5">
        <v>8.1155018E7</v>
      </c>
      <c r="G620" s="5">
        <f t="shared" si="1"/>
        <v>135.0428576</v>
      </c>
      <c r="H620" s="6">
        <f t="shared" si="6"/>
        <v>132.25</v>
      </c>
      <c r="I620" s="6">
        <f t="shared" si="7"/>
        <v>72.7477603</v>
      </c>
      <c r="J620" s="6">
        <f t="shared" si="8"/>
        <v>62.3022427</v>
      </c>
      <c r="K620" s="6">
        <f t="shared" si="9"/>
        <v>3881.569446</v>
      </c>
      <c r="L620" s="6" t="str">
        <f t="shared" si="2"/>
        <v>Friday</v>
      </c>
      <c r="M620" s="5">
        <f t="shared" si="3"/>
        <v>88.57580661</v>
      </c>
      <c r="N620" s="6">
        <f t="shared" si="4"/>
        <v>46.47419639</v>
      </c>
      <c r="O620" s="6">
        <f t="shared" si="5"/>
        <v>-46.46705096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21.0" customHeight="1">
      <c r="A621" s="4">
        <v>45313.0</v>
      </c>
      <c r="B621" s="5">
        <v>135.050003</v>
      </c>
      <c r="C621" s="5">
        <v>135.050003</v>
      </c>
      <c r="D621" s="5">
        <v>135.050003</v>
      </c>
      <c r="E621" s="5">
        <v>135.050003</v>
      </c>
      <c r="F621" s="5">
        <v>0.0</v>
      </c>
      <c r="G621" s="5">
        <f t="shared" si="1"/>
        <v>135.6857147</v>
      </c>
      <c r="H621" s="6">
        <f t="shared" si="6"/>
        <v>135.050003</v>
      </c>
      <c r="I621" s="6">
        <f t="shared" si="7"/>
        <v>73.04643848</v>
      </c>
      <c r="J621" s="6">
        <f t="shared" si="8"/>
        <v>62.00356452</v>
      </c>
      <c r="K621" s="6">
        <f t="shared" si="9"/>
        <v>3844.442013</v>
      </c>
      <c r="L621" s="6" t="str">
        <f t="shared" si="2"/>
        <v>Monday</v>
      </c>
      <c r="M621" s="5">
        <f t="shared" si="3"/>
        <v>89.44648461</v>
      </c>
      <c r="N621" s="6">
        <f t="shared" si="4"/>
        <v>45.60351839</v>
      </c>
      <c r="O621" s="6">
        <f t="shared" si="5"/>
        <v>-46.2392301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21.0" customHeight="1">
      <c r="A622" s="4">
        <v>45314.0</v>
      </c>
      <c r="B622" s="5">
        <v>136.300003</v>
      </c>
      <c r="C622" s="5">
        <v>137.300003</v>
      </c>
      <c r="D622" s="5">
        <v>127.0</v>
      </c>
      <c r="E622" s="5">
        <v>130.100006</v>
      </c>
      <c r="F622" s="5">
        <v>7.2520625E7</v>
      </c>
      <c r="G622" s="5">
        <f t="shared" si="1"/>
        <v>136.471429</v>
      </c>
      <c r="H622" s="6">
        <f t="shared" si="6"/>
        <v>132.5750045</v>
      </c>
      <c r="I622" s="6">
        <f t="shared" si="7"/>
        <v>73.41386644</v>
      </c>
      <c r="J622" s="6">
        <f t="shared" si="8"/>
        <v>56.68613956</v>
      </c>
      <c r="K622" s="6">
        <f t="shared" si="9"/>
        <v>3213.318418</v>
      </c>
      <c r="L622" s="6" t="str">
        <f t="shared" si="2"/>
        <v>Tuesday</v>
      </c>
      <c r="M622" s="5">
        <f t="shared" si="3"/>
        <v>90.26382133</v>
      </c>
      <c r="N622" s="6">
        <f t="shared" si="4"/>
        <v>39.83618467</v>
      </c>
      <c r="O622" s="6">
        <f t="shared" si="5"/>
        <v>-46.20760767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21.0" customHeight="1">
      <c r="A623" s="4">
        <v>45315.0</v>
      </c>
      <c r="B623" s="5">
        <v>131.449997</v>
      </c>
      <c r="C623" s="5">
        <v>136.899994</v>
      </c>
      <c r="D623" s="5">
        <v>129.800003</v>
      </c>
      <c r="E623" s="5">
        <v>136.199997</v>
      </c>
      <c r="F623" s="5">
        <v>5.4612769E7</v>
      </c>
      <c r="G623" s="5">
        <f t="shared" si="1"/>
        <v>138.4285714</v>
      </c>
      <c r="H623" s="6">
        <f t="shared" si="6"/>
        <v>133.1500015</v>
      </c>
      <c r="I623" s="6">
        <f t="shared" si="7"/>
        <v>73.74632789</v>
      </c>
      <c r="J623" s="6">
        <f t="shared" si="8"/>
        <v>62.45366911</v>
      </c>
      <c r="K623" s="6">
        <f t="shared" si="9"/>
        <v>3900.460785</v>
      </c>
      <c r="L623" s="6" t="str">
        <f t="shared" si="2"/>
        <v>Wednesday</v>
      </c>
      <c r="M623" s="5">
        <f t="shared" si="3"/>
        <v>90.25581378</v>
      </c>
      <c r="N623" s="6">
        <f t="shared" si="4"/>
        <v>45.94418322</v>
      </c>
      <c r="O623" s="6">
        <f t="shared" si="5"/>
        <v>-48.17275765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21.0" customHeight="1">
      <c r="A624" s="4">
        <v>45316.0</v>
      </c>
      <c r="B624" s="5">
        <v>135.899994</v>
      </c>
      <c r="C624" s="5">
        <v>138.199997</v>
      </c>
      <c r="D624" s="5">
        <v>132.800003</v>
      </c>
      <c r="E624" s="5">
        <v>136.149994</v>
      </c>
      <c r="F624" s="5">
        <v>6.068254E7</v>
      </c>
      <c r="G624" s="5">
        <f t="shared" si="1"/>
        <v>139.0071433</v>
      </c>
      <c r="H624" s="6">
        <f t="shared" si="6"/>
        <v>136.1749955</v>
      </c>
      <c r="I624" s="6">
        <f t="shared" si="7"/>
        <v>74.11536318</v>
      </c>
      <c r="J624" s="6">
        <f t="shared" si="8"/>
        <v>62.03463082</v>
      </c>
      <c r="K624" s="6">
        <f t="shared" si="9"/>
        <v>3848.295421</v>
      </c>
      <c r="L624" s="6" t="str">
        <f t="shared" si="2"/>
        <v>Thursday</v>
      </c>
      <c r="M624" s="5">
        <f t="shared" si="3"/>
        <v>89.98070855</v>
      </c>
      <c r="N624" s="6">
        <f t="shared" si="4"/>
        <v>46.16928545</v>
      </c>
      <c r="O624" s="6">
        <f t="shared" si="5"/>
        <v>-49.02643473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21.0" customHeight="1">
      <c r="A625" s="4">
        <v>45320.0</v>
      </c>
      <c r="B625" s="5">
        <v>136.899994</v>
      </c>
      <c r="C625" s="5">
        <v>137.699997</v>
      </c>
      <c r="D625" s="5">
        <v>132.350006</v>
      </c>
      <c r="E625" s="5">
        <v>135.550003</v>
      </c>
      <c r="F625" s="5">
        <v>5.5871017E7</v>
      </c>
      <c r="G625" s="5">
        <f t="shared" si="1"/>
        <v>139.5500009</v>
      </c>
      <c r="H625" s="6">
        <f t="shared" si="6"/>
        <v>135.8499985</v>
      </c>
      <c r="I625" s="6">
        <f t="shared" si="7"/>
        <v>74.38579722</v>
      </c>
      <c r="J625" s="6">
        <f t="shared" si="8"/>
        <v>61.16420578</v>
      </c>
      <c r="K625" s="6">
        <f t="shared" si="9"/>
        <v>3741.060069</v>
      </c>
      <c r="L625" s="6" t="str">
        <f t="shared" si="2"/>
        <v>Monday</v>
      </c>
      <c r="M625" s="5">
        <f t="shared" si="3"/>
        <v>89.44648461</v>
      </c>
      <c r="N625" s="6">
        <f t="shared" si="4"/>
        <v>46.10351839</v>
      </c>
      <c r="O625" s="6">
        <f t="shared" si="5"/>
        <v>-50.10351625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21.0" customHeight="1">
      <c r="A626" s="4">
        <v>45321.0</v>
      </c>
      <c r="B626" s="5">
        <v>135.850006</v>
      </c>
      <c r="C626" s="5">
        <v>138.800003</v>
      </c>
      <c r="D626" s="5">
        <v>134.649994</v>
      </c>
      <c r="E626" s="5">
        <v>137.199997</v>
      </c>
      <c r="F626" s="5">
        <v>5.761202E7</v>
      </c>
      <c r="G626" s="5">
        <f t="shared" si="1"/>
        <v>140.2428567</v>
      </c>
      <c r="H626" s="6">
        <f t="shared" si="6"/>
        <v>136.375</v>
      </c>
      <c r="I626" s="6">
        <f t="shared" si="7"/>
        <v>74.74918924</v>
      </c>
      <c r="J626" s="6">
        <f t="shared" si="8"/>
        <v>62.45080776</v>
      </c>
      <c r="K626" s="6">
        <f t="shared" si="9"/>
        <v>3900.10339</v>
      </c>
      <c r="L626" s="6" t="str">
        <f t="shared" si="2"/>
        <v>Tuesday</v>
      </c>
      <c r="M626" s="5">
        <f t="shared" si="3"/>
        <v>90.26382133</v>
      </c>
      <c r="N626" s="6">
        <f t="shared" si="4"/>
        <v>46.93617567</v>
      </c>
      <c r="O626" s="6">
        <f t="shared" si="5"/>
        <v>-49.97903538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21.0" customHeight="1">
      <c r="A627" s="4">
        <v>45322.0</v>
      </c>
      <c r="B627" s="5">
        <v>140.0</v>
      </c>
      <c r="C627" s="5">
        <v>142.0</v>
      </c>
      <c r="D627" s="5">
        <v>138.0</v>
      </c>
      <c r="E627" s="5">
        <v>139.550003</v>
      </c>
      <c r="F627" s="5">
        <v>8.9833027E7</v>
      </c>
      <c r="G627" s="5">
        <f t="shared" si="1"/>
        <v>140.75</v>
      </c>
      <c r="H627" s="6">
        <f t="shared" si="6"/>
        <v>138.375</v>
      </c>
      <c r="I627" s="6">
        <f t="shared" si="7"/>
        <v>75.12024868</v>
      </c>
      <c r="J627" s="6">
        <f t="shared" si="8"/>
        <v>64.42975432</v>
      </c>
      <c r="K627" s="6">
        <f t="shared" si="9"/>
        <v>4151.193242</v>
      </c>
      <c r="L627" s="6" t="str">
        <f t="shared" si="2"/>
        <v>Wednesday</v>
      </c>
      <c r="M627" s="5">
        <f t="shared" si="3"/>
        <v>90.25581378</v>
      </c>
      <c r="N627" s="6">
        <f t="shared" si="4"/>
        <v>49.29418922</v>
      </c>
      <c r="O627" s="6">
        <f t="shared" si="5"/>
        <v>-50.49418622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21.0" customHeight="1">
      <c r="A628" s="4">
        <v>45323.0</v>
      </c>
      <c r="B628" s="5">
        <v>141.0</v>
      </c>
      <c r="C628" s="5">
        <v>143.5</v>
      </c>
      <c r="D628" s="5">
        <v>138.550003</v>
      </c>
      <c r="E628" s="5">
        <v>140.550003</v>
      </c>
      <c r="F628" s="5">
        <v>7.0252449E7</v>
      </c>
      <c r="G628" s="5">
        <f t="shared" si="1"/>
        <v>140.9899994</v>
      </c>
      <c r="H628" s="6">
        <f t="shared" si="6"/>
        <v>140.050003</v>
      </c>
      <c r="I628" s="6">
        <f t="shared" si="7"/>
        <v>75.5033889</v>
      </c>
      <c r="J628" s="6">
        <f t="shared" si="8"/>
        <v>65.0466141</v>
      </c>
      <c r="K628" s="6">
        <f t="shared" si="9"/>
        <v>4231.062006</v>
      </c>
      <c r="L628" s="6" t="str">
        <f t="shared" si="2"/>
        <v>Thursday</v>
      </c>
      <c r="M628" s="5">
        <f t="shared" si="3"/>
        <v>89.98070855</v>
      </c>
      <c r="N628" s="6">
        <f t="shared" si="4"/>
        <v>50.56929445</v>
      </c>
      <c r="O628" s="6">
        <f t="shared" si="5"/>
        <v>-51.00929085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21.0" customHeight="1">
      <c r="A629" s="4">
        <v>45324.0</v>
      </c>
      <c r="B629" s="5">
        <v>141.800003</v>
      </c>
      <c r="C629" s="5">
        <v>145.0</v>
      </c>
      <c r="D629" s="5">
        <v>141.449997</v>
      </c>
      <c r="E629" s="5">
        <v>143.800003</v>
      </c>
      <c r="F629" s="5">
        <v>7.8666454E7</v>
      </c>
      <c r="G629" s="5">
        <f t="shared" si="1"/>
        <v>141.0999985</v>
      </c>
      <c r="H629" s="6">
        <f t="shared" si="6"/>
        <v>142.175003</v>
      </c>
      <c r="I629" s="6">
        <f t="shared" si="7"/>
        <v>75.88984188</v>
      </c>
      <c r="J629" s="6">
        <f t="shared" si="8"/>
        <v>67.91016112</v>
      </c>
      <c r="K629" s="6">
        <f t="shared" si="9"/>
        <v>4611.789983</v>
      </c>
      <c r="L629" s="6" t="str">
        <f t="shared" si="2"/>
        <v>Friday</v>
      </c>
      <c r="M629" s="5">
        <f t="shared" si="3"/>
        <v>88.57580661</v>
      </c>
      <c r="N629" s="6">
        <f t="shared" si="4"/>
        <v>55.22419639</v>
      </c>
      <c r="O629" s="6">
        <f t="shared" si="5"/>
        <v>-52.52419189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21.0" customHeight="1">
      <c r="A630" s="4">
        <v>45327.0</v>
      </c>
      <c r="B630" s="5">
        <v>145.0</v>
      </c>
      <c r="C630" s="5">
        <v>145.399994</v>
      </c>
      <c r="D630" s="5">
        <v>138.25</v>
      </c>
      <c r="E630" s="5">
        <v>140.25</v>
      </c>
      <c r="F630" s="5">
        <v>5.4189688E7</v>
      </c>
      <c r="G630" s="5">
        <f t="shared" si="1"/>
        <v>140.199997</v>
      </c>
      <c r="H630" s="6">
        <f t="shared" si="6"/>
        <v>142.0250015</v>
      </c>
      <c r="I630" s="6">
        <f t="shared" si="7"/>
        <v>76.23708136</v>
      </c>
      <c r="J630" s="6">
        <f t="shared" si="8"/>
        <v>64.01291864</v>
      </c>
      <c r="K630" s="6">
        <f t="shared" si="9"/>
        <v>4097.653753</v>
      </c>
      <c r="L630" s="6" t="str">
        <f t="shared" si="2"/>
        <v>Monday</v>
      </c>
      <c r="M630" s="5">
        <f t="shared" si="3"/>
        <v>89.44648461</v>
      </c>
      <c r="N630" s="6">
        <f t="shared" si="4"/>
        <v>50.80351539</v>
      </c>
      <c r="O630" s="6">
        <f t="shared" si="5"/>
        <v>-50.75351239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21.0" customHeight="1">
      <c r="A631" s="4">
        <v>45328.0</v>
      </c>
      <c r="B631" s="5">
        <v>140.399994</v>
      </c>
      <c r="C631" s="5">
        <v>141.800003</v>
      </c>
      <c r="D631" s="5">
        <v>138.050003</v>
      </c>
      <c r="E631" s="5">
        <v>139.949997</v>
      </c>
      <c r="F631" s="5">
        <v>4.6782951E7</v>
      </c>
      <c r="G631" s="5">
        <f t="shared" si="1"/>
        <v>140.1749955</v>
      </c>
      <c r="H631" s="6">
        <f t="shared" si="6"/>
        <v>140.0999985</v>
      </c>
      <c r="I631" s="6">
        <f t="shared" si="7"/>
        <v>76.61835861</v>
      </c>
      <c r="J631" s="6">
        <f t="shared" si="8"/>
        <v>63.33163839</v>
      </c>
      <c r="K631" s="6">
        <f t="shared" si="9"/>
        <v>4010.896422</v>
      </c>
      <c r="L631" s="6" t="str">
        <f t="shared" si="2"/>
        <v>Tuesday</v>
      </c>
      <c r="M631" s="5">
        <f t="shared" si="3"/>
        <v>90.26382133</v>
      </c>
      <c r="N631" s="6">
        <f t="shared" si="4"/>
        <v>49.68617567</v>
      </c>
      <c r="O631" s="6">
        <f t="shared" si="5"/>
        <v>-49.91117417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21.0" customHeight="1">
      <c r="A632" s="4">
        <v>45329.0</v>
      </c>
      <c r="B632" s="5">
        <v>141.0</v>
      </c>
      <c r="C632" s="5">
        <v>142.899994</v>
      </c>
      <c r="D632" s="5">
        <v>139.649994</v>
      </c>
      <c r="E632" s="5">
        <v>140.399994</v>
      </c>
      <c r="F632" s="5">
        <v>7.5083259E7</v>
      </c>
      <c r="G632" s="5">
        <f t="shared" si="1"/>
        <v>140.399994</v>
      </c>
      <c r="H632" s="6">
        <f t="shared" si="6"/>
        <v>140.1749955</v>
      </c>
      <c r="I632" s="6">
        <f t="shared" si="7"/>
        <v>76.99465762</v>
      </c>
      <c r="J632" s="6">
        <f t="shared" si="8"/>
        <v>63.40533638</v>
      </c>
      <c r="K632" s="6">
        <f t="shared" si="9"/>
        <v>4020.236682</v>
      </c>
      <c r="L632" s="6" t="str">
        <f t="shared" si="2"/>
        <v>Wednesday</v>
      </c>
      <c r="M632" s="5">
        <f t="shared" si="3"/>
        <v>90.25581378</v>
      </c>
      <c r="N632" s="6">
        <f t="shared" si="4"/>
        <v>50.14418022</v>
      </c>
      <c r="O632" s="6">
        <f t="shared" si="5"/>
        <v>-50.14418022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21.0" customHeight="1">
      <c r="A633" s="6"/>
      <c r="B633" s="6"/>
      <c r="C633" s="6"/>
      <c r="D633" s="6"/>
      <c r="E633" s="6"/>
      <c r="F633" s="6"/>
      <c r="G633" s="5"/>
      <c r="H633" s="6"/>
      <c r="I633" s="6"/>
      <c r="J633" s="6"/>
      <c r="K633" s="6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21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21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21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21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21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21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21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21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21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21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21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21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21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21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21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21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21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21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21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21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21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21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21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21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21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21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21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21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21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21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21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21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21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21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21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21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21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21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21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21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21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21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21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21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21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21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21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21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21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21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21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21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21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21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21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21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21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21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21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21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21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21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21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21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21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21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21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21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21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21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21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21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21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21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21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21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21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21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21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21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21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21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21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21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21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21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21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21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21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21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21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21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21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21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21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21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21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21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21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21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21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21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21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21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21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21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21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21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21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21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21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21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21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21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21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21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21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21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21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21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21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21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21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21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21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21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21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21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21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21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21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21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21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21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21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21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21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21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21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21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21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21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21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21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21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21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21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21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21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21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21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21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21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21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21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21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21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21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21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21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21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21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21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21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21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21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21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21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21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21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21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21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21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21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21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21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21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21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21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21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21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21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21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21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21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21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21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21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21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21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21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21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21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21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21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21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21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21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21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21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21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21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21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21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21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21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21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21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21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21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21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21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21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21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21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21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21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21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21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21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21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21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21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21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21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21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21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21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21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21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21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21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21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21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21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21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21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21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21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21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21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21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21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21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21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21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21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21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21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21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21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21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21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21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21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21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21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21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21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21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21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21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21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21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21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21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21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21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21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21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21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21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21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21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21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21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21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21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21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21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21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21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21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21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21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21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21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21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21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21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21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21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21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21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21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21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21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21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21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21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21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21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21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21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21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21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21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21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21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21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21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21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21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21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21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21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21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21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21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21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21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21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21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21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21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21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21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21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21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21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21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21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21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21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21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21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21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21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21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21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21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21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21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21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21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21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21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21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21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21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21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21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21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21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21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21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21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21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21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21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21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21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21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21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21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21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21.0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1">
    <mergeCell ref="T11:U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18</v>
      </c>
    </row>
    <row r="2">
      <c r="A2" s="18" t="s">
        <v>19</v>
      </c>
    </row>
    <row r="3">
      <c r="A3" s="18" t="s">
        <v>20</v>
      </c>
    </row>
    <row r="4">
      <c r="A4" s="18" t="s">
        <v>21</v>
      </c>
    </row>
    <row r="5">
      <c r="A5" s="18" t="s">
        <v>22</v>
      </c>
    </row>
    <row r="6">
      <c r="A6" s="18" t="s">
        <v>23</v>
      </c>
    </row>
    <row r="7">
      <c r="A7" s="18" t="s">
        <v>24</v>
      </c>
    </row>
    <row r="8">
      <c r="A8" s="18" t="s">
        <v>18</v>
      </c>
    </row>
  </sheetData>
  <drawing r:id="rId1"/>
</worksheet>
</file>