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<sst xmlns="http://schemas.openxmlformats.org/spreadsheetml/2006/main" count="17" uniqueCount="17">
  <si>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Server 1</t>
  </si>
  <si>
    <t>customer_id</t>
  </si>
  <si>
    <t>interval time</t>
  </si>
  <si>
    <t>service time</t>
  </si>
  <si>
    <t>input time</t>
  </si>
  <si>
    <t>in queue</t>
  </si>
  <si>
    <t>in system</t>
  </si>
  <si>
    <t>start</t>
  </si>
  <si>
    <t>end</t>
  </si>
  <si>
    <t>idle time</t>
  </si>
  <si>
    <t>Parameters</t>
  </si>
  <si>
    <t>value</t>
  </si>
  <si>
    <t>interval rate</t>
  </si>
  <si>
    <t>service rate</t>
  </si>
  <si>
    <t>average wating time</t>
  </si>
  <si>
    <t>average system time</t>
  </si>
  <si>
    <t>server utilization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</si>
</sst>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5" fontId="2" numFmtId="0" xfId="0" applyAlignment="1" applyFill="1" applyFont="1">
      <alignment horizontal="center" readingOrder="0" vertical="center"/>
    </xf>
    <xf borderId="0" fillId="6" fontId="1" numFmtId="164" xfId="0" applyAlignment="1" applyFill="1" applyFont="1" applyNumberFormat="1">
      <alignment horizontal="center" vertical="center"/>
    </xf>
    <xf borderId="0" fillId="6" fontId="1" numFmtId="0" xfId="0" applyAlignment="1" applyFont="1">
      <alignment horizontal="center" vertical="center"/>
    </xf>
    <xf borderId="0" fillId="6" fontId="1" numFmtId="164" xfId="0" applyAlignment="1" applyFont="1" applyNumberFormat="1">
      <alignment horizontal="center" readingOrder="0" vertical="center"/>
    </xf>
    <xf borderId="0" fillId="6" fontId="1" numFmtId="0" xfId="0" applyAlignment="1" applyFont="1">
      <alignment horizontal="center" readingOrder="0" vertical="center"/>
    </xf>
    <xf borderId="0" fillId="7" fontId="2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8" fontId="1" numFmtId="0" xfId="0" applyAlignment="1" applyFill="1" applyFont="1">
      <alignment horizontal="center" vertical="center"/>
    </xf>
    <xf borderId="0" fillId="9" fontId="1" numFmtId="0" xfId="0" applyAlignment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17.88"/>
    <col customWidth="1" min="11" max="11" width="13.0"/>
    <col customWidth="1" min="12" max="12" width="17.63"/>
  </cols>
  <sheetData>
    <row r="1">
      <c r="A1" s="1"/>
      <c r="B1" s="1"/>
      <c r="C1" s="1"/>
      <c r="D1" s="1"/>
      <c r="E1" s="1"/>
      <c r="F1" s="1"/>
      <c r="G1" s="2" t="s">
        <v>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1"/>
      <c r="K2" s="4" t="s">
        <v>10</v>
      </c>
      <c r="L2" s="4" t="s">
        <v>11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5">
        <v>1.0</v>
      </c>
      <c r="B3" s="6">
        <f t="shared" ref="B3:B52" si="1">Round((-1/$L$3)*LN(1-RAND()),3)</f>
        <v>0.569</v>
      </c>
      <c r="C3" s="7">
        <f t="shared" ref="C3:C52" si="2">Round(-1/$L$4*LN(1-RAND()),3)</f>
        <v>0.062</v>
      </c>
      <c r="D3" s="8">
        <f>B3</f>
        <v>0.569</v>
      </c>
      <c r="E3" s="9">
        <v>0.0</v>
      </c>
      <c r="F3" s="9">
        <f t="shared" ref="F3:F52" si="3">E3+C3</f>
        <v>0.062</v>
      </c>
      <c r="G3" s="8">
        <f t="shared" ref="G3:G52" si="4">D3+E3</f>
        <v>0.569</v>
      </c>
      <c r="H3" s="6">
        <f t="shared" ref="H3:H52" si="5">G3+C3</f>
        <v>0.631</v>
      </c>
      <c r="I3" s="9">
        <v>0.0</v>
      </c>
      <c r="J3" s="1"/>
      <c r="K3" s="10" t="s">
        <v>12</v>
      </c>
      <c r="L3" s="11">
        <v>4.0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5">
        <v>2.0</v>
      </c>
      <c r="B4" s="6">
        <f t="shared" si="1"/>
        <v>0.319</v>
      </c>
      <c r="C4" s="7">
        <f t="shared" si="2"/>
        <v>0.159</v>
      </c>
      <c r="D4" s="6">
        <f t="shared" ref="D4:D52" si="6">Sum($B$3:B4)</f>
        <v>0.888</v>
      </c>
      <c r="E4" s="6">
        <f t="shared" ref="E4:E52" si="7">Max(D4,H3)-D4</f>
        <v>0</v>
      </c>
      <c r="F4" s="8">
        <f t="shared" si="3"/>
        <v>0.159</v>
      </c>
      <c r="G4" s="6">
        <f t="shared" si="4"/>
        <v>0.888</v>
      </c>
      <c r="H4" s="6">
        <f t="shared" si="5"/>
        <v>1.047</v>
      </c>
      <c r="I4" s="6">
        <f t="shared" ref="I4:I52" si="8">G4-H3</f>
        <v>0.257</v>
      </c>
      <c r="J4" s="1"/>
      <c r="K4" s="10" t="s">
        <v>13</v>
      </c>
      <c r="L4" s="11">
        <v>5.0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5">
        <v>3.0</v>
      </c>
      <c r="B5" s="6">
        <f t="shared" si="1"/>
        <v>0.489</v>
      </c>
      <c r="C5" s="7">
        <f t="shared" si="2"/>
        <v>0.15</v>
      </c>
      <c r="D5" s="6">
        <f t="shared" si="6"/>
        <v>1.377</v>
      </c>
      <c r="E5" s="6">
        <f t="shared" si="7"/>
        <v>0</v>
      </c>
      <c r="F5" s="8">
        <f t="shared" si="3"/>
        <v>0.15</v>
      </c>
      <c r="G5" s="6">
        <f t="shared" si="4"/>
        <v>1.377</v>
      </c>
      <c r="H5" s="6">
        <f t="shared" si="5"/>
        <v>1.527</v>
      </c>
      <c r="I5" s="6">
        <f t="shared" si="8"/>
        <v>0.33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5">
        <v>4.0</v>
      </c>
      <c r="B6" s="6">
        <f t="shared" si="1"/>
        <v>0.596</v>
      </c>
      <c r="C6" s="7">
        <f t="shared" si="2"/>
        <v>0.059</v>
      </c>
      <c r="D6" s="6">
        <f t="shared" si="6"/>
        <v>1.973</v>
      </c>
      <c r="E6" s="6">
        <f t="shared" si="7"/>
        <v>0</v>
      </c>
      <c r="F6" s="8">
        <f t="shared" si="3"/>
        <v>0.059</v>
      </c>
      <c r="G6" s="6">
        <f t="shared" si="4"/>
        <v>1.973</v>
      </c>
      <c r="H6" s="6">
        <f t="shared" si="5"/>
        <v>2.032</v>
      </c>
      <c r="I6" s="6">
        <f t="shared" si="8"/>
        <v>0.446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5">
        <v>5.0</v>
      </c>
      <c r="B7" s="6">
        <f t="shared" si="1"/>
        <v>0.049</v>
      </c>
      <c r="C7" s="7">
        <f t="shared" si="2"/>
        <v>0.189</v>
      </c>
      <c r="D7" s="6">
        <f t="shared" si="6"/>
        <v>2.022</v>
      </c>
      <c r="E7" s="6">
        <f t="shared" si="7"/>
        <v>0.01</v>
      </c>
      <c r="F7" s="8">
        <f t="shared" si="3"/>
        <v>0.199</v>
      </c>
      <c r="G7" s="6">
        <f t="shared" si="4"/>
        <v>2.032</v>
      </c>
      <c r="H7" s="6">
        <f t="shared" si="5"/>
        <v>2.221</v>
      </c>
      <c r="I7" s="6">
        <f t="shared" si="8"/>
        <v>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5">
        <v>6.0</v>
      </c>
      <c r="B8" s="6">
        <f t="shared" si="1"/>
        <v>0.103</v>
      </c>
      <c r="C8" s="7">
        <f t="shared" si="2"/>
        <v>0.371</v>
      </c>
      <c r="D8" s="6">
        <f t="shared" si="6"/>
        <v>2.125</v>
      </c>
      <c r="E8" s="6">
        <f t="shared" si="7"/>
        <v>0.096</v>
      </c>
      <c r="F8" s="8">
        <f t="shared" si="3"/>
        <v>0.467</v>
      </c>
      <c r="G8" s="6">
        <f t="shared" si="4"/>
        <v>2.221</v>
      </c>
      <c r="H8" s="6">
        <f t="shared" si="5"/>
        <v>2.592</v>
      </c>
      <c r="I8" s="6">
        <f t="shared" si="8"/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5">
        <v>7.0</v>
      </c>
      <c r="B9" s="6">
        <f t="shared" si="1"/>
        <v>0.347</v>
      </c>
      <c r="C9" s="7">
        <f t="shared" si="2"/>
        <v>0.009</v>
      </c>
      <c r="D9" s="6">
        <f t="shared" si="6"/>
        <v>2.472</v>
      </c>
      <c r="E9" s="6">
        <f t="shared" si="7"/>
        <v>0.12</v>
      </c>
      <c r="F9" s="8">
        <f t="shared" si="3"/>
        <v>0.129</v>
      </c>
      <c r="G9" s="6">
        <f t="shared" si="4"/>
        <v>2.592</v>
      </c>
      <c r="H9" s="6">
        <f t="shared" si="5"/>
        <v>2.601</v>
      </c>
      <c r="I9" s="6">
        <f t="shared" si="8"/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5">
        <v>8.0</v>
      </c>
      <c r="B10" s="6">
        <f t="shared" si="1"/>
        <v>0.131</v>
      </c>
      <c r="C10" s="7">
        <f t="shared" si="2"/>
        <v>0.065</v>
      </c>
      <c r="D10" s="6">
        <f t="shared" si="6"/>
        <v>2.603</v>
      </c>
      <c r="E10" s="6">
        <f t="shared" si="7"/>
        <v>0</v>
      </c>
      <c r="F10" s="8">
        <f t="shared" si="3"/>
        <v>0.065</v>
      </c>
      <c r="G10" s="6">
        <f t="shared" si="4"/>
        <v>2.603</v>
      </c>
      <c r="H10" s="6">
        <f t="shared" si="5"/>
        <v>2.668</v>
      </c>
      <c r="I10" s="6">
        <f t="shared" si="8"/>
        <v>0.002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5">
        <v>9.0</v>
      </c>
      <c r="B11" s="6">
        <f t="shared" si="1"/>
        <v>0.226</v>
      </c>
      <c r="C11" s="7">
        <f t="shared" si="2"/>
        <v>0.025</v>
      </c>
      <c r="D11" s="6">
        <f t="shared" si="6"/>
        <v>2.829</v>
      </c>
      <c r="E11" s="6">
        <f t="shared" si="7"/>
        <v>0</v>
      </c>
      <c r="F11" s="8">
        <f t="shared" si="3"/>
        <v>0.025</v>
      </c>
      <c r="G11" s="6">
        <f t="shared" si="4"/>
        <v>2.829</v>
      </c>
      <c r="H11" s="6">
        <f t="shared" si="5"/>
        <v>2.854</v>
      </c>
      <c r="I11" s="6">
        <f t="shared" si="8"/>
        <v>0.161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5">
        <v>10.0</v>
      </c>
      <c r="B12" s="6">
        <f t="shared" si="1"/>
        <v>0.252</v>
      </c>
      <c r="C12" s="7">
        <f t="shared" si="2"/>
        <v>0.112</v>
      </c>
      <c r="D12" s="6">
        <f t="shared" si="6"/>
        <v>3.081</v>
      </c>
      <c r="E12" s="6">
        <f t="shared" si="7"/>
        <v>0</v>
      </c>
      <c r="F12" s="8">
        <f t="shared" si="3"/>
        <v>0.112</v>
      </c>
      <c r="G12" s="6">
        <f t="shared" si="4"/>
        <v>3.081</v>
      </c>
      <c r="H12" s="6">
        <f t="shared" si="5"/>
        <v>3.193</v>
      </c>
      <c r="I12" s="6">
        <f t="shared" si="8"/>
        <v>0.227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5">
        <v>11.0</v>
      </c>
      <c r="B13" s="6">
        <f t="shared" si="1"/>
        <v>0.092</v>
      </c>
      <c r="C13" s="7">
        <f t="shared" si="2"/>
        <v>0.006</v>
      </c>
      <c r="D13" s="6">
        <f t="shared" si="6"/>
        <v>3.173</v>
      </c>
      <c r="E13" s="6">
        <f t="shared" si="7"/>
        <v>0.02</v>
      </c>
      <c r="F13" s="8">
        <f t="shared" si="3"/>
        <v>0.026</v>
      </c>
      <c r="G13" s="6">
        <f t="shared" si="4"/>
        <v>3.193</v>
      </c>
      <c r="H13" s="6">
        <f t="shared" si="5"/>
        <v>3.199</v>
      </c>
      <c r="I13" s="6">
        <f t="shared" si="8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5">
        <v>12.0</v>
      </c>
      <c r="B14" s="6">
        <f t="shared" si="1"/>
        <v>0.19</v>
      </c>
      <c r="C14" s="7">
        <f t="shared" si="2"/>
        <v>0.314</v>
      </c>
      <c r="D14" s="6">
        <f t="shared" si="6"/>
        <v>3.363</v>
      </c>
      <c r="E14" s="6">
        <f t="shared" si="7"/>
        <v>0</v>
      </c>
      <c r="F14" s="8">
        <f t="shared" si="3"/>
        <v>0.314</v>
      </c>
      <c r="G14" s="6">
        <f t="shared" si="4"/>
        <v>3.363</v>
      </c>
      <c r="H14" s="6">
        <f t="shared" si="5"/>
        <v>3.677</v>
      </c>
      <c r="I14" s="6">
        <f t="shared" si="8"/>
        <v>0.164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5">
        <v>13.0</v>
      </c>
      <c r="B15" s="6">
        <f t="shared" si="1"/>
        <v>0.126</v>
      </c>
      <c r="C15" s="7">
        <f t="shared" si="2"/>
        <v>0.025</v>
      </c>
      <c r="D15" s="6">
        <f t="shared" si="6"/>
        <v>3.489</v>
      </c>
      <c r="E15" s="6">
        <f t="shared" si="7"/>
        <v>0.188</v>
      </c>
      <c r="F15" s="8">
        <f t="shared" si="3"/>
        <v>0.213</v>
      </c>
      <c r="G15" s="6">
        <f t="shared" si="4"/>
        <v>3.677</v>
      </c>
      <c r="H15" s="6">
        <f t="shared" si="5"/>
        <v>3.702</v>
      </c>
      <c r="I15" s="6">
        <f t="shared" si="8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5">
        <v>14.0</v>
      </c>
      <c r="B16" s="6">
        <f t="shared" si="1"/>
        <v>0.026</v>
      </c>
      <c r="C16" s="7">
        <f t="shared" si="2"/>
        <v>0.19</v>
      </c>
      <c r="D16" s="6">
        <f t="shared" si="6"/>
        <v>3.515</v>
      </c>
      <c r="E16" s="6">
        <f t="shared" si="7"/>
        <v>0.187</v>
      </c>
      <c r="F16" s="8">
        <f t="shared" si="3"/>
        <v>0.377</v>
      </c>
      <c r="G16" s="6">
        <f t="shared" si="4"/>
        <v>3.702</v>
      </c>
      <c r="H16" s="6">
        <f t="shared" si="5"/>
        <v>3.892</v>
      </c>
      <c r="I16" s="6">
        <f t="shared" si="8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5">
        <v>15.0</v>
      </c>
      <c r="B17" s="6">
        <f t="shared" si="1"/>
        <v>0.344</v>
      </c>
      <c r="C17" s="7">
        <f t="shared" si="2"/>
        <v>0.287</v>
      </c>
      <c r="D17" s="6">
        <f t="shared" si="6"/>
        <v>3.859</v>
      </c>
      <c r="E17" s="6">
        <f t="shared" si="7"/>
        <v>0.033</v>
      </c>
      <c r="F17" s="8">
        <f t="shared" si="3"/>
        <v>0.32</v>
      </c>
      <c r="G17" s="6">
        <f t="shared" si="4"/>
        <v>3.892</v>
      </c>
      <c r="H17" s="6">
        <f t="shared" si="5"/>
        <v>4.179</v>
      </c>
      <c r="I17" s="6">
        <f t="shared" si="8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5">
        <v>16.0</v>
      </c>
      <c r="B18" s="6">
        <f t="shared" si="1"/>
        <v>0.11</v>
      </c>
      <c r="C18" s="7">
        <f t="shared" si="2"/>
        <v>0.068</v>
      </c>
      <c r="D18" s="6">
        <f t="shared" si="6"/>
        <v>3.969</v>
      </c>
      <c r="E18" s="6">
        <f t="shared" si="7"/>
        <v>0.21</v>
      </c>
      <c r="F18" s="8">
        <f t="shared" si="3"/>
        <v>0.278</v>
      </c>
      <c r="G18" s="6">
        <f t="shared" si="4"/>
        <v>4.179</v>
      </c>
      <c r="H18" s="6">
        <f t="shared" si="5"/>
        <v>4.247</v>
      </c>
      <c r="I18" s="6">
        <f t="shared" si="8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5">
        <v>17.0</v>
      </c>
      <c r="B19" s="6">
        <f t="shared" si="1"/>
        <v>0.147</v>
      </c>
      <c r="C19" s="7">
        <f t="shared" si="2"/>
        <v>0.05</v>
      </c>
      <c r="D19" s="6">
        <f t="shared" si="6"/>
        <v>4.116</v>
      </c>
      <c r="E19" s="6">
        <f t="shared" si="7"/>
        <v>0.131</v>
      </c>
      <c r="F19" s="8">
        <f t="shared" si="3"/>
        <v>0.181</v>
      </c>
      <c r="G19" s="6">
        <f t="shared" si="4"/>
        <v>4.247</v>
      </c>
      <c r="H19" s="6">
        <f t="shared" si="5"/>
        <v>4.297</v>
      </c>
      <c r="I19" s="6">
        <f t="shared" si="8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5">
        <v>18.0</v>
      </c>
      <c r="B20" s="6">
        <f t="shared" si="1"/>
        <v>0.57</v>
      </c>
      <c r="C20" s="7">
        <f t="shared" si="2"/>
        <v>0.233</v>
      </c>
      <c r="D20" s="6">
        <f t="shared" si="6"/>
        <v>4.686</v>
      </c>
      <c r="E20" s="6">
        <f t="shared" si="7"/>
        <v>0</v>
      </c>
      <c r="F20" s="8">
        <f t="shared" si="3"/>
        <v>0.233</v>
      </c>
      <c r="G20" s="6">
        <f t="shared" si="4"/>
        <v>4.686</v>
      </c>
      <c r="H20" s="6">
        <f t="shared" si="5"/>
        <v>4.919</v>
      </c>
      <c r="I20" s="6">
        <f t="shared" si="8"/>
        <v>0.389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5">
        <v>19.0</v>
      </c>
      <c r="B21" s="6">
        <f t="shared" si="1"/>
        <v>0.247</v>
      </c>
      <c r="C21" s="7">
        <f t="shared" si="2"/>
        <v>0.03</v>
      </c>
      <c r="D21" s="6">
        <f t="shared" si="6"/>
        <v>4.933</v>
      </c>
      <c r="E21" s="6">
        <f t="shared" si="7"/>
        <v>0</v>
      </c>
      <c r="F21" s="8">
        <f t="shared" si="3"/>
        <v>0.03</v>
      </c>
      <c r="G21" s="6">
        <f t="shared" si="4"/>
        <v>4.933</v>
      </c>
      <c r="H21" s="6">
        <f t="shared" si="5"/>
        <v>4.963</v>
      </c>
      <c r="I21" s="6">
        <f t="shared" si="8"/>
        <v>0.014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5">
        <v>20.0</v>
      </c>
      <c r="B22" s="6">
        <f t="shared" si="1"/>
        <v>0.123</v>
      </c>
      <c r="C22" s="7">
        <f t="shared" si="2"/>
        <v>0.009</v>
      </c>
      <c r="D22" s="6">
        <f t="shared" si="6"/>
        <v>5.056</v>
      </c>
      <c r="E22" s="6">
        <f t="shared" si="7"/>
        <v>0</v>
      </c>
      <c r="F22" s="8">
        <f t="shared" si="3"/>
        <v>0.009</v>
      </c>
      <c r="G22" s="6">
        <f t="shared" si="4"/>
        <v>5.056</v>
      </c>
      <c r="H22" s="6">
        <f t="shared" si="5"/>
        <v>5.065</v>
      </c>
      <c r="I22" s="6">
        <f t="shared" si="8"/>
        <v>0.093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5">
        <v>21.0</v>
      </c>
      <c r="B23" s="6">
        <f t="shared" si="1"/>
        <v>0.485</v>
      </c>
      <c r="C23" s="7">
        <f t="shared" si="2"/>
        <v>0.674</v>
      </c>
      <c r="D23" s="6">
        <f t="shared" si="6"/>
        <v>5.541</v>
      </c>
      <c r="E23" s="6">
        <f t="shared" si="7"/>
        <v>0</v>
      </c>
      <c r="F23" s="8">
        <f t="shared" si="3"/>
        <v>0.674</v>
      </c>
      <c r="G23" s="6">
        <f t="shared" si="4"/>
        <v>5.541</v>
      </c>
      <c r="H23" s="6">
        <f t="shared" si="5"/>
        <v>6.215</v>
      </c>
      <c r="I23" s="6">
        <f t="shared" si="8"/>
        <v>0.476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5">
        <v>22.0</v>
      </c>
      <c r="B24" s="6">
        <f t="shared" si="1"/>
        <v>0.275</v>
      </c>
      <c r="C24" s="7">
        <f t="shared" si="2"/>
        <v>0.059</v>
      </c>
      <c r="D24" s="6">
        <f t="shared" si="6"/>
        <v>5.816</v>
      </c>
      <c r="E24" s="6">
        <f t="shared" si="7"/>
        <v>0.399</v>
      </c>
      <c r="F24" s="8">
        <f t="shared" si="3"/>
        <v>0.458</v>
      </c>
      <c r="G24" s="6">
        <f t="shared" si="4"/>
        <v>6.215</v>
      </c>
      <c r="H24" s="6">
        <f t="shared" si="5"/>
        <v>6.274</v>
      </c>
      <c r="I24" s="6">
        <f t="shared" si="8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5">
        <v>23.0</v>
      </c>
      <c r="B25" s="6">
        <f t="shared" si="1"/>
        <v>0.255</v>
      </c>
      <c r="C25" s="7">
        <f t="shared" si="2"/>
        <v>0.257</v>
      </c>
      <c r="D25" s="6">
        <f t="shared" si="6"/>
        <v>6.071</v>
      </c>
      <c r="E25" s="6">
        <f t="shared" si="7"/>
        <v>0.203</v>
      </c>
      <c r="F25" s="8">
        <f t="shared" si="3"/>
        <v>0.46</v>
      </c>
      <c r="G25" s="6">
        <f t="shared" si="4"/>
        <v>6.274</v>
      </c>
      <c r="H25" s="6">
        <f t="shared" si="5"/>
        <v>6.531</v>
      </c>
      <c r="I25" s="6">
        <f t="shared" si="8"/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5">
        <v>24.0</v>
      </c>
      <c r="B26" s="6">
        <f t="shared" si="1"/>
        <v>0.159</v>
      </c>
      <c r="C26" s="7">
        <f t="shared" si="2"/>
        <v>0.199</v>
      </c>
      <c r="D26" s="6">
        <f t="shared" si="6"/>
        <v>6.23</v>
      </c>
      <c r="E26" s="6">
        <f t="shared" si="7"/>
        <v>0.301</v>
      </c>
      <c r="F26" s="8">
        <f t="shared" si="3"/>
        <v>0.5</v>
      </c>
      <c r="G26" s="6">
        <f t="shared" si="4"/>
        <v>6.531</v>
      </c>
      <c r="H26" s="6">
        <f t="shared" si="5"/>
        <v>6.73</v>
      </c>
      <c r="I26" s="6">
        <f t="shared" si="8"/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5">
        <v>25.0</v>
      </c>
      <c r="B27" s="6">
        <f t="shared" si="1"/>
        <v>0.109</v>
      </c>
      <c r="C27" s="7">
        <f t="shared" si="2"/>
        <v>0.032</v>
      </c>
      <c r="D27" s="6">
        <f t="shared" si="6"/>
        <v>6.339</v>
      </c>
      <c r="E27" s="6">
        <f t="shared" si="7"/>
        <v>0.391</v>
      </c>
      <c r="F27" s="8">
        <f t="shared" si="3"/>
        <v>0.423</v>
      </c>
      <c r="G27" s="6">
        <f t="shared" si="4"/>
        <v>6.73</v>
      </c>
      <c r="H27" s="6">
        <f t="shared" si="5"/>
        <v>6.762</v>
      </c>
      <c r="I27" s="6">
        <f t="shared" si="8"/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5">
        <v>26.0</v>
      </c>
      <c r="B28" s="6">
        <f t="shared" si="1"/>
        <v>1.63</v>
      </c>
      <c r="C28" s="7">
        <f t="shared" si="2"/>
        <v>0.018</v>
      </c>
      <c r="D28" s="6">
        <f t="shared" si="6"/>
        <v>7.969</v>
      </c>
      <c r="E28" s="6">
        <f t="shared" si="7"/>
        <v>0</v>
      </c>
      <c r="F28" s="8">
        <f t="shared" si="3"/>
        <v>0.018</v>
      </c>
      <c r="G28" s="6">
        <f t="shared" si="4"/>
        <v>7.969</v>
      </c>
      <c r="H28" s="6">
        <f t="shared" si="5"/>
        <v>7.987</v>
      </c>
      <c r="I28" s="6">
        <f t="shared" si="8"/>
        <v>1.207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5">
        <v>27.0</v>
      </c>
      <c r="B29" s="6">
        <f t="shared" si="1"/>
        <v>0.308</v>
      </c>
      <c r="C29" s="7">
        <f t="shared" si="2"/>
        <v>0.368</v>
      </c>
      <c r="D29" s="6">
        <f t="shared" si="6"/>
        <v>8.277</v>
      </c>
      <c r="E29" s="6">
        <f t="shared" si="7"/>
        <v>0</v>
      </c>
      <c r="F29" s="8">
        <f t="shared" si="3"/>
        <v>0.368</v>
      </c>
      <c r="G29" s="6">
        <f t="shared" si="4"/>
        <v>8.277</v>
      </c>
      <c r="H29" s="6">
        <f t="shared" si="5"/>
        <v>8.645</v>
      </c>
      <c r="I29" s="6">
        <f t="shared" si="8"/>
        <v>0.29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5">
        <v>28.0</v>
      </c>
      <c r="B30" s="6">
        <f t="shared" si="1"/>
        <v>0.148</v>
      </c>
      <c r="C30" s="7">
        <f t="shared" si="2"/>
        <v>0.079</v>
      </c>
      <c r="D30" s="6">
        <f t="shared" si="6"/>
        <v>8.425</v>
      </c>
      <c r="E30" s="6">
        <f t="shared" si="7"/>
        <v>0.22</v>
      </c>
      <c r="F30" s="8">
        <f t="shared" si="3"/>
        <v>0.299</v>
      </c>
      <c r="G30" s="6">
        <f t="shared" si="4"/>
        <v>8.645</v>
      </c>
      <c r="H30" s="6">
        <f t="shared" si="5"/>
        <v>8.724</v>
      </c>
      <c r="I30" s="6">
        <f t="shared" si="8"/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5">
        <v>29.0</v>
      </c>
      <c r="B31" s="6">
        <f t="shared" si="1"/>
        <v>0.177</v>
      </c>
      <c r="C31" s="7">
        <f t="shared" si="2"/>
        <v>0.195</v>
      </c>
      <c r="D31" s="6">
        <f t="shared" si="6"/>
        <v>8.602</v>
      </c>
      <c r="E31" s="6">
        <f t="shared" si="7"/>
        <v>0.122</v>
      </c>
      <c r="F31" s="8">
        <f t="shared" si="3"/>
        <v>0.317</v>
      </c>
      <c r="G31" s="6">
        <f t="shared" si="4"/>
        <v>8.724</v>
      </c>
      <c r="H31" s="6">
        <f t="shared" si="5"/>
        <v>8.919</v>
      </c>
      <c r="I31" s="6">
        <f t="shared" si="8"/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5">
        <v>30.0</v>
      </c>
      <c r="B32" s="6">
        <f t="shared" si="1"/>
        <v>0.339</v>
      </c>
      <c r="C32" s="7">
        <f t="shared" si="2"/>
        <v>0.407</v>
      </c>
      <c r="D32" s="6">
        <f t="shared" si="6"/>
        <v>8.941</v>
      </c>
      <c r="E32" s="6">
        <f t="shared" si="7"/>
        <v>0</v>
      </c>
      <c r="F32" s="8">
        <f t="shared" si="3"/>
        <v>0.407</v>
      </c>
      <c r="G32" s="6">
        <f t="shared" si="4"/>
        <v>8.941</v>
      </c>
      <c r="H32" s="6">
        <f t="shared" si="5"/>
        <v>9.348</v>
      </c>
      <c r="I32" s="6">
        <f t="shared" si="8"/>
        <v>0.022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5">
        <v>31.0</v>
      </c>
      <c r="B33" s="6">
        <f t="shared" si="1"/>
        <v>0.064</v>
      </c>
      <c r="C33" s="7">
        <f t="shared" si="2"/>
        <v>0.318</v>
      </c>
      <c r="D33" s="6">
        <f t="shared" si="6"/>
        <v>9.005</v>
      </c>
      <c r="E33" s="6">
        <f t="shared" si="7"/>
        <v>0.343</v>
      </c>
      <c r="F33" s="8">
        <f t="shared" si="3"/>
        <v>0.661</v>
      </c>
      <c r="G33" s="6">
        <f t="shared" si="4"/>
        <v>9.348</v>
      </c>
      <c r="H33" s="6">
        <f t="shared" si="5"/>
        <v>9.666</v>
      </c>
      <c r="I33" s="6">
        <f t="shared" si="8"/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5">
        <v>32.0</v>
      </c>
      <c r="B34" s="6">
        <f t="shared" si="1"/>
        <v>0.08</v>
      </c>
      <c r="C34" s="7">
        <f t="shared" si="2"/>
        <v>0.271</v>
      </c>
      <c r="D34" s="6">
        <f t="shared" si="6"/>
        <v>9.085</v>
      </c>
      <c r="E34" s="6">
        <f t="shared" si="7"/>
        <v>0.581</v>
      </c>
      <c r="F34" s="8">
        <f t="shared" si="3"/>
        <v>0.852</v>
      </c>
      <c r="G34" s="6">
        <f t="shared" si="4"/>
        <v>9.666</v>
      </c>
      <c r="H34" s="6">
        <f t="shared" si="5"/>
        <v>9.937</v>
      </c>
      <c r="I34" s="6">
        <f t="shared" si="8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5">
        <v>33.0</v>
      </c>
      <c r="B35" s="6">
        <f t="shared" si="1"/>
        <v>0.394</v>
      </c>
      <c r="C35" s="7">
        <f t="shared" si="2"/>
        <v>0.141</v>
      </c>
      <c r="D35" s="6">
        <f t="shared" si="6"/>
        <v>9.479</v>
      </c>
      <c r="E35" s="6">
        <f t="shared" si="7"/>
        <v>0.458</v>
      </c>
      <c r="F35" s="8">
        <f t="shared" si="3"/>
        <v>0.599</v>
      </c>
      <c r="G35" s="6">
        <f t="shared" si="4"/>
        <v>9.937</v>
      </c>
      <c r="H35" s="6">
        <f t="shared" si="5"/>
        <v>10.078</v>
      </c>
      <c r="I35" s="6">
        <f t="shared" si="8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5">
        <v>34.0</v>
      </c>
      <c r="B36" s="6">
        <f t="shared" si="1"/>
        <v>0.04</v>
      </c>
      <c r="C36" s="7">
        <f t="shared" si="2"/>
        <v>0.034</v>
      </c>
      <c r="D36" s="6">
        <f t="shared" si="6"/>
        <v>9.519</v>
      </c>
      <c r="E36" s="6">
        <f t="shared" si="7"/>
        <v>0.559</v>
      </c>
      <c r="F36" s="8">
        <f t="shared" si="3"/>
        <v>0.593</v>
      </c>
      <c r="G36" s="6">
        <f t="shared" si="4"/>
        <v>10.078</v>
      </c>
      <c r="H36" s="6">
        <f t="shared" si="5"/>
        <v>10.112</v>
      </c>
      <c r="I36" s="6">
        <f t="shared" si="8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5">
        <v>35.0</v>
      </c>
      <c r="B37" s="6">
        <f t="shared" si="1"/>
        <v>0.003</v>
      </c>
      <c r="C37" s="7">
        <f t="shared" si="2"/>
        <v>0.261</v>
      </c>
      <c r="D37" s="6">
        <f t="shared" si="6"/>
        <v>9.522</v>
      </c>
      <c r="E37" s="6">
        <f t="shared" si="7"/>
        <v>0.59</v>
      </c>
      <c r="F37" s="8">
        <f t="shared" si="3"/>
        <v>0.851</v>
      </c>
      <c r="G37" s="6">
        <f t="shared" si="4"/>
        <v>10.112</v>
      </c>
      <c r="H37" s="6">
        <f t="shared" si="5"/>
        <v>10.373</v>
      </c>
      <c r="I37" s="6">
        <f t="shared" si="8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5">
        <v>36.0</v>
      </c>
      <c r="B38" s="6">
        <f t="shared" si="1"/>
        <v>0.478</v>
      </c>
      <c r="C38" s="7">
        <f t="shared" si="2"/>
        <v>0.008</v>
      </c>
      <c r="D38" s="6">
        <f t="shared" si="6"/>
        <v>10</v>
      </c>
      <c r="E38" s="6">
        <f t="shared" si="7"/>
        <v>0.373</v>
      </c>
      <c r="F38" s="8">
        <f t="shared" si="3"/>
        <v>0.381</v>
      </c>
      <c r="G38" s="6">
        <f t="shared" si="4"/>
        <v>10.373</v>
      </c>
      <c r="H38" s="6">
        <f t="shared" si="5"/>
        <v>10.381</v>
      </c>
      <c r="I38" s="6">
        <f t="shared" si="8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5">
        <v>37.0</v>
      </c>
      <c r="B39" s="6">
        <f t="shared" si="1"/>
        <v>0.136</v>
      </c>
      <c r="C39" s="7">
        <f t="shared" si="2"/>
        <v>0.196</v>
      </c>
      <c r="D39" s="6">
        <f t="shared" si="6"/>
        <v>10.136</v>
      </c>
      <c r="E39" s="6">
        <f t="shared" si="7"/>
        <v>0.245</v>
      </c>
      <c r="F39" s="8">
        <f t="shared" si="3"/>
        <v>0.441</v>
      </c>
      <c r="G39" s="6">
        <f t="shared" si="4"/>
        <v>10.381</v>
      </c>
      <c r="H39" s="6">
        <f t="shared" si="5"/>
        <v>10.577</v>
      </c>
      <c r="I39" s="6">
        <f t="shared" si="8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5">
        <v>38.0</v>
      </c>
      <c r="B40" s="6">
        <f t="shared" si="1"/>
        <v>0.133</v>
      </c>
      <c r="C40" s="7">
        <f t="shared" si="2"/>
        <v>0.649</v>
      </c>
      <c r="D40" s="6">
        <f t="shared" si="6"/>
        <v>10.269</v>
      </c>
      <c r="E40" s="6">
        <f t="shared" si="7"/>
        <v>0.308</v>
      </c>
      <c r="F40" s="8">
        <f t="shared" si="3"/>
        <v>0.957</v>
      </c>
      <c r="G40" s="6">
        <f t="shared" si="4"/>
        <v>10.577</v>
      </c>
      <c r="H40" s="6">
        <f t="shared" si="5"/>
        <v>11.226</v>
      </c>
      <c r="I40" s="6">
        <f t="shared" si="8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5">
        <v>39.0</v>
      </c>
      <c r="B41" s="6">
        <f t="shared" si="1"/>
        <v>0.057</v>
      </c>
      <c r="C41" s="7">
        <f t="shared" si="2"/>
        <v>0.067</v>
      </c>
      <c r="D41" s="6">
        <f t="shared" si="6"/>
        <v>10.326</v>
      </c>
      <c r="E41" s="6">
        <f t="shared" si="7"/>
        <v>0.9</v>
      </c>
      <c r="F41" s="8">
        <f t="shared" si="3"/>
        <v>0.967</v>
      </c>
      <c r="G41" s="6">
        <f t="shared" si="4"/>
        <v>11.226</v>
      </c>
      <c r="H41" s="6">
        <f t="shared" si="5"/>
        <v>11.293</v>
      </c>
      <c r="I41" s="6">
        <f t="shared" si="8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5">
        <v>40.0</v>
      </c>
      <c r="B42" s="6">
        <f t="shared" si="1"/>
        <v>0.223</v>
      </c>
      <c r="C42" s="7">
        <f t="shared" si="2"/>
        <v>0.113</v>
      </c>
      <c r="D42" s="6">
        <f t="shared" si="6"/>
        <v>10.549</v>
      </c>
      <c r="E42" s="6">
        <f t="shared" si="7"/>
        <v>0.744</v>
      </c>
      <c r="F42" s="8">
        <f t="shared" si="3"/>
        <v>0.857</v>
      </c>
      <c r="G42" s="6">
        <f t="shared" si="4"/>
        <v>11.293</v>
      </c>
      <c r="H42" s="6">
        <f t="shared" si="5"/>
        <v>11.406</v>
      </c>
      <c r="I42" s="6">
        <f t="shared" si="8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5">
        <v>41.0</v>
      </c>
      <c r="B43" s="6">
        <f t="shared" si="1"/>
        <v>0.077</v>
      </c>
      <c r="C43" s="7">
        <f t="shared" si="2"/>
        <v>0.358</v>
      </c>
      <c r="D43" s="6">
        <f t="shared" si="6"/>
        <v>10.626</v>
      </c>
      <c r="E43" s="6">
        <f t="shared" si="7"/>
        <v>0.78</v>
      </c>
      <c r="F43" s="8">
        <f t="shared" si="3"/>
        <v>1.138</v>
      </c>
      <c r="G43" s="6">
        <f t="shared" si="4"/>
        <v>11.406</v>
      </c>
      <c r="H43" s="6">
        <f t="shared" si="5"/>
        <v>11.764</v>
      </c>
      <c r="I43" s="6">
        <f t="shared" si="8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5">
        <v>42.0</v>
      </c>
      <c r="B44" s="6">
        <f t="shared" si="1"/>
        <v>0.084</v>
      </c>
      <c r="C44" s="7">
        <f t="shared" si="2"/>
        <v>0.1</v>
      </c>
      <c r="D44" s="6">
        <f t="shared" si="6"/>
        <v>10.71</v>
      </c>
      <c r="E44" s="6">
        <f t="shared" si="7"/>
        <v>1.054</v>
      </c>
      <c r="F44" s="8">
        <f t="shared" si="3"/>
        <v>1.154</v>
      </c>
      <c r="G44" s="6">
        <f t="shared" si="4"/>
        <v>11.764</v>
      </c>
      <c r="H44" s="6">
        <f t="shared" si="5"/>
        <v>11.864</v>
      </c>
      <c r="I44" s="6">
        <f t="shared" si="8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5">
        <v>43.0</v>
      </c>
      <c r="B45" s="6">
        <f t="shared" si="1"/>
        <v>0.189</v>
      </c>
      <c r="C45" s="7">
        <f t="shared" si="2"/>
        <v>0.063</v>
      </c>
      <c r="D45" s="6">
        <f t="shared" si="6"/>
        <v>10.899</v>
      </c>
      <c r="E45" s="6">
        <f t="shared" si="7"/>
        <v>0.965</v>
      </c>
      <c r="F45" s="8">
        <f t="shared" si="3"/>
        <v>1.028</v>
      </c>
      <c r="G45" s="6">
        <f t="shared" si="4"/>
        <v>11.864</v>
      </c>
      <c r="H45" s="6">
        <f t="shared" si="5"/>
        <v>11.927</v>
      </c>
      <c r="I45" s="6">
        <f t="shared" si="8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5">
        <v>44.0</v>
      </c>
      <c r="B46" s="6">
        <f t="shared" si="1"/>
        <v>0.1</v>
      </c>
      <c r="C46" s="7">
        <f t="shared" si="2"/>
        <v>0.214</v>
      </c>
      <c r="D46" s="6">
        <f t="shared" si="6"/>
        <v>10.999</v>
      </c>
      <c r="E46" s="6">
        <f t="shared" si="7"/>
        <v>0.928</v>
      </c>
      <c r="F46" s="8">
        <f t="shared" si="3"/>
        <v>1.142</v>
      </c>
      <c r="G46" s="6">
        <f t="shared" si="4"/>
        <v>11.927</v>
      </c>
      <c r="H46" s="6">
        <f t="shared" si="5"/>
        <v>12.141</v>
      </c>
      <c r="I46" s="6">
        <f t="shared" si="8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5">
        <v>45.0</v>
      </c>
      <c r="B47" s="6">
        <f t="shared" si="1"/>
        <v>0.44</v>
      </c>
      <c r="C47" s="7">
        <f t="shared" si="2"/>
        <v>0.059</v>
      </c>
      <c r="D47" s="6">
        <f t="shared" si="6"/>
        <v>11.439</v>
      </c>
      <c r="E47" s="6">
        <f t="shared" si="7"/>
        <v>0.702</v>
      </c>
      <c r="F47" s="8">
        <f t="shared" si="3"/>
        <v>0.761</v>
      </c>
      <c r="G47" s="6">
        <f t="shared" si="4"/>
        <v>12.141</v>
      </c>
      <c r="H47" s="6">
        <f t="shared" si="5"/>
        <v>12.2</v>
      </c>
      <c r="I47" s="6">
        <f t="shared" si="8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5">
        <v>46.0</v>
      </c>
      <c r="B48" s="6">
        <f t="shared" si="1"/>
        <v>0.606</v>
      </c>
      <c r="C48" s="7">
        <f t="shared" si="2"/>
        <v>0.668</v>
      </c>
      <c r="D48" s="6">
        <f t="shared" si="6"/>
        <v>12.045</v>
      </c>
      <c r="E48" s="6">
        <f t="shared" si="7"/>
        <v>0.155</v>
      </c>
      <c r="F48" s="8">
        <f t="shared" si="3"/>
        <v>0.823</v>
      </c>
      <c r="G48" s="6">
        <f t="shared" si="4"/>
        <v>12.2</v>
      </c>
      <c r="H48" s="6">
        <f t="shared" si="5"/>
        <v>12.868</v>
      </c>
      <c r="I48" s="6">
        <f t="shared" si="8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5">
        <v>47.0</v>
      </c>
      <c r="B49" s="6">
        <f t="shared" si="1"/>
        <v>0.287</v>
      </c>
      <c r="C49" s="7">
        <f t="shared" si="2"/>
        <v>0.297</v>
      </c>
      <c r="D49" s="6">
        <f t="shared" si="6"/>
        <v>12.332</v>
      </c>
      <c r="E49" s="6">
        <f t="shared" si="7"/>
        <v>0.536</v>
      </c>
      <c r="F49" s="8">
        <f t="shared" si="3"/>
        <v>0.833</v>
      </c>
      <c r="G49" s="6">
        <f t="shared" si="4"/>
        <v>12.868</v>
      </c>
      <c r="H49" s="6">
        <f t="shared" si="5"/>
        <v>13.165</v>
      </c>
      <c r="I49" s="6">
        <f t="shared" si="8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5">
        <v>48.0</v>
      </c>
      <c r="B50" s="6">
        <f t="shared" si="1"/>
        <v>0.016</v>
      </c>
      <c r="C50" s="7">
        <f t="shared" si="2"/>
        <v>0.224</v>
      </c>
      <c r="D50" s="6">
        <f t="shared" si="6"/>
        <v>12.348</v>
      </c>
      <c r="E50" s="6">
        <f t="shared" si="7"/>
        <v>0.817</v>
      </c>
      <c r="F50" s="8">
        <f t="shared" si="3"/>
        <v>1.041</v>
      </c>
      <c r="G50" s="6">
        <f t="shared" si="4"/>
        <v>13.165</v>
      </c>
      <c r="H50" s="6">
        <f t="shared" si="5"/>
        <v>13.389</v>
      </c>
      <c r="I50" s="6">
        <f t="shared" si="8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5">
        <v>49.0</v>
      </c>
      <c r="B51" s="6">
        <f t="shared" si="1"/>
        <v>0.944</v>
      </c>
      <c r="C51" s="7">
        <f t="shared" si="2"/>
        <v>0.376</v>
      </c>
      <c r="D51" s="6">
        <f t="shared" si="6"/>
        <v>13.292</v>
      </c>
      <c r="E51" s="6">
        <f t="shared" si="7"/>
        <v>0.097</v>
      </c>
      <c r="F51" s="8">
        <f t="shared" si="3"/>
        <v>0.473</v>
      </c>
      <c r="G51" s="6">
        <f t="shared" si="4"/>
        <v>13.389</v>
      </c>
      <c r="H51" s="6">
        <f t="shared" si="5"/>
        <v>13.765</v>
      </c>
      <c r="I51" s="6">
        <f t="shared" si="8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5">
        <v>50.0</v>
      </c>
      <c r="B52" s="6">
        <f t="shared" si="1"/>
        <v>0.084</v>
      </c>
      <c r="C52" s="7">
        <f t="shared" si="2"/>
        <v>0.044</v>
      </c>
      <c r="D52" s="6">
        <f t="shared" si="6"/>
        <v>13.376</v>
      </c>
      <c r="E52" s="6">
        <f t="shared" si="7"/>
        <v>0.389</v>
      </c>
      <c r="F52" s="8">
        <f t="shared" si="3"/>
        <v>0.433</v>
      </c>
      <c r="G52" s="6">
        <f t="shared" si="4"/>
        <v>13.765</v>
      </c>
      <c r="H52" s="6">
        <f t="shared" si="5"/>
        <v>13.809</v>
      </c>
      <c r="I52" s="6">
        <f t="shared" si="8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3">
        <f t="shared" ref="B53:C53" si="9">AVERAGE(B2:B52)</f>
        <v>0.26752</v>
      </c>
      <c r="C53" s="13">
        <f t="shared" si="9"/>
        <v>0.18324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2"/>
      <c r="E54" s="1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3" t="s">
        <v>14</v>
      </c>
      <c r="B55" s="14">
        <f>AVERAGE(E3:E52)</f>
        <v>0.2831</v>
      </c>
      <c r="C55" s="1"/>
      <c r="D55" s="1"/>
      <c r="E55" s="1"/>
      <c r="F55" s="1"/>
      <c r="G55" s="1"/>
      <c r="H55" s="1"/>
      <c r="I55" s="12"/>
      <c r="J55" s="1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3" t="s">
        <v>15</v>
      </c>
      <c r="B56" s="14">
        <f>AVERAGE(F3:F52)</f>
        <v>0.46634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3" t="s">
        <v>16</v>
      </c>
      <c r="B57" s="14">
        <f>SUM(C3:C52)/H52</f>
        <v>0.6634803389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">
    <mergeCell ref="G1:I1"/>
  </mergeCells>
  <drawing r:id="rId1"/>
</worksheet>
</file>