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parinda data science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82" i="1" l="1"/>
  <c r="I100" i="1"/>
  <c r="I78" i="1" l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11" i="1"/>
  <c r="I164" i="1"/>
  <c r="I165" i="1"/>
  <c r="I166" i="1"/>
  <c r="I153" i="1"/>
  <c r="I154" i="1"/>
  <c r="I155" i="1"/>
  <c r="I156" i="1"/>
  <c r="I157" i="1"/>
  <c r="I158" i="1"/>
  <c r="I159" i="1"/>
  <c r="I160" i="1"/>
  <c r="I161" i="1"/>
  <c r="I162" i="1"/>
  <c r="I163" i="1"/>
  <c r="I167" i="1"/>
  <c r="I168" i="1"/>
  <c r="I169" i="1"/>
  <c r="I170" i="1"/>
  <c r="I171" i="1"/>
  <c r="I15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K77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<sst xmlns="http://schemas.openxmlformats.org/spreadsheetml/2006/main" count="748" uniqueCount="65">
  <si>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</si>
  <si>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</si>
  <si>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</si>
  <si>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</si>
  <si>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</si>
  <si>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</si>
  <si>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</si>
  <si>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</si>
  <si>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</si>
  <si>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</si>
  <si>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</si>
  <si>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</si>
  <si>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</si>
  <si>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</si>
  <si>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</si>
  <si>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</si>
  <si>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</si>
  <si>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</si>
  <si>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</si>
  <si>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</si>
  <si>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</si>
  <si>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</si>
  <si>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</si>
  <si>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</si>
  <si>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</si>
  <si>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</si>
  <si>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</si>
  <si>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</si>
  <si>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</si>
  <si>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</si>
  <si>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</si>
  <si>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</si>
  <si>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</si>
  <si>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</si>
  <si>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</si>
  <si>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</si>
  <si>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</si>
  <si>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</si>
  <si>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</si>
  <si>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</si>
  <si>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</si>
  <si>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</si>
  <si>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</si>
  <si>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</si>
  <si>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</si>
  <si>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</si>
  <si>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</si>
  <si>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</si>
  <si>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</si>
  <si>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</si>
  <si>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</si>
  <si>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</si>
  <si>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</si>
  <si>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</si>
  <si>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</si>
  <si>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</si>
  <si>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</si>
  <si>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</si>
  <si>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</si>
  <si>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</si>
  <si>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</si>
  <si>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</si>
  <si>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</si>
  <si>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</si>
  <si>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IN MY LAPTOP IFS FUNCTION NOT AVAILABLE SO I AM NOT ABLE TO DO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</si>
</sst>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5" borderId="0" xfId="0" applyFont="1" applyFill="1">
      <alignment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166" fontId="1" fillId="5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5" xfId="0" applyFont="1" applyBorder="1" applyAlignment="1">
      <alignment horizontal="center" vertical="center"/>
    </xf>
    <xf numFmtId="9" fontId="1" fillId="4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9" fontId="1" fillId="0" borderId="0" xfId="0" applyNumberFormat="1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546735</xdr:colOff>
      <xdr:row>32</xdr:row>
      <xdr:rowOff>72390</xdr:rowOff>
    </xdr:from>
    <xdr:to>
      <xdr:col>22</xdr:col>
      <xdr:colOff>508635</xdr:colOff>
      <xdr:row>40</xdr:row>
      <xdr:rowOff>177165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235315" y="7448550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268605</xdr:colOff>
      <xdr:row>99</xdr:row>
      <xdr:rowOff>167640</xdr:rowOff>
    </xdr:from>
    <xdr:to>
      <xdr:col>21</xdr:col>
      <xdr:colOff>215265</xdr:colOff>
      <xdr:row>108</xdr:row>
      <xdr:rowOff>74295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7332345" y="22600920"/>
          <a:ext cx="744474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24765</xdr:colOff>
      <xdr:row>155</xdr:row>
      <xdr:rowOff>114300</xdr:rowOff>
    </xdr:from>
    <xdr:to>
      <xdr:col>22</xdr:col>
      <xdr:colOff>596265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338185" y="34709100"/>
          <a:ext cx="7444740" cy="169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7" workbookViewId="0">
      <selection activeCell="I181" sqref="I181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25" customFormat="1" ht="15.6">
      <c r="A53" s="19"/>
      <c r="B53" s="20">
        <v>44621</v>
      </c>
      <c r="C53" s="21" t="s">
        <v>8</v>
      </c>
      <c r="D53" s="22">
        <v>2479.94</v>
      </c>
      <c r="E53" s="23">
        <v>44621</v>
      </c>
      <c r="F53" s="21" t="s">
        <v>9</v>
      </c>
      <c r="G53" s="22">
        <v>699.95</v>
      </c>
      <c r="H53" s="21" t="s">
        <v>10</v>
      </c>
      <c r="I53" s="24" t="str">
        <f>IF(AND(E53="Same Date",B53="Same Date"),"true","false")</f>
        <v>false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27" t="str">
        <f>IF(AND(I53="same date",E54="same date"),"true","false")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27" t="str">
        <f t="shared" ref="I55:I72" si="2">IF(AND(B55="same date",E55="same date"),"true","false")</f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27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27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27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27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s="25" customFormat="1" ht="15.6">
      <c r="A60" s="19"/>
      <c r="B60" s="20">
        <v>44649</v>
      </c>
      <c r="C60" s="21" t="s">
        <v>9</v>
      </c>
      <c r="D60" s="26">
        <v>949</v>
      </c>
      <c r="E60" s="23">
        <v>44649</v>
      </c>
      <c r="F60" s="21" t="s">
        <v>15</v>
      </c>
      <c r="G60" s="22">
        <v>149.94999999999999</v>
      </c>
      <c r="H60" s="21" t="s">
        <v>16</v>
      </c>
      <c r="I60" s="24" t="str">
        <f t="shared" si="2"/>
        <v>false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27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27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27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27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27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27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27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s="25" customFormat="1" ht="15.6">
      <c r="A68" s="19"/>
      <c r="B68" s="20">
        <v>44688</v>
      </c>
      <c r="C68" s="21" t="s">
        <v>18</v>
      </c>
      <c r="D68" s="26">
        <v>399</v>
      </c>
      <c r="E68" s="23">
        <v>44688</v>
      </c>
      <c r="F68" s="21" t="s">
        <v>8</v>
      </c>
      <c r="G68" s="22">
        <v>1799.99</v>
      </c>
      <c r="H68" s="21" t="s">
        <v>12</v>
      </c>
      <c r="I68" s="24" t="str">
        <f t="shared" si="2"/>
        <v>false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27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27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27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s="25" customFormat="1" ht="15.6">
      <c r="A72" s="19"/>
      <c r="B72" s="20">
        <v>44700</v>
      </c>
      <c r="C72" s="21" t="s">
        <v>19</v>
      </c>
      <c r="D72" s="26">
        <v>565</v>
      </c>
      <c r="E72" s="23">
        <v>44700</v>
      </c>
      <c r="F72" s="21" t="s">
        <v>18</v>
      </c>
      <c r="G72" s="26">
        <v>299</v>
      </c>
      <c r="H72" s="21" t="s">
        <v>10</v>
      </c>
      <c r="I72" s="24" t="str">
        <f t="shared" si="2"/>
        <v>false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6">
      <c r="A73" s="1"/>
      <c r="B73" s="1"/>
      <c r="C73" s="1"/>
      <c r="D73" s="1"/>
      <c r="E73" s="1"/>
      <c r="F73" s="1"/>
      <c r="G73" s="1"/>
      <c r="H73" s="1"/>
      <c r="I73" s="2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s="25" customFormat="1" ht="15.6">
      <c r="A77" s="19"/>
      <c r="B77" s="20">
        <v>44621</v>
      </c>
      <c r="C77" s="21" t="s">
        <v>8</v>
      </c>
      <c r="D77" s="22">
        <v>2479.94</v>
      </c>
      <c r="E77" s="23">
        <v>44621</v>
      </c>
      <c r="F77" s="21" t="s">
        <v>30</v>
      </c>
      <c r="G77" s="22" t="s">
        <v>31</v>
      </c>
      <c r="H77" s="21" t="s">
        <v>10</v>
      </c>
      <c r="I77" s="27" t="str">
        <f>IF(OR(C77="laptop",C77="Mobile Phone",G77="Astro"),"True","false")</f>
        <v>True</v>
      </c>
      <c r="J77" s="19"/>
      <c r="K77" s="19" t="e">
        <f>nested</f>
        <v>#NAME?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27" t="str">
        <f t="shared" ref="I78:I96" si="3">IF(OR(C78="laptop",C78="Mobile Phone",G78="Astro"),"True","false")</f>
        <v>True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s="25" customFormat="1" ht="15.6">
      <c r="A79" s="19"/>
      <c r="B79" s="20">
        <v>44637</v>
      </c>
      <c r="C79" s="21" t="s">
        <v>8</v>
      </c>
      <c r="D79" s="22">
        <v>1174.99</v>
      </c>
      <c r="E79" s="23">
        <v>44638</v>
      </c>
      <c r="F79" s="21" t="s">
        <v>30</v>
      </c>
      <c r="G79" s="26" t="s">
        <v>31</v>
      </c>
      <c r="H79" s="21" t="s">
        <v>10</v>
      </c>
      <c r="I79" s="27" t="str">
        <f t="shared" si="3"/>
        <v>True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27" t="str">
        <f t="shared" si="3"/>
        <v>True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27" t="str">
        <f t="shared" si="3"/>
        <v>True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27" t="str">
        <f t="shared" si="3"/>
        <v>True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s="25" customFormat="1" ht="15.6">
      <c r="A83" s="19"/>
      <c r="B83" s="20">
        <v>44648</v>
      </c>
      <c r="C83" s="21" t="s">
        <v>9</v>
      </c>
      <c r="D83" s="22">
        <v>699.95</v>
      </c>
      <c r="E83" s="23">
        <v>44649</v>
      </c>
      <c r="F83" s="21" t="s">
        <v>32</v>
      </c>
      <c r="G83" s="26" t="s">
        <v>31</v>
      </c>
      <c r="H83" s="21" t="s">
        <v>10</v>
      </c>
      <c r="I83" s="27" t="str">
        <f t="shared" si="3"/>
        <v>True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27" t="str">
        <f t="shared" si="3"/>
        <v>True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27" t="str">
        <f t="shared" si="3"/>
        <v>True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s="25" customFormat="1" ht="15.6">
      <c r="A86" s="19"/>
      <c r="B86" s="20">
        <v>44656</v>
      </c>
      <c r="C86" s="21" t="s">
        <v>9</v>
      </c>
      <c r="D86" s="26">
        <v>1525</v>
      </c>
      <c r="E86" s="23">
        <v>44657</v>
      </c>
      <c r="F86" s="21" t="s">
        <v>34</v>
      </c>
      <c r="G86" s="26" t="s">
        <v>31</v>
      </c>
      <c r="H86" s="21" t="s">
        <v>10</v>
      </c>
      <c r="I86" s="27" t="str">
        <f t="shared" si="3"/>
        <v>True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27" t="str">
        <f t="shared" si="3"/>
        <v>True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s="25" customFormat="1" ht="15.6">
      <c r="A88" s="19"/>
      <c r="B88" s="20">
        <v>44668</v>
      </c>
      <c r="C88" s="21" t="s">
        <v>9</v>
      </c>
      <c r="D88" s="26">
        <v>475</v>
      </c>
      <c r="E88" s="23">
        <v>44669</v>
      </c>
      <c r="F88" s="21" t="s">
        <v>32</v>
      </c>
      <c r="G88" s="26" t="s">
        <v>31</v>
      </c>
      <c r="H88" s="21" t="s">
        <v>10</v>
      </c>
      <c r="I88" s="27" t="str">
        <f t="shared" si="3"/>
        <v>True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27" t="str">
        <f t="shared" si="3"/>
        <v>True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s="32" customFormat="1" ht="15.6">
      <c r="A90" s="28"/>
      <c r="B90" s="29">
        <v>44678</v>
      </c>
      <c r="C90" s="27" t="s">
        <v>15</v>
      </c>
      <c r="D90" s="30">
        <v>149.94999999999999</v>
      </c>
      <c r="E90" s="31">
        <v>44679</v>
      </c>
      <c r="F90" s="27" t="s">
        <v>32</v>
      </c>
      <c r="G90" s="30" t="s">
        <v>31</v>
      </c>
      <c r="H90" s="27" t="s">
        <v>10</v>
      </c>
      <c r="I90" s="27" t="str">
        <f t="shared" si="3"/>
        <v>True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27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27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s="32" customFormat="1" ht="15.6">
      <c r="A93" s="28"/>
      <c r="B93" s="29">
        <v>44694</v>
      </c>
      <c r="C93" s="27" t="s">
        <v>18</v>
      </c>
      <c r="D93" s="30">
        <v>183.9</v>
      </c>
      <c r="E93" s="31">
        <v>44695</v>
      </c>
      <c r="F93" s="27" t="s">
        <v>32</v>
      </c>
      <c r="G93" s="30" t="s">
        <v>31</v>
      </c>
      <c r="H93" s="27" t="s">
        <v>10</v>
      </c>
      <c r="I93" s="27" t="str">
        <f t="shared" si="3"/>
        <v>True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27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27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27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s="25" customFormat="1" ht="15.6">
      <c r="A100" s="19"/>
      <c r="B100" s="20">
        <v>44621</v>
      </c>
      <c r="C100" s="21" t="s">
        <v>8</v>
      </c>
      <c r="D100" s="22">
        <v>2479.94</v>
      </c>
      <c r="E100" s="23">
        <v>44621</v>
      </c>
      <c r="F100" s="21" t="s">
        <v>30</v>
      </c>
      <c r="G100" s="22" t="s">
        <v>31</v>
      </c>
      <c r="H100" s="21" t="s">
        <v>10</v>
      </c>
      <c r="I100" s="38" t="str">
        <f>IF(B100:B119,"sameday","delayed")</f>
        <v>sameday</v>
      </c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3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3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3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3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3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3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s="25" customFormat="1" ht="15.6">
      <c r="A107" s="19"/>
      <c r="B107" s="20">
        <v>44649</v>
      </c>
      <c r="C107" s="21" t="s">
        <v>9</v>
      </c>
      <c r="D107" s="26">
        <v>949</v>
      </c>
      <c r="E107" s="23">
        <v>44649</v>
      </c>
      <c r="F107" s="21" t="s">
        <v>32</v>
      </c>
      <c r="G107" s="22" t="s">
        <v>35</v>
      </c>
      <c r="H107" s="21" t="s">
        <v>16</v>
      </c>
      <c r="I107" s="3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s="25" customFormat="1" ht="15.6">
      <c r="A115" s="19"/>
      <c r="B115" s="20">
        <v>44688</v>
      </c>
      <c r="C115" s="21" t="s">
        <v>8</v>
      </c>
      <c r="D115" s="22">
        <v>1799.99</v>
      </c>
      <c r="E115" s="23">
        <v>44688</v>
      </c>
      <c r="F115" s="21" t="s">
        <v>30</v>
      </c>
      <c r="G115" s="22" t="s">
        <v>35</v>
      </c>
      <c r="H115" s="21" t="s">
        <v>36</v>
      </c>
      <c r="I115" s="3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s="25" customFormat="1" ht="15.6">
      <c r="A119" s="19"/>
      <c r="B119" s="20">
        <v>44700</v>
      </c>
      <c r="C119" s="21" t="s">
        <v>19</v>
      </c>
      <c r="D119" s="26">
        <v>565</v>
      </c>
      <c r="E119" s="23">
        <v>44700</v>
      </c>
      <c r="F119" s="21" t="s">
        <v>30</v>
      </c>
      <c r="G119" s="26" t="s">
        <v>33</v>
      </c>
      <c r="H119" s="21" t="s">
        <v>14</v>
      </c>
      <c r="I119" s="38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IF(D123=500,0.01,IF(D123&lt;=1200,0.03,IF(D123&lt;=1700,0.07,IF(D123&lt;=2800,0.15,IF(D123&gt;2800,0.15)))))</f>
        <v>0.15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4">IF(D124=500,0.01,IF(D124&lt;=1200,0.03,IF(D124&lt;=1700,0.07,IF(D124&lt;=2800,0.15,IF(D124&gt;2800,0.15)))))</f>
        <v>0.15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4"/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4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4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4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4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4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4"/>
        <v>0.03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4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4"/>
        <v>0.03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4"/>
        <v>0.03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4"/>
        <v>0.03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4"/>
        <v>0.03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4"/>
        <v>0.03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4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4"/>
        <v>0.03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4"/>
        <v>0.03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4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33" t="s">
        <v>14</v>
      </c>
      <c r="I142" s="34">
        <f t="shared" si="4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36"/>
      <c r="I143" s="37"/>
      <c r="J143" s="3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36"/>
      <c r="I144" s="37"/>
      <c r="J144" s="3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36"/>
      <c r="I145" s="37"/>
      <c r="J145" s="3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36"/>
      <c r="I146" s="37"/>
      <c r="J146" s="3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36"/>
      <c r="I147" s="37"/>
      <c r="J147" s="3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36"/>
      <c r="I148" s="37"/>
      <c r="J148" s="3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36"/>
      <c r="I149" s="37"/>
      <c r="J149" s="3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36"/>
      <c r="I150" s="37"/>
      <c r="J150" s="3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35" t="s">
        <v>6</v>
      </c>
      <c r="I151" s="1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IF(D152&lt;=500,0.01,IF(AND(D152&gt;500,D152&lt;1700),0.03,IF(AND(D152&gt;=1700,D152&lt;2800),0.07,IF(AND(D152&gt;=2800),0.15))))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5">IF(D153&lt;=500,0.01,IF(AND(D153&gt;500,D153&lt;1700),0.03,IF(AND(D153&gt;=1700,D153&lt;2800),0.07,IF(AND(D153&gt;=2800),0.15))))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5"/>
        <v>0.03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5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5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5"/>
        <v>0.03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5"/>
        <v>0.03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5"/>
        <v>0.03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5"/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5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5"/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5"/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5"/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5"/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5"/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5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5"/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5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5"/>
        <v>0.03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5"/>
        <v>0.03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e">
        <f>i</f>
        <v>#NAME?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9" t="s">
        <v>64</v>
      </c>
      <c r="L196" s="19"/>
      <c r="M196" s="19"/>
      <c r="N196" s="19"/>
      <c r="O196" s="19"/>
      <c r="P196" s="19"/>
      <c r="Q196" s="19"/>
      <c r="R196" s="19"/>
      <c r="S196" s="19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e">
        <f>IF(AND(D210&gt;2000),IF(OR(E210,"Same day delivery",C210,"Laptop"),"yes","no"))</f>
        <v>#VALUE!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lenovo</cp:lastModifiedBy>
  <dcterms:created xsi:type="dcterms:W3CDTF">2023-06-08T11:58:49Z</dcterms:created>
  <dcterms:modified xsi:type="dcterms:W3CDTF">2024-01-19T11:13:00Z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