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FACULTY-CR2\Documents\ParinitaJain\7_9_2025\ML Files\Regression\"/>
    </mc:Choice>
  </mc:AlternateContent>
  <xr:revisionPtr revIDLastSave="0" documentId="13_ncr:1_{D27E8DDE-C9CF-420A-B748-EF5011F628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LS" sheetId="1" r:id="rId1"/>
    <sheet name="Sheet3" sheetId="4" r:id="rId2"/>
    <sheet name="Sheet2" sheetId="3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39" i="1" l="1"/>
  <c r="E39" i="1" s="1"/>
  <c r="D40" i="1"/>
  <c r="D41" i="1"/>
  <c r="E41" i="1" s="1"/>
  <c r="D42" i="1"/>
  <c r="E42" i="1" s="1"/>
  <c r="D38" i="1"/>
  <c r="E38" i="1" s="1"/>
  <c r="E40" i="1"/>
  <c r="I9" i="1"/>
  <c r="D12" i="1" s="1"/>
  <c r="H9" i="1"/>
  <c r="C12" i="1" s="1"/>
  <c r="F42" i="1" l="1"/>
  <c r="F41" i="1"/>
  <c r="F38" i="1"/>
  <c r="F39" i="1"/>
  <c r="F40" i="1"/>
  <c r="E43" i="1"/>
  <c r="D43" i="1"/>
  <c r="I38" i="1" s="1"/>
  <c r="C13" i="1"/>
  <c r="E13" i="1" s="1"/>
  <c r="C11" i="1"/>
  <c r="C10" i="1"/>
  <c r="E10" i="1" s="1"/>
  <c r="C9" i="1"/>
  <c r="E9" i="1" s="1"/>
  <c r="F12" i="1"/>
  <c r="E12" i="1"/>
  <c r="D11" i="1"/>
  <c r="F11" i="1" s="1"/>
  <c r="D9" i="1"/>
  <c r="D10" i="1"/>
  <c r="E11" i="1"/>
  <c r="D13" i="1"/>
  <c r="J38" i="1" l="1"/>
  <c r="K38" i="1" s="1"/>
  <c r="F43" i="1"/>
  <c r="H43" i="1" s="1"/>
  <c r="J47" i="1" s="1"/>
  <c r="F13" i="1"/>
  <c r="E14" i="1"/>
  <c r="F10" i="1"/>
  <c r="F9" i="1"/>
  <c r="F14" i="1" l="1"/>
  <c r="B18" i="1" s="1"/>
  <c r="C18" i="1" l="1"/>
  <c r="B24" i="1" s="1"/>
  <c r="B26" i="1" l="1"/>
  <c r="B25" i="1"/>
  <c r="B27" i="1"/>
  <c r="B23" i="1"/>
</calcChain>
</file>

<file path=xl/sharedStrings.xml><?xml version="1.0" encoding="utf-8"?>
<sst xmlns="http://schemas.openxmlformats.org/spreadsheetml/2006/main" count="47" uniqueCount="42">
  <si>
    <t>X</t>
  </si>
  <si>
    <t xml:space="preserve">Y </t>
  </si>
  <si>
    <t>X-Xmean</t>
  </si>
  <si>
    <t>Y-Ymean</t>
  </si>
  <si>
    <t>(X-Xmean)*(Y-Ymean)</t>
  </si>
  <si>
    <t>(X-Xmean)*(X-Xmean)</t>
  </si>
  <si>
    <t>Xmean</t>
  </si>
  <si>
    <t>Ymean</t>
  </si>
  <si>
    <t>Equation Of Best Fit Line : Y= mX+C  where, m and c are coefficients . m is slope , c is intercept.</t>
  </si>
  <si>
    <t>Y</t>
  </si>
  <si>
    <t>But we donot know the value of m and c yet. So , finding value of m and c, so that , we can predict Y based on the value of X.</t>
  </si>
  <si>
    <t xml:space="preserve">So, </t>
  </si>
  <si>
    <t>m=sum((X-Xmean)*(Y-Ymean))/sum((X-Xmean)*(X-Xmean))</t>
  </si>
  <si>
    <t>c=Ymean-(m*Xmean)</t>
  </si>
  <si>
    <t>m</t>
  </si>
  <si>
    <t>c</t>
  </si>
  <si>
    <t>So, based on above formula:</t>
  </si>
  <si>
    <t>So, based on m and c , our prediction Ypred for given value of X is:</t>
  </si>
  <si>
    <t>Ypred</t>
  </si>
  <si>
    <t>Ypred=m*X+c</t>
  </si>
  <si>
    <t>So, if we see, Ypred is different then actual Y, so, this gives error in prediction.</t>
  </si>
  <si>
    <t>So, we need to calculate error in prediction of each point and overall accuracy of model.</t>
  </si>
  <si>
    <t>Error in prediction of each point can be found with anyone of Mean Absolute Error, Mean Squared Error and Root Mean Squared Error</t>
  </si>
  <si>
    <t>Formula :</t>
  </si>
  <si>
    <t>MSE=sum(Y-Ypred)^2/n</t>
  </si>
  <si>
    <t>RMSE=sqrt(MSE)</t>
  </si>
  <si>
    <t>n is the total number of elements in X</t>
  </si>
  <si>
    <t>Y-Ypred</t>
  </si>
  <si>
    <t>(Y-Ypred)^2</t>
  </si>
  <si>
    <t>MAE = sum|Y-Ypred|/n</t>
  </si>
  <si>
    <t>MAE</t>
  </si>
  <si>
    <t>MSE</t>
  </si>
  <si>
    <t>RMSE</t>
  </si>
  <si>
    <t>Please research when to use MSE,MAE,RMSE.</t>
  </si>
  <si>
    <t>(Y-Ymean)^2</t>
  </si>
  <si>
    <t>R2</t>
  </si>
  <si>
    <t>So, we can conclude that the overall accuracy of model is 30% which is very low as we can see only point 4 is predicted correctly, rest all have error in prediction.</t>
  </si>
  <si>
    <t>Linear Regression with Ordinary Least Square Method</t>
  </si>
  <si>
    <t>Next, Overall accuracy of model , given by R2-Score=1-(sum(Y-Ypred)^2/sum(Y-Ymean)^2)</t>
  </si>
  <si>
    <t>sum(Y-Ypred)^2/sum(Y-Ymean)^2</t>
  </si>
  <si>
    <t>id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</si>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</sst>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indent="8"/>
    </xf>
    <xf numFmtId="0" fontId="0" fillId="0" borderId="1" xfId="0" applyBorder="1" applyAlignment="1">
      <alignment horizontal="left" indent="5"/>
    </xf>
    <xf numFmtId="0" fontId="0" fillId="0" borderId="1" xfId="0" applyBorder="1" applyAlignment="1">
      <alignment horizontal="left" indent="6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indent="3"/>
    </xf>
    <xf numFmtId="0" fontId="0" fillId="0" borderId="1" xfId="0" applyBorder="1"/>
    <xf numFmtId="0" fontId="0" fillId="0" borderId="2" xfId="0" applyFill="1" applyBorder="1"/>
    <xf numFmtId="0" fontId="0" fillId="0" borderId="3" xfId="0" applyBorder="1"/>
    <xf numFmtId="0" fontId="0" fillId="2" borderId="0" xfId="0" applyFill="1" applyAlignment="1">
      <alignment horizontal="center" vertical="center" wrapText="1"/>
    </xf>
    <xf numFmtId="0" fontId="0" fillId="0" borderId="1" xfId="0" applyBorder="1"/>
    <xf numFmtId="0" fontId="0" fillId="0" borderId="0" xfId="0"/>
    <xf numFmtId="0" fontId="0" fillId="3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8-409C-8AAD-FAF8E8DEB8FE}"/>
            </c:ext>
          </c:extLst>
        </c:ser>
        <c:ser>
          <c:idx val="1"/>
          <c:order val="1"/>
          <c:tx>
            <c:strRef>
              <c:f>OLS!$A$8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OLS!$A$9:$A$13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68-409C-8AAD-FAF8E8DEB8FE}"/>
            </c:ext>
          </c:extLst>
        </c:ser>
        <c:ser>
          <c:idx val="2"/>
          <c:order val="2"/>
          <c:tx>
            <c:strRef>
              <c:f>OLS!$B$8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OLS!$B$9:$B$13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68-409C-8AAD-FAF8E8DEB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598943"/>
        <c:axId val="793599775"/>
      </c:scatterChart>
      <c:valAx>
        <c:axId val="7935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99775"/>
        <c:crosses val="autoZero"/>
        <c:crossBetween val="midCat"/>
      </c:valAx>
      <c:valAx>
        <c:axId val="7935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3-4C59-9A9B-E5C25B24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918623"/>
        <c:axId val="792925279"/>
      </c:scatterChart>
      <c:valAx>
        <c:axId val="79291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25279"/>
        <c:crosses val="autoZero"/>
        <c:crossBetween val="midCat"/>
      </c:valAx>
      <c:valAx>
        <c:axId val="7929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1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4BE0A-80ED-4794-8B9E-F1D483D7F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4E0C5-93B5-4BB4-AA4D-22335D737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13" workbookViewId="0">
      <selection activeCell="C18" sqref="C18"/>
    </sheetView>
  </sheetViews>
  <sheetFormatPr defaultRowHeight="15" x14ac:dyDescent="0.25"/>
  <cols>
    <col min="1" max="1" width="10.28515625" customWidth="1"/>
    <col min="2" max="2" width="13.42578125" customWidth="1"/>
    <col min="5" max="6" width="19.28515625" bestFit="1" customWidth="1"/>
    <col min="7" max="7" width="11.42578125" bestFit="1" customWidth="1"/>
  </cols>
  <sheetData>
    <row r="1" spans="1:9" ht="14.45" customHeight="1" x14ac:dyDescent="0.25">
      <c r="A1" s="10" t="s">
        <v>37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t="s">
        <v>8</v>
      </c>
    </row>
    <row r="3" spans="1:9" x14ac:dyDescent="0.25">
      <c r="A3" t="s">
        <v>10</v>
      </c>
    </row>
    <row r="4" spans="1:9" x14ac:dyDescent="0.25">
      <c r="A4" t="s">
        <v>11</v>
      </c>
      <c r="B4" s="11" t="s">
        <v>12</v>
      </c>
      <c r="C4" s="11"/>
      <c r="D4" s="11"/>
      <c r="E4" s="11"/>
    </row>
    <row r="5" spans="1:9" x14ac:dyDescent="0.25">
      <c r="B5" s="11" t="s">
        <v>13</v>
      </c>
      <c r="C5" s="11"/>
      <c r="D5" s="11"/>
      <c r="E5" s="11"/>
    </row>
    <row r="8" spans="1: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5</v>
      </c>
      <c r="F8" s="1" t="s">
        <v>4</v>
      </c>
      <c r="H8" s="1" t="s">
        <v>6</v>
      </c>
      <c r="I8" s="1" t="s">
        <v>7</v>
      </c>
    </row>
    <row r="9" spans="1:9" x14ac:dyDescent="0.25">
      <c r="A9" s="1">
        <v>1</v>
      </c>
      <c r="B9" s="1">
        <v>3</v>
      </c>
      <c r="C9" s="1">
        <f>A9-$H$9</f>
        <v>-2</v>
      </c>
      <c r="D9" s="1">
        <f>B9-$I$9</f>
        <v>-0.60000000000000009</v>
      </c>
      <c r="E9" s="1">
        <f>C9*C9</f>
        <v>4</v>
      </c>
      <c r="F9" s="1">
        <f>C9*D9</f>
        <v>1.2000000000000002</v>
      </c>
      <c r="H9" s="1">
        <f>AVERAGE(A9:A13)</f>
        <v>3</v>
      </c>
      <c r="I9" s="1">
        <f>AVERAGE(B9:B13)</f>
        <v>3.6</v>
      </c>
    </row>
    <row r="10" spans="1:9" x14ac:dyDescent="0.25">
      <c r="A10" s="1">
        <v>2</v>
      </c>
      <c r="B10" s="1">
        <v>4</v>
      </c>
      <c r="C10" s="1">
        <f t="shared" ref="C10:C13" si="0">A10-$H$9</f>
        <v>-1</v>
      </c>
      <c r="D10" s="1">
        <f t="shared" ref="D10:D13" si="1">B10-$I$9</f>
        <v>0.39999999999999991</v>
      </c>
      <c r="E10" s="1">
        <f t="shared" ref="E10:E13" si="2">C10*C10</f>
        <v>1</v>
      </c>
      <c r="F10" s="1">
        <f t="shared" ref="F10:F13" si="3">C10*D10</f>
        <v>-0.39999999999999991</v>
      </c>
    </row>
    <row r="11" spans="1:9" x14ac:dyDescent="0.25">
      <c r="A11" s="1">
        <v>3</v>
      </c>
      <c r="B11" s="1">
        <v>2</v>
      </c>
      <c r="C11" s="1">
        <f t="shared" si="0"/>
        <v>0</v>
      </c>
      <c r="D11" s="1">
        <f t="shared" si="1"/>
        <v>-1.6</v>
      </c>
      <c r="E11" s="1">
        <f t="shared" si="2"/>
        <v>0</v>
      </c>
      <c r="F11" s="1">
        <f t="shared" si="3"/>
        <v>0</v>
      </c>
    </row>
    <row r="12" spans="1:9" x14ac:dyDescent="0.25">
      <c r="A12" s="1">
        <v>4</v>
      </c>
      <c r="B12" s="1">
        <v>4</v>
      </c>
      <c r="C12" s="1">
        <f t="shared" si="0"/>
        <v>1</v>
      </c>
      <c r="D12" s="1">
        <f t="shared" si="1"/>
        <v>0.39999999999999991</v>
      </c>
      <c r="E12" s="1">
        <f t="shared" si="2"/>
        <v>1</v>
      </c>
      <c r="F12" s="1">
        <f t="shared" si="3"/>
        <v>0.39999999999999991</v>
      </c>
    </row>
    <row r="13" spans="1:9" x14ac:dyDescent="0.25">
      <c r="A13" s="1">
        <v>5</v>
      </c>
      <c r="B13" s="1">
        <v>5</v>
      </c>
      <c r="C13" s="1">
        <f t="shared" si="0"/>
        <v>2</v>
      </c>
      <c r="D13" s="1">
        <f t="shared" si="1"/>
        <v>1.4</v>
      </c>
      <c r="E13" s="1">
        <f t="shared" si="2"/>
        <v>4</v>
      </c>
      <c r="F13" s="1">
        <f t="shared" si="3"/>
        <v>2.8</v>
      </c>
    </row>
    <row r="14" spans="1:9" x14ac:dyDescent="0.25">
      <c r="E14" s="1">
        <f>SUM(E9:E13)</f>
        <v>10</v>
      </c>
      <c r="F14" s="1">
        <f>SUM(F9:F13)</f>
        <v>4</v>
      </c>
    </row>
    <row r="16" spans="1:9" x14ac:dyDescent="0.25">
      <c r="A16" t="s">
        <v>16</v>
      </c>
    </row>
    <row r="17" spans="1:6" x14ac:dyDescent="0.25">
      <c r="B17" s="2" t="s">
        <v>14</v>
      </c>
      <c r="C17" s="3" t="s">
        <v>15</v>
      </c>
    </row>
    <row r="18" spans="1:6" x14ac:dyDescent="0.25">
      <c r="B18" s="1">
        <f>F14/E14</f>
        <v>0.4</v>
      </c>
      <c r="C18" s="1">
        <f>I9-(B18*H9)</f>
        <v>2.4</v>
      </c>
    </row>
    <row r="20" spans="1:6" x14ac:dyDescent="0.25">
      <c r="A20" t="s">
        <v>17</v>
      </c>
      <c r="F20" t="s">
        <v>19</v>
      </c>
    </row>
    <row r="22" spans="1:6" x14ac:dyDescent="0.25">
      <c r="A22" s="1" t="s">
        <v>0</v>
      </c>
      <c r="B22" s="1" t="s">
        <v>18</v>
      </c>
    </row>
    <row r="23" spans="1:6" x14ac:dyDescent="0.25">
      <c r="A23" s="1">
        <v>1</v>
      </c>
      <c r="B23" s="1">
        <f>$B$18*A23+$C$18</f>
        <v>2.8</v>
      </c>
    </row>
    <row r="24" spans="1:6" x14ac:dyDescent="0.25">
      <c r="A24" s="1">
        <v>2</v>
      </c>
      <c r="B24" s="1">
        <f t="shared" ref="B24:B27" si="4">$B$18*A24+$C$18</f>
        <v>3.2</v>
      </c>
    </row>
    <row r="25" spans="1:6" x14ac:dyDescent="0.25">
      <c r="A25" s="1">
        <v>3</v>
      </c>
      <c r="B25" s="1">
        <f t="shared" si="4"/>
        <v>3.6</v>
      </c>
    </row>
    <row r="26" spans="1:6" x14ac:dyDescent="0.25">
      <c r="A26" s="1">
        <v>4</v>
      </c>
      <c r="B26" s="1">
        <f t="shared" si="4"/>
        <v>4</v>
      </c>
    </row>
    <row r="27" spans="1:6" x14ac:dyDescent="0.25">
      <c r="A27" s="1">
        <v>5</v>
      </c>
      <c r="B27" s="1">
        <f t="shared" si="4"/>
        <v>4.4000000000000004</v>
      </c>
    </row>
    <row r="29" spans="1:6" x14ac:dyDescent="0.25">
      <c r="A29" t="s">
        <v>20</v>
      </c>
    </row>
    <row r="30" spans="1:6" x14ac:dyDescent="0.25">
      <c r="A30" t="s">
        <v>21</v>
      </c>
    </row>
    <row r="31" spans="1:6" x14ac:dyDescent="0.25">
      <c r="A31" t="s">
        <v>22</v>
      </c>
    </row>
    <row r="32" spans="1:6" x14ac:dyDescent="0.25">
      <c r="A32" t="s">
        <v>23</v>
      </c>
    </row>
    <row r="33" spans="1:11" x14ac:dyDescent="0.25">
      <c r="B33" s="1" t="s">
        <v>29</v>
      </c>
      <c r="C33" s="1"/>
      <c r="E33" s="11" t="s">
        <v>26</v>
      </c>
      <c r="F33" s="11"/>
    </row>
    <row r="34" spans="1:11" x14ac:dyDescent="0.25">
      <c r="B34" s="1" t="s">
        <v>24</v>
      </c>
      <c r="C34" s="1"/>
    </row>
    <row r="35" spans="1:11" x14ac:dyDescent="0.25">
      <c r="B35" s="1" t="s">
        <v>25</v>
      </c>
      <c r="C35" s="1"/>
    </row>
    <row r="37" spans="1:11" x14ac:dyDescent="0.25">
      <c r="A37" s="4" t="s">
        <v>0</v>
      </c>
      <c r="B37" s="2" t="s">
        <v>9</v>
      </c>
      <c r="C37" s="1" t="s">
        <v>18</v>
      </c>
      <c r="D37" s="1" t="s">
        <v>27</v>
      </c>
      <c r="E37" s="1" t="s">
        <v>28</v>
      </c>
      <c r="F37" s="1" t="s">
        <v>34</v>
      </c>
      <c r="I37" s="6" t="s">
        <v>30</v>
      </c>
      <c r="J37" s="6" t="s">
        <v>31</v>
      </c>
      <c r="K37" s="5" t="s">
        <v>32</v>
      </c>
    </row>
    <row r="38" spans="1:11" x14ac:dyDescent="0.25">
      <c r="A38" s="1">
        <v>1</v>
      </c>
      <c r="B38" s="1">
        <v>3</v>
      </c>
      <c r="C38" s="1">
        <v>2.8</v>
      </c>
      <c r="D38" s="1">
        <f>ABS(B38-C38)</f>
        <v>0.20000000000000018</v>
      </c>
      <c r="E38" s="1">
        <f>D38^2</f>
        <v>4.000000000000007E-2</v>
      </c>
      <c r="F38" s="1">
        <f>(B38-$I$9)^2</f>
        <v>0.3600000000000001</v>
      </c>
      <c r="I38" s="1">
        <f>D43/5</f>
        <v>0.6399999999999999</v>
      </c>
      <c r="J38" s="1">
        <f>E43/5</f>
        <v>0.72</v>
      </c>
      <c r="K38" s="1">
        <f>SQRT(J38)</f>
        <v>0.84852813742385702</v>
      </c>
    </row>
    <row r="39" spans="1:11" x14ac:dyDescent="0.25">
      <c r="A39" s="1">
        <v>2</v>
      </c>
      <c r="B39" s="1">
        <v>4</v>
      </c>
      <c r="C39" s="1">
        <v>3.2</v>
      </c>
      <c r="D39" s="1">
        <f t="shared" ref="D39:D42" si="5">ABS(B39-C39)</f>
        <v>0.79999999999999982</v>
      </c>
      <c r="E39" s="1">
        <f t="shared" ref="E39:E42" si="6">D39^2</f>
        <v>0.63999999999999968</v>
      </c>
      <c r="F39" s="1">
        <f t="shared" ref="F39:F42" si="7">(B39-$I$9)^2</f>
        <v>0.15999999999999992</v>
      </c>
    </row>
    <row r="40" spans="1:11" x14ac:dyDescent="0.25">
      <c r="A40" s="1">
        <v>3</v>
      </c>
      <c r="B40" s="1">
        <v>2</v>
      </c>
      <c r="C40" s="1">
        <v>3.6</v>
      </c>
      <c r="D40" s="1">
        <f t="shared" si="5"/>
        <v>1.6</v>
      </c>
      <c r="E40" s="1">
        <f t="shared" si="6"/>
        <v>2.5600000000000005</v>
      </c>
      <c r="F40" s="1">
        <f t="shared" si="7"/>
        <v>2.5600000000000005</v>
      </c>
    </row>
    <row r="41" spans="1:11" x14ac:dyDescent="0.25">
      <c r="A41" s="1">
        <v>4</v>
      </c>
      <c r="B41" s="1">
        <v>4</v>
      </c>
      <c r="C41" s="1">
        <v>4</v>
      </c>
      <c r="D41" s="1">
        <f t="shared" si="5"/>
        <v>0</v>
      </c>
      <c r="E41" s="1">
        <f t="shared" si="6"/>
        <v>0</v>
      </c>
      <c r="F41" s="1">
        <f t="shared" si="7"/>
        <v>0.15999999999999992</v>
      </c>
    </row>
    <row r="42" spans="1:11" x14ac:dyDescent="0.25">
      <c r="A42" s="1">
        <v>5</v>
      </c>
      <c r="B42" s="1">
        <v>5</v>
      </c>
      <c r="C42" s="1">
        <v>4.4000000000000004</v>
      </c>
      <c r="D42" s="1">
        <f t="shared" si="5"/>
        <v>0.59999999999999964</v>
      </c>
      <c r="E42" s="1">
        <f t="shared" si="6"/>
        <v>0.3599999999999996</v>
      </c>
      <c r="F42" s="1">
        <f t="shared" si="7"/>
        <v>1.9599999999999997</v>
      </c>
      <c r="H42" s="13" t="s">
        <v>39</v>
      </c>
      <c r="I42" s="13"/>
      <c r="J42" s="13"/>
      <c r="K42" s="13"/>
    </row>
    <row r="43" spans="1:11" x14ac:dyDescent="0.25">
      <c r="D43" s="1">
        <f>SUM(D38:D42)</f>
        <v>3.1999999999999997</v>
      </c>
      <c r="E43" s="1">
        <f>SUM(E38:E42)</f>
        <v>3.5999999999999996</v>
      </c>
      <c r="F43" s="1">
        <f>SUM(F38:F42)</f>
        <v>5.2</v>
      </c>
      <c r="H43" s="9">
        <f>E43/F43</f>
        <v>0.69230769230769218</v>
      </c>
      <c r="I43" s="9"/>
      <c r="J43" s="9"/>
      <c r="K43" s="9"/>
    </row>
    <row r="44" spans="1:11" x14ac:dyDescent="0.25">
      <c r="F44" s="8"/>
    </row>
    <row r="45" spans="1:11" x14ac:dyDescent="0.25">
      <c r="A45" t="s">
        <v>33</v>
      </c>
    </row>
    <row r="46" spans="1:11" x14ac:dyDescent="0.25">
      <c r="A46" s="12" t="s">
        <v>38</v>
      </c>
      <c r="B46" s="12"/>
      <c r="C46" s="12"/>
      <c r="D46" s="12"/>
      <c r="E46" s="12"/>
      <c r="F46" s="12"/>
      <c r="J46" s="1" t="s">
        <v>35</v>
      </c>
    </row>
    <row r="47" spans="1:11" x14ac:dyDescent="0.25">
      <c r="J47" s="1">
        <f>1-H43</f>
        <v>0.30769230769230782</v>
      </c>
    </row>
    <row r="48" spans="1:11" x14ac:dyDescent="0.25">
      <c r="A48" t="s">
        <v>36</v>
      </c>
    </row>
  </sheetData>
  <mergeCells count="6">
    <mergeCell ref="A1:I1"/>
    <mergeCell ref="B4:E4"/>
    <mergeCell ref="B5:E5"/>
    <mergeCell ref="E33:F33"/>
    <mergeCell ref="A46:F46"/>
    <mergeCell ref="H42:K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80A6-2315-4DB0-8768-EF57528CE911}">
  <dimension ref="A1:B6"/>
  <sheetViews>
    <sheetView workbookViewId="0">
      <selection activeCell="A2" sqref="A1:B6"/>
    </sheetView>
  </sheetViews>
  <sheetFormatPr defaultRowHeight="15" x14ac:dyDescent="0.25"/>
  <sheetData>
    <row r="1" spans="1:2" x14ac:dyDescent="0.25">
      <c r="A1" s="7" t="s">
        <v>0</v>
      </c>
      <c r="B1" s="7" t="s">
        <v>1</v>
      </c>
    </row>
    <row r="2" spans="1:2" x14ac:dyDescent="0.25">
      <c r="A2" s="7">
        <v>1</v>
      </c>
      <c r="B2" s="7">
        <v>3</v>
      </c>
    </row>
    <row r="3" spans="1:2" x14ac:dyDescent="0.25">
      <c r="A3" s="7">
        <v>2</v>
      </c>
      <c r="B3" s="7">
        <v>4</v>
      </c>
    </row>
    <row r="4" spans="1:2" x14ac:dyDescent="0.25">
      <c r="A4" s="7">
        <v>3</v>
      </c>
      <c r="B4" s="7">
        <v>2</v>
      </c>
    </row>
    <row r="5" spans="1:2" x14ac:dyDescent="0.25">
      <c r="A5" s="7">
        <v>4</v>
      </c>
      <c r="B5" s="7">
        <v>4</v>
      </c>
    </row>
    <row r="6" spans="1:2" x14ac:dyDescent="0.25">
      <c r="A6" s="7">
        <v>5</v>
      </c>
      <c r="B6" s="7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72458-F32D-490C-8183-FB46A0A5D681}">
  <dimension ref="A1:B5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40</v>
      </c>
      <c r="B1" t="s">
        <v>41</v>
      </c>
    </row>
    <row r="2" spans="1:2" x14ac:dyDescent="0.25">
      <c r="A2">
        <v>1</v>
      </c>
      <c r="B2">
        <v>12</v>
      </c>
    </row>
    <row r="3" spans="1:2" x14ac:dyDescent="0.25">
      <c r="A3">
        <v>2</v>
      </c>
      <c r="B3">
        <v>22</v>
      </c>
    </row>
    <row r="4" spans="1:2" x14ac:dyDescent="0.25">
      <c r="A4">
        <v>3</v>
      </c>
      <c r="B4">
        <v>32</v>
      </c>
    </row>
    <row r="5" spans="1:2" x14ac:dyDescent="0.25">
      <c r="A5">
        <v>4</v>
      </c>
      <c r="B5">
        <v>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0AC4-AA71-46F5-913A-8375B6417E0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OLS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Meena Pandey</cp:lastModifiedBy>
  <dcterms:created xsi:type="dcterms:W3CDTF">2015-06-05T18:17:20Z</dcterms:created>
  <dcterms:modified xsi:type="dcterms:W3CDTF">2025-09-16T03:26:52Z</dcterms:modified>
</cp:coreProperties>
</file>