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07" activeTab="1"/>
  </bookViews>
  <sheets>
    <sheet name="StatisticalFunctions" sheetId="1" r:id="rId1"/>
    <sheet name="StatisticalFunction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<sst xmlns="http://schemas.openxmlformats.org/spreadsheetml/2006/main" count="146" uniqueCount="54">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</sst>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\-mmm\-yy"/>
  </numFmts>
  <fonts count="28">
    <font>
      <sz val="11"/>
      <color theme="1"/>
      <name val="Arial"/>
      <charset val="134"/>
    </font>
    <font>
      <b/>
      <sz val="11"/>
      <color theme="1"/>
      <name val="Calibri"/>
      <charset val="134"/>
      <scheme val="major"/>
    </font>
    <font>
      <sz val="11"/>
      <color theme="1"/>
      <name val="Calibri"/>
      <charset val="134"/>
      <scheme val="major"/>
    </font>
    <font>
      <sz val="11"/>
      <color theme="1"/>
      <name val="Calibri"/>
      <charset val="134"/>
    </font>
    <font>
      <b/>
      <sz val="11"/>
      <color rgb="FF000000"/>
      <name val="Calibri"/>
      <charset val="134"/>
      <scheme val="major"/>
    </font>
    <font>
      <b/>
      <sz val="11"/>
      <color theme="1"/>
      <name val="Calibri"/>
      <charset val="134"/>
    </font>
    <font>
      <sz val="11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17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5" fillId="2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5" fillId="2" borderId="1" xfId="0" applyFont="1" applyFill="1" applyBorder="1"/>
    <xf numFmtId="0" fontId="7" fillId="0" borderId="2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7" fillId="0" borderId="0" xfId="0" applyFont="1"/>
    <xf numFmtId="0" fontId="3" fillId="0" borderId="4" xfId="0" applyFont="1" applyBorder="1" applyAlignment="1">
      <alignment horizontal="right"/>
    </xf>
    <xf numFmtId="0" fontId="7" fillId="0" borderId="2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176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00"/>
  <sheetViews>
    <sheetView topLeftCell="J1" workbookViewId="0">
      <selection activeCell="O6" sqref="O6"/>
    </sheetView>
  </sheetViews>
  <sheetFormatPr defaultColWidth="12.625" defaultRowHeight="15" customHeight="1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6.625" customWidth="1"/>
    <col min="10" max="10" width="8" customWidth="1"/>
    <col min="11" max="11" width="12.875" customWidth="1"/>
    <col min="12" max="12" width="8" customWidth="1"/>
    <col min="13" max="13" width="13.875" customWidth="1"/>
    <col min="14" max="14" width="10.5" customWidth="1"/>
    <col min="15" max="15" width="14" customWidth="1"/>
    <col min="16" max="16" width="4.25" customWidth="1"/>
    <col min="17" max="17" width="15.875" customWidth="1"/>
    <col min="18" max="18" width="14.5" customWidth="1"/>
    <col min="19" max="19" width="14.75" customWidth="1"/>
    <col min="20" max="20" width="13.5" customWidth="1"/>
    <col min="21" max="21" width="8.875" customWidth="1"/>
    <col min="22" max="22" width="12.25" customWidth="1"/>
    <col min="23" max="26" width="8" hidden="1" customWidth="1"/>
    <col min="27" max="27" width="14.5" hidden="1" customWidth="1"/>
    <col min="28" max="28" width="14.25" hidden="1" customWidth="1"/>
    <col min="29" max="36" width="8" hidden="1" customWidth="1"/>
  </cols>
  <sheetData>
    <row r="1" ht="14.4" spans="1:36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7"/>
      <c r="J1" s="10" t="s">
        <v>8</v>
      </c>
      <c r="K1" s="11"/>
      <c r="L1" s="11"/>
      <c r="M1" s="11"/>
      <c r="N1" s="12"/>
      <c r="O1" s="13" t="s">
        <v>9</v>
      </c>
      <c r="P1" s="7"/>
      <c r="Q1" s="10" t="s">
        <v>8</v>
      </c>
      <c r="R1" s="11"/>
      <c r="S1" s="11"/>
      <c r="T1" s="11"/>
      <c r="U1" s="12"/>
      <c r="V1" s="13" t="s">
        <v>9</v>
      </c>
      <c r="W1" s="7"/>
      <c r="X1" s="10" t="s">
        <v>8</v>
      </c>
      <c r="Y1" s="11"/>
      <c r="Z1" s="11"/>
      <c r="AA1" s="11"/>
      <c r="AB1" s="12"/>
      <c r="AC1" s="13" t="s">
        <v>9</v>
      </c>
      <c r="AD1" s="7"/>
      <c r="AE1" s="10" t="s">
        <v>8</v>
      </c>
      <c r="AF1" s="11"/>
      <c r="AG1" s="11"/>
      <c r="AH1" s="11"/>
      <c r="AI1" s="12"/>
      <c r="AJ1" s="13" t="s">
        <v>9</v>
      </c>
    </row>
    <row r="2" ht="14.4" spans="1:36">
      <c r="A2" s="22" t="s">
        <v>10</v>
      </c>
      <c r="B2" s="23">
        <v>41072</v>
      </c>
      <c r="C2" s="24">
        <v>2.15468856947296</v>
      </c>
      <c r="D2" s="22" t="s">
        <v>11</v>
      </c>
      <c r="E2" s="22" t="s">
        <v>12</v>
      </c>
      <c r="F2" s="25">
        <v>15.45</v>
      </c>
      <c r="G2" s="25">
        <v>45</v>
      </c>
      <c r="H2" s="22">
        <f t="shared" ref="H2:H16" si="0">G2*F2</f>
        <v>695.25</v>
      </c>
      <c r="I2" s="7"/>
      <c r="J2" s="16" t="s">
        <v>13</v>
      </c>
      <c r="K2" s="11"/>
      <c r="L2" s="11"/>
      <c r="M2" s="11"/>
      <c r="N2" s="12"/>
      <c r="O2" s="15">
        <f>MIN(F2:F16)</f>
        <v>12.33</v>
      </c>
      <c r="P2" s="7"/>
      <c r="Q2" s="16" t="s">
        <v>14</v>
      </c>
      <c r="R2" s="11"/>
      <c r="S2" s="11"/>
      <c r="T2" s="11"/>
      <c r="U2" s="12"/>
      <c r="V2" s="15"/>
      <c r="W2" s="7"/>
      <c r="X2" s="16" t="s">
        <v>15</v>
      </c>
      <c r="Y2" s="11"/>
      <c r="Z2" s="11"/>
      <c r="AA2" s="11"/>
      <c r="AB2" s="12"/>
      <c r="AC2" s="15"/>
      <c r="AD2" s="7"/>
      <c r="AE2" s="16" t="s">
        <v>16</v>
      </c>
      <c r="AF2" s="11"/>
      <c r="AG2" s="11"/>
      <c r="AH2" s="11"/>
      <c r="AI2" s="12"/>
      <c r="AJ2" s="15"/>
    </row>
    <row r="3" ht="14.4" spans="1:36">
      <c r="A3" s="22" t="s">
        <v>17</v>
      </c>
      <c r="B3" s="23">
        <v>41552</v>
      </c>
      <c r="C3" s="24">
        <v>0.840520191649555</v>
      </c>
      <c r="D3" s="22" t="s">
        <v>18</v>
      </c>
      <c r="E3" s="22" t="s">
        <v>19</v>
      </c>
      <c r="F3" s="25">
        <v>13.75</v>
      </c>
      <c r="G3" s="25">
        <v>29</v>
      </c>
      <c r="H3" s="22">
        <f t="shared" si="0"/>
        <v>398.75</v>
      </c>
      <c r="I3" s="7"/>
      <c r="J3" s="16" t="s">
        <v>20</v>
      </c>
      <c r="K3" s="11"/>
      <c r="L3" s="11"/>
      <c r="M3" s="11"/>
      <c r="N3" s="12"/>
      <c r="O3" s="15">
        <f>MAX(F2:F16)</f>
        <v>17.43</v>
      </c>
      <c r="P3" s="7"/>
      <c r="Q3" s="16" t="s">
        <v>21</v>
      </c>
      <c r="R3" s="11"/>
      <c r="S3" s="11"/>
      <c r="T3" s="11"/>
      <c r="U3" s="12"/>
      <c r="V3" s="15"/>
      <c r="W3" s="7"/>
      <c r="X3" s="16" t="s">
        <v>22</v>
      </c>
      <c r="Y3" s="11"/>
      <c r="Z3" s="11"/>
      <c r="AA3" s="11"/>
      <c r="AB3" s="12"/>
      <c r="AC3" s="15"/>
      <c r="AD3" s="7"/>
      <c r="AE3" s="16" t="s">
        <v>23</v>
      </c>
      <c r="AF3" s="11"/>
      <c r="AG3" s="11"/>
      <c r="AH3" s="11"/>
      <c r="AI3" s="12"/>
      <c r="AJ3" s="15"/>
    </row>
    <row r="4" ht="14.4" spans="1:36">
      <c r="A4" s="22" t="s">
        <v>24</v>
      </c>
      <c r="B4" s="23">
        <v>40929</v>
      </c>
      <c r="C4" s="24">
        <v>2.54620123203285</v>
      </c>
      <c r="D4" s="22" t="s">
        <v>18</v>
      </c>
      <c r="E4" s="22" t="s">
        <v>25</v>
      </c>
      <c r="F4" s="25">
        <v>14.6</v>
      </c>
      <c r="G4" s="25">
        <v>25</v>
      </c>
      <c r="H4" s="22">
        <f t="shared" si="0"/>
        <v>365</v>
      </c>
      <c r="I4" s="7"/>
      <c r="J4" s="16" t="s">
        <v>26</v>
      </c>
      <c r="K4" s="11"/>
      <c r="L4" s="11"/>
      <c r="M4" s="11"/>
      <c r="N4" s="12"/>
      <c r="O4" s="15">
        <f>SMALL(F2:F16,3)</f>
        <v>13.43</v>
      </c>
      <c r="P4" s="7"/>
      <c r="Q4" s="16" t="s">
        <v>27</v>
      </c>
      <c r="R4" s="11"/>
      <c r="S4" s="11"/>
      <c r="T4" s="11"/>
      <c r="U4" s="12"/>
      <c r="V4" s="15"/>
      <c r="W4" s="7"/>
      <c r="X4" s="16" t="s">
        <v>28</v>
      </c>
      <c r="Y4" s="11"/>
      <c r="Z4" s="11"/>
      <c r="AA4" s="11"/>
      <c r="AB4" s="12"/>
      <c r="AC4" s="15"/>
      <c r="AD4" s="7"/>
      <c r="AE4" s="16" t="s">
        <v>29</v>
      </c>
      <c r="AF4" s="11"/>
      <c r="AG4" s="11"/>
      <c r="AH4" s="11"/>
      <c r="AI4" s="12"/>
      <c r="AJ4" s="15"/>
    </row>
    <row r="5" ht="14.4" spans="1:36">
      <c r="A5" s="22" t="s">
        <v>30</v>
      </c>
      <c r="B5" s="23">
        <v>41203</v>
      </c>
      <c r="C5" s="24">
        <v>1.79603011635866</v>
      </c>
      <c r="D5" s="22" t="s">
        <v>11</v>
      </c>
      <c r="E5" s="22" t="s">
        <v>31</v>
      </c>
      <c r="F5" s="25">
        <v>15.49</v>
      </c>
      <c r="G5" s="25">
        <v>25</v>
      </c>
      <c r="H5" s="22">
        <f t="shared" si="0"/>
        <v>387.25</v>
      </c>
      <c r="I5" s="7"/>
      <c r="J5" s="14" t="s">
        <v>32</v>
      </c>
      <c r="K5" s="11"/>
      <c r="L5" s="11"/>
      <c r="M5" s="11"/>
      <c r="N5" s="12"/>
      <c r="O5" s="15">
        <f>LARGE(F2:F16,2)</f>
        <v>17.42</v>
      </c>
      <c r="P5" s="7"/>
      <c r="Q5" s="16" t="s">
        <v>33</v>
      </c>
      <c r="R5" s="11"/>
      <c r="S5" s="11"/>
      <c r="T5" s="11"/>
      <c r="U5" s="12"/>
      <c r="V5" s="15"/>
      <c r="W5" s="7"/>
      <c r="X5" s="16" t="s">
        <v>34</v>
      </c>
      <c r="Y5" s="11"/>
      <c r="Z5" s="11"/>
      <c r="AA5" s="11"/>
      <c r="AB5" s="12"/>
      <c r="AC5" s="15"/>
      <c r="AD5" s="7"/>
      <c r="AE5" s="7"/>
      <c r="AF5" s="7"/>
      <c r="AG5" s="7"/>
      <c r="AH5" s="7"/>
      <c r="AI5" s="7"/>
      <c r="AJ5" s="7"/>
    </row>
    <row r="6" ht="14.4" spans="1:36">
      <c r="A6" s="22" t="s">
        <v>35</v>
      </c>
      <c r="B6" s="23">
        <v>41001</v>
      </c>
      <c r="C6" s="24">
        <v>2.34907597535934</v>
      </c>
      <c r="D6" s="22" t="s">
        <v>11</v>
      </c>
      <c r="E6" s="22" t="s">
        <v>12</v>
      </c>
      <c r="F6" s="25">
        <v>12.33</v>
      </c>
      <c r="G6" s="25">
        <v>29</v>
      </c>
      <c r="H6" s="22">
        <f t="shared" si="0"/>
        <v>357.57</v>
      </c>
      <c r="I6" s="7"/>
      <c r="J6" s="7"/>
      <c r="K6" s="7"/>
      <c r="L6" s="7"/>
      <c r="M6" s="7"/>
      <c r="N6" s="7"/>
      <c r="O6" s="7"/>
      <c r="P6" s="7"/>
      <c r="Q6" s="14" t="s">
        <v>36</v>
      </c>
      <c r="R6" s="11"/>
      <c r="S6" s="11"/>
      <c r="T6" s="11"/>
      <c r="U6" s="12"/>
      <c r="V6" s="15"/>
      <c r="W6" s="7"/>
      <c r="X6" s="7"/>
      <c r="Y6" s="7"/>
      <c r="Z6" s="7"/>
      <c r="AA6" s="7"/>
      <c r="AB6" s="7"/>
      <c r="AC6" s="7"/>
      <c r="AD6" s="7"/>
      <c r="AE6" s="7" t="s">
        <v>37</v>
      </c>
      <c r="AF6" s="7"/>
      <c r="AG6" s="7"/>
      <c r="AH6" s="7"/>
      <c r="AI6" s="7"/>
      <c r="AJ6" s="7"/>
    </row>
    <row r="7" ht="14.4" spans="1:36">
      <c r="A7" s="22" t="s">
        <v>38</v>
      </c>
      <c r="B7" s="23">
        <v>41123</v>
      </c>
      <c r="C7" s="24">
        <v>2.01505817932923</v>
      </c>
      <c r="D7" s="22" t="s">
        <v>11</v>
      </c>
      <c r="E7" s="22" t="s">
        <v>19</v>
      </c>
      <c r="F7" s="25">
        <v>13.75</v>
      </c>
      <c r="G7" s="25">
        <v>30</v>
      </c>
      <c r="H7" s="22">
        <f t="shared" si="0"/>
        <v>412.5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4.4" spans="1:36">
      <c r="A8" s="22" t="s">
        <v>39</v>
      </c>
      <c r="B8" s="23">
        <v>41134</v>
      </c>
      <c r="C8" s="24">
        <v>1.98494182067077</v>
      </c>
      <c r="D8" s="22" t="s">
        <v>18</v>
      </c>
      <c r="E8" s="22" t="s">
        <v>25</v>
      </c>
      <c r="F8" s="25">
        <v>13.54</v>
      </c>
      <c r="G8" s="25">
        <v>44</v>
      </c>
      <c r="H8" s="22">
        <f t="shared" si="0"/>
        <v>595.76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4.4" spans="1:36">
      <c r="A9" s="22" t="s">
        <v>40</v>
      </c>
      <c r="B9" s="23">
        <v>41166</v>
      </c>
      <c r="C9" s="24">
        <v>1.89733059548255</v>
      </c>
      <c r="D9" s="22" t="s">
        <v>18</v>
      </c>
      <c r="E9" s="22" t="s">
        <v>31</v>
      </c>
      <c r="F9" s="25">
        <v>14.35</v>
      </c>
      <c r="G9" s="25">
        <v>31</v>
      </c>
      <c r="H9" s="22">
        <f t="shared" si="0"/>
        <v>444.85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4.4" spans="1:36">
      <c r="A10" s="22" t="s">
        <v>41</v>
      </c>
      <c r="B10" s="23">
        <v>41338</v>
      </c>
      <c r="C10" s="24">
        <v>1.42642026009582</v>
      </c>
      <c r="D10" s="22" t="s">
        <v>11</v>
      </c>
      <c r="E10" s="22" t="s">
        <v>12</v>
      </c>
      <c r="F10" s="25">
        <v>12.7</v>
      </c>
      <c r="G10" s="25">
        <v>42</v>
      </c>
      <c r="H10" s="22">
        <f t="shared" si="0"/>
        <v>533.4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14.4" spans="1:36">
      <c r="A11" s="22" t="s">
        <v>42</v>
      </c>
      <c r="B11" s="23">
        <v>41316</v>
      </c>
      <c r="C11" s="24">
        <v>1.48665297741273</v>
      </c>
      <c r="D11" s="22" t="s">
        <v>11</v>
      </c>
      <c r="E11" s="22" t="s">
        <v>19</v>
      </c>
      <c r="F11" s="25">
        <v>14.26</v>
      </c>
      <c r="G11" s="25">
        <v>28</v>
      </c>
      <c r="H11" s="22">
        <f t="shared" si="0"/>
        <v>399.28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14.4" spans="1:36">
      <c r="A12" s="22" t="s">
        <v>43</v>
      </c>
      <c r="B12" s="23">
        <v>41093</v>
      </c>
      <c r="C12" s="24">
        <v>2.09719370294319</v>
      </c>
      <c r="D12" s="22" t="s">
        <v>11</v>
      </c>
      <c r="E12" s="22" t="s">
        <v>25</v>
      </c>
      <c r="F12" s="25">
        <v>17.42</v>
      </c>
      <c r="G12" s="25">
        <v>40</v>
      </c>
      <c r="H12" s="22">
        <f t="shared" si="0"/>
        <v>696.8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4.4" spans="1:36">
      <c r="A13" s="22" t="s">
        <v>44</v>
      </c>
      <c r="B13" s="23">
        <v>41618</v>
      </c>
      <c r="C13" s="24">
        <v>0.659822039698836</v>
      </c>
      <c r="D13" s="22" t="s">
        <v>18</v>
      </c>
      <c r="E13" s="22" t="s">
        <v>31</v>
      </c>
      <c r="F13" s="25">
        <v>17.43</v>
      </c>
      <c r="G13" s="25">
        <v>34</v>
      </c>
      <c r="H13" s="22">
        <f t="shared" si="0"/>
        <v>592.62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14.4" spans="1:36">
      <c r="A14" s="22" t="s">
        <v>45</v>
      </c>
      <c r="B14" s="23">
        <v>41127</v>
      </c>
      <c r="C14" s="24">
        <v>2.0041067761807</v>
      </c>
      <c r="D14" s="22" t="s">
        <v>18</v>
      </c>
      <c r="E14" s="22" t="s">
        <v>12</v>
      </c>
      <c r="F14" s="25">
        <v>16.35</v>
      </c>
      <c r="G14" s="25">
        <v>29</v>
      </c>
      <c r="H14" s="22">
        <f t="shared" si="0"/>
        <v>474.15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4.4" spans="1:36">
      <c r="A15" s="22" t="s">
        <v>46</v>
      </c>
      <c r="B15" s="23">
        <v>41102</v>
      </c>
      <c r="C15" s="24">
        <v>2.072553045859</v>
      </c>
      <c r="D15" s="22" t="s">
        <v>11</v>
      </c>
      <c r="E15" s="22" t="s">
        <v>19</v>
      </c>
      <c r="F15" s="25">
        <v>13.43</v>
      </c>
      <c r="G15" s="25">
        <v>41</v>
      </c>
      <c r="H15" s="22">
        <f t="shared" si="0"/>
        <v>550.63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14.4" spans="1:36">
      <c r="A16" s="22" t="s">
        <v>47</v>
      </c>
      <c r="B16" s="23">
        <v>40987</v>
      </c>
      <c r="C16" s="24">
        <v>2.38740588637919</v>
      </c>
      <c r="D16" s="22" t="s">
        <v>11</v>
      </c>
      <c r="E16" s="22" t="s">
        <v>25</v>
      </c>
      <c r="F16" s="25">
        <v>15.56</v>
      </c>
      <c r="G16" s="25">
        <v>33</v>
      </c>
      <c r="H16" s="22">
        <f t="shared" si="0"/>
        <v>513.48</v>
      </c>
      <c r="I16" s="7"/>
      <c r="J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4.4" spans="1:36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4.4" spans="1:3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4.4" spans="1:3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4.4" spans="1:3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 spans="1:3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 spans="1:3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ht="15.75" customHeight="1" spans="1:3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ht="15.75" customHeight="1" spans="1:3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ht="15.75" customHeight="1" spans="1:3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ht="15.75" customHeight="1" spans="1:3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ht="15.75" customHeight="1" spans="1:3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ht="15.75" customHeight="1" spans="1:3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ht="15.75" customHeight="1" spans="1:3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ht="15.75" customHeight="1" spans="1:3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ht="15.75" customHeight="1" spans="1:3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ht="15.75" customHeight="1" spans="1:3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ht="15.75" customHeight="1" spans="1:3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ht="15.75" customHeight="1" spans="1:3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ht="15.75" customHeight="1" spans="1:3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ht="15.75" customHeight="1" spans="1: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ht="15.75" customHeight="1" spans="1:3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ht="15.75" customHeight="1" spans="1:3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ht="15.75" customHeight="1" spans="1:3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ht="15.75" customHeight="1" spans="1:3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ht="15.75" customHeight="1" spans="1:3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ht="15.75" customHeight="1" spans="1:3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ht="15.75" customHeight="1" spans="1:3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ht="15.75" customHeight="1" spans="1:3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ht="15.75" customHeight="1" spans="1:3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ht="15.75" customHeight="1" spans="1:3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ht="15.75" customHeight="1" spans="1:3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ht="15.75" customHeight="1" spans="1:3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ht="15.75" customHeight="1" spans="1:3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ht="15.75" customHeight="1" spans="1:3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ht="15.75" customHeight="1" spans="1:3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ht="15.75" customHeight="1" spans="1:3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ht="15.75" customHeight="1" spans="1:3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ht="15.75" customHeight="1" spans="1:3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ht="15.75" customHeight="1" spans="1:3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ht="15.75" customHeight="1" spans="1:3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ht="15.75" customHeight="1" spans="1:3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ht="15.75" customHeight="1" spans="1:3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ht="15.75" customHeight="1" spans="1:3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ht="15.75" customHeight="1" spans="1:3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ht="15.75" customHeight="1" spans="1:3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ht="15.75" customHeight="1" spans="1:3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ht="15.75" customHeight="1" spans="1:3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ht="15.75" customHeight="1" spans="1:3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ht="15.75" customHeight="1" spans="1:3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ht="15.75" customHeight="1" spans="1:3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ht="15.75" customHeight="1" spans="1:3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ht="15.75" customHeight="1" spans="1:3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ht="15.75" customHeight="1" spans="1:3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ht="15.75" customHeight="1" spans="1:3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ht="15.75" customHeight="1" spans="1:3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ht="15.75" customHeight="1" spans="1:3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ht="15.75" customHeight="1" spans="1:3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ht="15.75" customHeight="1" spans="1:3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ht="15.75" customHeight="1" spans="1:3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ht="15.75" customHeight="1" spans="1:3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ht="15.75" customHeight="1" spans="1:3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ht="15.75" customHeight="1" spans="1:3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ht="15.75" customHeight="1" spans="1:3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ht="15.75" customHeight="1" spans="1:3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ht="15.75" customHeight="1" spans="1:3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ht="15.75" customHeight="1" spans="1:3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ht="15.75" customHeight="1" spans="1:3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ht="15.75" customHeight="1" spans="1:3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ht="15.75" customHeight="1" spans="1:3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ht="15.75" customHeight="1" spans="1:3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ht="15.75" customHeight="1" spans="1:3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ht="15.75" customHeight="1" spans="1:3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ht="15.75" customHeight="1" spans="1:3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ht="15.75" customHeight="1" spans="1:3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ht="15.75" customHeight="1" spans="1:3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ht="15.75" customHeight="1" spans="1:3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ht="15.75" customHeight="1" spans="1:3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ht="15.75" customHeight="1" spans="1:3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ht="15.75" customHeight="1" spans="1:3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ht="15.75" customHeight="1" spans="1:3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ht="15.75" customHeight="1" spans="1:3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ht="15.75" customHeight="1" spans="1:3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ht="15.75" customHeight="1" spans="1:3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ht="15.75" customHeight="1" spans="1:3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ht="15.75" customHeight="1" spans="1:3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ht="15.75" customHeight="1" spans="1:3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ht="15.75" customHeight="1" spans="1:3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ht="15.75" customHeight="1" spans="1:3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ht="15.75" customHeight="1" spans="1:3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ht="15.75" customHeight="1" spans="1:3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ht="15.75" customHeight="1" spans="1:3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ht="15.75" customHeight="1" spans="1:3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ht="15.75" customHeight="1" spans="1:3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ht="15.75" customHeight="1" spans="1:3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ht="15.75" customHeight="1" spans="1:3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ht="15.75" customHeight="1" spans="1:3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ht="15.75" customHeight="1" spans="1:3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ht="15.75" customHeight="1" spans="1:3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ht="15.75" customHeight="1" spans="1:3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ht="15.75" customHeight="1" spans="1:3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ht="15.75" customHeight="1" spans="1:3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ht="15.75" customHeight="1" spans="1:3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ht="15.75" customHeight="1" spans="1:3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ht="15.75" customHeight="1" spans="1:3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ht="15.75" customHeight="1" spans="1:3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ht="15.75" customHeight="1" spans="1:3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ht="15.75" customHeight="1" spans="1:3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ht="15.75" customHeight="1" spans="1:3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ht="15.75" customHeight="1" spans="1:3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ht="15.75" customHeight="1" spans="1:3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ht="15.75" customHeight="1" spans="1:3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ht="15.75" customHeight="1" spans="1:3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ht="15.75" customHeight="1" spans="1:3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ht="15.75" customHeight="1" spans="1:3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ht="15.75" customHeight="1" spans="1:3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ht="15.75" customHeight="1" spans="1:3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ht="15.75" customHeight="1" spans="1:3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ht="15.75" customHeight="1" spans="1:3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ht="15.75" customHeight="1" spans="1:3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ht="15.75" customHeight="1" spans="1: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ht="15.75" customHeight="1" spans="1:3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ht="15.75" customHeight="1" spans="1:3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ht="15.75" customHeight="1" spans="1:3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ht="15.75" customHeight="1" spans="1:3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ht="15.75" customHeight="1" spans="1:3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ht="15.75" customHeight="1" spans="1:3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ht="15.75" customHeight="1" spans="1:3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ht="15.75" customHeight="1" spans="1:3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ht="15.75" customHeight="1" spans="1:3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ht="15.75" customHeight="1" spans="1:3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ht="15.75" customHeight="1" spans="1:3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ht="15.75" customHeight="1" spans="1:3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ht="15.75" customHeight="1" spans="1:3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ht="15.75" customHeight="1" spans="1:3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ht="15.75" customHeight="1" spans="1:3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ht="15.75" customHeight="1" spans="1:3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ht="15.75" customHeight="1" spans="1:3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ht="15.75" customHeight="1" spans="1:3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ht="15.75" customHeight="1" spans="1:3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ht="15.75" customHeight="1" spans="1:3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ht="15.75" customHeight="1" spans="1:3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ht="15.75" customHeight="1" spans="1:3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ht="15.75" customHeight="1" spans="1:3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ht="15.75" customHeight="1" spans="1:3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ht="15.75" customHeight="1" spans="1:3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ht="15.75" customHeight="1" spans="1:3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ht="15.75" customHeight="1" spans="1:3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ht="15.75" customHeight="1" spans="1:3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ht="15.75" customHeight="1" spans="1:3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ht="15.75" customHeight="1" spans="1:3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ht="15.75" customHeight="1" spans="1:3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ht="15.75" customHeight="1" spans="1:3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ht="15.75" customHeight="1" spans="1:3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ht="15.75" customHeight="1" spans="1:3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ht="15.75" customHeight="1" spans="1:3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ht="15.75" customHeight="1" spans="1:3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ht="15.75" customHeight="1" spans="1:3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ht="15.75" customHeight="1" spans="1:3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ht="15.75" customHeight="1" spans="1:3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ht="15.75" customHeight="1" spans="1:3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ht="15.75" customHeight="1" spans="1:3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ht="15.75" customHeight="1" spans="1:3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ht="15.75" customHeight="1" spans="1:3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ht="15.75" customHeight="1" spans="1:3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ht="15.75" customHeight="1" spans="1:3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ht="15.75" customHeight="1" spans="1:3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ht="15.75" customHeight="1" spans="1:3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ht="15.75" customHeight="1" spans="1:3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ht="15.75" customHeight="1" spans="1:3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ht="15.75" customHeight="1" spans="1:3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ht="15.75" customHeight="1" spans="1:3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ht="15.75" customHeight="1" spans="1:3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ht="15.75" customHeight="1" spans="1:3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ht="15.75" customHeight="1" spans="1:3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ht="15.75" customHeight="1" spans="1:3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ht="15.75" customHeight="1" spans="1:3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ht="15.75" customHeight="1" spans="1:3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ht="15.75" customHeight="1" spans="1:3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ht="15.75" customHeight="1" spans="1:3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ht="15.75" customHeight="1" spans="1:3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ht="15.75" customHeight="1" spans="1:3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ht="15.75" customHeight="1" spans="1:3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ht="15.75" customHeight="1" spans="1:3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ht="15.75" customHeight="1" spans="1:3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ht="15.75" customHeight="1" spans="1:3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ht="15.75" customHeight="1" spans="1:3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ht="15.75" customHeight="1" spans="1:3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ht="15.75" customHeight="1" spans="1:3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ht="15.75" customHeight="1" spans="1:3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ht="15.75" customHeight="1" spans="1:3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ht="15.75" customHeight="1" spans="1:3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ht="15.75" customHeight="1" spans="1:3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ht="15.75" customHeight="1" spans="1:3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ht="15.75" customHeight="1" spans="1:3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ht="15.75" customHeight="1" spans="1:3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ht="15.75" customHeight="1" spans="1:3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ht="15.75" customHeight="1" spans="1:3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ht="15.75" customHeight="1" spans="1:3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ht="15.75" customHeight="1" spans="1:3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ht="15.75" customHeight="1" spans="1:3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ht="15.75" customHeight="1" spans="1:3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ht="15.75" customHeight="1" spans="1:3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ht="15.75" customHeight="1" spans="1:3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ht="15.75" customHeight="1" spans="1:3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ht="15.75" customHeight="1" spans="1:3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ht="15.75" customHeight="1" spans="1:3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ht="15.75" customHeight="1" spans="1:3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ht="15.75" customHeight="1" spans="1:3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ht="15.75" customHeight="1" spans="1:3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ht="15.75" customHeight="1" spans="1:3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ht="15.75" customHeight="1" spans="1:3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ht="15.75" customHeight="1" spans="1:3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ht="15.75" customHeight="1" spans="1:3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ht="15.75" customHeight="1" spans="1:3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ht="15.75" customHeight="1" spans="1:3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ht="15.75" customHeight="1" spans="1:3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ht="15.75" customHeight="1" spans="1:3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ht="15.75" customHeight="1" spans="1:3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ht="15.75" customHeight="1" spans="1:3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5.75" customHeight="1" spans="1: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5.75" customHeight="1" spans="1:3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5.75" customHeight="1" spans="1:3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5.75" customHeight="1" spans="1:3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5.75" customHeight="1" spans="1:3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5.75" customHeight="1" spans="1:3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5.75" customHeight="1" spans="1:3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5.75" customHeight="1" spans="1:3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5.75" customHeight="1" spans="1:3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5.75" customHeight="1" spans="1:3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5.75" customHeight="1" spans="1:3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5.75" customHeight="1" spans="1:3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5.75" customHeight="1" spans="1:3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5.75" customHeight="1" spans="1:3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5.75" customHeight="1" spans="1:3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5.75" customHeight="1" spans="1:3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5.75" customHeight="1" spans="1:3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5.75" customHeight="1" spans="1:3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ht="15.75" customHeight="1" spans="1:3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ht="15.75" customHeight="1" spans="1:3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ht="15.75" customHeight="1" spans="1:3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ht="15.75" customHeight="1" spans="1:3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ht="15.75" customHeight="1" spans="1:3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ht="15.75" customHeight="1" spans="1:3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ht="15.75" customHeight="1" spans="1:3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ht="15.75" customHeight="1" spans="1:3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ht="15.75" customHeight="1" spans="1:3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ht="15.75" customHeight="1" spans="1:3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ht="15.75" customHeight="1" spans="1:3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ht="15.75" customHeight="1" spans="1:3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ht="15.75" customHeight="1" spans="1:3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ht="15.75" customHeight="1" spans="1:3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ht="15.75" customHeight="1" spans="1:3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ht="15.75" customHeight="1" spans="1:3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ht="15.75" customHeight="1" spans="1:3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ht="15.75" customHeight="1" spans="1:3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ht="15.75" customHeight="1" spans="1:3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ht="15.75" customHeight="1" spans="1:3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ht="15.75" customHeight="1" spans="1:3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ht="15.75" customHeight="1" spans="1:3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ht="15.75" customHeight="1" spans="1:3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ht="15.75" customHeight="1" spans="1:3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ht="15.75" customHeight="1" spans="1:3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ht="15.75" customHeight="1" spans="1:3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ht="15.75" customHeight="1" spans="1:3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ht="15.75" customHeight="1" spans="1:3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ht="15.75" customHeight="1" spans="1:3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ht="15.75" customHeight="1" spans="1:3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ht="15.75" customHeight="1" spans="1:3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ht="15.75" customHeight="1" spans="1:3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ht="15.75" customHeight="1" spans="1:3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ht="15.75" customHeight="1" spans="1:3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ht="15.75" customHeight="1" spans="1:3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ht="15.75" customHeight="1" spans="1:3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ht="15.75" customHeight="1" spans="1:3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ht="15.75" customHeight="1" spans="1:3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ht="15.75" customHeight="1" spans="1:3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ht="15.75" customHeight="1" spans="1:3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ht="15.75" customHeight="1" spans="1:3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ht="15.75" customHeight="1" spans="1:3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ht="15.75" customHeight="1" spans="1:3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ht="15.75" customHeight="1" spans="1:3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ht="15.75" customHeight="1" spans="1:3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ht="15.75" customHeight="1" spans="1:3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ht="15.75" customHeight="1" spans="1:3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ht="15.75" customHeight="1" spans="1:3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ht="15.75" customHeight="1" spans="1:3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ht="15.75" customHeight="1" spans="1:3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ht="15.75" customHeight="1" spans="1:3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ht="15.75" customHeight="1" spans="1:3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ht="15.75" customHeight="1" spans="1:3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ht="15.75" customHeight="1" spans="1:3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ht="15.75" customHeight="1" spans="1:3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ht="15.75" customHeight="1" spans="1:3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ht="15.75" customHeight="1" spans="1:3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ht="15.75" customHeight="1" spans="1:3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ht="15.75" customHeight="1" spans="1:3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ht="15.75" customHeight="1" spans="1:3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ht="15.75" customHeight="1" spans="1:3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ht="15.75" customHeight="1" spans="1:3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ht="15.75" customHeight="1" spans="1:3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ht="15.75" customHeight="1" spans="1:3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ht="15.75" customHeight="1" spans="1:3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ht="15.75" customHeight="1" spans="1:3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ht="15.75" customHeight="1" spans="1:3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ht="15.75" customHeight="1" spans="1:3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ht="15.75" customHeight="1" spans="1:3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ht="15.75" customHeight="1" spans="1:3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ht="15.75" customHeight="1" spans="1:3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ht="15.75" customHeight="1" spans="1:3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ht="15.75" customHeight="1" spans="1:3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ht="15.75" customHeight="1" spans="1:3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ht="15.75" customHeight="1" spans="1:3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ht="15.75" customHeight="1" spans="1:3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ht="15.75" customHeight="1" spans="1:3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ht="15.75" customHeight="1" spans="1:3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ht="15.75" customHeight="1" spans="1:3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ht="15.75" customHeight="1" spans="1:3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ht="15.75" customHeight="1" spans="1:3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ht="15.75" customHeight="1" spans="1:3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ht="15.75" customHeight="1" spans="1: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ht="15.75" customHeight="1" spans="1:3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ht="15.75" customHeight="1" spans="1:3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ht="15.75" customHeight="1" spans="1:3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ht="15.75" customHeight="1" spans="1:3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ht="15.75" customHeight="1" spans="1:3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ht="15.75" customHeight="1" spans="1:3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ht="15.75" customHeight="1" spans="1:3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ht="15.75" customHeight="1" spans="1:3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ht="15.75" customHeight="1" spans="1:3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ht="15.75" customHeight="1" spans="1:3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ht="15.75" customHeight="1" spans="1:3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ht="15.75" customHeight="1" spans="1:3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ht="15.75" customHeight="1" spans="1:3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ht="15.75" customHeight="1" spans="1:3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ht="15.75" customHeight="1" spans="1:3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ht="15.75" customHeight="1" spans="1:3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ht="15.75" customHeight="1" spans="1:3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ht="15.75" customHeight="1" spans="1:3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ht="15.75" customHeight="1" spans="1:3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ht="15.75" customHeight="1" spans="1:3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ht="15.75" customHeight="1" spans="1:3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ht="15.75" customHeight="1" spans="1:3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ht="15.75" customHeight="1" spans="1:3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ht="15.75" customHeight="1" spans="1:3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ht="15.75" customHeight="1" spans="1:3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ht="15.75" customHeight="1" spans="1:3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ht="15.75" customHeight="1" spans="1:3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ht="15.75" customHeight="1" spans="1:3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ht="15.75" customHeight="1" spans="1:3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ht="15.75" customHeight="1" spans="1:3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ht="15.75" customHeight="1" spans="1:3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ht="15.75" customHeight="1" spans="1:3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ht="15.75" customHeight="1" spans="1:3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ht="15.75" customHeight="1" spans="1:3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ht="15.75" customHeight="1" spans="1:3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ht="15.75" customHeight="1" spans="1:3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ht="15.75" customHeight="1" spans="1:3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ht="15.75" customHeight="1" spans="1:3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ht="15.75" customHeight="1" spans="1:3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ht="15.75" customHeight="1" spans="1:3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ht="15.75" customHeight="1" spans="1:3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ht="15.75" customHeight="1" spans="1:3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ht="15.75" customHeight="1" spans="1:3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ht="15.75" customHeight="1" spans="1:3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ht="15.75" customHeight="1" spans="1:3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ht="15.75" customHeight="1" spans="1:3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ht="15.75" customHeight="1" spans="1:3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ht="15.75" customHeight="1" spans="1:3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ht="15.75" customHeight="1" spans="1:3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ht="15.75" customHeight="1" spans="1:3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ht="15.75" customHeight="1" spans="1:3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ht="15.75" customHeight="1" spans="1:3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ht="15.75" customHeight="1" spans="1:3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ht="15.75" customHeight="1" spans="1:3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ht="15.75" customHeight="1" spans="1:3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ht="15.75" customHeight="1" spans="1:3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ht="15.75" customHeight="1" spans="1:3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ht="15.75" customHeight="1" spans="1:3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ht="15.75" customHeight="1" spans="1:3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ht="15.75" customHeight="1" spans="1:3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ht="15.75" customHeight="1" spans="1:3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ht="15.75" customHeight="1" spans="1:3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ht="15.75" customHeight="1" spans="1:3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ht="15.75" customHeight="1" spans="1:3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ht="15.75" customHeight="1" spans="1:3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ht="15.75" customHeight="1" spans="1:3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ht="15.75" customHeight="1" spans="1:3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ht="15.75" customHeight="1" spans="1:3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ht="15.75" customHeight="1" spans="1:3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ht="15.75" customHeight="1" spans="1:3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ht="15.75" customHeight="1" spans="1:3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ht="15.75" customHeight="1" spans="1:3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ht="15.75" customHeight="1" spans="1:3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ht="15.75" customHeight="1" spans="1:3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ht="15.75" customHeight="1" spans="1:3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ht="15.75" customHeight="1" spans="1:3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ht="15.75" customHeight="1" spans="1:3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ht="15.75" customHeight="1" spans="1:3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ht="15.75" customHeight="1" spans="1:3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ht="15.75" customHeight="1" spans="1:3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ht="15.75" customHeight="1" spans="1:3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ht="15.75" customHeight="1" spans="1:3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ht="15.75" customHeight="1" spans="1:3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ht="15.75" customHeight="1" spans="1:3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ht="15.75" customHeight="1" spans="1:3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ht="15.75" customHeight="1" spans="1:3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ht="15.75" customHeight="1" spans="1:3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ht="15.75" customHeight="1" spans="1:3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ht="15.75" customHeight="1" spans="1:3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ht="15.75" customHeight="1" spans="1:3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ht="15.75" customHeight="1" spans="1:3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ht="15.75" customHeight="1" spans="1:3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ht="15.75" customHeight="1" spans="1:3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ht="15.75" customHeight="1" spans="1:3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ht="15.75" customHeight="1" spans="1:3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ht="15.75" customHeight="1" spans="1:3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ht="15.75" customHeight="1" spans="1:3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ht="15.75" customHeight="1" spans="1:3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ht="15.75" customHeight="1" spans="1:3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ht="15.75" customHeight="1" spans="1: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ht="15.75" customHeight="1" spans="1:3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ht="15.75" customHeight="1" spans="1:3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ht="15.75" customHeight="1" spans="1:3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ht="15.75" customHeight="1" spans="1:3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ht="15.75" customHeight="1" spans="1:3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ht="15.75" customHeight="1" spans="1:3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ht="15.75" customHeight="1" spans="1:3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ht="15.75" customHeight="1" spans="1:3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ht="15.75" customHeight="1" spans="1:3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ht="15.75" customHeight="1" spans="1:3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ht="15.75" customHeight="1" spans="1:3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ht="15.75" customHeight="1" spans="1:3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ht="15.75" customHeight="1" spans="1:3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ht="15.75" customHeight="1" spans="1:3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ht="15.75" customHeight="1" spans="1:3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ht="15.75" customHeight="1" spans="1:3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ht="15.75" customHeight="1" spans="1:3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ht="15.75" customHeight="1" spans="1:3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ht="15.75" customHeight="1" spans="1:3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ht="15.75" customHeight="1" spans="1:3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ht="15.75" customHeight="1" spans="1:3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ht="15.75" customHeight="1" spans="1:3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ht="15.75" customHeight="1" spans="1:3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ht="15.75" customHeight="1" spans="1:3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ht="15.75" customHeight="1" spans="1:3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ht="15.75" customHeight="1" spans="1:3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ht="15.75" customHeight="1" spans="1:3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ht="15.75" customHeight="1" spans="1:3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ht="15.75" customHeight="1" spans="1:3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ht="15.75" customHeight="1" spans="1:3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ht="15.75" customHeight="1" spans="1:3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ht="15.75" customHeight="1" spans="1:3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ht="15.75" customHeight="1" spans="1:3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ht="15.75" customHeight="1" spans="1:3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ht="15.75" customHeight="1" spans="1:3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ht="15.75" customHeight="1" spans="1:3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ht="15.75" customHeight="1" spans="1:3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ht="15.75" customHeight="1" spans="1:3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ht="15.75" customHeight="1" spans="1:3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ht="15.75" customHeight="1" spans="1:3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ht="15.75" customHeight="1" spans="1:3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ht="15.75" customHeight="1" spans="1:3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ht="15.75" customHeight="1" spans="1:3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ht="15.75" customHeight="1" spans="1:3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ht="15.75" customHeight="1" spans="1:3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ht="15.75" customHeight="1" spans="1:3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ht="15.75" customHeight="1" spans="1:3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ht="15.75" customHeight="1" spans="1:3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ht="15.75" customHeight="1" spans="1:3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ht="15.75" customHeight="1" spans="1:3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ht="15.75" customHeight="1" spans="1:3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ht="15.75" customHeight="1" spans="1:3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ht="15.75" customHeight="1" spans="1:3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ht="15.75" customHeight="1" spans="1:3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ht="15.75" customHeight="1" spans="1:3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ht="15.75" customHeight="1" spans="1:3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ht="15.75" customHeight="1" spans="1:3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ht="15.75" customHeight="1" spans="1:3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ht="15.75" customHeight="1" spans="1:3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ht="15.75" customHeight="1" spans="1:3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ht="15.75" customHeight="1" spans="1:3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ht="15.75" customHeight="1" spans="1:3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ht="15.75" customHeight="1" spans="1:3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ht="15.75" customHeight="1" spans="1:3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ht="15.75" customHeight="1" spans="1:3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ht="15.75" customHeight="1" spans="1:3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ht="15.75" customHeight="1" spans="1:3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ht="15.75" customHeight="1" spans="1:3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ht="15.75" customHeight="1" spans="1:3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ht="15.75" customHeight="1" spans="1:3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ht="15.75" customHeight="1" spans="1:3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ht="15.75" customHeight="1" spans="1:3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ht="15.75" customHeight="1" spans="1:3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ht="15.75" customHeight="1" spans="1:3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ht="15.75" customHeight="1" spans="1:3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ht="15.75" customHeight="1" spans="1:3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ht="15.75" customHeight="1" spans="1:3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ht="15.75" customHeight="1" spans="1:3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ht="15.75" customHeight="1" spans="1:3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ht="15.75" customHeight="1" spans="1:3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ht="15.75" customHeight="1" spans="1:3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ht="15.75" customHeight="1" spans="1:3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ht="15.75" customHeight="1" spans="1:3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ht="15.75" customHeight="1" spans="1:3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ht="15.75" customHeight="1" spans="1:3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ht="15.75" customHeight="1" spans="1:3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ht="15.75" customHeight="1" spans="1:3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ht="15.75" customHeight="1" spans="1:3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ht="15.75" customHeight="1" spans="1:3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ht="15.75" customHeight="1" spans="1:3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ht="15.75" customHeight="1" spans="1:3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ht="15.75" customHeight="1" spans="1:3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ht="15.75" customHeight="1" spans="1:3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ht="15.75" customHeight="1" spans="1:3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ht="15.75" customHeight="1" spans="1:3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ht="15.75" customHeight="1" spans="1:3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ht="15.75" customHeight="1" spans="1:3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ht="15.75" customHeight="1" spans="1:3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ht="15.75" customHeight="1" spans="1:3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ht="15.75" customHeight="1" spans="1: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ht="15.75" customHeight="1" spans="1:3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ht="15.75" customHeight="1" spans="1:3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ht="15.75" customHeight="1" spans="1:3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ht="15.75" customHeight="1" spans="1:3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ht="15.75" customHeight="1" spans="1:3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ht="15.75" customHeight="1" spans="1:3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ht="15.75" customHeight="1" spans="1:3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ht="15.75" customHeight="1" spans="1:3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ht="15.75" customHeight="1" spans="1:3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ht="15.75" customHeight="1" spans="1:3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ht="15.75" customHeight="1" spans="1:3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ht="15.75" customHeight="1" spans="1:3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ht="15.75" customHeight="1" spans="1:3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ht="15.75" customHeight="1" spans="1:3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ht="15.75" customHeight="1" spans="1:3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ht="15.75" customHeight="1" spans="1:3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ht="15.75" customHeight="1" spans="1:3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ht="15.75" customHeight="1" spans="1:3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ht="15.75" customHeight="1" spans="1:3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ht="15.75" customHeight="1" spans="1:3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ht="15.75" customHeight="1" spans="1:3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ht="15.75" customHeight="1" spans="1:3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ht="15.75" customHeight="1" spans="1:3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ht="15.75" customHeight="1" spans="1:3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ht="15.75" customHeight="1" spans="1:3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ht="15.75" customHeight="1" spans="1:3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ht="15.75" customHeight="1" spans="1:3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ht="15.75" customHeight="1" spans="1:3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ht="15.75" customHeight="1" spans="1:3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ht="15.75" customHeight="1" spans="1:3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ht="15.75" customHeight="1" spans="1:3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ht="15.75" customHeight="1" spans="1:3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ht="15.75" customHeight="1" spans="1:3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ht="15.75" customHeight="1" spans="1:3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ht="15.75" customHeight="1" spans="1:3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ht="15.75" customHeight="1" spans="1:3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ht="15.75" customHeight="1" spans="1:3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ht="15.75" customHeight="1" spans="1:3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ht="15.75" customHeight="1" spans="1:3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ht="15.75" customHeight="1" spans="1:3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ht="15.75" customHeight="1" spans="1:3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ht="15.75" customHeight="1" spans="1:3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ht="15.75" customHeight="1" spans="1:3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ht="15.75" customHeight="1" spans="1:3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ht="15.75" customHeight="1" spans="1:3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ht="15.75" customHeight="1" spans="1:3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ht="15.75" customHeight="1" spans="1:3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ht="15.75" customHeight="1" spans="1:3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ht="15.75" customHeight="1" spans="1:3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ht="15.75" customHeight="1" spans="1:3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ht="15.75" customHeight="1" spans="1:3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ht="15.75" customHeight="1" spans="1:3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ht="15.75" customHeight="1" spans="1:3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ht="15.75" customHeight="1" spans="1:3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ht="15.75" customHeight="1" spans="1:3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ht="15.75" customHeight="1" spans="1:3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ht="15.75" customHeight="1" spans="1:3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ht="15.75" customHeight="1" spans="1:3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ht="15.75" customHeight="1" spans="1:3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ht="15.75" customHeight="1" spans="1:3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ht="15.75" customHeight="1" spans="1:3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ht="15.75" customHeight="1" spans="1:3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ht="15.75" customHeight="1" spans="1:3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ht="15.75" customHeight="1" spans="1:3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ht="15.75" customHeight="1" spans="1:3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ht="15.75" customHeight="1" spans="1:3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ht="15.75" customHeight="1" spans="1:3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ht="15.75" customHeight="1" spans="1:3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ht="15.75" customHeight="1" spans="1:3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ht="15.75" customHeight="1" spans="1:3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ht="15.75" customHeight="1" spans="1:3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ht="15.75" customHeight="1" spans="1:3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ht="15.75" customHeight="1" spans="1:3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ht="15.75" customHeight="1" spans="1:3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ht="15.75" customHeight="1" spans="1:3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ht="15.75" customHeight="1" spans="1:3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ht="15.75" customHeight="1" spans="1:3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ht="15.75" customHeight="1" spans="1:3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ht="15.75" customHeight="1" spans="1:3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ht="15.75" customHeight="1" spans="1:3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ht="15.75" customHeight="1" spans="1:3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ht="15.75" customHeight="1" spans="1:3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ht="15.75" customHeight="1" spans="1:3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ht="15.75" customHeight="1" spans="1:3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ht="15.75" customHeight="1" spans="1:3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ht="15.75" customHeight="1" spans="1:3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ht="15.75" customHeight="1" spans="1:3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ht="15.75" customHeight="1" spans="1:3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ht="15.75" customHeight="1" spans="1:3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ht="15.75" customHeight="1" spans="1:3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ht="15.75" customHeight="1" spans="1:3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ht="15.75" customHeight="1" spans="1:3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ht="15.75" customHeight="1" spans="1:3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ht="15.75" customHeight="1" spans="1:3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ht="15.75" customHeight="1" spans="1:3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ht="15.75" customHeight="1" spans="1:3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ht="15.75" customHeight="1" spans="1:3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ht="15.75" customHeight="1" spans="1:3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ht="15.75" customHeight="1" spans="1:3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ht="15.75" customHeight="1" spans="1: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ht="15.75" customHeight="1" spans="1:3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ht="15.75" customHeight="1" spans="1:3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ht="15.75" customHeight="1" spans="1:3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ht="15.75" customHeight="1" spans="1:3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ht="15.75" customHeight="1" spans="1:3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ht="15.75" customHeight="1" spans="1:3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ht="15.75" customHeight="1" spans="1:3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ht="15.75" customHeight="1" spans="1:3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ht="15.75" customHeight="1" spans="1:3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ht="15.75" customHeight="1" spans="1:3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ht="15.75" customHeight="1" spans="1:3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ht="15.75" customHeight="1" spans="1:3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ht="15.75" customHeight="1" spans="1:3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ht="15.75" customHeight="1" spans="1:3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ht="15.75" customHeight="1" spans="1:3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ht="15.75" customHeight="1" spans="1:3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ht="15.75" customHeight="1" spans="1:3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ht="15.75" customHeight="1" spans="1:3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ht="15.75" customHeight="1" spans="1:3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ht="15.75" customHeight="1" spans="1:3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ht="15.75" customHeight="1" spans="1:3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ht="15.75" customHeight="1" spans="1:3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ht="15.75" customHeight="1" spans="1:3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ht="15.75" customHeight="1" spans="1:3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ht="15.75" customHeight="1" spans="1:3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ht="15.75" customHeight="1" spans="1:3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ht="15.75" customHeight="1" spans="1:3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ht="15.75" customHeight="1" spans="1:3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ht="15.75" customHeight="1" spans="1:3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ht="15.75" customHeight="1" spans="1:3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ht="15.75" customHeight="1" spans="1:3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ht="15.75" customHeight="1" spans="1:3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ht="15.75" customHeight="1" spans="1:3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ht="15.75" customHeight="1" spans="1:3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ht="15.75" customHeight="1" spans="1:3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ht="15.75" customHeight="1" spans="1:3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ht="15.75" customHeight="1" spans="1:3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ht="15.75" customHeight="1" spans="1:3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ht="15.75" customHeight="1" spans="1:3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ht="15.75" customHeight="1" spans="1:3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ht="15.75" customHeight="1" spans="1:3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ht="15.75" customHeight="1" spans="1:3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ht="15.75" customHeight="1" spans="1:3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ht="15.75" customHeight="1" spans="1:3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ht="15.75" customHeight="1" spans="1:3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ht="15.75" customHeight="1" spans="1:3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ht="15.75" customHeight="1" spans="1:3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ht="15.75" customHeight="1" spans="1:3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ht="15.75" customHeight="1" spans="1:3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ht="15.75" customHeight="1" spans="1:3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ht="15.75" customHeight="1" spans="1:3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ht="15.75" customHeight="1" spans="1:3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ht="15.75" customHeight="1" spans="1:3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ht="15.75" customHeight="1" spans="1:3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ht="15.75" customHeight="1" spans="1:3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ht="15.75" customHeight="1" spans="1:3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ht="15.75" customHeight="1" spans="1:3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ht="15.75" customHeight="1" spans="1:3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ht="15.75" customHeight="1" spans="1:3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ht="15.75" customHeight="1" spans="1:3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ht="15.75" customHeight="1" spans="1:3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ht="15.75" customHeight="1" spans="1:3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ht="15.75" customHeight="1" spans="1:3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ht="15.75" customHeight="1" spans="1:3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ht="15.75" customHeight="1" spans="1:3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ht="15.75" customHeight="1" spans="1:3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ht="15.75" customHeight="1" spans="1:3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ht="15.75" customHeight="1" spans="1:3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ht="15.75" customHeight="1" spans="1:3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ht="15.75" customHeight="1" spans="1:3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ht="15.75" customHeight="1" spans="1:3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ht="15.75" customHeight="1" spans="1:3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ht="15.75" customHeight="1" spans="1:3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ht="15.75" customHeight="1" spans="1:3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ht="15.75" customHeight="1" spans="1:3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ht="15.75" customHeight="1" spans="1:3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ht="15.75" customHeight="1" spans="1:3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ht="15.75" customHeight="1" spans="1:3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ht="15.75" customHeight="1" spans="1:3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ht="15.75" customHeight="1" spans="1:3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ht="15.75" customHeight="1" spans="1:3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ht="15.75" customHeight="1" spans="1:3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ht="15.75" customHeight="1" spans="1:3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ht="15.75" customHeight="1" spans="1:3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ht="15.75" customHeight="1" spans="1:3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ht="15.75" customHeight="1" spans="1:3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ht="15.75" customHeight="1" spans="1:3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ht="15.75" customHeight="1" spans="1:3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ht="15.75" customHeight="1" spans="1:3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ht="15.75" customHeight="1" spans="1:3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ht="15.75" customHeight="1" spans="1:3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ht="15.75" customHeight="1" spans="1:3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ht="15.75" customHeight="1" spans="1:3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ht="15.75" customHeight="1" spans="1:3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ht="15.75" customHeight="1" spans="1:3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ht="15.75" customHeight="1" spans="1:3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ht="15.75" customHeight="1" spans="1:3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ht="15.75" customHeight="1" spans="1:3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ht="15.75" customHeight="1" spans="1:3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ht="15.75" customHeight="1" spans="1: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ht="15.75" customHeight="1" spans="1:3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ht="15.75" customHeight="1" spans="1:3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ht="15.75" customHeight="1" spans="1:3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ht="15.75" customHeight="1" spans="1:3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ht="15.75" customHeight="1" spans="1:3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ht="15.75" customHeight="1" spans="1:3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ht="15.75" customHeight="1" spans="1:3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ht="15.75" customHeight="1" spans="1:3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ht="15.75" customHeight="1" spans="1:3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ht="15.75" customHeight="1" spans="1:3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ht="15.75" customHeight="1" spans="1:3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ht="15.75" customHeight="1" spans="1:3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ht="15.75" customHeight="1" spans="1:3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ht="15.75" customHeight="1" spans="1:3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ht="15.75" customHeight="1" spans="1:3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ht="15.75" customHeight="1" spans="1:3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ht="15.75" customHeight="1" spans="1:3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ht="15.75" customHeight="1" spans="1:3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ht="15.75" customHeight="1" spans="1:3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ht="15.75" customHeight="1" spans="1:3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ht="15.75" customHeight="1" spans="1:3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ht="15.75" customHeight="1" spans="1:3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ht="15.75" customHeight="1" spans="1:3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ht="15.75" customHeight="1" spans="1:3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ht="15.75" customHeight="1" spans="1:3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ht="15.75" customHeight="1" spans="1:3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ht="15.75" customHeight="1" spans="1:3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ht="15.75" customHeight="1" spans="1:3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ht="15.75" customHeight="1" spans="1:3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ht="15.75" customHeight="1" spans="1:3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ht="15.75" customHeight="1" spans="1:3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ht="15.75" customHeight="1" spans="1:3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ht="15.75" customHeight="1" spans="1:3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ht="15.75" customHeight="1" spans="1:3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ht="15.75" customHeight="1" spans="1:3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ht="15.75" customHeight="1" spans="1:3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ht="15.75" customHeight="1" spans="1:3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ht="15.75" customHeight="1" spans="1:3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ht="15.75" customHeight="1" spans="1:3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ht="15.75" customHeight="1" spans="1:3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ht="15.75" customHeight="1" spans="1:3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ht="15.75" customHeight="1" spans="1:3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ht="15.75" customHeight="1" spans="1:3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ht="15.75" customHeight="1" spans="1:3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ht="15.75" customHeight="1" spans="1:3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ht="15.75" customHeight="1" spans="1:3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ht="15.75" customHeight="1" spans="1:3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ht="15.75" customHeight="1" spans="1:3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ht="15.75" customHeight="1" spans="1:3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ht="15.75" customHeight="1" spans="1:3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ht="15.75" customHeight="1" spans="1:3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ht="15.75" customHeight="1" spans="1:3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ht="15.75" customHeight="1" spans="1:3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ht="15.75" customHeight="1" spans="1:3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ht="15.75" customHeight="1" spans="1:3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ht="15.75" customHeight="1" spans="1:3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ht="15.75" customHeight="1" spans="1:3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ht="15.75" customHeight="1" spans="1:3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ht="15.75" customHeight="1" spans="1:3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ht="15.75" customHeight="1" spans="1:3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ht="15.75" customHeight="1" spans="1:3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ht="15.75" customHeight="1" spans="1:3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ht="15.75" customHeight="1" spans="1:3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ht="15.75" customHeight="1" spans="1:3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ht="15.75" customHeight="1" spans="1:3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ht="15.75" customHeight="1" spans="1:3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ht="15.75" customHeight="1" spans="1:3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ht="15.75" customHeight="1" spans="1:3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ht="15.75" customHeight="1" spans="1:3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ht="15.75" customHeight="1" spans="1:3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ht="15.75" customHeight="1" spans="1:3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ht="15.75" customHeight="1" spans="1:3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ht="15.75" customHeight="1" spans="1:3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ht="15.75" customHeight="1" spans="1:3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ht="15.75" customHeight="1" spans="1:3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ht="15.75" customHeight="1" spans="1:3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ht="15.75" customHeight="1" spans="1:3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ht="15.75" customHeight="1" spans="1:3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ht="15.75" customHeight="1" spans="1:3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ht="15.75" customHeight="1" spans="1:3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ht="15.75" customHeight="1" spans="1:3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ht="15.75" customHeight="1" spans="1:3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ht="15.75" customHeight="1" spans="1:3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ht="15.75" customHeight="1" spans="1:3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ht="15.75" customHeight="1" spans="1:3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ht="15.75" customHeight="1" spans="1:3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ht="15.75" customHeight="1" spans="1:3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ht="15.75" customHeight="1" spans="1:3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ht="15.75" customHeight="1" spans="1:3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ht="15.75" customHeight="1" spans="1:3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ht="15.75" customHeight="1" spans="1:3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ht="15.75" customHeight="1" spans="1:3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ht="15.75" customHeight="1" spans="1:3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ht="15.75" customHeight="1" spans="1:3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ht="15.75" customHeight="1" spans="1:3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ht="15.75" customHeight="1" spans="1:3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ht="15.75" customHeight="1" spans="1:3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ht="15.75" customHeight="1" spans="1:3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ht="15.75" customHeight="1" spans="1:3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ht="15.75" customHeight="1" spans="1: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ht="15.75" customHeight="1" spans="1:3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ht="15.75" customHeight="1" spans="1:3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ht="15.75" customHeight="1" spans="1:3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ht="15.75" customHeight="1" spans="1:3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ht="15.75" customHeight="1" spans="1:3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ht="15.75" customHeight="1" spans="1:3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ht="15.75" customHeight="1" spans="1:3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ht="15.75" customHeight="1" spans="1:3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ht="15.75" customHeight="1" spans="1:3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ht="15.75" customHeight="1" spans="1:3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ht="15.75" customHeight="1" spans="1:3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ht="15.75" customHeight="1" spans="1:3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ht="15.75" customHeight="1" spans="1:3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ht="15.75" customHeight="1" spans="1:3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ht="15.75" customHeight="1" spans="1:3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ht="15.75" customHeight="1" spans="1:3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ht="15.75" customHeight="1" spans="1:3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ht="15.75" customHeight="1" spans="1:3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ht="15.75" customHeight="1" spans="1:3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ht="15.75" customHeight="1" spans="1:3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ht="15.75" customHeight="1" spans="1:3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ht="15.75" customHeight="1" spans="1:3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ht="15.75" customHeight="1" spans="1:3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ht="15.75" customHeight="1" spans="1:3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ht="15.75" customHeight="1" spans="1:3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ht="15.75" customHeight="1" spans="1:3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ht="15.75" customHeight="1" spans="1:3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ht="15.75" customHeight="1" spans="1:3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ht="15.75" customHeight="1" spans="1:3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ht="15.75" customHeight="1" spans="1:3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ht="15.75" customHeight="1" spans="1:3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ht="15.75" customHeight="1" spans="1:3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ht="15.75" customHeight="1" spans="1:3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ht="15.75" customHeight="1" spans="1:3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ht="15.75" customHeight="1" spans="1:3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ht="15.75" customHeight="1" spans="1:3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ht="15.75" customHeight="1" spans="1:3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ht="15.75" customHeight="1" spans="1:3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ht="15.75" customHeight="1" spans="1:3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ht="15.75" customHeight="1" spans="1:3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ht="15.75" customHeight="1" spans="1:3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ht="15.75" customHeight="1" spans="1:3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ht="15.75" customHeight="1" spans="1:3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ht="15.75" customHeight="1" spans="1:3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ht="15.75" customHeight="1" spans="1:3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ht="15.75" customHeight="1" spans="1:3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ht="15.75" customHeight="1" spans="1:3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ht="15.75" customHeight="1" spans="1:3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ht="15.75" customHeight="1" spans="1:3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ht="15.75" customHeight="1" spans="1:3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ht="15.75" customHeight="1" spans="1:3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ht="15.75" customHeight="1" spans="1:3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ht="15.75" customHeight="1" spans="1:3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ht="15.75" customHeight="1" spans="1:3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ht="15.75" customHeight="1" spans="1:3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ht="15.75" customHeight="1" spans="1:3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ht="15.75" customHeight="1" spans="1:3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ht="15.75" customHeight="1" spans="1:3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ht="15.75" customHeight="1" spans="1:3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ht="15.75" customHeight="1" spans="1:3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ht="15.75" customHeight="1" spans="1:3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ht="15.75" customHeight="1" spans="1:3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ht="15.75" customHeight="1" spans="1:3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ht="15.75" customHeight="1" spans="1:3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ht="15.75" customHeight="1" spans="1:3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ht="15.75" customHeight="1" spans="1:3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ht="15.75" customHeight="1" spans="1:3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ht="15.75" customHeight="1" spans="1:3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ht="15.75" customHeight="1" spans="1:3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ht="15.75" customHeight="1" spans="1:3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ht="15.75" customHeight="1" spans="1:3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ht="15.75" customHeight="1" spans="1:3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ht="15.75" customHeight="1" spans="1:3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ht="15.75" customHeight="1" spans="1:3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ht="15.75" customHeight="1" spans="1:3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ht="15.75" customHeight="1" spans="1:3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ht="15.75" customHeight="1" spans="1:3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ht="15.75" customHeight="1" spans="1:3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ht="15.75" customHeight="1" spans="1:3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ht="15.75" customHeight="1" spans="1:3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ht="15.75" customHeight="1" spans="1:3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ht="15.75" customHeight="1" spans="1:3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ht="15.75" customHeight="1" spans="1:3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ht="15.75" customHeight="1" spans="1:3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ht="15.75" customHeight="1" spans="1:3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ht="15.75" customHeight="1" spans="1:3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ht="15.75" customHeight="1" spans="1:3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ht="15.75" customHeight="1" spans="1:3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ht="15.75" customHeight="1" spans="1:3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ht="15.75" customHeight="1" spans="1:3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ht="15.75" customHeight="1" spans="1:3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ht="15.75" customHeight="1" spans="1:3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ht="15.75" customHeight="1" spans="1:3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ht="15.75" customHeight="1" spans="1:3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ht="15.75" customHeight="1" spans="1:3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ht="15.75" customHeight="1" spans="1:3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ht="15.75" customHeight="1" spans="1:3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ht="15.75" customHeight="1" spans="1:3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ht="15.75" customHeight="1" spans="1:3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ht="15.75" customHeight="1" spans="1: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ht="15.75" customHeight="1" spans="1:3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ht="15.75" customHeight="1" spans="1:3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ht="15.75" customHeight="1" spans="1:3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ht="15.75" customHeight="1" spans="1:3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ht="15.75" customHeight="1" spans="1:3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ht="15.75" customHeight="1" spans="1:3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ht="15.75" customHeight="1" spans="1:3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ht="15.75" customHeight="1" spans="1:3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ht="15.75" customHeight="1" spans="1:3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ht="15.75" customHeight="1" spans="1:3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ht="15.75" customHeight="1" spans="1:3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ht="15.75" customHeight="1" spans="1:3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ht="15.75" customHeight="1" spans="1:3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ht="15.75" customHeight="1" spans="1:3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ht="15.75" customHeight="1" spans="1:3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ht="15.75" customHeight="1" spans="1:3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ht="15.75" customHeight="1" spans="1:3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ht="15.75" customHeight="1" spans="1:3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ht="15.75" customHeight="1" spans="1:3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ht="15.75" customHeight="1" spans="1:3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ht="15.75" customHeight="1" spans="1:3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ht="15.75" customHeight="1" spans="1:3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ht="15.75" customHeight="1" spans="1:3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ht="15.75" customHeight="1" spans="1:3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ht="15.75" customHeight="1" spans="1:3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ht="15.75" customHeight="1" spans="1:3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ht="15.75" customHeight="1" spans="1:3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ht="15.75" customHeight="1" spans="1:3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ht="15.75" customHeight="1" spans="1:3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ht="15.75" customHeight="1" spans="1:3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ht="15.75" customHeight="1" spans="1:3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ht="15.75" customHeight="1" spans="1:3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ht="15.75" customHeight="1" spans="1:3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ht="15.75" customHeight="1" spans="1:3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ht="15.75" customHeight="1" spans="1:3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ht="15.75" customHeight="1" spans="1:3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ht="15.75" customHeight="1" spans="1:3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ht="15.75" customHeight="1" spans="1:3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ht="15.75" customHeight="1" spans="1:3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ht="15.75" customHeight="1" spans="1:3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ht="15.75" customHeight="1" spans="1:3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ht="15.75" customHeight="1" spans="1:3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ht="15.75" customHeight="1" spans="1:3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ht="15.75" customHeight="1" spans="1:3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ht="15.75" customHeight="1" spans="1:3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ht="15.75" customHeight="1" spans="1:3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ht="15.75" customHeight="1" spans="1:3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ht="15.75" customHeight="1" spans="1:3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ht="15.75" customHeight="1" spans="1:3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ht="15.75" customHeight="1" spans="1:3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ht="15.75" customHeight="1" spans="1:3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ht="15.75" customHeight="1" spans="1:3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ht="15.75" customHeight="1" spans="1:3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ht="15.75" customHeight="1" spans="1:3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ht="15.75" customHeight="1" spans="1:3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ht="15.75" customHeight="1" spans="1:3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ht="15.75" customHeight="1" spans="1:3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ht="15.75" customHeight="1" spans="1:3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ht="15.75" customHeight="1" spans="1:3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ht="15.75" customHeight="1" spans="1:3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ht="15.75" customHeight="1" spans="1:3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ht="15.75" customHeight="1" spans="1:3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ht="15.75" customHeight="1" spans="1:3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ht="15.75" customHeight="1" spans="1:3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mergeCells count="21">
    <mergeCell ref="J1:N1"/>
    <mergeCell ref="Q1:U1"/>
    <mergeCell ref="X1:AB1"/>
    <mergeCell ref="AE1:AI1"/>
    <mergeCell ref="J2:N2"/>
    <mergeCell ref="Q2:U2"/>
    <mergeCell ref="X2:AB2"/>
    <mergeCell ref="AE2:AI2"/>
    <mergeCell ref="J3:N3"/>
    <mergeCell ref="Q3:U3"/>
    <mergeCell ref="X3:AB3"/>
    <mergeCell ref="AE3:AI3"/>
    <mergeCell ref="J4:N4"/>
    <mergeCell ref="Q4:U4"/>
    <mergeCell ref="X4:AB4"/>
    <mergeCell ref="AE4:AI4"/>
    <mergeCell ref="J5:N5"/>
    <mergeCell ref="Q5:U5"/>
    <mergeCell ref="X5:AB5"/>
    <mergeCell ref="Q6:U6"/>
    <mergeCell ref="J16:N16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tabSelected="1" topLeftCell="C1" workbookViewId="0">
      <selection activeCell="U12" sqref="U12"/>
    </sheetView>
  </sheetViews>
  <sheetFormatPr defaultColWidth="12.625" defaultRowHeight="15" customHeight="1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0" width="8" customWidth="1"/>
    <col min="11" max="13" width="8" hidden="1" customWidth="1"/>
    <col min="14" max="14" width="14.5" hidden="1" customWidth="1"/>
    <col min="15" max="15" width="14.25" hidden="1" customWidth="1"/>
    <col min="16" max="16" width="8" hidden="1" customWidth="1"/>
    <col min="17" max="21" width="8" customWidth="1"/>
    <col min="22" max="22" width="13.125" customWidth="1"/>
    <col min="23" max="23" width="8" customWidth="1"/>
  </cols>
  <sheetData>
    <row r="1" ht="14.4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9" t="s">
        <v>48</v>
      </c>
      <c r="J1" s="7"/>
      <c r="K1" s="10" t="s">
        <v>8</v>
      </c>
      <c r="L1" s="11"/>
      <c r="M1" s="11"/>
      <c r="N1" s="11"/>
      <c r="O1" s="12"/>
      <c r="P1" s="13" t="s">
        <v>9</v>
      </c>
      <c r="Q1" s="7"/>
      <c r="R1" s="10" t="s">
        <v>8</v>
      </c>
      <c r="S1" s="11"/>
      <c r="T1" s="11"/>
      <c r="U1" s="11"/>
      <c r="V1" s="12"/>
      <c r="W1" s="13" t="s">
        <v>9</v>
      </c>
    </row>
    <row r="2" ht="14.4" spans="1:23">
      <c r="A2" s="3" t="s">
        <v>10</v>
      </c>
      <c r="B2" s="4">
        <v>41072</v>
      </c>
      <c r="C2" s="5">
        <v>2.15468856947296</v>
      </c>
      <c r="D2" s="3" t="s">
        <v>11</v>
      </c>
      <c r="E2" s="3" t="s">
        <v>12</v>
      </c>
      <c r="F2" s="6">
        <v>12.33</v>
      </c>
      <c r="G2" s="6">
        <v>45</v>
      </c>
      <c r="H2" s="3">
        <f t="shared" ref="H2:H16" si="0">G2*F2</f>
        <v>554.85</v>
      </c>
      <c r="I2" s="3"/>
      <c r="J2" s="7"/>
      <c r="K2" s="14" t="s">
        <v>15</v>
      </c>
      <c r="L2" s="11"/>
      <c r="M2" s="11"/>
      <c r="N2" s="11"/>
      <c r="O2" s="12"/>
      <c r="P2" s="15">
        <f>AVERAGE(F2:F16)</f>
        <v>14.7006666666667</v>
      </c>
      <c r="Q2" s="7"/>
      <c r="R2" s="14" t="s">
        <v>49</v>
      </c>
      <c r="S2" s="11"/>
      <c r="T2" s="11"/>
      <c r="U2" s="11"/>
      <c r="V2" s="12"/>
      <c r="W2" s="15">
        <f>MAX(F2:F16)-MIN(F2:F16)</f>
        <v>5.1</v>
      </c>
    </row>
    <row r="3" ht="14.4" spans="1:23">
      <c r="A3" s="3" t="s">
        <v>17</v>
      </c>
      <c r="B3" s="4">
        <v>41552</v>
      </c>
      <c r="C3" s="5">
        <v>0.840520191649555</v>
      </c>
      <c r="D3" s="3" t="s">
        <v>18</v>
      </c>
      <c r="E3" s="3" t="s">
        <v>19</v>
      </c>
      <c r="F3" s="6">
        <v>12.7</v>
      </c>
      <c r="G3" s="6">
        <v>29</v>
      </c>
      <c r="H3" s="3">
        <f t="shared" si="0"/>
        <v>368.3</v>
      </c>
      <c r="I3" s="3"/>
      <c r="J3" s="7"/>
      <c r="K3" s="14" t="s">
        <v>34</v>
      </c>
      <c r="L3" s="11"/>
      <c r="M3" s="11"/>
      <c r="N3" s="11"/>
      <c r="O3" s="12"/>
      <c r="P3" s="15">
        <f>MEDIAN(F2:F16)</f>
        <v>14.35</v>
      </c>
      <c r="Q3" s="7"/>
      <c r="R3" s="14" t="s">
        <v>50</v>
      </c>
      <c r="S3" s="11"/>
      <c r="T3" s="11"/>
      <c r="U3" s="11"/>
      <c r="V3" s="12"/>
      <c r="W3" s="15">
        <f>QUARTILE(F2:F16,1)</f>
        <v>13.645</v>
      </c>
    </row>
    <row r="4" ht="14.4" spans="1:23">
      <c r="A4" s="3" t="s">
        <v>24</v>
      </c>
      <c r="B4" s="4">
        <v>40929</v>
      </c>
      <c r="C4" s="5">
        <v>2.54620123203285</v>
      </c>
      <c r="D4" s="3" t="s">
        <v>18</v>
      </c>
      <c r="E4" s="3" t="s">
        <v>25</v>
      </c>
      <c r="F4" s="6">
        <v>13.43</v>
      </c>
      <c r="G4" s="6">
        <v>25</v>
      </c>
      <c r="H4" s="3">
        <f t="shared" si="0"/>
        <v>335.75</v>
      </c>
      <c r="I4" s="3"/>
      <c r="J4" s="7"/>
      <c r="K4" s="16" t="s">
        <v>16</v>
      </c>
      <c r="L4" s="11"/>
      <c r="M4" s="11"/>
      <c r="N4" s="11"/>
      <c r="O4" s="12"/>
      <c r="P4" s="15">
        <f>MODE(G2:G16)</f>
        <v>41</v>
      </c>
      <c r="Q4" s="7"/>
      <c r="R4" s="14" t="s">
        <v>51</v>
      </c>
      <c r="S4" s="11"/>
      <c r="T4" s="11"/>
      <c r="U4" s="11"/>
      <c r="V4" s="12"/>
      <c r="W4" s="18">
        <f>QUARTILE(F2:F16,2)</f>
        <v>14.35</v>
      </c>
    </row>
    <row r="5" ht="14.4" spans="1:23">
      <c r="A5" s="3" t="s">
        <v>30</v>
      </c>
      <c r="B5" s="4">
        <v>41203</v>
      </c>
      <c r="C5" s="5">
        <v>1.79603011635866</v>
      </c>
      <c r="D5" s="3" t="s">
        <v>11</v>
      </c>
      <c r="E5" s="3" t="s">
        <v>31</v>
      </c>
      <c r="F5" s="6">
        <v>13.54</v>
      </c>
      <c r="G5" s="6">
        <v>41</v>
      </c>
      <c r="H5" s="3">
        <f t="shared" si="0"/>
        <v>555.14</v>
      </c>
      <c r="I5" s="3"/>
      <c r="J5" s="7"/>
      <c r="K5" s="16" t="s">
        <v>22</v>
      </c>
      <c r="L5" s="11"/>
      <c r="M5" s="11"/>
      <c r="N5" s="11"/>
      <c r="O5" s="12"/>
      <c r="P5" s="15">
        <f>AVERAGEIFS(F2:F16,D2:D16,"Male")</f>
        <v>14.8733333333333</v>
      </c>
      <c r="Q5" s="7"/>
      <c r="R5" s="14" t="s">
        <v>52</v>
      </c>
      <c r="S5" s="11"/>
      <c r="T5" s="11"/>
      <c r="U5" s="11"/>
      <c r="V5" s="12"/>
      <c r="W5" s="18">
        <f>STDEV(F2:F16)</f>
        <v>1.56288408612624</v>
      </c>
    </row>
    <row r="6" ht="14.4" spans="1:23">
      <c r="A6" s="3" t="s">
        <v>35</v>
      </c>
      <c r="B6" s="4">
        <v>41001</v>
      </c>
      <c r="C6" s="5">
        <v>2.34907597535934</v>
      </c>
      <c r="D6" s="3" t="s">
        <v>11</v>
      </c>
      <c r="E6" s="3" t="s">
        <v>12</v>
      </c>
      <c r="F6" s="6">
        <v>13.75</v>
      </c>
      <c r="G6" s="6">
        <v>29</v>
      </c>
      <c r="H6" s="3">
        <f t="shared" si="0"/>
        <v>398.75</v>
      </c>
      <c r="I6" s="3"/>
      <c r="J6" s="7"/>
      <c r="K6" s="16" t="s">
        <v>28</v>
      </c>
      <c r="L6" s="11"/>
      <c r="M6" s="11"/>
      <c r="N6" s="11"/>
      <c r="O6" s="12"/>
      <c r="P6" s="15">
        <f>AVERAGEIFS(F2:F16,D2:D16,"Male",E2:E16,"Admin")</f>
        <v>13.5933333333333</v>
      </c>
      <c r="Q6" s="7"/>
      <c r="R6" s="19" t="s">
        <v>53</v>
      </c>
      <c r="S6" s="11"/>
      <c r="T6" s="11"/>
      <c r="U6" s="11"/>
      <c r="V6" s="12"/>
      <c r="W6" s="18" t="e">
        <f>CORREL(G2,G3)</f>
        <v>#DIV/0!</v>
      </c>
    </row>
    <row r="7" ht="14.4" spans="1:23">
      <c r="A7" s="3" t="s">
        <v>38</v>
      </c>
      <c r="B7" s="4">
        <v>41123</v>
      </c>
      <c r="C7" s="5">
        <v>2.01505817932923</v>
      </c>
      <c r="D7" s="3" t="s">
        <v>11</v>
      </c>
      <c r="E7" s="3" t="s">
        <v>19</v>
      </c>
      <c r="F7" s="6">
        <v>13.75</v>
      </c>
      <c r="G7" s="6">
        <v>41</v>
      </c>
      <c r="H7" s="3">
        <f t="shared" si="0"/>
        <v>563.75</v>
      </c>
      <c r="I7" s="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4.4" spans="1:23">
      <c r="A8" s="3" t="s">
        <v>39</v>
      </c>
      <c r="B8" s="4">
        <v>41134</v>
      </c>
      <c r="C8" s="5">
        <v>1.98494182067077</v>
      </c>
      <c r="D8" s="3" t="s">
        <v>18</v>
      </c>
      <c r="E8" s="3" t="s">
        <v>25</v>
      </c>
      <c r="F8" s="6">
        <v>14.26</v>
      </c>
      <c r="G8" s="6">
        <v>44</v>
      </c>
      <c r="H8" s="3">
        <f t="shared" si="0"/>
        <v>627.44</v>
      </c>
      <c r="I8" s="3"/>
      <c r="J8" s="7"/>
      <c r="K8" s="7"/>
      <c r="L8" s="7"/>
      <c r="M8" s="7"/>
      <c r="N8" s="7"/>
      <c r="O8" s="7"/>
      <c r="P8" s="7"/>
      <c r="Q8" s="7"/>
      <c r="R8" s="7"/>
      <c r="W8" s="7"/>
    </row>
    <row r="9" ht="14.4" spans="1:23">
      <c r="A9" s="3" t="s">
        <v>40</v>
      </c>
      <c r="B9" s="4">
        <v>41166</v>
      </c>
      <c r="C9" s="5">
        <v>1.89733059548255</v>
      </c>
      <c r="D9" s="3" t="s">
        <v>18</v>
      </c>
      <c r="E9" s="3" t="s">
        <v>31</v>
      </c>
      <c r="F9" s="6">
        <v>14.35</v>
      </c>
      <c r="G9" s="6">
        <v>31</v>
      </c>
      <c r="H9" s="3">
        <f t="shared" si="0"/>
        <v>444.85</v>
      </c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4.4" spans="1:23">
      <c r="A10" s="3" t="s">
        <v>41</v>
      </c>
      <c r="B10" s="4">
        <v>41338</v>
      </c>
      <c r="C10" s="5">
        <v>1.42642026009582</v>
      </c>
      <c r="D10" s="3" t="s">
        <v>11</v>
      </c>
      <c r="E10" s="3" t="s">
        <v>12</v>
      </c>
      <c r="F10" s="6">
        <v>14.7</v>
      </c>
      <c r="G10" s="6">
        <v>42</v>
      </c>
      <c r="H10" s="3">
        <f t="shared" si="0"/>
        <v>617.4</v>
      </c>
      <c r="I10" s="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4.4" spans="1:23">
      <c r="A11" s="3" t="s">
        <v>42</v>
      </c>
      <c r="B11" s="4">
        <v>41316</v>
      </c>
      <c r="C11" s="5">
        <v>1.48665297741273</v>
      </c>
      <c r="D11" s="3" t="s">
        <v>11</v>
      </c>
      <c r="E11" s="3" t="s">
        <v>19</v>
      </c>
      <c r="F11" s="6">
        <v>15.45</v>
      </c>
      <c r="G11" s="6">
        <v>28</v>
      </c>
      <c r="H11" s="3">
        <f t="shared" si="0"/>
        <v>432.6</v>
      </c>
      <c r="I11" s="3"/>
      <c r="J11" s="7"/>
      <c r="K11" s="7"/>
      <c r="L11" s="7"/>
      <c r="M11" s="7"/>
      <c r="N11" s="7"/>
      <c r="O11" s="17"/>
      <c r="P11" s="17"/>
      <c r="Q11" s="7"/>
      <c r="R11" s="7"/>
      <c r="S11" s="7"/>
      <c r="T11" s="7"/>
      <c r="U11" s="7"/>
      <c r="V11" s="7"/>
      <c r="W11" s="7"/>
    </row>
    <row r="12" ht="14.4" spans="1:23">
      <c r="A12" s="3" t="s">
        <v>43</v>
      </c>
      <c r="B12" s="4">
        <v>41093</v>
      </c>
      <c r="C12" s="5">
        <v>2.09719370294319</v>
      </c>
      <c r="D12" s="3" t="s">
        <v>11</v>
      </c>
      <c r="E12" s="3" t="s">
        <v>25</v>
      </c>
      <c r="F12" s="6">
        <v>15.49</v>
      </c>
      <c r="G12" s="6">
        <v>40</v>
      </c>
      <c r="H12" s="3">
        <f t="shared" si="0"/>
        <v>619.6</v>
      </c>
      <c r="I12" s="3"/>
      <c r="J12" s="7"/>
      <c r="K12" s="7"/>
      <c r="L12" s="7"/>
      <c r="M12" s="7"/>
      <c r="N12" s="7"/>
      <c r="O12" s="17"/>
      <c r="P12" s="17"/>
      <c r="Q12" s="7"/>
      <c r="R12" s="7"/>
      <c r="S12" s="7"/>
      <c r="T12" s="7"/>
      <c r="U12" s="7"/>
      <c r="V12" s="7"/>
      <c r="W12" s="7"/>
    </row>
    <row r="13" ht="14.4" spans="1:23">
      <c r="A13" s="3" t="s">
        <v>44</v>
      </c>
      <c r="B13" s="4">
        <v>41618</v>
      </c>
      <c r="C13" s="5">
        <v>0.659822039698836</v>
      </c>
      <c r="D13" s="3" t="s">
        <v>18</v>
      </c>
      <c r="E13" s="3" t="s">
        <v>31</v>
      </c>
      <c r="F13" s="6">
        <v>15.56</v>
      </c>
      <c r="G13" s="6">
        <v>34</v>
      </c>
      <c r="H13" s="3">
        <f t="shared" si="0"/>
        <v>529.04</v>
      </c>
      <c r="I13" s="3"/>
      <c r="J13" s="7"/>
      <c r="K13" s="7"/>
      <c r="L13" s="7"/>
      <c r="M13" s="7"/>
      <c r="N13" s="7"/>
      <c r="O13" s="17"/>
      <c r="P13" s="17"/>
      <c r="Q13" s="7"/>
      <c r="R13" s="7"/>
      <c r="S13" s="7"/>
      <c r="T13" s="7"/>
      <c r="U13" s="7"/>
      <c r="V13" s="7"/>
      <c r="W13" s="7"/>
    </row>
    <row r="14" ht="14.4" spans="1:23">
      <c r="A14" s="3" t="s">
        <v>45</v>
      </c>
      <c r="B14" s="4">
        <v>41127</v>
      </c>
      <c r="C14" s="5">
        <v>2.0041067761807</v>
      </c>
      <c r="D14" s="3" t="s">
        <v>18</v>
      </c>
      <c r="E14" s="3" t="s">
        <v>12</v>
      </c>
      <c r="F14" s="6">
        <v>16.35</v>
      </c>
      <c r="G14" s="6">
        <v>29</v>
      </c>
      <c r="H14" s="3">
        <f t="shared" si="0"/>
        <v>474.15</v>
      </c>
      <c r="I14" s="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4.4" spans="1:23">
      <c r="A15" s="3" t="s">
        <v>46</v>
      </c>
      <c r="B15" s="4">
        <v>41102</v>
      </c>
      <c r="C15" s="5">
        <v>2.072553045859</v>
      </c>
      <c r="D15" s="3" t="s">
        <v>11</v>
      </c>
      <c r="E15" s="3" t="s">
        <v>19</v>
      </c>
      <c r="F15" s="6">
        <v>17.42</v>
      </c>
      <c r="G15" s="6">
        <v>41</v>
      </c>
      <c r="H15" s="3">
        <f t="shared" si="0"/>
        <v>714.22</v>
      </c>
      <c r="I15" s="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4.4" spans="1:23">
      <c r="A16" s="3" t="s">
        <v>47</v>
      </c>
      <c r="B16" s="4">
        <v>40987</v>
      </c>
      <c r="C16" s="5">
        <v>2.38740588637919</v>
      </c>
      <c r="D16" s="3" t="s">
        <v>11</v>
      </c>
      <c r="E16" s="3" t="s">
        <v>25</v>
      </c>
      <c r="F16" s="6">
        <v>17.43</v>
      </c>
      <c r="G16" s="6">
        <v>41</v>
      </c>
      <c r="H16" s="3">
        <f t="shared" si="0"/>
        <v>714.63</v>
      </c>
      <c r="I16" s="3"/>
      <c r="J16" s="7"/>
      <c r="K16" s="7"/>
      <c r="L16" s="7"/>
      <c r="M16" s="7"/>
      <c r="N16" s="7"/>
      <c r="U16" s="7"/>
      <c r="V16" s="7"/>
      <c r="W16" s="7"/>
    </row>
    <row r="17" ht="14.4" spans="1:23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4.4" spans="1:2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4.4" spans="1:2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4.4" spans="1:2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 spans="1:2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 spans="1:2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 spans="1: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 spans="1:2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 spans="1:2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 spans="1:2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 spans="1:2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 spans="1:2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 spans="1:2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 spans="1:2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 spans="1:2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 spans="1:2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 spans="1:2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 spans="1:2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 spans="1:2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 spans="1:2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 spans="1:2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 spans="1:2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 spans="1:2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 spans="1:2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 spans="1:2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 spans="1:2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 spans="1:2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 spans="1:2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 spans="1:2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 spans="1:2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 spans="1:2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 spans="1:2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 spans="1:2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 spans="1:2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 spans="1:2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 spans="1:2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 spans="1:2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 spans="1:2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 spans="1:2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 spans="1:2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 spans="1:2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 spans="1:2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 spans="1:2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 spans="1:2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 spans="1:2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 spans="1:2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 spans="1:2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 spans="1:2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 spans="1:2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 spans="1:2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 spans="1:2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 spans="1:2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 spans="1:2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 spans="1:2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 spans="1:2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 spans="1:2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 spans="1:2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 spans="1:2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 spans="1:2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 spans="1:2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 spans="1:2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 spans="1:2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 spans="1:2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 spans="1:2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 spans="1:2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 spans="1:2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 spans="1:2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 spans="1:2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 spans="1:2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 spans="1:2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 spans="1:2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 spans="1:2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 spans="1:2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 spans="1:2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 spans="1:2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 spans="1:2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 spans="1:2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 spans="1:2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 spans="1:2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 spans="1:2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 spans="1:2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 spans="1:2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 spans="1:2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 spans="1:2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 spans="1:2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 spans="1:2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 spans="1:2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 spans="1:2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 spans="1:2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 spans="1:2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 spans="1:2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 spans="1:2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 spans="1:2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 spans="1:2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 spans="1:2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 spans="1:2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 spans="1:2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 spans="1:2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 spans="1:2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 spans="1:2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 spans="1:2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 spans="1:2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 spans="1:2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 spans="1: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 spans="1:2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 spans="1:2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 spans="1:2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 spans="1:2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 spans="1:2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 spans="1:2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 spans="1:2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 spans="1:2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 spans="1:2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 spans="1:2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 spans="1:2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 spans="1:2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 spans="1:2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 spans="1:2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 spans="1:2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 spans="1:2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 spans="1:2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 spans="1:2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 spans="1:2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 spans="1:2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 spans="1:2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 spans="1:2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 spans="1:2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 spans="1:2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 spans="1:2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 spans="1:2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 spans="1:2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 spans="1:2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 spans="1:2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 spans="1:2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 spans="1:2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 spans="1:2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 spans="1:2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 spans="1:2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 spans="1:2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 spans="1:2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 spans="1:2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 spans="1:2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 spans="1:2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 spans="1:2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 spans="1:2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 spans="1:2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 spans="1:2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 spans="1:2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 spans="1:2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 spans="1:2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 spans="1:2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 spans="1:2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 spans="1:2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 spans="1:2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 spans="1:2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 spans="1:2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 spans="1:2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 spans="1:2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 spans="1:2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 spans="1:2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 spans="1:2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 spans="1:2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 spans="1:2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 spans="1:2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 spans="1:2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 spans="1:2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 spans="1:2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 spans="1:2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 spans="1:2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 spans="1:2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 spans="1:2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 spans="1:2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 spans="1:2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 spans="1:2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 spans="1:2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 spans="1:2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 spans="1:2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 spans="1:2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 spans="1:2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 spans="1:2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 spans="1:2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 spans="1:2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 spans="1:2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 spans="1:2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 spans="1:2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 spans="1:2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 spans="1:2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 spans="1:2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 spans="1:2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 spans="1:2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 spans="1:2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 spans="1:2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 spans="1:2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 spans="1:2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 spans="1:2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 spans="1:2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 spans="1:2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 spans="1:2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 spans="1:2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 spans="1:2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 spans="1:2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 spans="1:2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 spans="1:2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 spans="1: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 spans="1:2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 spans="1:2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 spans="1:2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 spans="1:2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 spans="1:2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 spans="1:2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 spans="1:2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 spans="1:2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 spans="1:2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 spans="1:2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 spans="1:2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 spans="1:2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 spans="1:2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ht="15.75" customHeight="1" spans="1:2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ht="15.75" customHeight="1" spans="1:2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ht="15.75" customHeight="1" spans="1:2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ht="15.75" customHeight="1" spans="1:2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ht="15.75" customHeight="1" spans="1:2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ht="15.75" customHeight="1" spans="1:2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ht="15.75" customHeight="1" spans="1:2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ht="15.75" customHeight="1" spans="1:2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ht="15.75" customHeight="1" spans="1:2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ht="15.75" customHeight="1" spans="1:2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ht="15.75" customHeight="1" spans="1:2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ht="15.75" customHeight="1" spans="1:2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ht="15.75" customHeight="1" spans="1:2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ht="15.75" customHeight="1" spans="1:2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ht="15.75" customHeight="1" spans="1:2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ht="15.75" customHeight="1" spans="1:2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ht="15.75" customHeight="1" spans="1:2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ht="15.75" customHeight="1" spans="1:2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ht="15.75" customHeight="1" spans="1:2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ht="15.75" customHeight="1" spans="1:2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ht="15.75" customHeight="1" spans="1:2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ht="15.75" customHeight="1" spans="1:2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ht="15.75" customHeight="1" spans="1:2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ht="15.75" customHeight="1" spans="1:2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ht="15.75" customHeight="1" spans="1:2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ht="15.75" customHeight="1" spans="1:2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ht="15.75" customHeight="1" spans="1:2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ht="15.75" customHeight="1" spans="1:2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ht="15.75" customHeight="1" spans="1:2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ht="15.75" customHeight="1" spans="1:2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ht="15.75" customHeight="1" spans="1:2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ht="15.75" customHeight="1" spans="1:2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ht="15.75" customHeight="1" spans="1:2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ht="15.75" customHeight="1" spans="1:2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ht="15.75" customHeight="1" spans="1:2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ht="15.75" customHeight="1" spans="1:2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ht="15.75" customHeight="1" spans="1:2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ht="15.75" customHeight="1" spans="1:2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ht="15.75" customHeight="1" spans="1:2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ht="15.75" customHeight="1" spans="1:2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ht="15.75" customHeight="1" spans="1:2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ht="15.75" customHeight="1" spans="1:2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ht="15.75" customHeight="1" spans="1:2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ht="15.75" customHeight="1" spans="1:2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ht="15.75" customHeight="1" spans="1:2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ht="15.75" customHeight="1" spans="1:2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ht="15.75" customHeight="1" spans="1:2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ht="15.75" customHeight="1" spans="1:2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ht="15.75" customHeight="1" spans="1:2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ht="15.75" customHeight="1" spans="1:2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ht="15.75" customHeight="1" spans="1:2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ht="15.75" customHeight="1" spans="1:2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ht="15.75" customHeight="1" spans="1:2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ht="15.75" customHeight="1" spans="1:2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ht="15.75" customHeight="1" spans="1:2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ht="15.75" customHeight="1" spans="1:2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ht="15.75" customHeight="1" spans="1:2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ht="15.75" customHeight="1" spans="1:2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ht="15.75" customHeight="1" spans="1:2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ht="15.75" customHeight="1" spans="1:2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ht="15.75" customHeight="1" spans="1:2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ht="15.75" customHeight="1" spans="1:2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ht="15.75" customHeight="1" spans="1:2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ht="15.75" customHeight="1" spans="1:2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ht="15.75" customHeight="1" spans="1:2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ht="15.75" customHeight="1" spans="1:2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ht="15.75" customHeight="1" spans="1:2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ht="15.75" customHeight="1" spans="1:2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ht="15.75" customHeight="1" spans="1:2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ht="15.75" customHeight="1" spans="1:2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ht="15.75" customHeight="1" spans="1:2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ht="15.75" customHeight="1" spans="1:2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ht="15.75" customHeight="1" spans="1:2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ht="15.75" customHeight="1" spans="1:2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ht="15.75" customHeight="1" spans="1:2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ht="15.75" customHeight="1" spans="1:2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ht="15.75" customHeight="1" spans="1:2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ht="15.75" customHeight="1" spans="1:2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ht="15.75" customHeight="1" spans="1:2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ht="15.75" customHeight="1" spans="1:2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ht="15.75" customHeight="1" spans="1:2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ht="15.75" customHeight="1" spans="1:2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ht="15.75" customHeight="1" spans="1:2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ht="15.75" customHeight="1" spans="1:2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ht="15.75" customHeight="1" spans="1:2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ht="15.75" customHeight="1" spans="1:2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ht="15.75" customHeight="1" spans="1: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ht="15.75" customHeight="1" spans="1:2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ht="15.75" customHeight="1" spans="1:2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ht="15.75" customHeight="1" spans="1:2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ht="15.75" customHeight="1" spans="1:2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ht="15.75" customHeight="1" spans="1:2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ht="15.75" customHeight="1" spans="1:2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ht="15.75" customHeight="1" spans="1:2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ht="15.75" customHeight="1" spans="1:2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ht="15.75" customHeight="1" spans="1:2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ht="15.75" customHeight="1" spans="1:2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ht="15.75" customHeight="1" spans="1:2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ht="15.75" customHeight="1" spans="1:2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ht="15.75" customHeight="1" spans="1:2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ht="15.75" customHeight="1" spans="1:2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ht="15.75" customHeight="1" spans="1:2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ht="15.75" customHeight="1" spans="1:2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ht="15.75" customHeight="1" spans="1:2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ht="15.75" customHeight="1" spans="1:2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ht="15.75" customHeight="1" spans="1:2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ht="15.75" customHeight="1" spans="1:2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ht="15.75" customHeight="1" spans="1:2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ht="15.75" customHeight="1" spans="1:2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ht="15.75" customHeight="1" spans="1:2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ht="15.75" customHeight="1" spans="1:2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ht="15.75" customHeight="1" spans="1:2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ht="15.75" customHeight="1" spans="1:2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ht="15.75" customHeight="1" spans="1:2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ht="15.75" customHeight="1" spans="1:2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ht="15.75" customHeight="1" spans="1:2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ht="15.75" customHeight="1" spans="1:2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ht="15.75" customHeight="1" spans="1:2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ht="15.75" customHeight="1" spans="1:2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ht="15.75" customHeight="1" spans="1:2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ht="15.75" customHeight="1" spans="1:2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ht="15.75" customHeight="1" spans="1:2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ht="15.75" customHeight="1" spans="1:2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ht="15.75" customHeight="1" spans="1:2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ht="15.75" customHeight="1" spans="1:2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ht="15.75" customHeight="1" spans="1:2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ht="15.75" customHeight="1" spans="1:2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ht="15.75" customHeight="1" spans="1:2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ht="15.75" customHeight="1" spans="1:2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ht="15.75" customHeight="1" spans="1:2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ht="15.75" customHeight="1" spans="1:2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ht="15.75" customHeight="1" spans="1:2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ht="15.75" customHeight="1" spans="1:2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ht="15.75" customHeight="1" spans="1:2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ht="15.75" customHeight="1" spans="1:2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ht="15.75" customHeight="1" spans="1:2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ht="15.75" customHeight="1" spans="1:2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ht="15.75" customHeight="1" spans="1:2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ht="15.75" customHeight="1" spans="1:2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ht="15.75" customHeight="1" spans="1:2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ht="15.75" customHeight="1" spans="1:2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ht="15.75" customHeight="1" spans="1:2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ht="15.75" customHeight="1" spans="1:2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ht="15.75" customHeight="1" spans="1:2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ht="15.75" customHeight="1" spans="1:2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ht="15.75" customHeight="1" spans="1:2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ht="15.75" customHeight="1" spans="1:2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ht="15.75" customHeight="1" spans="1:2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ht="15.75" customHeight="1" spans="1:2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ht="15.75" customHeight="1" spans="1:2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ht="15.75" customHeight="1" spans="1:2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ht="15.75" customHeight="1" spans="1:2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ht="15.75" customHeight="1" spans="1:2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ht="15.75" customHeight="1" spans="1:2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ht="15.75" customHeight="1" spans="1:2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ht="15.75" customHeight="1" spans="1:2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ht="15.75" customHeight="1" spans="1:2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ht="15.75" customHeight="1" spans="1:2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ht="15.75" customHeight="1" spans="1:2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ht="15.75" customHeight="1" spans="1:2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ht="15.75" customHeight="1" spans="1:2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ht="15.75" customHeight="1" spans="1:2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ht="15.75" customHeight="1" spans="1:2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ht="15.75" customHeight="1" spans="1:2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ht="15.75" customHeight="1" spans="1:2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ht="15.75" customHeight="1" spans="1:2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ht="15.75" customHeight="1" spans="1:2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ht="15.75" customHeight="1" spans="1:2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ht="15.75" customHeight="1" spans="1:2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ht="15.75" customHeight="1" spans="1:2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ht="15.75" customHeight="1" spans="1:2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ht="15.75" customHeight="1" spans="1:2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ht="15.75" customHeight="1" spans="1:2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ht="15.75" customHeight="1" spans="1:2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ht="15.75" customHeight="1" spans="1:2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ht="15.75" customHeight="1" spans="1:2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ht="15.75" customHeight="1" spans="1:2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ht="15.75" customHeight="1" spans="1:2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ht="15.75" customHeight="1" spans="1:2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ht="15.75" customHeight="1" spans="1:2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ht="15.75" customHeight="1" spans="1:2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ht="15.75" customHeight="1" spans="1:2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ht="15.75" customHeight="1" spans="1:2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ht="15.75" customHeight="1" spans="1:2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ht="15.75" customHeight="1" spans="1:2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ht="15.75" customHeight="1" spans="1:2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ht="15.75" customHeight="1" spans="1: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ht="15.75" customHeight="1" spans="1:2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ht="15.75" customHeight="1" spans="1:2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ht="15.75" customHeight="1" spans="1:2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ht="15.75" customHeight="1" spans="1:2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ht="15.75" customHeight="1" spans="1:2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ht="15.75" customHeight="1" spans="1:2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ht="15.75" customHeight="1" spans="1:2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ht="15.75" customHeight="1" spans="1:2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ht="15.75" customHeight="1" spans="1:2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ht="15.75" customHeight="1" spans="1:2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ht="15.75" customHeight="1" spans="1:2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ht="15.75" customHeight="1" spans="1:2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ht="15.75" customHeight="1" spans="1:2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ht="15.75" customHeight="1" spans="1:2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ht="15.75" customHeight="1" spans="1:2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ht="15.75" customHeight="1" spans="1:2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ht="15.75" customHeight="1" spans="1:2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ht="15.75" customHeight="1" spans="1:2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ht="15.75" customHeight="1" spans="1:2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ht="15.75" customHeight="1" spans="1:2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ht="15.75" customHeight="1" spans="1:2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ht="15.75" customHeight="1" spans="1:2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ht="15.75" customHeight="1" spans="1:2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ht="15.75" customHeight="1" spans="1:2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ht="15.75" customHeight="1" spans="1:2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ht="15.75" customHeight="1" spans="1:2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ht="15.75" customHeight="1" spans="1:2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ht="15.75" customHeight="1" spans="1:2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ht="15.75" customHeight="1" spans="1:2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ht="15.75" customHeight="1" spans="1:2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ht="15.75" customHeight="1" spans="1:2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ht="15.75" customHeight="1" spans="1:2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ht="15.75" customHeight="1" spans="1:2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ht="15.75" customHeight="1" spans="1:2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ht="15.75" customHeight="1" spans="1:2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ht="15.75" customHeight="1" spans="1:2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ht="15.75" customHeight="1" spans="1:2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ht="15.75" customHeight="1" spans="1:2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ht="15.75" customHeight="1" spans="1:2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ht="15.75" customHeight="1" spans="1:2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ht="15.75" customHeight="1" spans="1:2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ht="15.75" customHeight="1" spans="1:2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ht="15.75" customHeight="1" spans="1:2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ht="15.75" customHeight="1" spans="1:2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ht="15.75" customHeight="1" spans="1:2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ht="15.75" customHeight="1" spans="1:2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ht="15.75" customHeight="1" spans="1:2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ht="15.75" customHeight="1" spans="1:2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ht="15.75" customHeight="1" spans="1:2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ht="15.75" customHeight="1" spans="1:2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ht="15.75" customHeight="1" spans="1:2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ht="15.75" customHeight="1" spans="1:2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ht="15.75" customHeight="1" spans="1:2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ht="15.75" customHeight="1" spans="1:2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ht="15.75" customHeight="1" spans="1:2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ht="15.75" customHeight="1" spans="1:2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ht="15.75" customHeight="1" spans="1:2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ht="15.75" customHeight="1" spans="1:2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ht="15.75" customHeight="1" spans="1:2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ht="15.75" customHeight="1" spans="1:2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ht="15.75" customHeight="1" spans="1:2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ht="15.75" customHeight="1" spans="1:2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ht="15.75" customHeight="1" spans="1:2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ht="15.75" customHeight="1" spans="1:2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ht="15.75" customHeight="1" spans="1:2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ht="15.75" customHeight="1" spans="1:2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ht="15.75" customHeight="1" spans="1:2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ht="15.75" customHeight="1" spans="1:2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ht="15.75" customHeight="1" spans="1:2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ht="15.75" customHeight="1" spans="1:2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ht="15.75" customHeight="1" spans="1:2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ht="15.75" customHeight="1" spans="1:2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ht="15.75" customHeight="1" spans="1:2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ht="15.75" customHeight="1" spans="1:2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ht="15.75" customHeight="1" spans="1:2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ht="15.75" customHeight="1" spans="1:2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ht="15.75" customHeight="1" spans="1:2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ht="15.75" customHeight="1" spans="1:2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ht="15.75" customHeight="1" spans="1:2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ht="15.75" customHeight="1" spans="1:2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ht="15.75" customHeight="1" spans="1:2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ht="15.75" customHeight="1" spans="1:2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ht="15.75" customHeight="1" spans="1:2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ht="15.75" customHeight="1" spans="1:2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ht="15.75" customHeight="1" spans="1:2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ht="15.75" customHeight="1" spans="1:2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ht="15.75" customHeight="1" spans="1:2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ht="15.75" customHeight="1" spans="1:2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ht="15.75" customHeight="1" spans="1:2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ht="15.75" customHeight="1" spans="1:2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ht="15.75" customHeight="1" spans="1:2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ht="15.75" customHeight="1" spans="1:2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ht="15.75" customHeight="1" spans="1:2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ht="15.75" customHeight="1" spans="1:2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ht="15.75" customHeight="1" spans="1:2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ht="15.75" customHeight="1" spans="1:2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ht="15.75" customHeight="1" spans="1:2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ht="15.75" customHeight="1" spans="1:2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ht="15.75" customHeight="1" spans="1:2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ht="15.75" customHeight="1" spans="1: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ht="15.75" customHeight="1" spans="1:2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ht="15.75" customHeight="1" spans="1:2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ht="15.75" customHeight="1" spans="1:2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ht="15.75" customHeight="1" spans="1:2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ht="15.75" customHeight="1" spans="1:2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ht="15.75" customHeight="1" spans="1:2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ht="15.75" customHeight="1" spans="1:2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ht="15.75" customHeight="1" spans="1:2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ht="15.75" customHeight="1" spans="1:2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ht="15.75" customHeight="1" spans="1:2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ht="15.75" customHeight="1" spans="1:2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ht="15.75" customHeight="1" spans="1:2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ht="15.75" customHeight="1" spans="1:2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ht="15.75" customHeight="1" spans="1:2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ht="15.75" customHeight="1" spans="1:2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ht="15.75" customHeight="1" spans="1:2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ht="15.75" customHeight="1" spans="1:2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ht="15.75" customHeight="1" spans="1:2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ht="15.75" customHeight="1" spans="1:2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ht="15.75" customHeight="1" spans="1:2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ht="15.75" customHeight="1" spans="1:2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ht="15.75" customHeight="1" spans="1:2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ht="15.75" customHeight="1" spans="1:2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ht="15.75" customHeight="1" spans="1:2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ht="15.75" customHeight="1" spans="1:2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ht="15.75" customHeight="1" spans="1:2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ht="15.75" customHeight="1" spans="1:2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ht="15.75" customHeight="1" spans="1:2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ht="15.75" customHeight="1" spans="1:2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ht="15.75" customHeight="1" spans="1:2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ht="15.75" customHeight="1" spans="1:2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ht="15.75" customHeight="1" spans="1:2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ht="15.75" customHeight="1" spans="1:2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ht="15.75" customHeight="1" spans="1:2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ht="15.75" customHeight="1" spans="1:2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ht="15.75" customHeight="1" spans="1:2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ht="15.75" customHeight="1" spans="1:2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ht="15.75" customHeight="1" spans="1:2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ht="15.75" customHeight="1" spans="1:2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ht="15.75" customHeight="1" spans="1:2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ht="15.75" customHeight="1" spans="1:2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ht="15.75" customHeight="1" spans="1:2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ht="15.75" customHeight="1" spans="1:2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ht="15.75" customHeight="1" spans="1:2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ht="15.75" customHeight="1" spans="1:2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ht="15.75" customHeight="1" spans="1:2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ht="15.75" customHeight="1" spans="1:2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ht="15.75" customHeight="1" spans="1:2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ht="15.75" customHeight="1" spans="1:2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ht="15.75" customHeight="1" spans="1:2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ht="15.75" customHeight="1" spans="1:2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ht="15.75" customHeight="1" spans="1:2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ht="15.75" customHeight="1" spans="1:2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ht="15.75" customHeight="1" spans="1:2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ht="15.75" customHeight="1" spans="1:2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ht="15.75" customHeight="1" spans="1:2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ht="15.75" customHeight="1" spans="1:2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ht="15.75" customHeight="1" spans="1:2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ht="15.75" customHeight="1" spans="1:2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ht="15.75" customHeight="1" spans="1:2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ht="15.75" customHeight="1" spans="1:2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ht="15.75" customHeight="1" spans="1:2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ht="15.75" customHeight="1" spans="1:2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ht="15.75" customHeight="1" spans="1:2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ht="15.75" customHeight="1" spans="1:2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ht="15.75" customHeight="1" spans="1:2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ht="15.75" customHeight="1" spans="1:2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ht="15.75" customHeight="1" spans="1:2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ht="15.75" customHeight="1" spans="1:2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ht="15.75" customHeight="1" spans="1:2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ht="15.75" customHeight="1" spans="1:2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ht="15.75" customHeight="1" spans="1:2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ht="15.75" customHeight="1" spans="1:2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ht="15.75" customHeight="1" spans="1:2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ht="15.75" customHeight="1" spans="1:2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ht="15.75" customHeight="1" spans="1:2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ht="15.75" customHeight="1" spans="1:2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ht="15.75" customHeight="1" spans="1:2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ht="15.75" customHeight="1" spans="1:2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ht="15.75" customHeight="1" spans="1:2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ht="15.75" customHeight="1" spans="1:2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ht="15.75" customHeight="1" spans="1:2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ht="15.75" customHeight="1" spans="1:2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ht="15.75" customHeight="1" spans="1:2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ht="15.75" customHeight="1" spans="1:2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ht="15.75" customHeight="1" spans="1:2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ht="15.75" customHeight="1" spans="1:2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ht="15.75" customHeight="1" spans="1:2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ht="15.75" customHeight="1" spans="1:2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ht="15.75" customHeight="1" spans="1:2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ht="15.75" customHeight="1" spans="1:2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ht="15.75" customHeight="1" spans="1:2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ht="15.75" customHeight="1" spans="1:2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ht="15.75" customHeight="1" spans="1:2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ht="15.75" customHeight="1" spans="1:2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ht="15.75" customHeight="1" spans="1:2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ht="15.75" customHeight="1" spans="1:2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ht="15.75" customHeight="1" spans="1:2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ht="15.75" customHeight="1" spans="1:2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ht="15.75" customHeight="1" spans="1: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ht="15.75" customHeight="1" spans="1:2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ht="15.75" customHeight="1" spans="1:2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ht="15.75" customHeight="1" spans="1:2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ht="15.75" customHeight="1" spans="1:2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ht="15.75" customHeight="1" spans="1:2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ht="15.75" customHeight="1" spans="1:2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ht="15.75" customHeight="1" spans="1:2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ht="15.75" customHeight="1" spans="1:2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ht="15.75" customHeight="1" spans="1:2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ht="15.75" customHeight="1" spans="1:2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ht="15.75" customHeight="1" spans="1:2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ht="15.75" customHeight="1" spans="1:2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ht="15.75" customHeight="1" spans="1:2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ht="15.75" customHeight="1" spans="1:2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ht="15.75" customHeight="1" spans="1:2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ht="15.75" customHeight="1" spans="1:2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ht="15.75" customHeight="1" spans="1:2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ht="15.75" customHeight="1" spans="1:2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ht="15.75" customHeight="1" spans="1:2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ht="15.75" customHeight="1" spans="1:2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ht="15.75" customHeight="1" spans="1:2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ht="15.75" customHeight="1" spans="1:2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ht="15.75" customHeight="1" spans="1:2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ht="15.75" customHeight="1" spans="1:2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ht="15.75" customHeight="1" spans="1:2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ht="15.75" customHeight="1" spans="1:2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ht="15.75" customHeight="1" spans="1:2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ht="15.75" customHeight="1" spans="1:2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ht="15.75" customHeight="1" spans="1:2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ht="15.75" customHeight="1" spans="1:2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ht="15.75" customHeight="1" spans="1:2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ht="15.75" customHeight="1" spans="1:2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ht="15.75" customHeight="1" spans="1:2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ht="15.75" customHeight="1" spans="1:2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ht="15.75" customHeight="1" spans="1:2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ht="15.75" customHeight="1" spans="1:2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ht="15.75" customHeight="1" spans="1:2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ht="15.75" customHeight="1" spans="1:2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ht="15.75" customHeight="1" spans="1:2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ht="15.75" customHeight="1" spans="1:2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ht="15.75" customHeight="1" spans="1:2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ht="15.75" customHeight="1" spans="1:2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ht="15.75" customHeight="1" spans="1:2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ht="15.75" customHeight="1" spans="1:2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ht="15.75" customHeight="1" spans="1:2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ht="15.75" customHeight="1" spans="1:2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ht="15.75" customHeight="1" spans="1:2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ht="15.75" customHeight="1" spans="1:2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ht="15.75" customHeight="1" spans="1:2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ht="15.75" customHeight="1" spans="1:2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ht="15.75" customHeight="1" spans="1:2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ht="15.75" customHeight="1" spans="1:2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ht="15.75" customHeight="1" spans="1:2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ht="15.75" customHeight="1" spans="1:2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ht="15.75" customHeight="1" spans="1:2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ht="15.75" customHeight="1" spans="1:2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ht="15.75" customHeight="1" spans="1:2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ht="15.75" customHeight="1" spans="1:2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ht="15.75" customHeight="1" spans="1:2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ht="15.75" customHeight="1" spans="1:2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ht="15.75" customHeight="1" spans="1:2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ht="15.75" customHeight="1" spans="1:2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ht="15.75" customHeight="1" spans="1:2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ht="15.75" customHeight="1" spans="1:2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ht="15.75" customHeight="1" spans="1:2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ht="15.75" customHeight="1" spans="1:2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ht="15.75" customHeight="1" spans="1:2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ht="15.75" customHeight="1" spans="1:2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ht="15.75" customHeight="1" spans="1:2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ht="15.75" customHeight="1" spans="1:2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ht="15.75" customHeight="1" spans="1:2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ht="15.75" customHeight="1" spans="1:2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ht="15.75" customHeight="1" spans="1:2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ht="15.75" customHeight="1" spans="1:2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ht="15.75" customHeight="1" spans="1:2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ht="15.75" customHeight="1" spans="1:2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ht="15.75" customHeight="1" spans="1:2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ht="15.75" customHeight="1" spans="1:2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ht="15.75" customHeight="1" spans="1:2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ht="15.75" customHeight="1" spans="1:2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ht="15.75" customHeight="1" spans="1:2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ht="15.75" customHeight="1" spans="1:2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ht="15.75" customHeight="1" spans="1:2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ht="15.75" customHeight="1" spans="1:2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ht="15.75" customHeight="1" spans="1:2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ht="15.75" customHeight="1" spans="1:2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ht="15.75" customHeight="1" spans="1:2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ht="15.75" customHeight="1" spans="1:2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ht="15.75" customHeight="1" spans="1:2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ht="15.75" customHeight="1" spans="1:2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ht="15.75" customHeight="1" spans="1:2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ht="15.75" customHeight="1" spans="1:2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ht="15.75" customHeight="1" spans="1:2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ht="15.75" customHeight="1" spans="1:2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ht="15.75" customHeight="1" spans="1:2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ht="15.75" customHeight="1" spans="1:2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ht="15.75" customHeight="1" spans="1:2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ht="15.75" customHeight="1" spans="1:2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ht="15.75" customHeight="1" spans="1:2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ht="15.75" customHeight="1" spans="1: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ht="15.75" customHeight="1" spans="1:2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ht="15.75" customHeight="1" spans="1:2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ht="15.75" customHeight="1" spans="1:2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ht="15.75" customHeight="1" spans="1:2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ht="15.75" customHeight="1" spans="1:2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ht="15.75" customHeight="1" spans="1:2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ht="15.75" customHeight="1" spans="1:2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ht="15.75" customHeight="1" spans="1:2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ht="15.75" customHeight="1" spans="1:2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ht="15.75" customHeight="1" spans="1:2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ht="15.75" customHeight="1" spans="1:2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ht="15.75" customHeight="1" spans="1:2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ht="15.75" customHeight="1" spans="1:2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ht="15.75" customHeight="1" spans="1:2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ht="15.75" customHeight="1" spans="1:2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ht="15.75" customHeight="1" spans="1:2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ht="15.75" customHeight="1" spans="1:2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ht="15.75" customHeight="1" spans="1:2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ht="15.75" customHeight="1" spans="1:2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ht="15.75" customHeight="1" spans="1:2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ht="15.75" customHeight="1" spans="1:2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ht="15.75" customHeight="1" spans="1:2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ht="15.75" customHeight="1" spans="1:2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ht="15.75" customHeight="1" spans="1:2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ht="15.75" customHeight="1" spans="1:2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ht="15.75" customHeight="1" spans="1:2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ht="15.75" customHeight="1" spans="1:2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ht="15.75" customHeight="1" spans="1:2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ht="15.75" customHeight="1" spans="1:2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ht="15.75" customHeight="1" spans="1:2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ht="15.75" customHeight="1" spans="1:2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ht="15.75" customHeight="1" spans="1:2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ht="15.75" customHeight="1" spans="1:2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ht="15.75" customHeight="1" spans="1:2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ht="15.75" customHeight="1" spans="1:2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ht="15.75" customHeight="1" spans="1:2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ht="15.75" customHeight="1" spans="1:2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ht="15.75" customHeight="1" spans="1:2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ht="15.75" customHeight="1" spans="1:2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ht="15.75" customHeight="1" spans="1:2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ht="15.75" customHeight="1" spans="1:2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ht="15.75" customHeight="1" spans="1:2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ht="15.75" customHeight="1" spans="1:2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ht="15.75" customHeight="1" spans="1:2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ht="15.75" customHeight="1" spans="1:2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ht="15.75" customHeight="1" spans="1:2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ht="15.75" customHeight="1" spans="1:2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ht="15.75" customHeight="1" spans="1:2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ht="15.75" customHeight="1" spans="1:2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ht="15.75" customHeight="1" spans="1:2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ht="15.75" customHeight="1" spans="1:2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ht="15.75" customHeight="1" spans="1:2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ht="15.75" customHeight="1" spans="1:2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ht="15.75" customHeight="1" spans="1:2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ht="15.75" customHeight="1" spans="1:2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ht="15.75" customHeight="1" spans="1:2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ht="15.75" customHeight="1" spans="1:2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ht="15.75" customHeight="1" spans="1:2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ht="15.75" customHeight="1" spans="1:2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ht="15.75" customHeight="1" spans="1:2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ht="15.75" customHeight="1" spans="1:2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ht="15.75" customHeight="1" spans="1:2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ht="15.75" customHeight="1" spans="1:2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ht="15.75" customHeight="1" spans="1:2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ht="15.75" customHeight="1" spans="1:2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ht="15.75" customHeight="1" spans="1:2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ht="15.75" customHeight="1" spans="1:2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ht="15.75" customHeight="1" spans="1:2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ht="15.75" customHeight="1" spans="1:2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ht="15.75" customHeight="1" spans="1:2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ht="15.75" customHeight="1" spans="1:2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ht="15.75" customHeight="1" spans="1:2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ht="15.75" customHeight="1" spans="1:2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ht="15.75" customHeight="1" spans="1:2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ht="15.75" customHeight="1" spans="1:2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ht="15.75" customHeight="1" spans="1:2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ht="15.75" customHeight="1" spans="1:2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ht="15.75" customHeight="1" spans="1:2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ht="15.75" customHeight="1" spans="1:2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ht="15.75" customHeight="1" spans="1:2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ht="15.75" customHeight="1" spans="1:2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ht="15.75" customHeight="1" spans="1:2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ht="15.75" customHeight="1" spans="1:2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ht="15.75" customHeight="1" spans="1:2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ht="15.75" customHeight="1" spans="1:2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ht="15.75" customHeight="1" spans="1:2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ht="15.75" customHeight="1" spans="1:2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ht="15.75" customHeight="1" spans="1:2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ht="15.75" customHeight="1" spans="1:2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ht="15.75" customHeight="1" spans="1:2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ht="15.75" customHeight="1" spans="1:2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ht="15.75" customHeight="1" spans="1:2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ht="15.75" customHeight="1" spans="1:2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ht="15.75" customHeight="1" spans="1:2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ht="15.75" customHeight="1" spans="1:2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ht="15.75" customHeight="1" spans="1:2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ht="15.75" customHeight="1" spans="1:2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ht="15.75" customHeight="1" spans="1:2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ht="15.75" customHeight="1" spans="1:2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ht="15.75" customHeight="1" spans="1: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ht="15.75" customHeight="1" spans="1:2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ht="15.75" customHeight="1" spans="1:2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ht="15.75" customHeight="1" spans="1:2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ht="15.75" customHeight="1" spans="1:2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ht="15.75" customHeight="1" spans="1:2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ht="15.75" customHeight="1" spans="1:2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ht="15.75" customHeight="1" spans="1:2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ht="15.75" customHeight="1" spans="1:2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ht="15.75" customHeight="1" spans="1:2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ht="15.75" customHeight="1" spans="1:2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ht="15.75" customHeight="1" spans="1:2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ht="15.75" customHeight="1" spans="1:2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ht="15.75" customHeight="1" spans="1:2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ht="15.75" customHeight="1" spans="1:2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ht="15.75" customHeight="1" spans="1:2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ht="15.75" customHeight="1" spans="1:2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ht="15.75" customHeight="1" spans="1:2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ht="15.75" customHeight="1" spans="1:2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ht="15.75" customHeight="1" spans="1:2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ht="15.75" customHeight="1" spans="1:2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ht="15.75" customHeight="1" spans="1:2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ht="15.75" customHeight="1" spans="1:2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ht="15.75" customHeight="1" spans="1:2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ht="15.75" customHeight="1" spans="1:2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ht="15.75" customHeight="1" spans="1:2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ht="15.75" customHeight="1" spans="1:2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ht="15.75" customHeight="1" spans="1:2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ht="15.75" customHeight="1" spans="1:2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ht="15.75" customHeight="1" spans="1:2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ht="15.75" customHeight="1" spans="1:2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ht="15.75" customHeight="1" spans="1:2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ht="15.75" customHeight="1" spans="1:2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ht="15.75" customHeight="1" spans="1:2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ht="15.75" customHeight="1" spans="1:2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ht="15.75" customHeight="1" spans="1:2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ht="15.75" customHeight="1" spans="1:2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ht="15.75" customHeight="1" spans="1:2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ht="15.75" customHeight="1" spans="1:2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ht="15.75" customHeight="1" spans="1:2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ht="15.75" customHeight="1" spans="1:2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ht="15.75" customHeight="1" spans="1:2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ht="15.75" customHeight="1" spans="1:2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ht="15.75" customHeight="1" spans="1:2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ht="15.75" customHeight="1" spans="1:2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ht="15.75" customHeight="1" spans="1:2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ht="15.75" customHeight="1" spans="1:2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ht="15.75" customHeight="1" spans="1:2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ht="15.75" customHeight="1" spans="1:2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ht="15.75" customHeight="1" spans="1:2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ht="15.75" customHeight="1" spans="1:2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ht="15.75" customHeight="1" spans="1:2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ht="15.75" customHeight="1" spans="1:2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ht="15.75" customHeight="1" spans="1:2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ht="15.75" customHeight="1" spans="1:2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ht="15.75" customHeight="1" spans="1:2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ht="15.75" customHeight="1" spans="1:2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ht="15.75" customHeight="1" spans="1:2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ht="15.75" customHeight="1" spans="1:2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ht="15.75" customHeight="1" spans="1:2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ht="15.75" customHeight="1" spans="1:2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ht="15.75" customHeight="1" spans="1:2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ht="15.75" customHeight="1" spans="1:2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ht="15.75" customHeight="1" spans="1:2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ht="15.75" customHeight="1" spans="1:2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ht="15.75" customHeight="1" spans="1:2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ht="15.75" customHeight="1" spans="1:2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ht="15.75" customHeight="1" spans="1:2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ht="15.75" customHeight="1" spans="1:2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ht="15.75" customHeight="1" spans="1:2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ht="15.75" customHeight="1" spans="1:2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ht="15.75" customHeight="1" spans="1:2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ht="15.75" customHeight="1" spans="1:2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ht="15.75" customHeight="1" spans="1:2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ht="15.75" customHeight="1" spans="1:2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ht="15.75" customHeight="1" spans="1:2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ht="15.75" customHeight="1" spans="1:2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ht="15.75" customHeight="1" spans="1:2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ht="15.75" customHeight="1" spans="1:2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ht="15.75" customHeight="1" spans="1:2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ht="15.75" customHeight="1" spans="1:2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ht="15.75" customHeight="1" spans="1:2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ht="15.75" customHeight="1" spans="1:2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ht="15.75" customHeight="1" spans="1:2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ht="15.75" customHeight="1" spans="1:2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ht="15.75" customHeight="1" spans="1:2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ht="15.75" customHeight="1" spans="1:2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ht="15.75" customHeight="1" spans="1:2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ht="15.75" customHeight="1" spans="1:2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ht="15.75" customHeight="1" spans="1:2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ht="15.75" customHeight="1" spans="1:2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ht="15.75" customHeight="1" spans="1:2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ht="15.75" customHeight="1" spans="1:2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ht="15.75" customHeight="1" spans="1:2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ht="15.75" customHeight="1" spans="1:2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ht="15.75" customHeight="1" spans="1:2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ht="15.75" customHeight="1" spans="1:2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ht="15.75" customHeight="1" spans="1:2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ht="15.75" customHeight="1" spans="1:2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ht="15.75" customHeight="1" spans="1:2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ht="15.75" customHeight="1" spans="1: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ht="15.75" customHeight="1" spans="1:2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ht="15.75" customHeight="1" spans="1:2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ht="15.75" customHeight="1" spans="1:2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ht="15.75" customHeight="1" spans="1:2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ht="15.75" customHeight="1" spans="1:2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ht="15.75" customHeight="1" spans="1:2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ht="15.75" customHeight="1" spans="1:2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ht="15.75" customHeight="1" spans="1:2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ht="15.75" customHeight="1" spans="1:2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ht="15.75" customHeight="1" spans="1:2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ht="15.75" customHeight="1" spans="1:2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ht="15.75" customHeight="1" spans="1:2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ht="15.75" customHeight="1" spans="1:2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ht="15.75" customHeight="1" spans="1:2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ht="15.75" customHeight="1" spans="1:2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ht="15.75" customHeight="1" spans="1:2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ht="15.75" customHeight="1" spans="1:2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ht="15.75" customHeight="1" spans="1:2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ht="15.75" customHeight="1" spans="1:2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ht="15.75" customHeight="1" spans="1:2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ht="15.75" customHeight="1" spans="1:2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ht="15.75" customHeight="1" spans="1:2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ht="15.75" customHeight="1" spans="1:2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ht="15.75" customHeight="1" spans="1:2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ht="15.75" customHeight="1" spans="1:2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ht="15.75" customHeight="1" spans="1:2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ht="15.75" customHeight="1" spans="1:2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ht="15.75" customHeight="1" spans="1:2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ht="15.75" customHeight="1" spans="1:2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ht="15.75" customHeight="1" spans="1:2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ht="15.75" customHeight="1" spans="1:2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ht="15.75" customHeight="1" spans="1:2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ht="15.75" customHeight="1" spans="1:2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ht="15.75" customHeight="1" spans="1:2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ht="15.75" customHeight="1" spans="1:2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ht="15.75" customHeight="1" spans="1:2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ht="15.75" customHeight="1" spans="1:2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ht="15.75" customHeight="1" spans="1:2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ht="15.75" customHeight="1" spans="1:2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ht="15.75" customHeight="1" spans="1:2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ht="15.75" customHeight="1" spans="1:2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ht="15.75" customHeight="1" spans="1:2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ht="15.75" customHeight="1" spans="1:2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ht="15.75" customHeight="1" spans="1:2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ht="15.75" customHeight="1" spans="1:2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ht="15.75" customHeight="1" spans="1:2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ht="15.75" customHeight="1" spans="1:2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ht="15.75" customHeight="1" spans="1:2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ht="15.75" customHeight="1" spans="1:2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ht="15.75" customHeight="1" spans="1:2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ht="15.75" customHeight="1" spans="1:2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ht="15.75" customHeight="1" spans="1:2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ht="15.75" customHeight="1" spans="1:2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ht="15.75" customHeight="1" spans="1:2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ht="15.75" customHeight="1" spans="1:2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ht="15.75" customHeight="1" spans="1:2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ht="15.75" customHeight="1" spans="1:2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ht="15.75" customHeight="1" spans="1:2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ht="15.75" customHeight="1" spans="1:2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ht="15.75" customHeight="1" spans="1:2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ht="15.75" customHeight="1" spans="1:2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ht="15.75" customHeight="1" spans="1:2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ht="15.75" customHeight="1" spans="1:2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ht="15.75" customHeight="1" spans="1:2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ht="15.75" customHeight="1" spans="1:2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ht="15.75" customHeight="1" spans="1:2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ht="15.75" customHeight="1" spans="1:2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ht="15.75" customHeight="1" spans="1:2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ht="15.75" customHeight="1" spans="1:2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ht="15.75" customHeight="1" spans="1:2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ht="15.75" customHeight="1" spans="1:2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ht="15.75" customHeight="1" spans="1:2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ht="15.75" customHeight="1" spans="1:2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ht="15.75" customHeight="1" spans="1:2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ht="15.75" customHeight="1" spans="1:2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ht="15.75" customHeight="1" spans="1:2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ht="15.75" customHeight="1" spans="1:2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mergeCells count="13">
    <mergeCell ref="K1:O1"/>
    <mergeCell ref="R1:V1"/>
    <mergeCell ref="K2:O2"/>
    <mergeCell ref="R2:V2"/>
    <mergeCell ref="K3:O3"/>
    <mergeCell ref="R3:V3"/>
    <mergeCell ref="K4:O4"/>
    <mergeCell ref="R4:V4"/>
    <mergeCell ref="K5:O5"/>
    <mergeCell ref="R5:V5"/>
    <mergeCell ref="K6:O6"/>
    <mergeCell ref="R6:V6"/>
    <mergeCell ref="R8:V8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asus</cp:lastModifiedBy>
  <dcterms:created xsi:type="dcterms:W3CDTF">2023-03-22T14:37:00Z</dcterms:created>
  <dcterms:modified xsi:type="dcterms:W3CDTF">2024-06-20T03:48:01Z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B2591A19BFF640E380D31C9C2A52E460_12</vt:lpwstr>
  </property>
  <property fmtid="{D5CDD505-2E9C-101B-9397-08002B2CF9AE}" pid="3" name="KSOProductBuildVer">
    <vt:lpwstr>2057-12.2.0.17119</vt:lpwstr>
  </property>
</Properties>
</file>