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9600" windowHeight="11025"/>
  </bookViews>
  <sheets>
    <sheet name="한국어" sheetId="4" r:id="rId1"/>
    <sheet name="English" sheetId="3" r:id="rId2"/>
  </sheets>
  <definedNames>
    <definedName name="_xlnm.Print_Area" localSheetId="0">한국어!$A$1:$J$72</definedName>
  </definedNames>
  <calcPr calcId="124519"/>
</workbook>
</file>

<file path=xl/calcChain.xml><?xml version="1.0" encoding="utf-8"?>
<calcChain xmlns="http://schemas.openxmlformats.org/spreadsheetml/2006/main">
  <c r="J6" i="3"/>
  <c r="J5"/>
  <c r="F6"/>
  <c r="F5"/>
  <c r="E11" i="4" l="1"/>
  <c r="E11" i="3" s="1"/>
  <c r="I11" i="4"/>
  <c r="I11" i="3" s="1"/>
  <c r="F11" i="4"/>
  <c r="F11" i="3" s="1"/>
  <c r="J11" i="4"/>
  <c r="J11" i="3" s="1"/>
  <c r="J71" i="4"/>
  <c r="J71" i="3" s="1"/>
  <c r="I71" i="4"/>
  <c r="I71" i="3" s="1"/>
  <c r="F71" i="4"/>
  <c r="F71" i="3" s="1"/>
  <c r="E71" i="4"/>
  <c r="E71" i="3" s="1"/>
  <c r="J70" i="4"/>
  <c r="J70" i="3" s="1"/>
  <c r="I70" i="4"/>
  <c r="I70" i="3" s="1"/>
  <c r="F70" i="4"/>
  <c r="F70" i="3" s="1"/>
  <c r="E70" i="4"/>
  <c r="E70" i="3" s="1"/>
  <c r="J69" i="4"/>
  <c r="J69" i="3" s="1"/>
  <c r="I69" i="4"/>
  <c r="I69" i="3" s="1"/>
  <c r="F69" i="4"/>
  <c r="F69" i="3" s="1"/>
  <c r="E69" i="4"/>
  <c r="E69" i="3" s="1"/>
  <c r="J68" i="4"/>
  <c r="J68" i="3" s="1"/>
  <c r="I68" i="4"/>
  <c r="I68" i="3" s="1"/>
  <c r="F68" i="4"/>
  <c r="F68" i="3" s="1"/>
  <c r="E68" i="4"/>
  <c r="E68" i="3" s="1"/>
  <c r="J67" i="4"/>
  <c r="J67" i="3" s="1"/>
  <c r="I67" i="4"/>
  <c r="I67" i="3" s="1"/>
  <c r="F67" i="4"/>
  <c r="F67" i="3" s="1"/>
  <c r="E67" i="4"/>
  <c r="E67" i="3" s="1"/>
  <c r="J66" i="4"/>
  <c r="J66" i="3" s="1"/>
  <c r="I66" i="4"/>
  <c r="I66" i="3" s="1"/>
  <c r="F66" i="4"/>
  <c r="F66" i="3" s="1"/>
  <c r="E66" i="4"/>
  <c r="E66" i="3" s="1"/>
  <c r="J65" i="4"/>
  <c r="J65" i="3" s="1"/>
  <c r="I65" i="4"/>
  <c r="I65" i="3" s="1"/>
  <c r="F65" i="4"/>
  <c r="F65" i="3" s="1"/>
  <c r="E65" i="4"/>
  <c r="E65" i="3" s="1"/>
  <c r="J64" i="4"/>
  <c r="J64" i="3" s="1"/>
  <c r="I64" i="4"/>
  <c r="I64" i="3" s="1"/>
  <c r="F64" i="4"/>
  <c r="F64" i="3" s="1"/>
  <c r="E64" i="4"/>
  <c r="E64" i="3" s="1"/>
  <c r="J63" i="4"/>
  <c r="J63" i="3" s="1"/>
  <c r="I63" i="4"/>
  <c r="I63" i="3" s="1"/>
  <c r="F63" i="4"/>
  <c r="F63" i="3" s="1"/>
  <c r="E63" i="4"/>
  <c r="E63" i="3" s="1"/>
  <c r="J62" i="4"/>
  <c r="J62" i="3" s="1"/>
  <c r="I62" i="4"/>
  <c r="I62" i="3" s="1"/>
  <c r="F62" i="4"/>
  <c r="F62" i="3" s="1"/>
  <c r="E62" i="4"/>
  <c r="E62" i="3" s="1"/>
  <c r="J61" i="4"/>
  <c r="J61" i="3" s="1"/>
  <c r="I61" i="4"/>
  <c r="I61" i="3" s="1"/>
  <c r="F61" i="4"/>
  <c r="F61" i="3" s="1"/>
  <c r="E61" i="4"/>
  <c r="E61" i="3" s="1"/>
  <c r="J60" i="4"/>
  <c r="J60" i="3" s="1"/>
  <c r="I60" i="4"/>
  <c r="I60" i="3" s="1"/>
  <c r="F60" i="4"/>
  <c r="F60" i="3" s="1"/>
  <c r="E60" i="4"/>
  <c r="E60" i="3" s="1"/>
  <c r="J59" i="4"/>
  <c r="J59" i="3" s="1"/>
  <c r="I59" i="4"/>
  <c r="I59" i="3" s="1"/>
  <c r="F59" i="4"/>
  <c r="F59" i="3" s="1"/>
  <c r="E59" i="4"/>
  <c r="E59" i="3" s="1"/>
  <c r="J58" i="4"/>
  <c r="J58" i="3" s="1"/>
  <c r="I58" i="4"/>
  <c r="I58" i="3" s="1"/>
  <c r="F58" i="4"/>
  <c r="F58" i="3" s="1"/>
  <c r="E58" i="4"/>
  <c r="E58" i="3" s="1"/>
  <c r="J57" i="4"/>
  <c r="J57" i="3" s="1"/>
  <c r="I57" i="4"/>
  <c r="I57" i="3" s="1"/>
  <c r="F57" i="4"/>
  <c r="F57" i="3" s="1"/>
  <c r="E57" i="4"/>
  <c r="E57" i="3" s="1"/>
  <c r="J56" i="4"/>
  <c r="J56" i="3" s="1"/>
  <c r="I56" i="4"/>
  <c r="I56" i="3" s="1"/>
  <c r="F56" i="4"/>
  <c r="F56" i="3" s="1"/>
  <c r="E56" i="4"/>
  <c r="E56" i="3" s="1"/>
  <c r="J55" i="4"/>
  <c r="J55" i="3" s="1"/>
  <c r="I55" i="4"/>
  <c r="I55" i="3" s="1"/>
  <c r="F55" i="4"/>
  <c r="F55" i="3" s="1"/>
  <c r="E55" i="4"/>
  <c r="E55" i="3" s="1"/>
  <c r="J54" i="4"/>
  <c r="J54" i="3" s="1"/>
  <c r="I54" i="4"/>
  <c r="I54" i="3" s="1"/>
  <c r="F54" i="4"/>
  <c r="F54" i="3" s="1"/>
  <c r="E54" i="4"/>
  <c r="E54" i="3" s="1"/>
  <c r="J53" i="4"/>
  <c r="J53" i="3" s="1"/>
  <c r="I53" i="4"/>
  <c r="I53" i="3" s="1"/>
  <c r="F53" i="4"/>
  <c r="F53" i="3" s="1"/>
  <c r="E53" i="4"/>
  <c r="E53" i="3" s="1"/>
  <c r="J52" i="4"/>
  <c r="J52" i="3" s="1"/>
  <c r="I52" i="4"/>
  <c r="I52" i="3" s="1"/>
  <c r="F52" i="4"/>
  <c r="F52" i="3" s="1"/>
  <c r="E52" i="4"/>
  <c r="E52" i="3" s="1"/>
  <c r="J51" i="4"/>
  <c r="J51" i="3" s="1"/>
  <c r="I51" i="4"/>
  <c r="I51" i="3" s="1"/>
  <c r="F51" i="4"/>
  <c r="F51" i="3" s="1"/>
  <c r="E51" i="4"/>
  <c r="E51" i="3" s="1"/>
  <c r="J50" i="4"/>
  <c r="J50" i="3" s="1"/>
  <c r="I50" i="4"/>
  <c r="I50" i="3" s="1"/>
  <c r="F50" i="4"/>
  <c r="F50" i="3" s="1"/>
  <c r="E50" i="4"/>
  <c r="E50" i="3" s="1"/>
  <c r="J49" i="4"/>
  <c r="J49" i="3" s="1"/>
  <c r="I49" i="4"/>
  <c r="I49" i="3" s="1"/>
  <c r="F49" i="4"/>
  <c r="F49" i="3" s="1"/>
  <c r="E49" i="4"/>
  <c r="E49" i="3" s="1"/>
  <c r="J48" i="4"/>
  <c r="J48" i="3" s="1"/>
  <c r="I48" i="4"/>
  <c r="I48" i="3" s="1"/>
  <c r="F48" i="4"/>
  <c r="F48" i="3" s="1"/>
  <c r="E48" i="4"/>
  <c r="E48" i="3" s="1"/>
  <c r="J47" i="4"/>
  <c r="J47" i="3" s="1"/>
  <c r="I47" i="4"/>
  <c r="I47" i="3" s="1"/>
  <c r="F47" i="4"/>
  <c r="F47" i="3" s="1"/>
  <c r="E47" i="4"/>
  <c r="E47" i="3" s="1"/>
  <c r="J46" i="4"/>
  <c r="J46" i="3" s="1"/>
  <c r="I46" i="4"/>
  <c r="I46" i="3" s="1"/>
  <c r="F46" i="4"/>
  <c r="F46" i="3" s="1"/>
  <c r="E46" i="4"/>
  <c r="E46" i="3" s="1"/>
  <c r="J45" i="4"/>
  <c r="J45" i="3" s="1"/>
  <c r="I45" i="4"/>
  <c r="I45" i="3" s="1"/>
  <c r="F45" i="4"/>
  <c r="F45" i="3" s="1"/>
  <c r="E45" i="4"/>
  <c r="E45" i="3" s="1"/>
  <c r="J44" i="4"/>
  <c r="J44" i="3" s="1"/>
  <c r="I44" i="4"/>
  <c r="I44" i="3" s="1"/>
  <c r="F44" i="4"/>
  <c r="F44" i="3" s="1"/>
  <c r="E44" i="4"/>
  <c r="E44" i="3" s="1"/>
  <c r="J43" i="4"/>
  <c r="J43" i="3" s="1"/>
  <c r="I43" i="4"/>
  <c r="I43" i="3" s="1"/>
  <c r="F43" i="4"/>
  <c r="F43" i="3" s="1"/>
  <c r="E43" i="4"/>
  <c r="E43" i="3" s="1"/>
  <c r="J42" i="4"/>
  <c r="J42" i="3" s="1"/>
  <c r="I42" i="4"/>
  <c r="I42" i="3" s="1"/>
  <c r="F42" i="4"/>
  <c r="F42" i="3" s="1"/>
  <c r="E42" i="4"/>
  <c r="E42" i="3" s="1"/>
  <c r="J41" i="4"/>
  <c r="J41" i="3" s="1"/>
  <c r="I41" i="4"/>
  <c r="I41" i="3" s="1"/>
  <c r="F41" i="4"/>
  <c r="F41" i="3" s="1"/>
  <c r="E41" i="4"/>
  <c r="E41" i="3" s="1"/>
  <c r="J40" i="4"/>
  <c r="J40" i="3" s="1"/>
  <c r="I40" i="4"/>
  <c r="I40" i="3" s="1"/>
  <c r="F40" i="4"/>
  <c r="F40" i="3" s="1"/>
  <c r="E40" i="4"/>
  <c r="E40" i="3" s="1"/>
  <c r="J39" i="4"/>
  <c r="J39" i="3" s="1"/>
  <c r="I39" i="4"/>
  <c r="I39" i="3" s="1"/>
  <c r="F39" i="4"/>
  <c r="F39" i="3" s="1"/>
  <c r="E39" i="4"/>
  <c r="E39" i="3" s="1"/>
  <c r="J38" i="4"/>
  <c r="J38" i="3" s="1"/>
  <c r="I38" i="4"/>
  <c r="I38" i="3" s="1"/>
  <c r="F38" i="4"/>
  <c r="F38" i="3" s="1"/>
  <c r="E38" i="4"/>
  <c r="E38" i="3" s="1"/>
  <c r="J37" i="4"/>
  <c r="J37" i="3" s="1"/>
  <c r="I37" i="4"/>
  <c r="I37" i="3" s="1"/>
  <c r="F37" i="4"/>
  <c r="F37" i="3" s="1"/>
  <c r="E37" i="4"/>
  <c r="E37" i="3" s="1"/>
  <c r="J36" i="4"/>
  <c r="J36" i="3" s="1"/>
  <c r="I36" i="4"/>
  <c r="I36" i="3" s="1"/>
  <c r="F36" i="4"/>
  <c r="F36" i="3" s="1"/>
  <c r="E36" i="4"/>
  <c r="E36" i="3" s="1"/>
  <c r="J35" i="4"/>
  <c r="J35" i="3" s="1"/>
  <c r="I35" i="4"/>
  <c r="I35" i="3" s="1"/>
  <c r="F35" i="4"/>
  <c r="F35" i="3" s="1"/>
  <c r="E35" i="4"/>
  <c r="E35" i="3" s="1"/>
  <c r="J34" i="4"/>
  <c r="J34" i="3" s="1"/>
  <c r="I34" i="4"/>
  <c r="I34" i="3" s="1"/>
  <c r="F34" i="4"/>
  <c r="F34" i="3" s="1"/>
  <c r="E34" i="4"/>
  <c r="E34" i="3" s="1"/>
  <c r="J33" i="4"/>
  <c r="J33" i="3" s="1"/>
  <c r="I33" i="4"/>
  <c r="I33" i="3" s="1"/>
  <c r="F33" i="4"/>
  <c r="F33" i="3" s="1"/>
  <c r="E33" i="4"/>
  <c r="E33" i="3" s="1"/>
  <c r="J32" i="4"/>
  <c r="J32" i="3" s="1"/>
  <c r="I32" i="4"/>
  <c r="I32" i="3" s="1"/>
  <c r="F32" i="4"/>
  <c r="F32" i="3" s="1"/>
  <c r="E32" i="4"/>
  <c r="E32" i="3" s="1"/>
  <c r="J31" i="4"/>
  <c r="J31" i="3" s="1"/>
  <c r="I31" i="4"/>
  <c r="I31" i="3" s="1"/>
  <c r="F31" i="4"/>
  <c r="F31" i="3" s="1"/>
  <c r="E31" i="4"/>
  <c r="E31" i="3" s="1"/>
  <c r="J30" i="4"/>
  <c r="J30" i="3" s="1"/>
  <c r="I30" i="4"/>
  <c r="I30" i="3" s="1"/>
  <c r="F30" i="4"/>
  <c r="F30" i="3" s="1"/>
  <c r="E30" i="4"/>
  <c r="E30" i="3" s="1"/>
  <c r="J29" i="4"/>
  <c r="J29" i="3" s="1"/>
  <c r="I29" i="4"/>
  <c r="I29" i="3" s="1"/>
  <c r="F29" i="4"/>
  <c r="F29" i="3" s="1"/>
  <c r="E29" i="4"/>
  <c r="E29" i="3" s="1"/>
  <c r="J28" i="4"/>
  <c r="J28" i="3" s="1"/>
  <c r="I28" i="4"/>
  <c r="I28" i="3" s="1"/>
  <c r="F28" i="4"/>
  <c r="F28" i="3" s="1"/>
  <c r="E28" i="4"/>
  <c r="E28" i="3" s="1"/>
  <c r="J27" i="4"/>
  <c r="J27" i="3" s="1"/>
  <c r="I27" i="4"/>
  <c r="I27" i="3" s="1"/>
  <c r="F27" i="4"/>
  <c r="F27" i="3" s="1"/>
  <c r="E27" i="4"/>
  <c r="E27" i="3" s="1"/>
  <c r="J26" i="4"/>
  <c r="J26" i="3" s="1"/>
  <c r="I26" i="4"/>
  <c r="I26" i="3" s="1"/>
  <c r="F26" i="4"/>
  <c r="F26" i="3" s="1"/>
  <c r="E26" i="4"/>
  <c r="E26" i="3" s="1"/>
  <c r="J25" i="4"/>
  <c r="J25" i="3" s="1"/>
  <c r="I25" i="4"/>
  <c r="I25" i="3" s="1"/>
  <c r="F25" i="4"/>
  <c r="F25" i="3" s="1"/>
  <c r="E25" i="4"/>
  <c r="E25" i="3" s="1"/>
  <c r="J24" i="4"/>
  <c r="J24" i="3" s="1"/>
  <c r="I24" i="4"/>
  <c r="I24" i="3" s="1"/>
  <c r="F24" i="4"/>
  <c r="F24" i="3" s="1"/>
  <c r="E24" i="4"/>
  <c r="E24" i="3" s="1"/>
  <c r="J23" i="4"/>
  <c r="J23" i="3" s="1"/>
  <c r="I23" i="4"/>
  <c r="I23" i="3" s="1"/>
  <c r="F23" i="4"/>
  <c r="F23" i="3" s="1"/>
  <c r="E23" i="4"/>
  <c r="E23" i="3" s="1"/>
  <c r="J22" i="4"/>
  <c r="J22" i="3" s="1"/>
  <c r="I22" i="4"/>
  <c r="I22" i="3" s="1"/>
  <c r="F22" i="4"/>
  <c r="F22" i="3" s="1"/>
  <c r="E22" i="4"/>
  <c r="E22" i="3" s="1"/>
  <c r="J21" i="4"/>
  <c r="J21" i="3" s="1"/>
  <c r="I21" i="4"/>
  <c r="I21" i="3" s="1"/>
  <c r="F21" i="4"/>
  <c r="F21" i="3" s="1"/>
  <c r="E21" i="4"/>
  <c r="E21" i="3" s="1"/>
  <c r="J20" i="4"/>
  <c r="J20" i="3" s="1"/>
  <c r="I20" i="4"/>
  <c r="I20" i="3" s="1"/>
  <c r="F20" i="4"/>
  <c r="F20" i="3" s="1"/>
  <c r="E20" i="4"/>
  <c r="E20" i="3" s="1"/>
  <c r="J19" i="4"/>
  <c r="J19" i="3" s="1"/>
  <c r="I19" i="4"/>
  <c r="I19" i="3" s="1"/>
  <c r="F19" i="4"/>
  <c r="F19" i="3" s="1"/>
  <c r="E19" i="4"/>
  <c r="E19" i="3" s="1"/>
  <c r="J18" i="4"/>
  <c r="J18" i="3" s="1"/>
  <c r="I18" i="4"/>
  <c r="I18" i="3" s="1"/>
  <c r="F18" i="4"/>
  <c r="F18" i="3" s="1"/>
  <c r="E18" i="4"/>
  <c r="E18" i="3" s="1"/>
  <c r="J17" i="4"/>
  <c r="J17" i="3" s="1"/>
  <c r="I17" i="4"/>
  <c r="I17" i="3" s="1"/>
  <c r="F17" i="4"/>
  <c r="F17" i="3" s="1"/>
  <c r="E17" i="4"/>
  <c r="E17" i="3" s="1"/>
  <c r="J16" i="4"/>
  <c r="J16" i="3" s="1"/>
  <c r="I16" i="4"/>
  <c r="I16" i="3" s="1"/>
  <c r="F16" i="4"/>
  <c r="F16" i="3" s="1"/>
  <c r="E16" i="4"/>
  <c r="E16" i="3" s="1"/>
  <c r="J15" i="4"/>
  <c r="J15" i="3" s="1"/>
  <c r="I15" i="4"/>
  <c r="I15" i="3" s="1"/>
  <c r="F15" i="4"/>
  <c r="F15" i="3" s="1"/>
  <c r="E15" i="4"/>
  <c r="E15" i="3" s="1"/>
  <c r="J14" i="4"/>
  <c r="J14" i="3" s="1"/>
  <c r="I14" i="4"/>
  <c r="I14" i="3" s="1"/>
  <c r="F14" i="4"/>
  <c r="F14" i="3" s="1"/>
  <c r="E14" i="4"/>
  <c r="E14" i="3" s="1"/>
  <c r="J13" i="4"/>
  <c r="J13" i="3" s="1"/>
  <c r="I13" i="4"/>
  <c r="I13" i="3" s="1"/>
  <c r="F13" i="4"/>
  <c r="F13" i="3" s="1"/>
  <c r="E13" i="4"/>
  <c r="E13" i="3" s="1"/>
  <c r="J12" i="4"/>
  <c r="J12" i="3" s="1"/>
  <c r="I12" i="4"/>
  <c r="I12" i="3" s="1"/>
  <c r="F12" i="4"/>
  <c r="F12" i="3" s="1"/>
  <c r="E12" i="4"/>
  <c r="E12" i="3" s="1"/>
  <c r="J10" i="4"/>
  <c r="J10" i="3" s="1"/>
  <c r="I10" i="4"/>
  <c r="I10" i="3" s="1"/>
  <c r="F10" i="4"/>
  <c r="F10" i="3" s="1"/>
  <c r="E10" i="4"/>
  <c r="E10" i="3" s="1"/>
  <c r="J9" i="4"/>
  <c r="J9" i="3" s="1"/>
  <c r="I9" i="4"/>
  <c r="I9" i="3" s="1"/>
  <c r="F9" i="4"/>
  <c r="F9" i="3" s="1"/>
  <c r="E9" i="4"/>
  <c r="E9" i="3" s="1"/>
  <c r="J8" i="4"/>
  <c r="J8" i="3" s="1"/>
  <c r="I8" i="4"/>
  <c r="I8" i="3" s="1"/>
  <c r="F8" i="4"/>
  <c r="F8" i="3" s="1"/>
  <c r="E8" i="4"/>
  <c r="E8" i="3" s="1"/>
  <c r="J7" i="4"/>
  <c r="J7" i="3" s="1"/>
  <c r="I7" i="4"/>
  <c r="I7" i="3" s="1"/>
  <c r="F7" i="4"/>
  <c r="F7" i="3" s="1"/>
  <c r="E7" i="4"/>
  <c r="E7" i="3" s="1"/>
  <c r="I6" i="4"/>
  <c r="I6" i="3" s="1"/>
  <c r="E6" i="4"/>
  <c r="E6" i="3" s="1"/>
  <c r="I5" i="4"/>
  <c r="I5" i="3" s="1"/>
  <c r="E5" i="4"/>
  <c r="E5" i="3" s="1"/>
</calcChain>
</file>

<file path=xl/sharedStrings.xml><?xml version="1.0" encoding="utf-8"?>
<sst xmlns="http://schemas.openxmlformats.org/spreadsheetml/2006/main" count="170" uniqueCount="156">
  <si>
    <t>대륙</t>
  </si>
  <si>
    <t>국적</t>
  </si>
  <si>
    <t>성장률</t>
  </si>
  <si>
    <t>구성비</t>
  </si>
  <si>
    <t>기타</t>
  </si>
  <si>
    <t>China</t>
  </si>
  <si>
    <t>Phillipines</t>
  </si>
  <si>
    <t>Others</t>
  </si>
  <si>
    <t>USA</t>
  </si>
  <si>
    <t>Canada</t>
  </si>
  <si>
    <t>Austrailia</t>
  </si>
  <si>
    <t>New Zealand</t>
  </si>
  <si>
    <t>South Africa</t>
  </si>
  <si>
    <t>Asia</t>
  </si>
  <si>
    <t>America</t>
  </si>
  <si>
    <t>Europe</t>
  </si>
  <si>
    <t>Oceania</t>
  </si>
  <si>
    <t>Africa</t>
  </si>
  <si>
    <t>전체 방한 외래관광객 수</t>
    <phoneticPr fontId="9" type="noConversion"/>
  </si>
  <si>
    <t>전체 국민 해외관광객 수</t>
    <phoneticPr fontId="9" type="noConversion"/>
  </si>
  <si>
    <t>아시아주</t>
  </si>
  <si>
    <t>아시아 기타</t>
  </si>
  <si>
    <t>미주</t>
  </si>
  <si>
    <t>미국</t>
  </si>
  <si>
    <t>캐나다</t>
  </si>
  <si>
    <t>미주 기타</t>
  </si>
  <si>
    <t>구주</t>
  </si>
  <si>
    <t>대양주</t>
  </si>
  <si>
    <t>뉴질랜드</t>
  </si>
  <si>
    <t>대양주 기타</t>
  </si>
  <si>
    <t>아프리카</t>
  </si>
  <si>
    <t>아프리카 기타</t>
  </si>
  <si>
    <t>교포</t>
  </si>
  <si>
    <t>Turkey</t>
  </si>
  <si>
    <t>Israel</t>
  </si>
  <si>
    <t>Growth(%)</t>
    <phoneticPr fontId="9" type="noConversion"/>
  </si>
  <si>
    <t>Share(%)</t>
    <phoneticPr fontId="9" type="noConversion"/>
  </si>
  <si>
    <t>일본</t>
  </si>
  <si>
    <t>태국</t>
  </si>
  <si>
    <t>스리랑카</t>
  </si>
  <si>
    <t>방글라데시</t>
  </si>
  <si>
    <t>대만</t>
  </si>
  <si>
    <t>필리핀</t>
  </si>
  <si>
    <t>홍콩</t>
  </si>
  <si>
    <t>인도네시아</t>
  </si>
  <si>
    <t>인도</t>
  </si>
  <si>
    <t>말레이시아</t>
  </si>
  <si>
    <t>베트남</t>
  </si>
  <si>
    <t>싱가포르</t>
  </si>
  <si>
    <t>몽골</t>
  </si>
  <si>
    <t>미얀마</t>
  </si>
  <si>
    <t>우즈베키스탄</t>
  </si>
  <si>
    <t>터키</t>
  </si>
  <si>
    <t>카자흐스탄</t>
  </si>
  <si>
    <t>이스라엘</t>
  </si>
  <si>
    <t>파키스탄</t>
  </si>
  <si>
    <t>이란</t>
  </si>
  <si>
    <t>아시아주소계</t>
  </si>
  <si>
    <t>브라질</t>
  </si>
  <si>
    <t>멕시코</t>
  </si>
  <si>
    <t>미주소계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</si>
  <si>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</si>
  <si>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</si>
  <si>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</si>
  <si>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</si>
  <si>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</si>
  <si>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</si>
  <si>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</si>
  <si>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</si>
  <si>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노르웨이</t>
  </si>
  <si>
    <t>스웨덴</t>
  </si>
  <si>
    <t>폴란드</t>
  </si>
  <si>
    <t>루마니아</t>
  </si>
  <si>
    <t>스위스</t>
  </si>
  <si>
    <t>포르투갈</t>
  </si>
  <si>
    <t>오스트리아</t>
  </si>
  <si>
    <t>핀란드</t>
  </si>
  <si>
    <t>아일랜드</t>
  </si>
  <si>
    <t>크로아티아</t>
  </si>
  <si>
    <t>덴마크</t>
  </si>
  <si>
    <t>그리스</t>
  </si>
  <si>
    <t>벨기에</t>
  </si>
  <si>
    <t>불가리아</t>
  </si>
  <si>
    <t>구주 기타</t>
  </si>
  <si>
    <t>구주소계</t>
  </si>
  <si>
    <t>대양주소계</t>
  </si>
  <si>
    <t>남아프리카공화국</t>
  </si>
  <si>
    <t>아프리카소계</t>
  </si>
  <si>
    <t>국적미상</t>
  </si>
  <si>
    <t>Japan</t>
  </si>
  <si>
    <t>Hong Kong</t>
  </si>
  <si>
    <t>Thailand</t>
  </si>
  <si>
    <t>Malaysia</t>
  </si>
  <si>
    <t>Singapore</t>
  </si>
  <si>
    <t>Indonesia</t>
  </si>
  <si>
    <t>India</t>
  </si>
  <si>
    <t>Vietnam</t>
  </si>
  <si>
    <t>Myanmar</t>
  </si>
  <si>
    <t>Uzbekistan</t>
  </si>
  <si>
    <t>Sri Lanka</t>
  </si>
  <si>
    <t>Kazakhstan</t>
  </si>
  <si>
    <t>Bangladesh</t>
  </si>
  <si>
    <t>Pakistan</t>
  </si>
  <si>
    <t>Iran</t>
  </si>
  <si>
    <t>Brazil</t>
  </si>
  <si>
    <t>Mexico</t>
  </si>
  <si>
    <t>Russia</t>
  </si>
  <si>
    <t>UK</t>
  </si>
  <si>
    <t>Germany</t>
  </si>
  <si>
    <t>France</t>
  </si>
  <si>
    <t>Italy</t>
  </si>
  <si>
    <t>Netherland</t>
  </si>
  <si>
    <t>Sweden</t>
  </si>
  <si>
    <t>Norway</t>
  </si>
  <si>
    <t>Spain</t>
  </si>
  <si>
    <t>Ukraine</t>
  </si>
  <si>
    <t>Swiss</t>
  </si>
  <si>
    <t>Finland</t>
  </si>
  <si>
    <t>Romania</t>
  </si>
  <si>
    <t>Denmark</t>
  </si>
  <si>
    <t>Belgium</t>
  </si>
  <si>
    <t>Austria</t>
  </si>
  <si>
    <t>Portugal</t>
  </si>
  <si>
    <t>Greece</t>
  </si>
  <si>
    <t>Bulgaria</t>
  </si>
  <si>
    <t>Ireland</t>
  </si>
  <si>
    <t>Croatia</t>
  </si>
  <si>
    <t>Stateless</t>
  </si>
  <si>
    <t>Overseas Korean</t>
  </si>
  <si>
    <t>Continent</t>
    <phoneticPr fontId="9" type="noConversion"/>
  </si>
  <si>
    <t>Nation</t>
    <phoneticPr fontId="9" type="noConversion"/>
  </si>
  <si>
    <t>Visitor Arrivals</t>
    <phoneticPr fontId="9" type="noConversion"/>
  </si>
  <si>
    <t>Korean Departures</t>
    <phoneticPr fontId="9" type="noConversion"/>
  </si>
  <si>
    <r>
      <t>(단위: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명, %)</t>
    </r>
    <phoneticPr fontId="9" type="noConversion"/>
  </si>
  <si>
    <t>(Unit : persons, %)</t>
    <phoneticPr fontId="9" type="noConversion"/>
  </si>
  <si>
    <t>오스트레일리아</t>
  </si>
  <si>
    <t>Growth(%)</t>
  </si>
  <si>
    <t>Share(%)</t>
  </si>
  <si>
    <t>캄보디아</t>
  </si>
  <si>
    <t>Cambodia</t>
    <phoneticPr fontId="9" type="noConversion"/>
  </si>
  <si>
    <t>Taiwan</t>
    <phoneticPr fontId="9" type="noConversion"/>
  </si>
  <si>
    <t>Mongolia</t>
    <phoneticPr fontId="9" type="noConversion"/>
  </si>
  <si>
    <t>*GCC</t>
    <phoneticPr fontId="9" type="noConversion"/>
  </si>
  <si>
    <t>Poland</t>
    <phoneticPr fontId="9" type="noConversion"/>
  </si>
  <si>
    <t>* GCC : UAE, Saudi Arabia, Kuwait, Oman, Qatar, Bahrain</t>
    <phoneticPr fontId="13" type="noConversion"/>
  </si>
  <si>
    <t>*GCC 6개국(UAE, 사우디아라비아, 쿠웨이트, 오만, 카타르, 바레인)</t>
    <phoneticPr fontId="13" type="noConversion"/>
  </si>
  <si>
    <t>GCC</t>
  </si>
  <si>
    <t>중국</t>
    <phoneticPr fontId="9" type="noConversion"/>
  </si>
  <si>
    <t>마카오</t>
    <phoneticPr fontId="9" type="noConversion"/>
  </si>
  <si>
    <t>Macao</t>
    <phoneticPr fontId="9" type="noConversion"/>
  </si>
  <si>
    <t>11월</t>
    <phoneticPr fontId="9" type="noConversion"/>
  </si>
  <si>
    <t>2018. 11. 관광통계</t>
    <phoneticPr fontId="9" type="noConversion"/>
  </si>
  <si>
    <t>1~11월</t>
    <phoneticPr fontId="9" type="noConversion"/>
  </si>
  <si>
    <t>November, 2018 Tourism Statistics</t>
    <phoneticPr fontId="9" type="noConversion"/>
  </si>
  <si>
    <t>Nov.</t>
    <phoneticPr fontId="9" type="noConversion"/>
  </si>
  <si>
    <t>Jan.~Nov.</t>
    <phoneticPr fontId="9" type="noConversion"/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</si>
</sst>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 * #,##0.00_ ;_ * \-#,##0.00_ ;_ * &quot;-&quot;??_ ;_ @_ "/>
    <numFmt numFmtId="177" formatCode="0.0_ "/>
    <numFmt numFmtId="178" formatCode="#,##0_ "/>
    <numFmt numFmtId="179" formatCode="#,##0.0_ "/>
  </numFmts>
  <fonts count="28"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8"/>
      <name val="바탕"/>
      <family val="1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name val="맑은 고딕"/>
      <family val="3"/>
      <charset val="129"/>
    </font>
    <font>
      <u/>
      <sz val="20"/>
      <name val="맑은 고딕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FF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DD9C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24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10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11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49" fontId="15" fillId="0" borderId="0" xfId="0" applyNumberFormat="1" applyFont="1" applyBorder="1" applyAlignment="1">
      <alignment horizontal="center" vertical="center" wrapText="1"/>
    </xf>
    <xf numFmtId="0" fontId="18" fillId="0" borderId="0" xfId="116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16" fillId="0" borderId="0" xfId="0" applyFont="1" applyAlignment="1">
      <alignment horizontal="right" vertical="center"/>
    </xf>
    <xf numFmtId="49" fontId="15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177" fontId="14" fillId="2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3" fontId="14" fillId="2" borderId="2" xfId="29" applyNumberFormat="1" applyFont="1" applyFill="1" applyBorder="1" applyAlignment="1">
      <alignment horizontal="right" vertical="center" wrapText="1"/>
    </xf>
    <xf numFmtId="49" fontId="15" fillId="2" borderId="2" xfId="0" applyNumberFormat="1" applyFont="1" applyFill="1" applyBorder="1" applyAlignment="1">
      <alignment horizontal="center" vertical="center" wrapText="1"/>
    </xf>
    <xf numFmtId="49" fontId="14" fillId="3" borderId="5" xfId="0" applyNumberFormat="1" applyFont="1" applyFill="1" applyBorder="1" applyAlignment="1">
      <alignment horizontal="center" vertical="center" wrapText="1"/>
    </xf>
    <xf numFmtId="177" fontId="14" fillId="3" borderId="5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179" fontId="16" fillId="3" borderId="2" xfId="29" applyNumberFormat="1" applyFont="1" applyFill="1" applyBorder="1" applyAlignment="1">
      <alignment horizontal="right" vertical="center" wrapText="1"/>
    </xf>
    <xf numFmtId="0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>
      <alignment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179" fontId="14" fillId="2" borderId="2" xfId="29" applyNumberFormat="1" applyFont="1" applyFill="1" applyBorder="1" applyAlignment="1">
      <alignment horizontal="right" vertical="center" wrapText="1"/>
    </xf>
    <xf numFmtId="179" fontId="15" fillId="0" borderId="2" xfId="29" applyNumberFormat="1" applyFont="1" applyFill="1" applyBorder="1" applyAlignment="1">
      <alignment horizontal="right" vertical="center" wrapText="1"/>
    </xf>
    <xf numFmtId="179" fontId="24" fillId="2" borderId="2" xfId="29" applyNumberFormat="1" applyFont="1" applyFill="1" applyBorder="1" applyAlignment="1">
      <alignment horizontal="right" vertical="center" wrapText="1"/>
    </xf>
    <xf numFmtId="179" fontId="15" fillId="2" borderId="2" xfId="29" applyNumberFormat="1" applyFont="1" applyFill="1" applyBorder="1" applyAlignment="1">
      <alignment horizontal="right" vertical="center" wrapText="1"/>
    </xf>
    <xf numFmtId="0" fontId="14" fillId="3" borderId="11" xfId="0" applyNumberFormat="1" applyFont="1" applyFill="1" applyBorder="1" applyAlignment="1">
      <alignment horizontal="center" vertical="center" wrapText="1"/>
    </xf>
    <xf numFmtId="177" fontId="14" fillId="3" borderId="11" xfId="0" applyNumberFormat="1" applyFont="1" applyFill="1" applyBorder="1" applyAlignment="1">
      <alignment horizontal="center" vertical="center" wrapText="1"/>
    </xf>
    <xf numFmtId="49" fontId="14" fillId="3" borderId="11" xfId="0" applyNumberFormat="1" applyFont="1" applyFill="1" applyBorder="1" applyAlignment="1">
      <alignment horizontal="center" vertical="center" wrapText="1"/>
    </xf>
    <xf numFmtId="178" fontId="15" fillId="0" borderId="2" xfId="29" applyNumberFormat="1" applyFont="1" applyFill="1" applyBorder="1" applyAlignment="1">
      <alignment horizontal="right" vertical="center" wrapText="1"/>
    </xf>
    <xf numFmtId="178" fontId="14" fillId="3" borderId="4" xfId="30" applyNumberFormat="1" applyFont="1" applyFill="1" applyBorder="1" applyAlignment="1">
      <alignment horizontal="right" vertical="center" wrapText="1"/>
    </xf>
    <xf numFmtId="179" fontId="14" fillId="3" borderId="3" xfId="30" applyNumberFormat="1" applyFont="1" applyFill="1" applyBorder="1" applyAlignment="1">
      <alignment horizontal="right" vertical="center" wrapText="1"/>
    </xf>
    <xf numFmtId="178" fontId="17" fillId="0" borderId="0" xfId="0" applyNumberFormat="1" applyFont="1" applyAlignment="1">
      <alignment horizontal="left" vertical="center"/>
    </xf>
    <xf numFmtId="178" fontId="17" fillId="5" borderId="2" xfId="0" applyNumberFormat="1" applyFont="1" applyFill="1" applyBorder="1">
      <alignment vertical="center"/>
    </xf>
    <xf numFmtId="178" fontId="15" fillId="6" borderId="2" xfId="29" applyNumberFormat="1" applyFont="1" applyFill="1" applyBorder="1" applyAlignment="1">
      <alignment horizontal="right" vertical="center" wrapText="1"/>
    </xf>
    <xf numFmtId="179" fontId="17" fillId="0" borderId="2" xfId="0" applyNumberFormat="1" applyFont="1" applyBorder="1">
      <alignment vertical="center"/>
    </xf>
    <xf numFmtId="179" fontId="15" fillId="6" borderId="2" xfId="29" applyNumberFormat="1" applyFont="1" applyFill="1" applyBorder="1" applyAlignment="1">
      <alignment horizontal="right" vertical="center" wrapText="1"/>
    </xf>
    <xf numFmtId="179" fontId="17" fillId="5" borderId="2" xfId="0" applyNumberFormat="1" applyFont="1" applyFill="1" applyBorder="1">
      <alignment vertical="center"/>
    </xf>
    <xf numFmtId="0" fontId="27" fillId="0" borderId="0" xfId="0" applyFont="1">
      <alignment vertical="center"/>
    </xf>
    <xf numFmtId="49" fontId="19" fillId="0" borderId="2" xfId="0" applyNumberFormat="1" applyFont="1" applyBorder="1" applyAlignment="1">
      <alignment horizontal="center" vertical="center" wrapText="1"/>
    </xf>
    <xf numFmtId="178" fontId="16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21" fillId="0" borderId="0" xfId="116" applyFont="1" applyBorder="1" applyAlignment="1">
      <alignment horizontal="center"/>
    </xf>
    <xf numFmtId="49" fontId="26" fillId="4" borderId="2" xfId="0" applyNumberFormat="1" applyFont="1" applyFill="1" applyBorder="1" applyAlignment="1">
      <alignment horizontal="center" vertical="center" wrapText="1"/>
    </xf>
    <xf numFmtId="0" fontId="26" fillId="4" borderId="2" xfId="0" applyFont="1" applyFill="1" applyBorder="1">
      <alignment vertical="center"/>
    </xf>
    <xf numFmtId="49" fontId="14" fillId="4" borderId="8" xfId="0" applyNumberFormat="1" applyFont="1" applyFill="1" applyBorder="1" applyAlignment="1">
      <alignment horizontal="center" vertical="center" wrapText="1"/>
    </xf>
    <xf numFmtId="49" fontId="14" fillId="4" borderId="10" xfId="0" applyNumberFormat="1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19" fillId="0" borderId="7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</cellXfs>
  <cellStyles count="124">
    <cellStyle name="백분율 10" xfId="1"/>
    <cellStyle name="백분율 11" xfId="2"/>
    <cellStyle name="백분율 12" xfId="3"/>
    <cellStyle name="백분율 13" xfId="4"/>
    <cellStyle name="백분율 14" xfId="5"/>
    <cellStyle name="백분율 15" xfId="6"/>
    <cellStyle name="백분율 16" xfId="7"/>
    <cellStyle name="백분율 17" xfId="8"/>
    <cellStyle name="백분율 18" xfId="9"/>
    <cellStyle name="백분율 19" xfId="10"/>
    <cellStyle name="백분율 2" xfId="11"/>
    <cellStyle name="백분율 20" xfId="12"/>
    <cellStyle name="백분율 21" xfId="13"/>
    <cellStyle name="백분율 22" xfId="14"/>
    <cellStyle name="백분율 23" xfId="15"/>
    <cellStyle name="백분율 24" xfId="16"/>
    <cellStyle name="백분율 25" xfId="17"/>
    <cellStyle name="백분율 26" xfId="18"/>
    <cellStyle name="백분율 27" xfId="19"/>
    <cellStyle name="백분율 28" xfId="20"/>
    <cellStyle name="백분율 29" xfId="21"/>
    <cellStyle name="백분율 3" xfId="22"/>
    <cellStyle name="백분율 4" xfId="23"/>
    <cellStyle name="백분율 5" xfId="24"/>
    <cellStyle name="백분율 6" xfId="25"/>
    <cellStyle name="백분율 7" xfId="26"/>
    <cellStyle name="백분율 8" xfId="27"/>
    <cellStyle name="백분율 9" xfId="28"/>
    <cellStyle name="쉼표 [0]" xfId="29" builtinId="6"/>
    <cellStyle name="쉼표 [0] 10" xfId="30"/>
    <cellStyle name="쉼표 [0] 11" xfId="31"/>
    <cellStyle name="쉼표 [0] 12" xfId="32"/>
    <cellStyle name="쉼표 [0] 13" xfId="33"/>
    <cellStyle name="쉼표 [0] 14" xfId="34"/>
    <cellStyle name="쉼표 [0] 15" xfId="35"/>
    <cellStyle name="쉼표 [0] 16" xfId="36"/>
    <cellStyle name="쉼표 [0] 17" xfId="37"/>
    <cellStyle name="쉼표 [0] 18" xfId="38"/>
    <cellStyle name="쉼표 [0] 19" xfId="39"/>
    <cellStyle name="쉼표 [0] 2" xfId="40"/>
    <cellStyle name="쉼표 [0] 20" xfId="41"/>
    <cellStyle name="쉼표 [0] 3" xfId="42"/>
    <cellStyle name="쉼표 [0] 4" xfId="43"/>
    <cellStyle name="쉼표 [0] 5" xfId="44"/>
    <cellStyle name="쉼표 [0] 6" xfId="45"/>
    <cellStyle name="쉼표 [0] 7" xfId="46"/>
    <cellStyle name="쉼표 [0] 8" xfId="47"/>
    <cellStyle name="쉼표 [0] 9" xfId="48"/>
    <cellStyle name="쉼표 2" xfId="49"/>
    <cellStyle name="쉼표 3" xfId="50"/>
    <cellStyle name="쉼표 4" xfId="51"/>
    <cellStyle name="표준" xfId="0" builtinId="0"/>
    <cellStyle name="표준 10" xfId="52"/>
    <cellStyle name="표준 11" xfId="53"/>
    <cellStyle name="표준 12" xfId="54"/>
    <cellStyle name="표준 13" xfId="55"/>
    <cellStyle name="표준 14" xfId="56"/>
    <cellStyle name="표준 15" xfId="57"/>
    <cellStyle name="표준 16" xfId="58"/>
    <cellStyle name="표준 17" xfId="59"/>
    <cellStyle name="표준 18" xfId="60"/>
    <cellStyle name="표준 19" xfId="61"/>
    <cellStyle name="표준 2" xfId="62"/>
    <cellStyle name="표준 20" xfId="63"/>
    <cellStyle name="표준 21" xfId="64"/>
    <cellStyle name="표준 22" xfId="65"/>
    <cellStyle name="표준 23" xfId="66"/>
    <cellStyle name="표준 24" xfId="67"/>
    <cellStyle name="표준 25" xfId="68"/>
    <cellStyle name="표준 26" xfId="69"/>
    <cellStyle name="표준 27" xfId="70"/>
    <cellStyle name="표준 28" xfId="71"/>
    <cellStyle name="표준 29" xfId="72"/>
    <cellStyle name="표준 3" xfId="73"/>
    <cellStyle name="표준 30" xfId="74"/>
    <cellStyle name="표준 31" xfId="75"/>
    <cellStyle name="표준 32" xfId="76"/>
    <cellStyle name="표준 33" xfId="77"/>
    <cellStyle name="표준 34" xfId="78"/>
    <cellStyle name="표준 35" xfId="79"/>
    <cellStyle name="표준 36" xfId="80"/>
    <cellStyle name="표준 37" xfId="81"/>
    <cellStyle name="표준 38" xfId="82"/>
    <cellStyle name="표준 39" xfId="83"/>
    <cellStyle name="표준 4" xfId="84"/>
    <cellStyle name="표준 40" xfId="85"/>
    <cellStyle name="표준 41" xfId="86"/>
    <cellStyle name="표준 42" xfId="87"/>
    <cellStyle name="표준 43" xfId="88"/>
    <cellStyle name="표준 44" xfId="89"/>
    <cellStyle name="표준 45" xfId="90"/>
    <cellStyle name="표준 46" xfId="91"/>
    <cellStyle name="표준 47" xfId="92"/>
    <cellStyle name="표준 48" xfId="93"/>
    <cellStyle name="표준 49" xfId="94"/>
    <cellStyle name="표준 5" xfId="95"/>
    <cellStyle name="표준 50" xfId="96"/>
    <cellStyle name="표준 51" xfId="97"/>
    <cellStyle name="표준 52" xfId="98"/>
    <cellStyle name="표준 53" xfId="99"/>
    <cellStyle name="표준 54" xfId="100"/>
    <cellStyle name="표준 55" xfId="101"/>
    <cellStyle name="표준 56" xfId="102"/>
    <cellStyle name="표준 57" xfId="103"/>
    <cellStyle name="표준 58" xfId="104"/>
    <cellStyle name="표준 59" xfId="105"/>
    <cellStyle name="표준 6" xfId="106"/>
    <cellStyle name="표준 6 2" xfId="107"/>
    <cellStyle name="표준 6 3" xfId="108"/>
    <cellStyle name="표준 60" xfId="109"/>
    <cellStyle name="표준 61" xfId="110"/>
    <cellStyle name="표준 62" xfId="111"/>
    <cellStyle name="표준 63" xfId="112"/>
    <cellStyle name="표준 64" xfId="117"/>
    <cellStyle name="표준 65" xfId="118"/>
    <cellStyle name="표준 66" xfId="119"/>
    <cellStyle name="표준 67" xfId="120"/>
    <cellStyle name="표준 68" xfId="121"/>
    <cellStyle name="표준 69" xfId="122"/>
    <cellStyle name="표준 7" xfId="113"/>
    <cellStyle name="표준 70" xfId="123"/>
    <cellStyle name="표준 8" xfId="114"/>
    <cellStyle name="표준 9" xfId="115"/>
    <cellStyle name="표준_2003-09" xfId="116"/>
  </cellStyles>
  <dxfs count="0"/>
  <tableStyles count="0" defaultTableStyle="TableStyleMedium9" defaultPivotStyle="PivotStyleLight16"/>
  <colors>
    <mruColors>
      <color rgb="FFD8D8D8"/>
      <color rgb="FFDDD9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2"/>
  <sheetViews>
    <sheetView showGridLines="0" tabSelected="1" zoomScale="85" zoomScaleNormal="85" workbookViewId="0">
      <pane ySplit="6" topLeftCell="A7" activePane="bottomLeft" state="frozen"/>
      <selection pane="bottomLeft" sqref="A1:J1"/>
    </sheetView>
  </sheetViews>
  <sheetFormatPr defaultColWidth="9.33203125" defaultRowHeight="13.5"/>
  <cols>
    <col min="1" max="1" width="13" style="5" customWidth="1"/>
    <col min="2" max="6" width="14" customWidth="1"/>
    <col min="7" max="10" width="13" customWidth="1"/>
  </cols>
  <sheetData>
    <row r="1" spans="1:11" ht="31.5">
      <c r="A1" s="53" t="s">
        <v>151</v>
      </c>
      <c r="B1" s="53"/>
      <c r="C1" s="53"/>
      <c r="D1" s="53"/>
      <c r="E1" s="53"/>
      <c r="F1" s="53"/>
      <c r="G1" s="53"/>
      <c r="H1" s="53"/>
      <c r="I1" s="53"/>
      <c r="J1" s="53"/>
    </row>
    <row r="2" spans="1:11" s="2" customFormat="1" ht="16.5">
      <c r="A2" s="40"/>
      <c r="G2" s="8"/>
      <c r="H2" s="8"/>
      <c r="I2" s="8"/>
      <c r="J2" s="8" t="s">
        <v>133</v>
      </c>
    </row>
    <row r="3" spans="1:11" ht="21" customHeight="1">
      <c r="A3" s="54" t="s">
        <v>0</v>
      </c>
      <c r="B3" s="54" t="s">
        <v>1</v>
      </c>
      <c r="C3" s="60" t="s">
        <v>150</v>
      </c>
      <c r="D3" s="60"/>
      <c r="E3" s="60"/>
      <c r="F3" s="60"/>
      <c r="G3" s="61" t="s">
        <v>152</v>
      </c>
      <c r="H3" s="62"/>
      <c r="I3" s="62"/>
      <c r="J3" s="63"/>
    </row>
    <row r="4" spans="1:11" ht="20.25" customHeight="1">
      <c r="A4" s="54"/>
      <c r="B4" s="55"/>
      <c r="C4" s="11">
        <v>2018</v>
      </c>
      <c r="D4" s="11">
        <v>2017</v>
      </c>
      <c r="E4" s="12" t="s">
        <v>2</v>
      </c>
      <c r="F4" s="29" t="s">
        <v>3</v>
      </c>
      <c r="G4" s="34">
        <v>2018</v>
      </c>
      <c r="H4" s="34">
        <v>2017</v>
      </c>
      <c r="I4" s="35" t="s">
        <v>2</v>
      </c>
      <c r="J4" s="36" t="s">
        <v>3</v>
      </c>
    </row>
    <row r="5" spans="1:11" ht="16.5" customHeight="1">
      <c r="A5" s="56" t="s">
        <v>18</v>
      </c>
      <c r="B5" s="57"/>
      <c r="C5" s="14">
        <v>1350390</v>
      </c>
      <c r="D5" s="14">
        <v>1093217</v>
      </c>
      <c r="E5" s="30">
        <f>(C5/D5-1)*100</f>
        <v>23.524423787774971</v>
      </c>
      <c r="F5" s="30">
        <v>100</v>
      </c>
      <c r="G5" s="38">
        <v>14022760</v>
      </c>
      <c r="H5" s="38">
        <v>12201690</v>
      </c>
      <c r="I5" s="39">
        <f>(G5/H5-1)*100</f>
        <v>14.924735835773561</v>
      </c>
      <c r="J5" s="39">
        <v>100</v>
      </c>
      <c r="K5" s="46"/>
    </row>
    <row r="6" spans="1:11" ht="16.5" customHeight="1">
      <c r="A6" s="56" t="s">
        <v>19</v>
      </c>
      <c r="B6" s="57"/>
      <c r="C6" s="14">
        <v>2295810</v>
      </c>
      <c r="D6" s="14">
        <v>2227747</v>
      </c>
      <c r="E6" s="30">
        <f>(C6/D6-1)*100</f>
        <v>3.0552392170206</v>
      </c>
      <c r="F6" s="30">
        <v>100</v>
      </c>
      <c r="G6" s="38">
        <v>26200704</v>
      </c>
      <c r="H6" s="38">
        <v>24091505</v>
      </c>
      <c r="I6" s="39">
        <f>(G6/H6-1)*100</f>
        <v>8.7549490992779422</v>
      </c>
      <c r="J6" s="39">
        <v>100</v>
      </c>
    </row>
    <row r="7" spans="1:11" ht="16.5" customHeight="1">
      <c r="A7" s="50" t="s">
        <v>20</v>
      </c>
      <c r="B7" s="27" t="s">
        <v>147</v>
      </c>
      <c r="C7" s="28">
        <v>404256</v>
      </c>
      <c r="D7" s="28">
        <v>299247</v>
      </c>
      <c r="E7" s="31">
        <f>(C7/D7-1)*100</f>
        <v>35.09107860730434</v>
      </c>
      <c r="F7" s="31">
        <f>(C7/$C$5)*100</f>
        <v>29.936240641592427</v>
      </c>
      <c r="G7" s="37">
        <v>4373233</v>
      </c>
      <c r="H7" s="37">
        <v>3836879</v>
      </c>
      <c r="I7" s="31">
        <f>(G7/H7-1)*100</f>
        <v>13.978913590968078</v>
      </c>
      <c r="J7" s="31">
        <f>(G7/$G$5)*100</f>
        <v>31.186677943571738</v>
      </c>
    </row>
    <row r="8" spans="1:11" ht="16.5">
      <c r="A8" s="58"/>
      <c r="B8" s="10" t="s">
        <v>37</v>
      </c>
      <c r="C8" s="28">
        <v>299978</v>
      </c>
      <c r="D8" s="28">
        <v>213460</v>
      </c>
      <c r="E8" s="31">
        <f>(C8/D8-1)*100</f>
        <v>40.531247072050981</v>
      </c>
      <c r="F8" s="31">
        <f>(C8/$C$5)*100</f>
        <v>22.21417516421182</v>
      </c>
      <c r="G8" s="37">
        <v>2690006</v>
      </c>
      <c r="H8" s="37">
        <v>2117742</v>
      </c>
      <c r="I8" s="31">
        <f t="shared" ref="I8:I71" si="0">(G8/H8-1)*100</f>
        <v>27.022366275023124</v>
      </c>
      <c r="J8" s="31">
        <f t="shared" ref="J8:J71" si="1">(G8/$G$5)*100</f>
        <v>19.183142263006712</v>
      </c>
    </row>
    <row r="9" spans="1:11" ht="16.5">
      <c r="A9" s="58"/>
      <c r="B9" s="10" t="s">
        <v>41</v>
      </c>
      <c r="C9" s="28">
        <v>88165</v>
      </c>
      <c r="D9" s="28">
        <v>76534</v>
      </c>
      <c r="E9" s="31">
        <f t="shared" ref="E9:E71" si="2">(C9/D9-1)*100</f>
        <v>15.197167272062085</v>
      </c>
      <c r="F9" s="31">
        <f t="shared" ref="F9:F71" si="3">(C9/$C$5)*100</f>
        <v>6.5288546271817767</v>
      </c>
      <c r="G9" s="37">
        <v>1028025</v>
      </c>
      <c r="H9" s="37">
        <v>849878</v>
      </c>
      <c r="I9" s="31">
        <f t="shared" si="0"/>
        <v>20.961479177011299</v>
      </c>
      <c r="J9" s="31">
        <f t="shared" si="1"/>
        <v>7.3311174119788118</v>
      </c>
    </row>
    <row r="10" spans="1:11" ht="16.5">
      <c r="A10" s="58"/>
      <c r="B10" s="10" t="s">
        <v>43</v>
      </c>
      <c r="C10" s="28">
        <v>53790</v>
      </c>
      <c r="D10" s="28">
        <v>53286</v>
      </c>
      <c r="E10" s="31">
        <f t="shared" si="2"/>
        <v>0.94583943249633151</v>
      </c>
      <c r="F10" s="31">
        <f t="shared" si="3"/>
        <v>3.9832937151489571</v>
      </c>
      <c r="G10" s="37">
        <v>624272</v>
      </c>
      <c r="H10" s="37">
        <v>599270</v>
      </c>
      <c r="I10" s="31">
        <f t="shared" si="0"/>
        <v>4.1720760258314282</v>
      </c>
      <c r="J10" s="31">
        <f t="shared" si="1"/>
        <v>4.4518482809375612</v>
      </c>
    </row>
    <row r="11" spans="1:11" ht="16.5">
      <c r="A11" s="58"/>
      <c r="B11" s="47" t="s">
        <v>148</v>
      </c>
      <c r="C11" s="28">
        <v>4042</v>
      </c>
      <c r="D11" s="28">
        <v>3872</v>
      </c>
      <c r="E11" s="31">
        <f t="shared" ref="E11" si="4">(C11/D11-1)*100</f>
        <v>4.3904958677685846</v>
      </c>
      <c r="F11" s="31">
        <f t="shared" ref="F11" si="5">(C11/$C$5)*100</f>
        <v>0.299320936914521</v>
      </c>
      <c r="G11" s="37">
        <v>46008</v>
      </c>
      <c r="H11" s="37">
        <v>43805</v>
      </c>
      <c r="I11" s="31">
        <f t="shared" ref="I11" si="6">(G11/H11-1)*100</f>
        <v>5.0291062664079345</v>
      </c>
      <c r="J11" s="31">
        <f t="shared" ref="J11" si="7">(G11/$G$5)*100</f>
        <v>0.32809518240346408</v>
      </c>
    </row>
    <row r="12" spans="1:11" s="49" customFormat="1" ht="16.5">
      <c r="A12" s="58"/>
      <c r="B12" s="47" t="s">
        <v>42</v>
      </c>
      <c r="C12" s="48">
        <v>44406</v>
      </c>
      <c r="D12" s="48">
        <v>37101</v>
      </c>
      <c r="E12" s="31">
        <f t="shared" si="2"/>
        <v>19.68949623999352</v>
      </c>
      <c r="F12" s="31">
        <f t="shared" si="3"/>
        <v>3.2883833559194011</v>
      </c>
      <c r="G12" s="37">
        <v>417518</v>
      </c>
      <c r="H12" s="37">
        <v>411683</v>
      </c>
      <c r="I12" s="31">
        <f t="shared" si="0"/>
        <v>1.4173526718373131</v>
      </c>
      <c r="J12" s="31">
        <f t="shared" si="1"/>
        <v>2.9774309764982072</v>
      </c>
    </row>
    <row r="13" spans="1:11" ht="16.5">
      <c r="A13" s="58"/>
      <c r="B13" s="10" t="s">
        <v>44</v>
      </c>
      <c r="C13" s="28">
        <v>24176</v>
      </c>
      <c r="D13" s="28">
        <v>19073</v>
      </c>
      <c r="E13" s="31">
        <f t="shared" si="2"/>
        <v>26.755098830807956</v>
      </c>
      <c r="F13" s="31">
        <f t="shared" si="3"/>
        <v>1.7902976177252499</v>
      </c>
      <c r="G13" s="37">
        <v>222978</v>
      </c>
      <c r="H13" s="37">
        <v>208825</v>
      </c>
      <c r="I13" s="31">
        <f t="shared" si="0"/>
        <v>6.7774452292589382</v>
      </c>
      <c r="J13" s="31">
        <f t="shared" si="1"/>
        <v>1.5901149274465227</v>
      </c>
    </row>
    <row r="14" spans="1:11" ht="16.5">
      <c r="A14" s="58"/>
      <c r="B14" s="10" t="s">
        <v>38</v>
      </c>
      <c r="C14" s="28">
        <v>46981</v>
      </c>
      <c r="D14" s="28">
        <v>50860</v>
      </c>
      <c r="E14" s="31">
        <f t="shared" si="2"/>
        <v>-7.6268187180495435</v>
      </c>
      <c r="F14" s="31">
        <f t="shared" si="3"/>
        <v>3.4790690096934958</v>
      </c>
      <c r="G14" s="37">
        <v>504886</v>
      </c>
      <c r="H14" s="37">
        <v>438364</v>
      </c>
      <c r="I14" s="31">
        <f t="shared" si="0"/>
        <v>15.175059995802576</v>
      </c>
      <c r="J14" s="31">
        <f t="shared" si="1"/>
        <v>3.600475227416001</v>
      </c>
    </row>
    <row r="15" spans="1:11" ht="16.5">
      <c r="A15" s="58"/>
      <c r="B15" s="10" t="s">
        <v>47</v>
      </c>
      <c r="C15" s="28">
        <v>40571</v>
      </c>
      <c r="D15" s="28">
        <v>28695</v>
      </c>
      <c r="E15" s="31">
        <f t="shared" si="2"/>
        <v>41.387001219724695</v>
      </c>
      <c r="F15" s="31">
        <f t="shared" si="3"/>
        <v>3.004391323987885</v>
      </c>
      <c r="G15" s="37">
        <v>427974</v>
      </c>
      <c r="H15" s="37">
        <v>300731</v>
      </c>
      <c r="I15" s="31">
        <f t="shared" si="0"/>
        <v>42.311234957486917</v>
      </c>
      <c r="J15" s="31">
        <f t="shared" si="1"/>
        <v>3.0519954702212688</v>
      </c>
    </row>
    <row r="16" spans="1:11" ht="16.5">
      <c r="A16" s="58"/>
      <c r="B16" s="10" t="s">
        <v>45</v>
      </c>
      <c r="C16" s="28">
        <v>10247</v>
      </c>
      <c r="D16" s="28">
        <v>8826</v>
      </c>
      <c r="E16" s="31">
        <f t="shared" si="2"/>
        <v>16.100158622252426</v>
      </c>
      <c r="F16" s="31">
        <f t="shared" si="3"/>
        <v>0.75881782299928169</v>
      </c>
      <c r="G16" s="37">
        <v>111351</v>
      </c>
      <c r="H16" s="37">
        <v>115892</v>
      </c>
      <c r="I16" s="31">
        <f t="shared" si="0"/>
        <v>-3.9183032478514512</v>
      </c>
      <c r="J16" s="31">
        <f t="shared" si="1"/>
        <v>0.79407334932638085</v>
      </c>
    </row>
    <row r="17" spans="1:11" ht="16.5">
      <c r="A17" s="58"/>
      <c r="B17" s="10" t="s">
        <v>46</v>
      </c>
      <c r="C17" s="28">
        <v>45710</v>
      </c>
      <c r="D17" s="28">
        <v>33043</v>
      </c>
      <c r="E17" s="31">
        <f t="shared" si="2"/>
        <v>38.334896952455885</v>
      </c>
      <c r="F17" s="31">
        <f t="shared" si="3"/>
        <v>3.3849480520442241</v>
      </c>
      <c r="G17" s="37">
        <v>327264</v>
      </c>
      <c r="H17" s="37">
        <v>262308</v>
      </c>
      <c r="I17" s="31">
        <f t="shared" si="0"/>
        <v>24.763255409671082</v>
      </c>
      <c r="J17" s="31">
        <f t="shared" si="1"/>
        <v>2.3338058984108692</v>
      </c>
    </row>
    <row r="18" spans="1:11" ht="16.5">
      <c r="A18" s="58"/>
      <c r="B18" s="10" t="s">
        <v>48</v>
      </c>
      <c r="C18" s="28">
        <v>25981</v>
      </c>
      <c r="D18" s="28">
        <v>21866</v>
      </c>
      <c r="E18" s="31">
        <f t="shared" si="2"/>
        <v>18.819171316198656</v>
      </c>
      <c r="F18" s="31">
        <f t="shared" si="3"/>
        <v>1.9239627070698095</v>
      </c>
      <c r="G18" s="37">
        <v>191432</v>
      </c>
      <c r="H18" s="37">
        <v>180026</v>
      </c>
      <c r="I18" s="31">
        <f t="shared" si="0"/>
        <v>6.335751502560738</v>
      </c>
      <c r="J18" s="31">
        <f t="shared" si="1"/>
        <v>1.3651520813306366</v>
      </c>
    </row>
    <row r="19" spans="1:11" ht="16.5">
      <c r="A19" s="58"/>
      <c r="B19" s="10" t="s">
        <v>49</v>
      </c>
      <c r="C19" s="28">
        <v>9464</v>
      </c>
      <c r="D19" s="28">
        <v>11452</v>
      </c>
      <c r="E19" s="31">
        <f t="shared" si="2"/>
        <v>-17.359413202933982</v>
      </c>
      <c r="F19" s="31">
        <f t="shared" si="3"/>
        <v>0.70083457371574143</v>
      </c>
      <c r="G19" s="37">
        <v>105662</v>
      </c>
      <c r="H19" s="37">
        <v>94158</v>
      </c>
      <c r="I19" s="31">
        <f t="shared" si="0"/>
        <v>12.217761634699119</v>
      </c>
      <c r="J19" s="31">
        <f t="shared" si="1"/>
        <v>0.75350358987816946</v>
      </c>
    </row>
    <row r="20" spans="1:11" ht="16.5">
      <c r="A20" s="58"/>
      <c r="B20" s="10" t="s">
        <v>51</v>
      </c>
      <c r="C20" s="28">
        <v>7142</v>
      </c>
      <c r="D20" s="28">
        <v>6598</v>
      </c>
      <c r="E20" s="31">
        <f t="shared" si="2"/>
        <v>8.2449227038496442</v>
      </c>
      <c r="F20" s="31">
        <f t="shared" si="3"/>
        <v>0.52888424825420799</v>
      </c>
      <c r="G20" s="37">
        <v>77471</v>
      </c>
      <c r="H20" s="37">
        <v>70622</v>
      </c>
      <c r="I20" s="31">
        <f t="shared" si="0"/>
        <v>9.6981110702047513</v>
      </c>
      <c r="J20" s="31">
        <f t="shared" si="1"/>
        <v>0.55246613362847263</v>
      </c>
    </row>
    <row r="21" spans="1:11" s="7" customFormat="1" ht="16.5">
      <c r="A21" s="58"/>
      <c r="B21" s="10" t="s">
        <v>50</v>
      </c>
      <c r="C21" s="28">
        <v>5306</v>
      </c>
      <c r="D21" s="28">
        <v>5191</v>
      </c>
      <c r="E21" s="31">
        <f t="shared" si="2"/>
        <v>2.2153727605471074</v>
      </c>
      <c r="F21" s="31">
        <f t="shared" si="3"/>
        <v>0.39292352579625145</v>
      </c>
      <c r="G21" s="37">
        <v>65602</v>
      </c>
      <c r="H21" s="37">
        <v>63527</v>
      </c>
      <c r="I21" s="31">
        <f t="shared" si="0"/>
        <v>3.2663277031813154</v>
      </c>
      <c r="J21" s="31">
        <f t="shared" si="1"/>
        <v>0.46782516423300402</v>
      </c>
      <c r="K21"/>
    </row>
    <row r="22" spans="1:11" s="7" customFormat="1" ht="16.5">
      <c r="A22" s="58"/>
      <c r="B22" s="10" t="s">
        <v>146</v>
      </c>
      <c r="C22" s="28">
        <v>1986</v>
      </c>
      <c r="D22" s="28">
        <v>1767</v>
      </c>
      <c r="E22" s="31">
        <f t="shared" si="2"/>
        <v>12.393887945670624</v>
      </c>
      <c r="F22" s="31">
        <f t="shared" si="3"/>
        <v>0.14706862461955433</v>
      </c>
      <c r="G22" s="37">
        <v>27018</v>
      </c>
      <c r="H22" s="37">
        <v>26215</v>
      </c>
      <c r="I22" s="31">
        <f t="shared" si="0"/>
        <v>3.0631317947739767</v>
      </c>
      <c r="J22" s="31">
        <f t="shared" si="1"/>
        <v>0.19267248387621266</v>
      </c>
      <c r="K22"/>
    </row>
    <row r="23" spans="1:11" s="7" customFormat="1" ht="16.5">
      <c r="A23" s="58"/>
      <c r="B23" s="10" t="s">
        <v>53</v>
      </c>
      <c r="C23" s="28">
        <v>3538</v>
      </c>
      <c r="D23" s="28">
        <v>3976</v>
      </c>
      <c r="E23" s="31">
        <f t="shared" si="2"/>
        <v>-11.016096579476864</v>
      </c>
      <c r="F23" s="31">
        <f t="shared" si="3"/>
        <v>0.26199838565155248</v>
      </c>
      <c r="G23" s="37">
        <v>49752</v>
      </c>
      <c r="H23" s="37">
        <v>40943</v>
      </c>
      <c r="I23" s="31">
        <f t="shared" si="0"/>
        <v>21.515277336785289</v>
      </c>
      <c r="J23" s="31">
        <f t="shared" si="1"/>
        <v>0.35479463386665677</v>
      </c>
      <c r="K23"/>
    </row>
    <row r="24" spans="1:11" ht="16.5">
      <c r="A24" s="58"/>
      <c r="B24" s="10" t="s">
        <v>52</v>
      </c>
      <c r="C24" s="28">
        <v>2158</v>
      </c>
      <c r="D24" s="28">
        <v>2391</v>
      </c>
      <c r="E24" s="31">
        <f t="shared" si="2"/>
        <v>-9.7448766206608148</v>
      </c>
      <c r="F24" s="31">
        <f t="shared" si="3"/>
        <v>0.15980568576485313</v>
      </c>
      <c r="G24" s="37">
        <v>27650</v>
      </c>
      <c r="H24" s="37">
        <v>25048</v>
      </c>
      <c r="I24" s="31">
        <f t="shared" si="0"/>
        <v>10.388054934525703</v>
      </c>
      <c r="J24" s="31">
        <f t="shared" si="1"/>
        <v>0.19717944256337555</v>
      </c>
    </row>
    <row r="25" spans="1:11" s="7" customFormat="1" ht="16.5">
      <c r="A25" s="58"/>
      <c r="B25" s="10" t="s">
        <v>138</v>
      </c>
      <c r="C25" s="28">
        <v>2464</v>
      </c>
      <c r="D25" s="28">
        <v>1709</v>
      </c>
      <c r="E25" s="31">
        <f t="shared" si="2"/>
        <v>44.177881802223531</v>
      </c>
      <c r="F25" s="31">
        <f t="shared" si="3"/>
        <v>0.18246580617451255</v>
      </c>
      <c r="G25" s="37">
        <v>30701</v>
      </c>
      <c r="H25" s="37">
        <v>28712</v>
      </c>
      <c r="I25" s="31">
        <f t="shared" si="0"/>
        <v>6.92741710782947</v>
      </c>
      <c r="J25" s="31">
        <f t="shared" si="1"/>
        <v>0.2189369282509292</v>
      </c>
      <c r="K25"/>
    </row>
    <row r="26" spans="1:11" s="7" customFormat="1" ht="16.5">
      <c r="A26" s="58"/>
      <c r="B26" s="10" t="s">
        <v>39</v>
      </c>
      <c r="C26" s="28">
        <v>1045</v>
      </c>
      <c r="D26" s="28">
        <v>1021</v>
      </c>
      <c r="E26" s="31">
        <f t="shared" si="2"/>
        <v>2.350636630754166</v>
      </c>
      <c r="F26" s="31">
        <f t="shared" si="3"/>
        <v>7.7385051725797738E-2</v>
      </c>
      <c r="G26" s="37">
        <v>16821</v>
      </c>
      <c r="H26" s="37">
        <v>16544</v>
      </c>
      <c r="I26" s="31">
        <f t="shared" si="0"/>
        <v>1.6743230174081303</v>
      </c>
      <c r="J26" s="31">
        <f t="shared" si="1"/>
        <v>0.11995498746323832</v>
      </c>
      <c r="K26"/>
    </row>
    <row r="27" spans="1:11" ht="16.5">
      <c r="A27" s="58"/>
      <c r="B27" s="10" t="s">
        <v>40</v>
      </c>
      <c r="C27" s="28">
        <v>1270</v>
      </c>
      <c r="D27" s="28">
        <v>1026</v>
      </c>
      <c r="E27" s="31">
        <f t="shared" si="2"/>
        <v>23.781676413255369</v>
      </c>
      <c r="F27" s="31">
        <f t="shared" si="3"/>
        <v>9.4046904968194373E-2</v>
      </c>
      <c r="G27" s="37">
        <v>14935</v>
      </c>
      <c r="H27" s="37">
        <v>12812</v>
      </c>
      <c r="I27" s="31">
        <f t="shared" si="0"/>
        <v>16.570402747424296</v>
      </c>
      <c r="J27" s="31">
        <f t="shared" si="1"/>
        <v>0.10650542403920485</v>
      </c>
    </row>
    <row r="28" spans="1:11" ht="16.5">
      <c r="A28" s="58"/>
      <c r="B28" s="24" t="s">
        <v>55</v>
      </c>
      <c r="C28" s="28">
        <v>1015</v>
      </c>
      <c r="D28" s="28">
        <v>917</v>
      </c>
      <c r="E28" s="31">
        <f t="shared" si="2"/>
        <v>10.687022900763354</v>
      </c>
      <c r="F28" s="31">
        <f t="shared" si="3"/>
        <v>7.5163471293478182E-2</v>
      </c>
      <c r="G28" s="37">
        <v>13235</v>
      </c>
      <c r="H28" s="37">
        <v>12180</v>
      </c>
      <c r="I28" s="31">
        <f t="shared" si="0"/>
        <v>8.6617405582922746</v>
      </c>
      <c r="J28" s="31">
        <f t="shared" si="1"/>
        <v>9.4382275671836366E-2</v>
      </c>
    </row>
    <row r="29" spans="1:11" ht="16.5">
      <c r="A29" s="58"/>
      <c r="B29" s="20" t="s">
        <v>54</v>
      </c>
      <c r="C29" s="28">
        <v>1229</v>
      </c>
      <c r="D29" s="28">
        <v>950</v>
      </c>
      <c r="E29" s="31">
        <f t="shared" si="2"/>
        <v>29.368421052631575</v>
      </c>
      <c r="F29" s="31">
        <f t="shared" si="3"/>
        <v>9.1010745044024316E-2</v>
      </c>
      <c r="G29" s="37">
        <v>14447</v>
      </c>
      <c r="H29" s="37">
        <v>12770</v>
      </c>
      <c r="I29" s="31">
        <f t="shared" si="0"/>
        <v>13.132341425215355</v>
      </c>
      <c r="J29" s="31">
        <f t="shared" si="1"/>
        <v>0.10302536733139553</v>
      </c>
    </row>
    <row r="30" spans="1:11" ht="16.5">
      <c r="A30" s="58"/>
      <c r="B30" s="10" t="s">
        <v>56</v>
      </c>
      <c r="C30" s="28">
        <v>229</v>
      </c>
      <c r="D30" s="28">
        <v>755</v>
      </c>
      <c r="E30" s="31">
        <f t="shared" si="2"/>
        <v>-69.66887417218544</v>
      </c>
      <c r="F30" s="31">
        <f t="shared" si="3"/>
        <v>1.6958063966705912E-2</v>
      </c>
      <c r="G30" s="37">
        <v>6413</v>
      </c>
      <c r="H30" s="37">
        <v>8842</v>
      </c>
      <c r="I30" s="31">
        <f t="shared" si="0"/>
        <v>-27.471160370956792</v>
      </c>
      <c r="J30" s="31">
        <f t="shared" si="1"/>
        <v>4.5732794399961203E-2</v>
      </c>
    </row>
    <row r="31" spans="1:11" s="7" customFormat="1" ht="16.5">
      <c r="A31" s="58"/>
      <c r="B31" s="10" t="s">
        <v>21</v>
      </c>
      <c r="C31" s="28">
        <v>5892</v>
      </c>
      <c r="D31" s="28">
        <v>5324</v>
      </c>
      <c r="E31" s="31">
        <f t="shared" si="2"/>
        <v>10.668670172802397</v>
      </c>
      <c r="F31" s="31">
        <f t="shared" si="3"/>
        <v>0.43631839690756008</v>
      </c>
      <c r="G31" s="37">
        <v>61452</v>
      </c>
      <c r="H31" s="37">
        <v>54615</v>
      </c>
      <c r="I31" s="31">
        <f t="shared" si="0"/>
        <v>12.518538862949736</v>
      </c>
      <c r="J31" s="31">
        <f t="shared" si="1"/>
        <v>0.4382304196891339</v>
      </c>
      <c r="K31"/>
    </row>
    <row r="32" spans="1:11" ht="16.5">
      <c r="A32" s="59"/>
      <c r="B32" s="15" t="s">
        <v>57</v>
      </c>
      <c r="C32" s="41">
        <v>1131041</v>
      </c>
      <c r="D32" s="41">
        <v>888940</v>
      </c>
      <c r="E32" s="32">
        <f t="shared" si="2"/>
        <v>27.234796499201288</v>
      </c>
      <c r="F32" s="32">
        <f t="shared" si="3"/>
        <v>83.756618458371292</v>
      </c>
      <c r="G32" s="42">
        <v>11476106</v>
      </c>
      <c r="H32" s="42">
        <v>9832391</v>
      </c>
      <c r="I32" s="22">
        <f t="shared" si="0"/>
        <v>16.717347794651371</v>
      </c>
      <c r="J32" s="22">
        <f t="shared" si="1"/>
        <v>81.839138657439761</v>
      </c>
    </row>
    <row r="33" spans="1:11" ht="16.5">
      <c r="A33" s="50" t="s">
        <v>22</v>
      </c>
      <c r="B33" s="10" t="s">
        <v>23</v>
      </c>
      <c r="C33" s="28">
        <v>77876</v>
      </c>
      <c r="D33" s="28">
        <v>69009</v>
      </c>
      <c r="E33" s="31">
        <f t="shared" si="2"/>
        <v>12.849048674810536</v>
      </c>
      <c r="F33" s="31">
        <f t="shared" si="3"/>
        <v>5.7669265915772483</v>
      </c>
      <c r="G33" s="37">
        <v>896969</v>
      </c>
      <c r="H33" s="37">
        <v>802118</v>
      </c>
      <c r="I33" s="31">
        <f t="shared" si="0"/>
        <v>11.825068132120208</v>
      </c>
      <c r="J33" s="31">
        <f t="shared" si="1"/>
        <v>6.3965225105471397</v>
      </c>
    </row>
    <row r="34" spans="1:11" ht="16.5">
      <c r="A34" s="51"/>
      <c r="B34" s="10" t="s">
        <v>24</v>
      </c>
      <c r="C34" s="28">
        <v>15205</v>
      </c>
      <c r="D34" s="28">
        <v>13179</v>
      </c>
      <c r="E34" s="31">
        <f t="shared" si="2"/>
        <v>15.372941801350626</v>
      </c>
      <c r="F34" s="31">
        <f t="shared" si="3"/>
        <v>1.1259710157806264</v>
      </c>
      <c r="G34" s="37">
        <v>180176</v>
      </c>
      <c r="H34" s="37">
        <v>163176</v>
      </c>
      <c r="I34" s="31">
        <f t="shared" si="0"/>
        <v>10.418198754718833</v>
      </c>
      <c r="J34" s="31">
        <f t="shared" si="1"/>
        <v>1.2848825766111664</v>
      </c>
    </row>
    <row r="35" spans="1:11" ht="16.5">
      <c r="A35" s="51"/>
      <c r="B35" s="10" t="s">
        <v>58</v>
      </c>
      <c r="C35" s="28">
        <v>1594</v>
      </c>
      <c r="D35" s="28">
        <v>1775</v>
      </c>
      <c r="E35" s="31">
        <f t="shared" si="2"/>
        <v>-10.197183098591545</v>
      </c>
      <c r="F35" s="31">
        <f t="shared" si="3"/>
        <v>0.11803997363724554</v>
      </c>
      <c r="G35" s="37">
        <v>18331</v>
      </c>
      <c r="H35" s="37">
        <v>16497</v>
      </c>
      <c r="I35" s="31">
        <f t="shared" si="0"/>
        <v>11.117172819300469</v>
      </c>
      <c r="J35" s="31">
        <f t="shared" si="1"/>
        <v>0.13072319571895974</v>
      </c>
    </row>
    <row r="36" spans="1:11" ht="16.5">
      <c r="A36" s="51"/>
      <c r="B36" s="10" t="s">
        <v>59</v>
      </c>
      <c r="C36" s="28">
        <v>2146</v>
      </c>
      <c r="D36" s="28">
        <v>1871</v>
      </c>
      <c r="E36" s="31">
        <f t="shared" si="2"/>
        <v>14.698022447888825</v>
      </c>
      <c r="F36" s="31">
        <f t="shared" si="3"/>
        <v>0.15891705359192529</v>
      </c>
      <c r="G36" s="37">
        <v>23333</v>
      </c>
      <c r="H36" s="37">
        <v>18430</v>
      </c>
      <c r="I36" s="31">
        <f t="shared" si="0"/>
        <v>26.603364080303859</v>
      </c>
      <c r="J36" s="31">
        <f t="shared" si="1"/>
        <v>0.16639377697400512</v>
      </c>
    </row>
    <row r="37" spans="1:11" s="7" customFormat="1" ht="16.5">
      <c r="A37" s="51"/>
      <c r="B37" s="10" t="s">
        <v>25</v>
      </c>
      <c r="C37" s="28">
        <v>2938</v>
      </c>
      <c r="D37" s="28">
        <v>2393</v>
      </c>
      <c r="E37" s="31">
        <f t="shared" si="2"/>
        <v>22.774759715837867</v>
      </c>
      <c r="F37" s="31">
        <f t="shared" si="3"/>
        <v>0.21756677700516144</v>
      </c>
      <c r="G37" s="37">
        <v>33488</v>
      </c>
      <c r="H37" s="37">
        <v>32200</v>
      </c>
      <c r="I37" s="31">
        <f t="shared" si="0"/>
        <v>4.0000000000000036</v>
      </c>
      <c r="J37" s="31">
        <f t="shared" si="1"/>
        <v>0.23881176030966803</v>
      </c>
      <c r="K37"/>
    </row>
    <row r="38" spans="1:11" ht="16.5">
      <c r="A38" s="52"/>
      <c r="B38" s="15" t="s">
        <v>60</v>
      </c>
      <c r="C38" s="41">
        <v>99759</v>
      </c>
      <c r="D38" s="41">
        <v>88227</v>
      </c>
      <c r="E38" s="32">
        <f t="shared" si="2"/>
        <v>13.070828657893841</v>
      </c>
      <c r="F38" s="32">
        <f t="shared" si="3"/>
        <v>7.3874214115922072</v>
      </c>
      <c r="G38" s="42">
        <v>1152297</v>
      </c>
      <c r="H38" s="42">
        <v>1032421</v>
      </c>
      <c r="I38" s="22">
        <f t="shared" si="0"/>
        <v>11.611154751792153</v>
      </c>
      <c r="J38" s="22">
        <f t="shared" si="1"/>
        <v>8.2173338201609383</v>
      </c>
    </row>
    <row r="39" spans="1:11" ht="16.5">
      <c r="A39" s="50" t="s">
        <v>26</v>
      </c>
      <c r="B39" s="10" t="s">
        <v>61</v>
      </c>
      <c r="C39" s="28">
        <v>23380</v>
      </c>
      <c r="D39" s="28">
        <v>23073</v>
      </c>
      <c r="E39" s="31">
        <f t="shared" si="2"/>
        <v>1.330559528453179</v>
      </c>
      <c r="F39" s="31">
        <f t="shared" si="3"/>
        <v>1.7313516835877043</v>
      </c>
      <c r="G39" s="37">
        <v>279534</v>
      </c>
      <c r="H39" s="37">
        <v>248821</v>
      </c>
      <c r="I39" s="31">
        <f t="shared" si="0"/>
        <v>12.343411528769677</v>
      </c>
      <c r="J39" s="31">
        <f t="shared" si="1"/>
        <v>1.9934306798376353</v>
      </c>
    </row>
    <row r="40" spans="1:11" ht="16.5">
      <c r="A40" s="51"/>
      <c r="B40" s="10" t="s">
        <v>62</v>
      </c>
      <c r="C40" s="28">
        <v>10067</v>
      </c>
      <c r="D40" s="28">
        <v>8850</v>
      </c>
      <c r="E40" s="31">
        <f t="shared" si="2"/>
        <v>13.75141242937854</v>
      </c>
      <c r="F40" s="31">
        <f t="shared" si="3"/>
        <v>0.74548834040536438</v>
      </c>
      <c r="G40" s="37">
        <v>123190</v>
      </c>
      <c r="H40" s="37">
        <v>118181</v>
      </c>
      <c r="I40" s="31">
        <f t="shared" si="0"/>
        <v>4.2384139582504865</v>
      </c>
      <c r="J40" s="31">
        <f t="shared" si="1"/>
        <v>0.878500380809484</v>
      </c>
    </row>
    <row r="41" spans="1:11" ht="16.5">
      <c r="A41" s="51"/>
      <c r="B41" s="10" t="s">
        <v>63</v>
      </c>
      <c r="C41" s="28">
        <v>9458</v>
      </c>
      <c r="D41" s="28">
        <v>9116</v>
      </c>
      <c r="E41" s="31">
        <f t="shared" si="2"/>
        <v>3.7516454585344361</v>
      </c>
      <c r="F41" s="31">
        <f t="shared" si="3"/>
        <v>0.70039025762927754</v>
      </c>
      <c r="G41" s="37">
        <v>109155</v>
      </c>
      <c r="H41" s="37">
        <v>103131</v>
      </c>
      <c r="I41" s="31">
        <f t="shared" si="0"/>
        <v>5.8411146987811691</v>
      </c>
      <c r="J41" s="31">
        <f t="shared" si="1"/>
        <v>0.77841309414123894</v>
      </c>
    </row>
    <row r="42" spans="1:11" ht="16.5">
      <c r="A42" s="51"/>
      <c r="B42" s="10" t="s">
        <v>64</v>
      </c>
      <c r="C42" s="28">
        <v>7668</v>
      </c>
      <c r="D42" s="28">
        <v>7157</v>
      </c>
      <c r="E42" s="31">
        <f t="shared" si="2"/>
        <v>7.1398630711191791</v>
      </c>
      <c r="F42" s="31">
        <f t="shared" si="3"/>
        <v>0.56783595850087754</v>
      </c>
      <c r="G42" s="37">
        <v>94282</v>
      </c>
      <c r="H42" s="37">
        <v>86728</v>
      </c>
      <c r="I42" s="31">
        <f t="shared" si="0"/>
        <v>8.7099898533345552</v>
      </c>
      <c r="J42" s="31">
        <f t="shared" si="1"/>
        <v>0.67234980845425585</v>
      </c>
    </row>
    <row r="43" spans="1:11" ht="16.5">
      <c r="A43" s="51"/>
      <c r="B43" s="10" t="s">
        <v>65</v>
      </c>
      <c r="C43" s="28">
        <v>4340</v>
      </c>
      <c r="D43" s="28">
        <v>3944</v>
      </c>
      <c r="E43" s="31">
        <f t="shared" si="2"/>
        <v>10.040567951318469</v>
      </c>
      <c r="F43" s="31">
        <f t="shared" si="3"/>
        <v>0.32138863587556188</v>
      </c>
      <c r="G43" s="37">
        <v>43943</v>
      </c>
      <c r="H43" s="37">
        <v>41792</v>
      </c>
      <c r="I43" s="31">
        <f t="shared" si="0"/>
        <v>5.1469180704440953</v>
      </c>
      <c r="J43" s="31">
        <f t="shared" si="1"/>
        <v>0.31336912276898415</v>
      </c>
    </row>
    <row r="44" spans="1:11" ht="16.5">
      <c r="A44" s="51"/>
      <c r="B44" s="10" t="s">
        <v>66</v>
      </c>
      <c r="C44" s="28">
        <v>3107</v>
      </c>
      <c r="D44" s="28">
        <v>2824</v>
      </c>
      <c r="E44" s="31">
        <f t="shared" si="2"/>
        <v>10.021246458923505</v>
      </c>
      <c r="F44" s="31">
        <f t="shared" si="3"/>
        <v>0.23008168010722829</v>
      </c>
      <c r="G44" s="37">
        <v>34824</v>
      </c>
      <c r="H44" s="37">
        <v>31449</v>
      </c>
      <c r="I44" s="31">
        <f t="shared" si="0"/>
        <v>10.731660784126685</v>
      </c>
      <c r="J44" s="31">
        <f t="shared" si="1"/>
        <v>0.24833912867367053</v>
      </c>
    </row>
    <row r="45" spans="1:11" ht="16.5">
      <c r="A45" s="51"/>
      <c r="B45" s="10" t="s">
        <v>67</v>
      </c>
      <c r="C45" s="28">
        <v>2374</v>
      </c>
      <c r="D45" s="28">
        <v>1983</v>
      </c>
      <c r="E45" s="31">
        <f t="shared" si="2"/>
        <v>19.717599596570846</v>
      </c>
      <c r="F45" s="31">
        <f t="shared" si="3"/>
        <v>0.1758010648775539</v>
      </c>
      <c r="G45" s="37">
        <v>23761</v>
      </c>
      <c r="H45" s="37">
        <v>25225</v>
      </c>
      <c r="I45" s="31">
        <f t="shared" si="0"/>
        <v>-5.8037661050545086</v>
      </c>
      <c r="J45" s="31">
        <f t="shared" si="1"/>
        <v>0.16944595785708377</v>
      </c>
    </row>
    <row r="46" spans="1:11" ht="16.5">
      <c r="A46" s="51"/>
      <c r="B46" s="10" t="s">
        <v>68</v>
      </c>
      <c r="C46" s="28">
        <v>2480</v>
      </c>
      <c r="D46" s="28">
        <v>2272</v>
      </c>
      <c r="E46" s="31">
        <f t="shared" si="2"/>
        <v>9.1549295774647987</v>
      </c>
      <c r="F46" s="31">
        <f t="shared" si="3"/>
        <v>0.18365064907174966</v>
      </c>
      <c r="G46" s="37">
        <v>25838</v>
      </c>
      <c r="H46" s="37">
        <v>21856</v>
      </c>
      <c r="I46" s="31">
        <f t="shared" si="0"/>
        <v>18.219253294289906</v>
      </c>
      <c r="J46" s="31">
        <f t="shared" si="1"/>
        <v>0.18425759265650984</v>
      </c>
    </row>
    <row r="47" spans="1:11" ht="16.5">
      <c r="A47" s="51"/>
      <c r="B47" s="10" t="s">
        <v>72</v>
      </c>
      <c r="C47" s="28">
        <v>921</v>
      </c>
      <c r="D47" s="28">
        <v>877</v>
      </c>
      <c r="E47" s="31">
        <f t="shared" si="2"/>
        <v>5.0171037628278237</v>
      </c>
      <c r="F47" s="31">
        <f t="shared" si="3"/>
        <v>6.8202519272210257E-2</v>
      </c>
      <c r="G47" s="37">
        <v>10660</v>
      </c>
      <c r="H47" s="37">
        <v>11989</v>
      </c>
      <c r="I47" s="31">
        <f t="shared" si="0"/>
        <v>-11.085161397948118</v>
      </c>
      <c r="J47" s="31">
        <f t="shared" si="1"/>
        <v>7.6019271527145868E-2</v>
      </c>
    </row>
    <row r="48" spans="1:11" ht="16.5">
      <c r="A48" s="51"/>
      <c r="B48" s="10" t="s">
        <v>69</v>
      </c>
      <c r="C48" s="28">
        <v>1091</v>
      </c>
      <c r="D48" s="28">
        <v>1049</v>
      </c>
      <c r="E48" s="31">
        <f t="shared" si="2"/>
        <v>4.0038131553860712</v>
      </c>
      <c r="F48" s="31">
        <f t="shared" si="3"/>
        <v>8.0791475055354375E-2</v>
      </c>
      <c r="G48" s="37">
        <v>12870</v>
      </c>
      <c r="H48" s="37">
        <v>15115</v>
      </c>
      <c r="I48" s="31">
        <f t="shared" si="0"/>
        <v>-14.852795236520011</v>
      </c>
      <c r="J48" s="31">
        <f t="shared" si="1"/>
        <v>9.1779364404724895E-2</v>
      </c>
    </row>
    <row r="49" spans="1:11" ht="16.5">
      <c r="A49" s="51"/>
      <c r="B49" s="10" t="s">
        <v>70</v>
      </c>
      <c r="C49" s="28">
        <v>1546</v>
      </c>
      <c r="D49" s="28">
        <v>1485</v>
      </c>
      <c r="E49" s="31">
        <f t="shared" si="2"/>
        <v>4.1077441077441046</v>
      </c>
      <c r="F49" s="31">
        <f t="shared" si="3"/>
        <v>0.11448544494553425</v>
      </c>
      <c r="G49" s="37">
        <v>18297</v>
      </c>
      <c r="H49" s="37">
        <v>16212</v>
      </c>
      <c r="I49" s="31">
        <f t="shared" si="0"/>
        <v>12.860843819393054</v>
      </c>
      <c r="J49" s="31">
        <f t="shared" si="1"/>
        <v>0.1304807327516124</v>
      </c>
    </row>
    <row r="50" spans="1:11" ht="16.5">
      <c r="A50" s="51"/>
      <c r="B50" s="10" t="s">
        <v>71</v>
      </c>
      <c r="C50" s="28">
        <v>1913</v>
      </c>
      <c r="D50" s="28">
        <v>1820</v>
      </c>
      <c r="E50" s="31">
        <f t="shared" si="2"/>
        <v>5.1098901098901139</v>
      </c>
      <c r="F50" s="31">
        <f t="shared" si="3"/>
        <v>0.14166277890091011</v>
      </c>
      <c r="G50" s="37">
        <v>20679</v>
      </c>
      <c r="H50" s="37">
        <v>19245</v>
      </c>
      <c r="I50" s="31">
        <f t="shared" si="0"/>
        <v>7.4512860483242349</v>
      </c>
      <c r="J50" s="31">
        <f t="shared" si="1"/>
        <v>0.14746740299341926</v>
      </c>
    </row>
    <row r="51" spans="1:11" ht="16.5">
      <c r="A51" s="51"/>
      <c r="B51" s="10" t="s">
        <v>73</v>
      </c>
      <c r="C51" s="28">
        <v>1192</v>
      </c>
      <c r="D51" s="28">
        <v>1257</v>
      </c>
      <c r="E51" s="31">
        <f t="shared" si="2"/>
        <v>-5.1710421638822552</v>
      </c>
      <c r="F51" s="31">
        <f t="shared" si="3"/>
        <v>8.827079584416353E-2</v>
      </c>
      <c r="G51" s="37">
        <v>17272</v>
      </c>
      <c r="H51" s="37">
        <v>14289</v>
      </c>
      <c r="I51" s="31">
        <f t="shared" si="0"/>
        <v>20.876198474350893</v>
      </c>
      <c r="J51" s="31">
        <f t="shared" si="1"/>
        <v>0.12317118741246375</v>
      </c>
    </row>
    <row r="52" spans="1:11" ht="16.5">
      <c r="A52" s="51"/>
      <c r="B52" s="10" t="s">
        <v>74</v>
      </c>
      <c r="C52" s="28">
        <v>836</v>
      </c>
      <c r="D52" s="28">
        <v>759</v>
      </c>
      <c r="E52" s="31">
        <f t="shared" si="2"/>
        <v>10.144927536231885</v>
      </c>
      <c r="F52" s="31">
        <f t="shared" si="3"/>
        <v>6.1908041380638192E-2</v>
      </c>
      <c r="G52" s="37">
        <v>9856</v>
      </c>
      <c r="H52" s="37">
        <v>9500</v>
      </c>
      <c r="I52" s="31">
        <f t="shared" si="0"/>
        <v>3.7473684210526326</v>
      </c>
      <c r="J52" s="31">
        <f t="shared" si="1"/>
        <v>7.0285735475755132E-2</v>
      </c>
    </row>
    <row r="53" spans="1:11" ht="16.5">
      <c r="A53" s="51"/>
      <c r="B53" s="10" t="s">
        <v>75</v>
      </c>
      <c r="C53" s="28">
        <v>1024</v>
      </c>
      <c r="D53" s="28">
        <v>980</v>
      </c>
      <c r="E53" s="31">
        <f t="shared" si="2"/>
        <v>4.4897959183673564</v>
      </c>
      <c r="F53" s="31">
        <f t="shared" si="3"/>
        <v>7.5829945423174047E-2</v>
      </c>
      <c r="G53" s="37">
        <v>12012</v>
      </c>
      <c r="H53" s="37">
        <v>10579</v>
      </c>
      <c r="I53" s="31">
        <f t="shared" si="0"/>
        <v>13.545703752717642</v>
      </c>
      <c r="J53" s="31">
        <f t="shared" si="1"/>
        <v>8.5660740111076564E-2</v>
      </c>
    </row>
    <row r="54" spans="1:11" ht="16.5">
      <c r="A54" s="51"/>
      <c r="B54" s="10" t="s">
        <v>76</v>
      </c>
      <c r="C54" s="28">
        <v>1094</v>
      </c>
      <c r="D54" s="28">
        <v>1193</v>
      </c>
      <c r="E54" s="31">
        <f t="shared" si="2"/>
        <v>-8.2984073763621158</v>
      </c>
      <c r="F54" s="31">
        <f t="shared" si="3"/>
        <v>8.1013633098586335E-2</v>
      </c>
      <c r="G54" s="37">
        <v>13292</v>
      </c>
      <c r="H54" s="37">
        <v>12009</v>
      </c>
      <c r="I54" s="31">
        <f t="shared" si="0"/>
        <v>10.683653926221993</v>
      </c>
      <c r="J54" s="31">
        <f t="shared" si="1"/>
        <v>9.4788757705330476E-2</v>
      </c>
    </row>
    <row r="55" spans="1:11" ht="16.5">
      <c r="A55" s="51"/>
      <c r="B55" s="10" t="s">
        <v>81</v>
      </c>
      <c r="C55" s="28">
        <v>1007</v>
      </c>
      <c r="D55" s="28">
        <v>972</v>
      </c>
      <c r="E55" s="31">
        <f t="shared" si="2"/>
        <v>3.6008230452674983</v>
      </c>
      <c r="F55" s="31">
        <f t="shared" si="3"/>
        <v>7.4571049844859627E-2</v>
      </c>
      <c r="G55" s="37">
        <v>11733</v>
      </c>
      <c r="H55" s="37">
        <v>10971</v>
      </c>
      <c r="I55" s="31">
        <f t="shared" si="0"/>
        <v>6.9455838118676505</v>
      </c>
      <c r="J55" s="31">
        <f t="shared" si="1"/>
        <v>8.3671117526079031E-2</v>
      </c>
    </row>
    <row r="56" spans="1:11" ht="16.5">
      <c r="A56" s="51"/>
      <c r="B56" s="10" t="s">
        <v>78</v>
      </c>
      <c r="C56" s="28">
        <v>474</v>
      </c>
      <c r="D56" s="28">
        <v>525</v>
      </c>
      <c r="E56" s="31">
        <f t="shared" si="2"/>
        <v>-9.7142857142857189</v>
      </c>
      <c r="F56" s="31">
        <f t="shared" si="3"/>
        <v>3.5100970830648927E-2</v>
      </c>
      <c r="G56" s="37">
        <v>5627</v>
      </c>
      <c r="H56" s="37">
        <v>5745</v>
      </c>
      <c r="I56" s="31">
        <f t="shared" si="0"/>
        <v>-2.0539599651871243</v>
      </c>
      <c r="J56" s="31">
        <f t="shared" si="1"/>
        <v>4.0127621095989663E-2</v>
      </c>
    </row>
    <row r="57" spans="1:11" ht="16.5">
      <c r="A57" s="51"/>
      <c r="B57" s="10" t="s">
        <v>80</v>
      </c>
      <c r="C57" s="28">
        <v>774</v>
      </c>
      <c r="D57" s="28">
        <v>701</v>
      </c>
      <c r="E57" s="31">
        <f t="shared" si="2"/>
        <v>10.413694721825962</v>
      </c>
      <c r="F57" s="31">
        <f t="shared" si="3"/>
        <v>5.7316775153844438E-2</v>
      </c>
      <c r="G57" s="37">
        <v>8637</v>
      </c>
      <c r="H57" s="37">
        <v>8695</v>
      </c>
      <c r="I57" s="31">
        <f t="shared" si="0"/>
        <v>-0.66705002875215857</v>
      </c>
      <c r="J57" s="31">
        <f t="shared" si="1"/>
        <v>6.1592724969977385E-2</v>
      </c>
    </row>
    <row r="58" spans="1:11" ht="16.5">
      <c r="A58" s="51"/>
      <c r="B58" s="10" t="s">
        <v>82</v>
      </c>
      <c r="C58" s="28">
        <v>466</v>
      </c>
      <c r="D58" s="28">
        <v>485</v>
      </c>
      <c r="E58" s="31">
        <f t="shared" si="2"/>
        <v>-3.9175257731958735</v>
      </c>
      <c r="F58" s="31">
        <f t="shared" si="3"/>
        <v>3.4508549382030379E-2</v>
      </c>
      <c r="G58" s="37">
        <v>5721</v>
      </c>
      <c r="H58" s="37">
        <v>6787</v>
      </c>
      <c r="I58" s="31">
        <f t="shared" si="0"/>
        <v>-15.70649771622219</v>
      </c>
      <c r="J58" s="31">
        <f t="shared" si="1"/>
        <v>4.0797959888067684E-2</v>
      </c>
    </row>
    <row r="59" spans="1:11" ht="16.5">
      <c r="A59" s="51"/>
      <c r="B59" s="10" t="s">
        <v>79</v>
      </c>
      <c r="C59" s="28">
        <v>909</v>
      </c>
      <c r="D59" s="28">
        <v>979</v>
      </c>
      <c r="E59" s="31">
        <f t="shared" si="2"/>
        <v>-7.1501532175689437</v>
      </c>
      <c r="F59" s="31">
        <f t="shared" si="3"/>
        <v>6.7313887099282432E-2</v>
      </c>
      <c r="G59" s="37">
        <v>11372</v>
      </c>
      <c r="H59" s="37">
        <v>10809</v>
      </c>
      <c r="I59" s="31">
        <f t="shared" si="0"/>
        <v>5.2086224442594142</v>
      </c>
      <c r="J59" s="31">
        <f t="shared" si="1"/>
        <v>8.1096731313949608E-2</v>
      </c>
    </row>
    <row r="60" spans="1:11" ht="16.5">
      <c r="A60" s="51"/>
      <c r="B60" s="10" t="s">
        <v>77</v>
      </c>
      <c r="C60" s="28">
        <v>694</v>
      </c>
      <c r="D60" s="28">
        <v>695</v>
      </c>
      <c r="E60" s="31">
        <f t="shared" si="2"/>
        <v>-0.14388489208633226</v>
      </c>
      <c r="F60" s="31">
        <f t="shared" si="3"/>
        <v>5.1392560667658974E-2</v>
      </c>
      <c r="G60" s="37">
        <v>8209</v>
      </c>
      <c r="H60" s="37">
        <v>7625</v>
      </c>
      <c r="I60" s="31">
        <f t="shared" si="0"/>
        <v>7.6590163934426192</v>
      </c>
      <c r="J60" s="31">
        <f t="shared" si="1"/>
        <v>5.8540544086898724E-2</v>
      </c>
    </row>
    <row r="61" spans="1:11" s="7" customFormat="1" ht="16.5">
      <c r="A61" s="51"/>
      <c r="B61" s="10" t="s">
        <v>83</v>
      </c>
      <c r="C61" s="28">
        <v>3240</v>
      </c>
      <c r="D61" s="28">
        <v>2924</v>
      </c>
      <c r="E61" s="31">
        <f t="shared" si="2"/>
        <v>10.807113543091651</v>
      </c>
      <c r="F61" s="31">
        <f t="shared" si="3"/>
        <v>0.23993068669051162</v>
      </c>
      <c r="G61" s="37">
        <v>38027</v>
      </c>
      <c r="H61" s="37">
        <v>36255</v>
      </c>
      <c r="I61" s="31">
        <f t="shared" si="0"/>
        <v>4.8876017101089575</v>
      </c>
      <c r="J61" s="31">
        <f t="shared" si="1"/>
        <v>0.27118056645054184</v>
      </c>
      <c r="K61"/>
    </row>
    <row r="62" spans="1:11" ht="16.5">
      <c r="A62" s="52"/>
      <c r="B62" s="15" t="s">
        <v>84</v>
      </c>
      <c r="C62" s="41">
        <v>80055</v>
      </c>
      <c r="D62" s="41">
        <v>75920</v>
      </c>
      <c r="E62" s="32">
        <f t="shared" si="2"/>
        <v>5.4465226554267554</v>
      </c>
      <c r="F62" s="32">
        <f t="shared" si="3"/>
        <v>5.928287383644725</v>
      </c>
      <c r="G62" s="42">
        <v>938791</v>
      </c>
      <c r="H62" s="42">
        <v>873008</v>
      </c>
      <c r="I62" s="22">
        <f t="shared" si="0"/>
        <v>7.5352115902717953</v>
      </c>
      <c r="J62" s="22">
        <f t="shared" si="1"/>
        <v>6.6947662229118947</v>
      </c>
    </row>
    <row r="63" spans="1:11" ht="18.75" customHeight="1">
      <c r="A63" s="50" t="s">
        <v>27</v>
      </c>
      <c r="B63" s="10" t="s">
        <v>135</v>
      </c>
      <c r="C63" s="28">
        <v>11711</v>
      </c>
      <c r="D63" s="28">
        <v>10190</v>
      </c>
      <c r="E63" s="31">
        <f t="shared" si="2"/>
        <v>14.926398429833165</v>
      </c>
      <c r="F63" s="31">
        <f t="shared" si="3"/>
        <v>0.86723094809647594</v>
      </c>
      <c r="G63" s="37">
        <v>135959</v>
      </c>
      <c r="H63" s="37">
        <v>135412</v>
      </c>
      <c r="I63" s="31">
        <f t="shared" si="0"/>
        <v>0.40395238235901854</v>
      </c>
      <c r="J63" s="31">
        <f t="shared" si="1"/>
        <v>0.96955948757591237</v>
      </c>
    </row>
    <row r="64" spans="1:11" ht="17.25" customHeight="1">
      <c r="A64" s="51"/>
      <c r="B64" s="10" t="s">
        <v>28</v>
      </c>
      <c r="C64" s="28">
        <v>2840</v>
      </c>
      <c r="D64" s="28">
        <v>2470</v>
      </c>
      <c r="E64" s="31">
        <f t="shared" si="2"/>
        <v>14.979757085020239</v>
      </c>
      <c r="F64" s="31">
        <f t="shared" si="3"/>
        <v>0.21030961425958428</v>
      </c>
      <c r="G64" s="37">
        <v>30789</v>
      </c>
      <c r="H64" s="37">
        <v>29846</v>
      </c>
      <c r="I64" s="31">
        <f t="shared" si="0"/>
        <v>3.1595523688266347</v>
      </c>
      <c r="J64" s="31">
        <f t="shared" si="1"/>
        <v>0.21956447946053417</v>
      </c>
    </row>
    <row r="65" spans="1:11" s="7" customFormat="1" ht="17.25" customHeight="1">
      <c r="A65" s="51"/>
      <c r="B65" s="10" t="s">
        <v>29</v>
      </c>
      <c r="C65" s="28">
        <v>619</v>
      </c>
      <c r="D65" s="28">
        <v>487</v>
      </c>
      <c r="E65" s="31">
        <f t="shared" si="2"/>
        <v>27.104722792607806</v>
      </c>
      <c r="F65" s="31">
        <f t="shared" si="3"/>
        <v>4.5838609586860091E-2</v>
      </c>
      <c r="G65" s="37">
        <v>5705</v>
      </c>
      <c r="H65" s="37">
        <v>5500</v>
      </c>
      <c r="I65" s="31">
        <f t="shared" si="0"/>
        <v>3.7272727272727346</v>
      </c>
      <c r="J65" s="31">
        <f t="shared" si="1"/>
        <v>4.0683859668139512E-2</v>
      </c>
      <c r="K65"/>
    </row>
    <row r="66" spans="1:11" ht="17.25" customHeight="1">
      <c r="A66" s="52"/>
      <c r="B66" s="15" t="s">
        <v>85</v>
      </c>
      <c r="C66" s="41">
        <v>15170</v>
      </c>
      <c r="D66" s="41">
        <v>13147</v>
      </c>
      <c r="E66" s="32">
        <f t="shared" si="2"/>
        <v>15.387540883851836</v>
      </c>
      <c r="F66" s="32">
        <f t="shared" si="3"/>
        <v>1.1233791719429203</v>
      </c>
      <c r="G66" s="42">
        <v>172453</v>
      </c>
      <c r="H66" s="42">
        <v>170758</v>
      </c>
      <c r="I66" s="22">
        <f t="shared" si="0"/>
        <v>0.99263284882700198</v>
      </c>
      <c r="J66" s="22">
        <f t="shared" si="1"/>
        <v>1.229807826704586</v>
      </c>
    </row>
    <row r="67" spans="1:11" ht="18" customHeight="1">
      <c r="A67" s="50" t="s">
        <v>30</v>
      </c>
      <c r="B67" s="10" t="s">
        <v>86</v>
      </c>
      <c r="C67" s="28">
        <v>700</v>
      </c>
      <c r="D67" s="28">
        <v>590</v>
      </c>
      <c r="E67" s="31">
        <f t="shared" si="2"/>
        <v>18.644067796610166</v>
      </c>
      <c r="F67" s="31">
        <f t="shared" si="3"/>
        <v>5.1836876754122886E-2</v>
      </c>
      <c r="G67" s="37">
        <v>10942</v>
      </c>
      <c r="H67" s="37">
        <v>10319</v>
      </c>
      <c r="I67" s="31">
        <f t="shared" si="0"/>
        <v>6.0374067254578945</v>
      </c>
      <c r="J67" s="31">
        <f t="shared" si="1"/>
        <v>7.8030287903379944E-2</v>
      </c>
    </row>
    <row r="68" spans="1:11" s="7" customFormat="1" ht="16.5">
      <c r="A68" s="51"/>
      <c r="B68" s="10" t="s">
        <v>31</v>
      </c>
      <c r="C68" s="28">
        <v>3137</v>
      </c>
      <c r="D68" s="28">
        <v>3108</v>
      </c>
      <c r="E68" s="31">
        <f t="shared" si="2"/>
        <v>0.93307593307594416</v>
      </c>
      <c r="F68" s="31">
        <f t="shared" si="3"/>
        <v>0.23230326053954781</v>
      </c>
      <c r="G68" s="37">
        <v>39218</v>
      </c>
      <c r="H68" s="37">
        <v>35685</v>
      </c>
      <c r="I68" s="31">
        <f t="shared" si="0"/>
        <v>9.9005184251085954</v>
      </c>
      <c r="J68" s="31">
        <f t="shared" si="1"/>
        <v>0.27967390157144528</v>
      </c>
      <c r="K68"/>
    </row>
    <row r="69" spans="1:11" ht="16.5">
      <c r="A69" s="52"/>
      <c r="B69" s="15" t="s">
        <v>87</v>
      </c>
      <c r="C69" s="41">
        <v>3837</v>
      </c>
      <c r="D69" s="41">
        <v>3698</v>
      </c>
      <c r="E69" s="33">
        <f t="shared" si="2"/>
        <v>3.7587885343428828</v>
      </c>
      <c r="F69" s="33">
        <f t="shared" si="3"/>
        <v>0.28414013729367071</v>
      </c>
      <c r="G69" s="42">
        <v>50160</v>
      </c>
      <c r="H69" s="42">
        <v>46004</v>
      </c>
      <c r="I69" s="22">
        <f t="shared" si="0"/>
        <v>9.0339970437353312</v>
      </c>
      <c r="J69" s="22">
        <f t="shared" si="1"/>
        <v>0.35770418947482518</v>
      </c>
    </row>
    <row r="70" spans="1:11" ht="15.75" customHeight="1">
      <c r="A70" s="9" t="s">
        <v>4</v>
      </c>
      <c r="B70" s="15" t="s">
        <v>88</v>
      </c>
      <c r="C70" s="41">
        <v>72</v>
      </c>
      <c r="D70" s="41">
        <v>52</v>
      </c>
      <c r="E70" s="33">
        <f t="shared" si="2"/>
        <v>38.46153846153846</v>
      </c>
      <c r="F70" s="33">
        <f t="shared" si="3"/>
        <v>5.3317930375669249E-3</v>
      </c>
      <c r="G70" s="42">
        <v>718</v>
      </c>
      <c r="H70" s="42">
        <v>670</v>
      </c>
      <c r="I70" s="22">
        <f t="shared" si="0"/>
        <v>7.1641791044776193</v>
      </c>
      <c r="J70" s="22">
        <f t="shared" si="1"/>
        <v>5.1202473692768041E-3</v>
      </c>
    </row>
    <row r="71" spans="1:11" ht="16.5" customHeight="1">
      <c r="A71" s="9" t="s">
        <v>32</v>
      </c>
      <c r="B71" s="15" t="s">
        <v>32</v>
      </c>
      <c r="C71" s="41">
        <v>20456</v>
      </c>
      <c r="D71" s="41">
        <v>23233</v>
      </c>
      <c r="E71" s="33">
        <f t="shared" si="2"/>
        <v>-11.95282572203331</v>
      </c>
      <c r="F71" s="33">
        <f t="shared" si="3"/>
        <v>1.5148216441176252</v>
      </c>
      <c r="G71" s="42">
        <v>232235</v>
      </c>
      <c r="H71" s="42">
        <v>246438</v>
      </c>
      <c r="I71" s="22">
        <f t="shared" si="0"/>
        <v>-5.7633157224129423</v>
      </c>
      <c r="J71" s="22">
        <f t="shared" si="1"/>
        <v>1.6561290359387169</v>
      </c>
    </row>
    <row r="72" spans="1:11" ht="16.5" customHeight="1">
      <c r="A72" s="6" t="s">
        <v>145</v>
      </c>
      <c r="B72" s="3"/>
      <c r="C72" s="3"/>
      <c r="D72" s="3"/>
      <c r="E72" s="3"/>
      <c r="F72" s="3"/>
      <c r="G72" s="4"/>
      <c r="H72" s="4"/>
      <c r="I72" s="4"/>
      <c r="J72" s="4"/>
    </row>
  </sheetData>
  <mergeCells count="12">
    <mergeCell ref="A67:A69"/>
    <mergeCell ref="A1:J1"/>
    <mergeCell ref="A63:A66"/>
    <mergeCell ref="A39:A62"/>
    <mergeCell ref="A3:A4"/>
    <mergeCell ref="B3:B4"/>
    <mergeCell ref="A5:B5"/>
    <mergeCell ref="A33:A38"/>
    <mergeCell ref="A7:A32"/>
    <mergeCell ref="A6:B6"/>
    <mergeCell ref="C3:F3"/>
    <mergeCell ref="G3:J3"/>
  </mergeCells>
  <phoneticPr fontId="9" type="noConversion"/>
  <printOptions horizontalCentered="1" verticalCentered="1"/>
  <pageMargins left="0.70866141732283472" right="0.70866141732283472" top="0.15748031496062992" bottom="0.15748031496062992" header="0" footer="0.11811023622047245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J74"/>
  <sheetViews>
    <sheetView showGridLines="0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J1"/>
    </sheetView>
  </sheetViews>
  <sheetFormatPr defaultColWidth="9.5546875" defaultRowHeight="13.5"/>
  <cols>
    <col min="1" max="1" width="11.6640625" customWidth="1"/>
    <col min="2" max="2" width="13" style="1" customWidth="1"/>
    <col min="3" max="10" width="13" customWidth="1"/>
  </cols>
  <sheetData>
    <row r="1" spans="1:10" ht="31.5">
      <c r="A1" s="53" t="s">
        <v>153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F2" s="19" t="s">
        <v>134</v>
      </c>
      <c r="J2" s="19" t="s">
        <v>134</v>
      </c>
    </row>
    <row r="3" spans="1:10" ht="16.5">
      <c r="A3" s="54" t="s">
        <v>129</v>
      </c>
      <c r="B3" s="54" t="s">
        <v>130</v>
      </c>
      <c r="C3" s="60" t="s">
        <v>154</v>
      </c>
      <c r="D3" s="60"/>
      <c r="E3" s="60"/>
      <c r="F3" s="60"/>
      <c r="G3" s="61" t="s">
        <v>155</v>
      </c>
      <c r="H3" s="62"/>
      <c r="I3" s="62"/>
      <c r="J3" s="63"/>
    </row>
    <row r="4" spans="1:10" ht="16.5">
      <c r="A4" s="54"/>
      <c r="B4" s="55"/>
      <c r="C4" s="11">
        <v>2018</v>
      </c>
      <c r="D4" s="11">
        <v>2017</v>
      </c>
      <c r="E4" s="12" t="s">
        <v>35</v>
      </c>
      <c r="F4" s="13" t="s">
        <v>36</v>
      </c>
      <c r="G4" s="18">
        <v>2018</v>
      </c>
      <c r="H4" s="18">
        <v>2017</v>
      </c>
      <c r="I4" s="17" t="s">
        <v>136</v>
      </c>
      <c r="J4" s="16" t="s">
        <v>137</v>
      </c>
    </row>
    <row r="5" spans="1:10" ht="16.5" customHeight="1">
      <c r="A5" s="68" t="s">
        <v>131</v>
      </c>
      <c r="B5" s="68"/>
      <c r="C5" s="14">
        <v>1350390</v>
      </c>
      <c r="D5" s="14">
        <v>1093217</v>
      </c>
      <c r="E5" s="30">
        <f>한국어!E5</f>
        <v>23.524423787774971</v>
      </c>
      <c r="F5" s="30">
        <f>한국어!F5</f>
        <v>100</v>
      </c>
      <c r="G5" s="38">
        <v>14022760</v>
      </c>
      <c r="H5" s="38">
        <v>12201690</v>
      </c>
      <c r="I5" s="39">
        <f>한국어!I5</f>
        <v>14.924735835773561</v>
      </c>
      <c r="J5" s="39">
        <f>한국어!J5</f>
        <v>100</v>
      </c>
    </row>
    <row r="6" spans="1:10" ht="16.5" customHeight="1">
      <c r="A6" s="68" t="s">
        <v>132</v>
      </c>
      <c r="B6" s="68"/>
      <c r="C6" s="14">
        <v>2295810</v>
      </c>
      <c r="D6" s="14">
        <v>2227747</v>
      </c>
      <c r="E6" s="30">
        <f>한국어!E6</f>
        <v>3.0552392170206</v>
      </c>
      <c r="F6" s="30">
        <f>한국어!F6</f>
        <v>100</v>
      </c>
      <c r="G6" s="38">
        <v>26200704</v>
      </c>
      <c r="H6" s="38">
        <v>24091505</v>
      </c>
      <c r="I6" s="39">
        <f>한국어!I6</f>
        <v>8.7549490992779422</v>
      </c>
      <c r="J6" s="39">
        <f>한국어!J6</f>
        <v>100</v>
      </c>
    </row>
    <row r="7" spans="1:10" ht="16.5">
      <c r="A7" s="65" t="s">
        <v>13</v>
      </c>
      <c r="B7" s="23" t="s">
        <v>5</v>
      </c>
      <c r="C7" s="28">
        <v>404256</v>
      </c>
      <c r="D7" s="28">
        <v>299247</v>
      </c>
      <c r="E7" s="43">
        <f>한국어!E7</f>
        <v>35.09107860730434</v>
      </c>
      <c r="F7" s="43">
        <f>한국어!F7</f>
        <v>29.936240641592427</v>
      </c>
      <c r="G7" s="37">
        <v>4373233</v>
      </c>
      <c r="H7" s="37">
        <v>3836879</v>
      </c>
      <c r="I7" s="31">
        <f>한국어!I7</f>
        <v>13.978913590968078</v>
      </c>
      <c r="J7" s="31">
        <f>한국어!J7</f>
        <v>31.186677943571738</v>
      </c>
    </row>
    <row r="8" spans="1:10" ht="16.5">
      <c r="A8" s="66"/>
      <c r="B8" s="20" t="s">
        <v>89</v>
      </c>
      <c r="C8" s="28">
        <v>299978</v>
      </c>
      <c r="D8" s="28">
        <v>213460</v>
      </c>
      <c r="E8" s="43">
        <f>한국어!E8</f>
        <v>40.531247072050981</v>
      </c>
      <c r="F8" s="43">
        <f>한국어!F8</f>
        <v>22.21417516421182</v>
      </c>
      <c r="G8" s="37">
        <v>2690006</v>
      </c>
      <c r="H8" s="37">
        <v>2117742</v>
      </c>
      <c r="I8" s="31">
        <f>한국어!I8</f>
        <v>27.022366275023124</v>
      </c>
      <c r="J8" s="31">
        <f>한국어!J8</f>
        <v>19.183142263006712</v>
      </c>
    </row>
    <row r="9" spans="1:10" ht="16.5">
      <c r="A9" s="66"/>
      <c r="B9" s="21" t="s">
        <v>140</v>
      </c>
      <c r="C9" s="28">
        <v>88165</v>
      </c>
      <c r="D9" s="28">
        <v>76534</v>
      </c>
      <c r="E9" s="43">
        <f>한국어!E9</f>
        <v>15.197167272062085</v>
      </c>
      <c r="F9" s="43">
        <f>한국어!F9</f>
        <v>6.5288546271817767</v>
      </c>
      <c r="G9" s="37">
        <v>1028025</v>
      </c>
      <c r="H9" s="37">
        <v>849878</v>
      </c>
      <c r="I9" s="31">
        <f>한국어!I9</f>
        <v>20.961479177011299</v>
      </c>
      <c r="J9" s="31">
        <f>한국어!J9</f>
        <v>7.3311174119788118</v>
      </c>
    </row>
    <row r="10" spans="1:10" ht="16.5">
      <c r="A10" s="66"/>
      <c r="B10" s="21" t="s">
        <v>90</v>
      </c>
      <c r="C10" s="28">
        <v>53790</v>
      </c>
      <c r="D10" s="28">
        <v>53286</v>
      </c>
      <c r="E10" s="43">
        <f>한국어!E10</f>
        <v>0.94583943249633151</v>
      </c>
      <c r="F10" s="43">
        <f>한국어!F10</f>
        <v>3.9832937151489571</v>
      </c>
      <c r="G10" s="37">
        <v>624272</v>
      </c>
      <c r="H10" s="37">
        <v>599270</v>
      </c>
      <c r="I10" s="31">
        <f>한국어!I10</f>
        <v>4.1720760258314282</v>
      </c>
      <c r="J10" s="31">
        <f>한국어!J10</f>
        <v>4.4518482809375612</v>
      </c>
    </row>
    <row r="11" spans="1:10" ht="16.5">
      <c r="A11" s="66"/>
      <c r="B11" s="47" t="s">
        <v>149</v>
      </c>
      <c r="C11" s="28">
        <v>4042</v>
      </c>
      <c r="D11" s="28">
        <v>3872</v>
      </c>
      <c r="E11" s="43">
        <f>한국어!E11</f>
        <v>4.3904958677685846</v>
      </c>
      <c r="F11" s="43">
        <f>한국어!F11</f>
        <v>0.299320936914521</v>
      </c>
      <c r="G11" s="37">
        <v>46008</v>
      </c>
      <c r="H11" s="37">
        <v>43805</v>
      </c>
      <c r="I11" s="31">
        <f>한국어!I11</f>
        <v>5.0291062664079345</v>
      </c>
      <c r="J11" s="31">
        <f>한국어!J11</f>
        <v>0.32809518240346408</v>
      </c>
    </row>
    <row r="12" spans="1:10" ht="16.5">
      <c r="A12" s="66"/>
      <c r="B12" s="20" t="s">
        <v>6</v>
      </c>
      <c r="C12" s="28">
        <v>44406</v>
      </c>
      <c r="D12" s="28">
        <v>37101</v>
      </c>
      <c r="E12" s="43">
        <f>한국어!E12</f>
        <v>19.68949623999352</v>
      </c>
      <c r="F12" s="43">
        <f>한국어!F12</f>
        <v>3.2883833559194011</v>
      </c>
      <c r="G12" s="37">
        <v>417518</v>
      </c>
      <c r="H12" s="37">
        <v>411683</v>
      </c>
      <c r="I12" s="31">
        <f>한국어!I12</f>
        <v>1.4173526718373131</v>
      </c>
      <c r="J12" s="31">
        <f>한국어!J12</f>
        <v>2.9774309764982072</v>
      </c>
    </row>
    <row r="13" spans="1:10" ht="16.5">
      <c r="A13" s="66"/>
      <c r="B13" s="25" t="s">
        <v>94</v>
      </c>
      <c r="C13" s="28">
        <v>24176</v>
      </c>
      <c r="D13" s="28">
        <v>19073</v>
      </c>
      <c r="E13" s="43">
        <f>한국어!E13</f>
        <v>26.755098830807956</v>
      </c>
      <c r="F13" s="43">
        <f>한국어!F13</f>
        <v>1.7902976177252499</v>
      </c>
      <c r="G13" s="37">
        <v>222978</v>
      </c>
      <c r="H13" s="37">
        <v>208825</v>
      </c>
      <c r="I13" s="31">
        <f>한국어!I13</f>
        <v>6.7774452292589382</v>
      </c>
      <c r="J13" s="31">
        <f>한국어!J13</f>
        <v>1.5901149274465227</v>
      </c>
    </row>
    <row r="14" spans="1:10" ht="16.5">
      <c r="A14" s="66"/>
      <c r="B14" s="25" t="s">
        <v>91</v>
      </c>
      <c r="C14" s="28">
        <v>46981</v>
      </c>
      <c r="D14" s="28">
        <v>50860</v>
      </c>
      <c r="E14" s="43">
        <f>한국어!E14</f>
        <v>-7.6268187180495435</v>
      </c>
      <c r="F14" s="43">
        <f>한국어!F14</f>
        <v>3.4790690096934958</v>
      </c>
      <c r="G14" s="37">
        <v>504886</v>
      </c>
      <c r="H14" s="37">
        <v>438364</v>
      </c>
      <c r="I14" s="31">
        <f>한국어!I14</f>
        <v>15.175059995802576</v>
      </c>
      <c r="J14" s="31">
        <f>한국어!J14</f>
        <v>3.600475227416001</v>
      </c>
    </row>
    <row r="15" spans="1:10" ht="16.5">
      <c r="A15" s="66"/>
      <c r="B15" s="20" t="s">
        <v>96</v>
      </c>
      <c r="C15" s="28">
        <v>40571</v>
      </c>
      <c r="D15" s="28">
        <v>28695</v>
      </c>
      <c r="E15" s="43">
        <f>한국어!E15</f>
        <v>41.387001219724695</v>
      </c>
      <c r="F15" s="43">
        <f>한국어!F15</f>
        <v>3.004391323987885</v>
      </c>
      <c r="G15" s="37">
        <v>427974</v>
      </c>
      <c r="H15" s="37">
        <v>300731</v>
      </c>
      <c r="I15" s="31">
        <f>한국어!I15</f>
        <v>42.311234957486917</v>
      </c>
      <c r="J15" s="31">
        <f>한국어!J15</f>
        <v>3.0519954702212688</v>
      </c>
    </row>
    <row r="16" spans="1:10" ht="16.5">
      <c r="A16" s="66"/>
      <c r="B16" s="25" t="s">
        <v>95</v>
      </c>
      <c r="C16" s="28">
        <v>10247</v>
      </c>
      <c r="D16" s="28">
        <v>8826</v>
      </c>
      <c r="E16" s="43">
        <f>한국어!E16</f>
        <v>16.100158622252426</v>
      </c>
      <c r="F16" s="43">
        <f>한국어!F16</f>
        <v>0.75881782299928169</v>
      </c>
      <c r="G16" s="37">
        <v>111351</v>
      </c>
      <c r="H16" s="37">
        <v>115892</v>
      </c>
      <c r="I16" s="31">
        <f>한국어!I16</f>
        <v>-3.9183032478514512</v>
      </c>
      <c r="J16" s="31">
        <f>한국어!J16</f>
        <v>0.79407334932638085</v>
      </c>
    </row>
    <row r="17" spans="1:10" ht="16.5">
      <c r="A17" s="66"/>
      <c r="B17" s="25" t="s">
        <v>92</v>
      </c>
      <c r="C17" s="28">
        <v>45710</v>
      </c>
      <c r="D17" s="28">
        <v>33043</v>
      </c>
      <c r="E17" s="43">
        <f>한국어!E17</f>
        <v>38.334896952455885</v>
      </c>
      <c r="F17" s="43">
        <f>한국어!F17</f>
        <v>3.3849480520442241</v>
      </c>
      <c r="G17" s="37">
        <v>327264</v>
      </c>
      <c r="H17" s="37">
        <v>262308</v>
      </c>
      <c r="I17" s="31">
        <f>한국어!I17</f>
        <v>24.763255409671082</v>
      </c>
      <c r="J17" s="31">
        <f>한국어!J17</f>
        <v>2.3338058984108692</v>
      </c>
    </row>
    <row r="18" spans="1:10" ht="16.5">
      <c r="A18" s="66"/>
      <c r="B18" s="25" t="s">
        <v>93</v>
      </c>
      <c r="C18" s="28">
        <v>25981</v>
      </c>
      <c r="D18" s="28">
        <v>21866</v>
      </c>
      <c r="E18" s="43">
        <f>한국어!E18</f>
        <v>18.819171316198656</v>
      </c>
      <c r="F18" s="43">
        <f>한국어!F18</f>
        <v>1.9239627070698095</v>
      </c>
      <c r="G18" s="37">
        <v>191432</v>
      </c>
      <c r="H18" s="37">
        <v>180026</v>
      </c>
      <c r="I18" s="31">
        <f>한국어!I18</f>
        <v>6.335751502560738</v>
      </c>
      <c r="J18" s="31">
        <f>한국어!J18</f>
        <v>1.3651520813306366</v>
      </c>
    </row>
    <row r="19" spans="1:10" ht="16.5">
      <c r="A19" s="66"/>
      <c r="B19" s="21" t="s">
        <v>141</v>
      </c>
      <c r="C19" s="28">
        <v>9464</v>
      </c>
      <c r="D19" s="28">
        <v>11452</v>
      </c>
      <c r="E19" s="43">
        <f>한국어!E19</f>
        <v>-17.359413202933982</v>
      </c>
      <c r="F19" s="43">
        <f>한국어!F19</f>
        <v>0.70083457371574143</v>
      </c>
      <c r="G19" s="37">
        <v>105662</v>
      </c>
      <c r="H19" s="37">
        <v>94158</v>
      </c>
      <c r="I19" s="31">
        <f>한국어!I19</f>
        <v>12.217761634699119</v>
      </c>
      <c r="J19" s="31">
        <f>한국어!J19</f>
        <v>0.75350358987816946</v>
      </c>
    </row>
    <row r="20" spans="1:10" ht="16.5">
      <c r="A20" s="66"/>
      <c r="B20" s="25" t="s">
        <v>98</v>
      </c>
      <c r="C20" s="28">
        <v>7142</v>
      </c>
      <c r="D20" s="28">
        <v>6598</v>
      </c>
      <c r="E20" s="43">
        <f>한국어!E20</f>
        <v>8.2449227038496442</v>
      </c>
      <c r="F20" s="43">
        <f>한국어!F20</f>
        <v>0.52888424825420799</v>
      </c>
      <c r="G20" s="37">
        <v>77471</v>
      </c>
      <c r="H20" s="37">
        <v>70622</v>
      </c>
      <c r="I20" s="31">
        <f>한국어!I20</f>
        <v>9.6981110702047513</v>
      </c>
      <c r="J20" s="31">
        <f>한국어!J20</f>
        <v>0.55246613362847263</v>
      </c>
    </row>
    <row r="21" spans="1:10" ht="16.5">
      <c r="A21" s="66"/>
      <c r="B21" s="25" t="s">
        <v>97</v>
      </c>
      <c r="C21" s="28">
        <v>5306</v>
      </c>
      <c r="D21" s="28">
        <v>5191</v>
      </c>
      <c r="E21" s="43">
        <f>한국어!E21</f>
        <v>2.2153727605471074</v>
      </c>
      <c r="F21" s="43">
        <f>한국어!F21</f>
        <v>0.39292352579625145</v>
      </c>
      <c r="G21" s="37">
        <v>65602</v>
      </c>
      <c r="H21" s="37">
        <v>63527</v>
      </c>
      <c r="I21" s="31">
        <f>한국어!I21</f>
        <v>3.2663277031813154</v>
      </c>
      <c r="J21" s="31">
        <f>한국어!J21</f>
        <v>0.46782516423300402</v>
      </c>
    </row>
    <row r="22" spans="1:10" ht="16.5">
      <c r="A22" s="66"/>
      <c r="B22" s="25" t="s">
        <v>142</v>
      </c>
      <c r="C22" s="28">
        <v>1986</v>
      </c>
      <c r="D22" s="28">
        <v>1767</v>
      </c>
      <c r="E22" s="43">
        <f>한국어!E22</f>
        <v>12.393887945670624</v>
      </c>
      <c r="F22" s="43">
        <f>한국어!F22</f>
        <v>0.14706862461955433</v>
      </c>
      <c r="G22" s="37">
        <v>27018</v>
      </c>
      <c r="H22" s="37">
        <v>26215</v>
      </c>
      <c r="I22" s="31">
        <f>한국어!I22</f>
        <v>3.0631317947739767</v>
      </c>
      <c r="J22" s="31">
        <f>한국어!J22</f>
        <v>0.19267248387621266</v>
      </c>
    </row>
    <row r="23" spans="1:10" ht="16.5">
      <c r="A23" s="66"/>
      <c r="B23" s="21" t="s">
        <v>100</v>
      </c>
      <c r="C23" s="28">
        <v>3538</v>
      </c>
      <c r="D23" s="28">
        <v>3976</v>
      </c>
      <c r="E23" s="43">
        <f>한국어!E23</f>
        <v>-11.016096579476864</v>
      </c>
      <c r="F23" s="43">
        <f>한국어!F23</f>
        <v>0.26199838565155248</v>
      </c>
      <c r="G23" s="37">
        <v>49752</v>
      </c>
      <c r="H23" s="37">
        <v>40943</v>
      </c>
      <c r="I23" s="31">
        <f>한국어!I23</f>
        <v>21.515277336785289</v>
      </c>
      <c r="J23" s="31">
        <f>한국어!J23</f>
        <v>0.35479463386665677</v>
      </c>
    </row>
    <row r="24" spans="1:10" ht="16.5">
      <c r="A24" s="66"/>
      <c r="B24" s="25" t="s">
        <v>33</v>
      </c>
      <c r="C24" s="28">
        <v>2158</v>
      </c>
      <c r="D24" s="28">
        <v>2391</v>
      </c>
      <c r="E24" s="43">
        <f>한국어!E24</f>
        <v>-9.7448766206608148</v>
      </c>
      <c r="F24" s="43">
        <f>한국어!F24</f>
        <v>0.15980568576485313</v>
      </c>
      <c r="G24" s="37">
        <v>27650</v>
      </c>
      <c r="H24" s="37">
        <v>25048</v>
      </c>
      <c r="I24" s="31">
        <f>한국어!I24</f>
        <v>10.388054934525703</v>
      </c>
      <c r="J24" s="31">
        <f>한국어!J24</f>
        <v>0.19717944256337555</v>
      </c>
    </row>
    <row r="25" spans="1:10" ht="16.5">
      <c r="A25" s="66"/>
      <c r="B25" s="26" t="s">
        <v>139</v>
      </c>
      <c r="C25" s="28">
        <v>2464</v>
      </c>
      <c r="D25" s="28">
        <v>1709</v>
      </c>
      <c r="E25" s="43">
        <f>한국어!E25</f>
        <v>44.177881802223531</v>
      </c>
      <c r="F25" s="43">
        <f>한국어!F25</f>
        <v>0.18246580617451255</v>
      </c>
      <c r="G25" s="37">
        <v>30701</v>
      </c>
      <c r="H25" s="37">
        <v>28712</v>
      </c>
      <c r="I25" s="31">
        <f>한국어!I25</f>
        <v>6.92741710782947</v>
      </c>
      <c r="J25" s="31">
        <f>한국어!J25</f>
        <v>0.2189369282509292</v>
      </c>
    </row>
    <row r="26" spans="1:10" ht="16.5">
      <c r="A26" s="66"/>
      <c r="B26" s="26" t="s">
        <v>99</v>
      </c>
      <c r="C26" s="28">
        <v>1045</v>
      </c>
      <c r="D26" s="28">
        <v>1021</v>
      </c>
      <c r="E26" s="43">
        <f>한국어!E26</f>
        <v>2.350636630754166</v>
      </c>
      <c r="F26" s="43">
        <f>한국어!F26</f>
        <v>7.7385051725797738E-2</v>
      </c>
      <c r="G26" s="37">
        <v>16821</v>
      </c>
      <c r="H26" s="37">
        <v>16544</v>
      </c>
      <c r="I26" s="31">
        <f>한국어!I26</f>
        <v>1.6743230174081303</v>
      </c>
      <c r="J26" s="31">
        <f>한국어!J26</f>
        <v>0.11995498746323832</v>
      </c>
    </row>
    <row r="27" spans="1:10" ht="16.5">
      <c r="A27" s="66"/>
      <c r="B27" s="26" t="s">
        <v>101</v>
      </c>
      <c r="C27" s="28">
        <v>1270</v>
      </c>
      <c r="D27" s="28">
        <v>1026</v>
      </c>
      <c r="E27" s="43">
        <f>한국어!E27</f>
        <v>23.781676413255369</v>
      </c>
      <c r="F27" s="43">
        <f>한국어!F27</f>
        <v>9.4046904968194373E-2</v>
      </c>
      <c r="G27" s="37">
        <v>14935</v>
      </c>
      <c r="H27" s="37">
        <v>12812</v>
      </c>
      <c r="I27" s="31">
        <f>한국어!I27</f>
        <v>16.570402747424296</v>
      </c>
      <c r="J27" s="31">
        <f>한국어!J27</f>
        <v>0.10650542403920485</v>
      </c>
    </row>
    <row r="28" spans="1:10" ht="16.5">
      <c r="A28" s="66"/>
      <c r="B28" s="26" t="s">
        <v>102</v>
      </c>
      <c r="C28" s="28">
        <v>1015</v>
      </c>
      <c r="D28" s="28">
        <v>917</v>
      </c>
      <c r="E28" s="43">
        <f>한국어!E28</f>
        <v>10.687022900763354</v>
      </c>
      <c r="F28" s="43">
        <f>한국어!F28</f>
        <v>7.5163471293478182E-2</v>
      </c>
      <c r="G28" s="37">
        <v>13235</v>
      </c>
      <c r="H28" s="37">
        <v>12180</v>
      </c>
      <c r="I28" s="31">
        <f>한국어!I28</f>
        <v>8.6617405582922746</v>
      </c>
      <c r="J28" s="31">
        <f>한국어!J28</f>
        <v>9.4382275671836366E-2</v>
      </c>
    </row>
    <row r="29" spans="1:10" ht="16.5">
      <c r="A29" s="66"/>
      <c r="B29" s="26" t="s">
        <v>34</v>
      </c>
      <c r="C29" s="28">
        <v>1229</v>
      </c>
      <c r="D29" s="28">
        <v>950</v>
      </c>
      <c r="E29" s="43">
        <f>한국어!E29</f>
        <v>29.368421052631575</v>
      </c>
      <c r="F29" s="43">
        <f>한국어!F29</f>
        <v>9.1010745044024316E-2</v>
      </c>
      <c r="G29" s="37">
        <v>14447</v>
      </c>
      <c r="H29" s="37">
        <v>12770</v>
      </c>
      <c r="I29" s="31">
        <f>한국어!I29</f>
        <v>13.132341425215355</v>
      </c>
      <c r="J29" s="31">
        <f>한국어!J29</f>
        <v>0.10302536733139553</v>
      </c>
    </row>
    <row r="30" spans="1:10" ht="16.5">
      <c r="A30" s="66"/>
      <c r="B30" s="26" t="s">
        <v>103</v>
      </c>
      <c r="C30" s="28">
        <v>229</v>
      </c>
      <c r="D30" s="28">
        <v>755</v>
      </c>
      <c r="E30" s="43">
        <f>한국어!E30</f>
        <v>-69.66887417218544</v>
      </c>
      <c r="F30" s="43">
        <f>한국어!F30</f>
        <v>1.6958063966705912E-2</v>
      </c>
      <c r="G30" s="37">
        <v>6413</v>
      </c>
      <c r="H30" s="37">
        <v>8842</v>
      </c>
      <c r="I30" s="31">
        <f>한국어!I30</f>
        <v>-27.471160370956792</v>
      </c>
      <c r="J30" s="31">
        <f>한국어!J30</f>
        <v>4.5732794399961203E-2</v>
      </c>
    </row>
    <row r="31" spans="1:10" ht="16.5">
      <c r="A31" s="66"/>
      <c r="B31" s="20" t="s">
        <v>7</v>
      </c>
      <c r="C31" s="28">
        <v>5892</v>
      </c>
      <c r="D31" s="28">
        <v>5324</v>
      </c>
      <c r="E31" s="43">
        <f>한국어!E31</f>
        <v>10.668670172802397</v>
      </c>
      <c r="F31" s="43">
        <f>한국어!F31</f>
        <v>0.43631839690756008</v>
      </c>
      <c r="G31" s="37">
        <v>61452</v>
      </c>
      <c r="H31" s="37">
        <v>54615</v>
      </c>
      <c r="I31" s="31">
        <f>한국어!I31</f>
        <v>12.518538862949736</v>
      </c>
      <c r="J31" s="31">
        <f>한국어!J31</f>
        <v>0.4382304196891339</v>
      </c>
    </row>
    <row r="32" spans="1:10" ht="16.5">
      <c r="A32" s="67"/>
      <c r="B32" s="15" t="s">
        <v>13</v>
      </c>
      <c r="C32" s="41">
        <v>1131041</v>
      </c>
      <c r="D32" s="41">
        <v>888940</v>
      </c>
      <c r="E32" s="45">
        <f>한국어!E32</f>
        <v>27.234796499201288</v>
      </c>
      <c r="F32" s="45">
        <f>한국어!F32</f>
        <v>83.756618458371292</v>
      </c>
      <c r="G32" s="42">
        <v>11476106</v>
      </c>
      <c r="H32" s="42">
        <v>9832391</v>
      </c>
      <c r="I32" s="44">
        <f>한국어!I32</f>
        <v>16.717347794651371</v>
      </c>
      <c r="J32" s="44">
        <f>한국어!J32</f>
        <v>81.839138657439761</v>
      </c>
    </row>
    <row r="33" spans="1:10" ht="16.5">
      <c r="A33" s="64" t="s">
        <v>14</v>
      </c>
      <c r="B33" s="20" t="s">
        <v>8</v>
      </c>
      <c r="C33" s="28">
        <v>77876</v>
      </c>
      <c r="D33" s="28">
        <v>69009</v>
      </c>
      <c r="E33" s="43">
        <f>한국어!E33</f>
        <v>12.849048674810536</v>
      </c>
      <c r="F33" s="43">
        <f>한국어!F33</f>
        <v>5.7669265915772483</v>
      </c>
      <c r="G33" s="28">
        <v>896969</v>
      </c>
      <c r="H33" s="28">
        <v>802118</v>
      </c>
      <c r="I33" s="43">
        <f>한국어!I33</f>
        <v>11.825068132120208</v>
      </c>
      <c r="J33" s="43">
        <f>한국어!J33</f>
        <v>6.3965225105471397</v>
      </c>
    </row>
    <row r="34" spans="1:10" ht="16.5">
      <c r="A34" s="64"/>
      <c r="B34" s="20" t="s">
        <v>9</v>
      </c>
      <c r="C34" s="28">
        <v>15205</v>
      </c>
      <c r="D34" s="28">
        <v>13179</v>
      </c>
      <c r="E34" s="43">
        <f>한국어!E34</f>
        <v>15.372941801350626</v>
      </c>
      <c r="F34" s="43">
        <f>한국어!F34</f>
        <v>1.1259710157806264</v>
      </c>
      <c r="G34" s="28">
        <v>180176</v>
      </c>
      <c r="H34" s="28">
        <v>163176</v>
      </c>
      <c r="I34" s="43">
        <f>한국어!I34</f>
        <v>10.418198754718833</v>
      </c>
      <c r="J34" s="43">
        <f>한국어!J34</f>
        <v>1.2848825766111664</v>
      </c>
    </row>
    <row r="35" spans="1:10" ht="16.5">
      <c r="A35" s="64"/>
      <c r="B35" s="26" t="s">
        <v>104</v>
      </c>
      <c r="C35" s="28">
        <v>1594</v>
      </c>
      <c r="D35" s="28">
        <v>1775</v>
      </c>
      <c r="E35" s="43">
        <f>한국어!E35</f>
        <v>-10.197183098591545</v>
      </c>
      <c r="F35" s="43">
        <f>한국어!F35</f>
        <v>0.11803997363724554</v>
      </c>
      <c r="G35" s="28">
        <v>18331</v>
      </c>
      <c r="H35" s="28">
        <v>16497</v>
      </c>
      <c r="I35" s="43">
        <f>한국어!I35</f>
        <v>11.117172819300469</v>
      </c>
      <c r="J35" s="43">
        <f>한국어!J35</f>
        <v>0.13072319571895974</v>
      </c>
    </row>
    <row r="36" spans="1:10" ht="16.5">
      <c r="A36" s="64"/>
      <c r="B36" s="26" t="s">
        <v>105</v>
      </c>
      <c r="C36" s="28">
        <v>2146</v>
      </c>
      <c r="D36" s="28">
        <v>1871</v>
      </c>
      <c r="E36" s="43">
        <f>한국어!E36</f>
        <v>14.698022447888825</v>
      </c>
      <c r="F36" s="43">
        <f>한국어!F36</f>
        <v>0.15891705359192529</v>
      </c>
      <c r="G36" s="28">
        <v>23333</v>
      </c>
      <c r="H36" s="28">
        <v>18430</v>
      </c>
      <c r="I36" s="43">
        <f>한국어!I36</f>
        <v>26.603364080303859</v>
      </c>
      <c r="J36" s="43">
        <f>한국어!J36</f>
        <v>0.16639377697400512</v>
      </c>
    </row>
    <row r="37" spans="1:10" ht="16.5">
      <c r="A37" s="64"/>
      <c r="B37" s="20" t="s">
        <v>7</v>
      </c>
      <c r="C37" s="28">
        <v>2938</v>
      </c>
      <c r="D37" s="28">
        <v>2393</v>
      </c>
      <c r="E37" s="43">
        <f>한국어!E37</f>
        <v>22.774759715837867</v>
      </c>
      <c r="F37" s="43">
        <f>한국어!F37</f>
        <v>0.21756677700516144</v>
      </c>
      <c r="G37" s="28">
        <v>33488</v>
      </c>
      <c r="H37" s="28">
        <v>32200</v>
      </c>
      <c r="I37" s="43">
        <f>한국어!I37</f>
        <v>4.0000000000000036</v>
      </c>
      <c r="J37" s="43">
        <f>한국어!J37</f>
        <v>0.23881176030966803</v>
      </c>
    </row>
    <row r="38" spans="1:10" ht="16.5">
      <c r="A38" s="64"/>
      <c r="B38" s="15" t="s">
        <v>14</v>
      </c>
      <c r="C38" s="41">
        <v>99759</v>
      </c>
      <c r="D38" s="41">
        <v>88227</v>
      </c>
      <c r="E38" s="45">
        <f>한국어!E38</f>
        <v>13.070828657893841</v>
      </c>
      <c r="F38" s="45">
        <f>한국어!F38</f>
        <v>7.3874214115922072</v>
      </c>
      <c r="G38" s="42">
        <v>1152297</v>
      </c>
      <c r="H38" s="42">
        <v>1032421</v>
      </c>
      <c r="I38" s="44">
        <f>한국어!I38</f>
        <v>11.611154751792153</v>
      </c>
      <c r="J38" s="44">
        <f>한국어!J38</f>
        <v>8.2173338201609383</v>
      </c>
    </row>
    <row r="39" spans="1:10" ht="16.5">
      <c r="A39" s="65" t="s">
        <v>15</v>
      </c>
      <c r="B39" s="20" t="s">
        <v>106</v>
      </c>
      <c r="C39" s="28">
        <v>23380</v>
      </c>
      <c r="D39" s="28">
        <v>23073</v>
      </c>
      <c r="E39" s="43">
        <f>한국어!E39</f>
        <v>1.330559528453179</v>
      </c>
      <c r="F39" s="43">
        <f>한국어!F39</f>
        <v>1.7313516835877043</v>
      </c>
      <c r="G39" s="28">
        <v>279534</v>
      </c>
      <c r="H39" s="28">
        <v>248821</v>
      </c>
      <c r="I39" s="43">
        <f>한국어!I39</f>
        <v>12.343411528769677</v>
      </c>
      <c r="J39" s="43">
        <f>한국어!J39</f>
        <v>1.9934306798376353</v>
      </c>
    </row>
    <row r="40" spans="1:10" ht="16.5">
      <c r="A40" s="66"/>
      <c r="B40" s="20" t="s">
        <v>107</v>
      </c>
      <c r="C40" s="28">
        <v>10067</v>
      </c>
      <c r="D40" s="28">
        <v>8850</v>
      </c>
      <c r="E40" s="43">
        <f>한국어!E40</f>
        <v>13.75141242937854</v>
      </c>
      <c r="F40" s="43">
        <f>한국어!F40</f>
        <v>0.74548834040536438</v>
      </c>
      <c r="G40" s="28">
        <v>123190</v>
      </c>
      <c r="H40" s="28">
        <v>118181</v>
      </c>
      <c r="I40" s="43">
        <f>한국어!I40</f>
        <v>4.2384139582504865</v>
      </c>
      <c r="J40" s="43">
        <f>한국어!J40</f>
        <v>0.878500380809484</v>
      </c>
    </row>
    <row r="41" spans="1:10" ht="16.5">
      <c r="A41" s="66"/>
      <c r="B41" s="20" t="s">
        <v>108</v>
      </c>
      <c r="C41" s="28">
        <v>9458</v>
      </c>
      <c r="D41" s="28">
        <v>9116</v>
      </c>
      <c r="E41" s="43">
        <f>한국어!E41</f>
        <v>3.7516454585344361</v>
      </c>
      <c r="F41" s="43">
        <f>한국어!F41</f>
        <v>0.70039025762927754</v>
      </c>
      <c r="G41" s="28">
        <v>109155</v>
      </c>
      <c r="H41" s="28">
        <v>103131</v>
      </c>
      <c r="I41" s="43">
        <f>한국어!I41</f>
        <v>5.8411146987811691</v>
      </c>
      <c r="J41" s="43">
        <f>한국어!J41</f>
        <v>0.77841309414123894</v>
      </c>
    </row>
    <row r="42" spans="1:10" ht="16.5">
      <c r="A42" s="66"/>
      <c r="B42" s="20" t="s">
        <v>109</v>
      </c>
      <c r="C42" s="28">
        <v>7668</v>
      </c>
      <c r="D42" s="28">
        <v>7157</v>
      </c>
      <c r="E42" s="43">
        <f>한국어!E42</f>
        <v>7.1398630711191791</v>
      </c>
      <c r="F42" s="43">
        <f>한국어!F42</f>
        <v>0.56783595850087754</v>
      </c>
      <c r="G42" s="28">
        <v>94282</v>
      </c>
      <c r="H42" s="28">
        <v>86728</v>
      </c>
      <c r="I42" s="43">
        <f>한국어!I42</f>
        <v>8.7099898533345552</v>
      </c>
      <c r="J42" s="43">
        <f>한국어!J42</f>
        <v>0.67234980845425585</v>
      </c>
    </row>
    <row r="43" spans="1:10" ht="16.5">
      <c r="A43" s="66"/>
      <c r="B43" s="20" t="s">
        <v>110</v>
      </c>
      <c r="C43" s="28">
        <v>4340</v>
      </c>
      <c r="D43" s="28">
        <v>3944</v>
      </c>
      <c r="E43" s="43">
        <f>한국어!E43</f>
        <v>10.040567951318469</v>
      </c>
      <c r="F43" s="43">
        <f>한국어!F43</f>
        <v>0.32138863587556188</v>
      </c>
      <c r="G43" s="28">
        <v>43943</v>
      </c>
      <c r="H43" s="28">
        <v>41792</v>
      </c>
      <c r="I43" s="43">
        <f>한국어!I43</f>
        <v>5.1469180704440953</v>
      </c>
      <c r="J43" s="43">
        <f>한국어!J43</f>
        <v>0.31336912276898415</v>
      </c>
    </row>
    <row r="44" spans="1:10" ht="16.5">
      <c r="A44" s="66"/>
      <c r="B44" s="25" t="s">
        <v>111</v>
      </c>
      <c r="C44" s="28">
        <v>3107</v>
      </c>
      <c r="D44" s="28">
        <v>2824</v>
      </c>
      <c r="E44" s="43">
        <f>한국어!E44</f>
        <v>10.021246458923505</v>
      </c>
      <c r="F44" s="43">
        <f>한국어!F44</f>
        <v>0.23008168010722829</v>
      </c>
      <c r="G44" s="28">
        <v>34824</v>
      </c>
      <c r="H44" s="28">
        <v>31449</v>
      </c>
      <c r="I44" s="43">
        <f>한국어!I44</f>
        <v>10.731660784126685</v>
      </c>
      <c r="J44" s="43">
        <f>한국어!J44</f>
        <v>0.24833912867367053</v>
      </c>
    </row>
    <row r="45" spans="1:10" ht="16.5">
      <c r="A45" s="66"/>
      <c r="B45" s="25" t="s">
        <v>115</v>
      </c>
      <c r="C45" s="28">
        <v>2374</v>
      </c>
      <c r="D45" s="28">
        <v>1983</v>
      </c>
      <c r="E45" s="43">
        <f>한국어!E45</f>
        <v>19.717599596570846</v>
      </c>
      <c r="F45" s="43">
        <f>한국어!F45</f>
        <v>0.1758010648775539</v>
      </c>
      <c r="G45" s="28">
        <v>23761</v>
      </c>
      <c r="H45" s="28">
        <v>25225</v>
      </c>
      <c r="I45" s="43">
        <f>한국어!I45</f>
        <v>-5.8037661050545086</v>
      </c>
      <c r="J45" s="43">
        <f>한국어!J45</f>
        <v>0.16944595785708377</v>
      </c>
    </row>
    <row r="46" spans="1:10" ht="16.5">
      <c r="A46" s="66"/>
      <c r="B46" s="21" t="s">
        <v>114</v>
      </c>
      <c r="C46" s="28">
        <v>2480</v>
      </c>
      <c r="D46" s="28">
        <v>2272</v>
      </c>
      <c r="E46" s="43">
        <f>한국어!E46</f>
        <v>9.1549295774647987</v>
      </c>
      <c r="F46" s="43">
        <f>한국어!F46</f>
        <v>0.18365064907174966</v>
      </c>
      <c r="G46" s="28">
        <v>25838</v>
      </c>
      <c r="H46" s="28">
        <v>21856</v>
      </c>
      <c r="I46" s="43">
        <f>한국어!I46</f>
        <v>18.219253294289906</v>
      </c>
      <c r="J46" s="43">
        <f>한국어!J46</f>
        <v>0.18425759265650984</v>
      </c>
    </row>
    <row r="47" spans="1:10" ht="16.5">
      <c r="A47" s="66"/>
      <c r="B47" s="25" t="s">
        <v>118</v>
      </c>
      <c r="C47" s="28">
        <v>921</v>
      </c>
      <c r="D47" s="28">
        <v>877</v>
      </c>
      <c r="E47" s="43">
        <f>한국어!E47</f>
        <v>5.0171037628278237</v>
      </c>
      <c r="F47" s="43">
        <f>한국어!F47</f>
        <v>6.8202519272210257E-2</v>
      </c>
      <c r="G47" s="28">
        <v>10660</v>
      </c>
      <c r="H47" s="28">
        <v>11989</v>
      </c>
      <c r="I47" s="43">
        <f>한국어!I47</f>
        <v>-11.085161397948118</v>
      </c>
      <c r="J47" s="43">
        <f>한국어!J47</f>
        <v>7.6019271527145868E-2</v>
      </c>
    </row>
    <row r="48" spans="1:10" ht="16.5">
      <c r="A48" s="66"/>
      <c r="B48" s="26" t="s">
        <v>113</v>
      </c>
      <c r="C48" s="28">
        <v>1091</v>
      </c>
      <c r="D48" s="28">
        <v>1049</v>
      </c>
      <c r="E48" s="43">
        <f>한국어!E48</f>
        <v>4.0038131553860712</v>
      </c>
      <c r="F48" s="43">
        <f>한국어!F48</f>
        <v>8.0791475055354375E-2</v>
      </c>
      <c r="G48" s="28">
        <v>12870</v>
      </c>
      <c r="H48" s="28">
        <v>15115</v>
      </c>
      <c r="I48" s="43">
        <f>한국어!I48</f>
        <v>-14.852795236520011</v>
      </c>
      <c r="J48" s="43">
        <f>한국어!J48</f>
        <v>9.1779364404724895E-2</v>
      </c>
    </row>
    <row r="49" spans="1:10" ht="16.5">
      <c r="A49" s="66"/>
      <c r="B49" s="26" t="s">
        <v>112</v>
      </c>
      <c r="C49" s="28">
        <v>1546</v>
      </c>
      <c r="D49" s="28">
        <v>1485</v>
      </c>
      <c r="E49" s="43">
        <f>한국어!E49</f>
        <v>4.1077441077441046</v>
      </c>
      <c r="F49" s="43">
        <f>한국어!F49</f>
        <v>0.11448544494553425</v>
      </c>
      <c r="G49" s="28">
        <v>18297</v>
      </c>
      <c r="H49" s="28">
        <v>16212</v>
      </c>
      <c r="I49" s="43">
        <f>한국어!I49</f>
        <v>12.860843819393054</v>
      </c>
      <c r="J49" s="43">
        <f>한국어!J49</f>
        <v>0.1304807327516124</v>
      </c>
    </row>
    <row r="50" spans="1:10" ht="16.5">
      <c r="A50" s="66"/>
      <c r="B50" s="26" t="s">
        <v>143</v>
      </c>
      <c r="C50" s="28">
        <v>1913</v>
      </c>
      <c r="D50" s="28">
        <v>1820</v>
      </c>
      <c r="E50" s="43">
        <f>한국어!E50</f>
        <v>5.1098901098901139</v>
      </c>
      <c r="F50" s="43">
        <f>한국어!F50</f>
        <v>0.14166277890091011</v>
      </c>
      <c r="G50" s="28">
        <v>20679</v>
      </c>
      <c r="H50" s="28">
        <v>19245</v>
      </c>
      <c r="I50" s="43">
        <f>한국어!I50</f>
        <v>7.4512860483242349</v>
      </c>
      <c r="J50" s="43">
        <f>한국어!J50</f>
        <v>0.14746740299341926</v>
      </c>
    </row>
    <row r="51" spans="1:10" ht="16.5">
      <c r="A51" s="66"/>
      <c r="B51" s="26" t="s">
        <v>116</v>
      </c>
      <c r="C51" s="28">
        <v>1192</v>
      </c>
      <c r="D51" s="28">
        <v>1257</v>
      </c>
      <c r="E51" s="43">
        <f>한국어!E51</f>
        <v>-5.1710421638822552</v>
      </c>
      <c r="F51" s="43">
        <f>한국어!F51</f>
        <v>8.827079584416353E-2</v>
      </c>
      <c r="G51" s="28">
        <v>17272</v>
      </c>
      <c r="H51" s="28">
        <v>14289</v>
      </c>
      <c r="I51" s="43">
        <f>한국어!I51</f>
        <v>20.876198474350893</v>
      </c>
      <c r="J51" s="43">
        <f>한국어!J51</f>
        <v>0.12317118741246375</v>
      </c>
    </row>
    <row r="52" spans="1:10" ht="16.5">
      <c r="A52" s="66"/>
      <c r="B52" s="26" t="s">
        <v>122</v>
      </c>
      <c r="C52" s="28">
        <v>836</v>
      </c>
      <c r="D52" s="28">
        <v>759</v>
      </c>
      <c r="E52" s="43">
        <f>한국어!E52</f>
        <v>10.144927536231885</v>
      </c>
      <c r="F52" s="43">
        <f>한국어!F52</f>
        <v>6.1908041380638192E-2</v>
      </c>
      <c r="G52" s="28">
        <v>9856</v>
      </c>
      <c r="H52" s="28">
        <v>9500</v>
      </c>
      <c r="I52" s="43">
        <f>한국어!I52</f>
        <v>3.7473684210526326</v>
      </c>
      <c r="J52" s="43">
        <f>한국어!J52</f>
        <v>7.0285735475755132E-2</v>
      </c>
    </row>
    <row r="53" spans="1:10" ht="16.5">
      <c r="A53" s="66"/>
      <c r="B53" s="26" t="s">
        <v>121</v>
      </c>
      <c r="C53" s="28">
        <v>1024</v>
      </c>
      <c r="D53" s="28">
        <v>980</v>
      </c>
      <c r="E53" s="43">
        <f>한국어!E53</f>
        <v>4.4897959183673564</v>
      </c>
      <c r="F53" s="43">
        <f>한국어!F53</f>
        <v>7.5829945423174047E-2</v>
      </c>
      <c r="G53" s="28">
        <v>12012</v>
      </c>
      <c r="H53" s="28">
        <v>10579</v>
      </c>
      <c r="I53" s="43">
        <f>한국어!I53</f>
        <v>13.545703752717642</v>
      </c>
      <c r="J53" s="43">
        <f>한국어!J53</f>
        <v>8.5660740111076564E-2</v>
      </c>
    </row>
    <row r="54" spans="1:10" ht="16.5">
      <c r="A54" s="66"/>
      <c r="B54" s="26" t="s">
        <v>117</v>
      </c>
      <c r="C54" s="28">
        <v>1094</v>
      </c>
      <c r="D54" s="28">
        <v>1193</v>
      </c>
      <c r="E54" s="43">
        <f>한국어!E54</f>
        <v>-8.2984073763621158</v>
      </c>
      <c r="F54" s="43">
        <f>한국어!F54</f>
        <v>8.1013633098586335E-2</v>
      </c>
      <c r="G54" s="28">
        <v>13292</v>
      </c>
      <c r="H54" s="28">
        <v>12009</v>
      </c>
      <c r="I54" s="43">
        <f>한국어!I54</f>
        <v>10.683653926221993</v>
      </c>
      <c r="J54" s="43">
        <f>한국어!J54</f>
        <v>9.4788757705330476E-2</v>
      </c>
    </row>
    <row r="55" spans="1:10" ht="16.5">
      <c r="A55" s="66"/>
      <c r="B55" s="26" t="s">
        <v>120</v>
      </c>
      <c r="C55" s="28">
        <v>1007</v>
      </c>
      <c r="D55" s="28">
        <v>972</v>
      </c>
      <c r="E55" s="43">
        <f>한국어!E55</f>
        <v>3.6008230452674983</v>
      </c>
      <c r="F55" s="43">
        <f>한국어!F55</f>
        <v>7.4571049844859627E-2</v>
      </c>
      <c r="G55" s="28">
        <v>11733</v>
      </c>
      <c r="H55" s="28">
        <v>10971</v>
      </c>
      <c r="I55" s="43">
        <f>한국어!I55</f>
        <v>6.9455838118676505</v>
      </c>
      <c r="J55" s="43">
        <f>한국어!J55</f>
        <v>8.3671117526079031E-2</v>
      </c>
    </row>
    <row r="56" spans="1:10" ht="16.5">
      <c r="A56" s="66"/>
      <c r="B56" s="26" t="s">
        <v>126</v>
      </c>
      <c r="C56" s="28">
        <v>474</v>
      </c>
      <c r="D56" s="28">
        <v>525</v>
      </c>
      <c r="E56" s="43">
        <f>한국어!E56</f>
        <v>-9.7142857142857189</v>
      </c>
      <c r="F56" s="43">
        <f>한국어!F56</f>
        <v>3.5100970830648927E-2</v>
      </c>
      <c r="G56" s="28">
        <v>5627</v>
      </c>
      <c r="H56" s="28">
        <v>5745</v>
      </c>
      <c r="I56" s="43">
        <f>한국어!I56</f>
        <v>-2.0539599651871243</v>
      </c>
      <c r="J56" s="43">
        <f>한국어!J56</f>
        <v>4.0127621095989663E-2</v>
      </c>
    </row>
    <row r="57" spans="1:10" ht="16.5">
      <c r="A57" s="66"/>
      <c r="B57" s="25" t="s">
        <v>123</v>
      </c>
      <c r="C57" s="28">
        <v>774</v>
      </c>
      <c r="D57" s="28">
        <v>701</v>
      </c>
      <c r="E57" s="43">
        <f>한국어!E57</f>
        <v>10.413694721825962</v>
      </c>
      <c r="F57" s="43">
        <f>한국어!F57</f>
        <v>5.7316775153844438E-2</v>
      </c>
      <c r="G57" s="28">
        <v>8637</v>
      </c>
      <c r="H57" s="28">
        <v>8695</v>
      </c>
      <c r="I57" s="43">
        <f>한국어!I57</f>
        <v>-0.66705002875215857</v>
      </c>
      <c r="J57" s="43">
        <f>한국어!J57</f>
        <v>6.1592724969977385E-2</v>
      </c>
    </row>
    <row r="58" spans="1:10" ht="16.5">
      <c r="A58" s="66"/>
      <c r="B58" s="26" t="s">
        <v>124</v>
      </c>
      <c r="C58" s="28">
        <v>466</v>
      </c>
      <c r="D58" s="28">
        <v>485</v>
      </c>
      <c r="E58" s="43">
        <f>한국어!E58</f>
        <v>-3.9175257731958735</v>
      </c>
      <c r="F58" s="43">
        <f>한국어!F58</f>
        <v>3.4508549382030379E-2</v>
      </c>
      <c r="G58" s="28">
        <v>5721</v>
      </c>
      <c r="H58" s="28">
        <v>6787</v>
      </c>
      <c r="I58" s="43">
        <f>한국어!I58</f>
        <v>-15.70649771622219</v>
      </c>
      <c r="J58" s="43">
        <f>한국어!J58</f>
        <v>4.0797959888067684E-2</v>
      </c>
    </row>
    <row r="59" spans="1:10" ht="16.5">
      <c r="A59" s="66"/>
      <c r="B59" s="26" t="s">
        <v>119</v>
      </c>
      <c r="C59" s="28">
        <v>909</v>
      </c>
      <c r="D59" s="28">
        <v>979</v>
      </c>
      <c r="E59" s="43">
        <f>한국어!E59</f>
        <v>-7.1501532175689437</v>
      </c>
      <c r="F59" s="43">
        <f>한국어!F59</f>
        <v>6.7313887099282432E-2</v>
      </c>
      <c r="G59" s="28">
        <v>11372</v>
      </c>
      <c r="H59" s="28">
        <v>10809</v>
      </c>
      <c r="I59" s="43">
        <f>한국어!I59</f>
        <v>5.2086224442594142</v>
      </c>
      <c r="J59" s="43">
        <f>한국어!J59</f>
        <v>8.1096731313949608E-2</v>
      </c>
    </row>
    <row r="60" spans="1:10" ht="16.5">
      <c r="A60" s="66"/>
      <c r="B60" s="25" t="s">
        <v>125</v>
      </c>
      <c r="C60" s="28">
        <v>694</v>
      </c>
      <c r="D60" s="28">
        <v>695</v>
      </c>
      <c r="E60" s="43">
        <f>한국어!E60</f>
        <v>-0.14388489208633226</v>
      </c>
      <c r="F60" s="43">
        <f>한국어!F60</f>
        <v>5.1392560667658974E-2</v>
      </c>
      <c r="G60" s="28">
        <v>8209</v>
      </c>
      <c r="H60" s="28">
        <v>7625</v>
      </c>
      <c r="I60" s="43">
        <f>한국어!I60</f>
        <v>7.6590163934426192</v>
      </c>
      <c r="J60" s="43">
        <f>한국어!J60</f>
        <v>5.8540544086898724E-2</v>
      </c>
    </row>
    <row r="61" spans="1:10" ht="16.5">
      <c r="A61" s="66"/>
      <c r="B61" s="21" t="s">
        <v>7</v>
      </c>
      <c r="C61" s="28">
        <v>3240</v>
      </c>
      <c r="D61" s="28">
        <v>2924</v>
      </c>
      <c r="E61" s="43">
        <f>한국어!E61</f>
        <v>10.807113543091651</v>
      </c>
      <c r="F61" s="43">
        <f>한국어!F61</f>
        <v>0.23993068669051162</v>
      </c>
      <c r="G61" s="28">
        <v>38027</v>
      </c>
      <c r="H61" s="28">
        <v>36255</v>
      </c>
      <c r="I61" s="43">
        <f>한국어!I61</f>
        <v>4.8876017101089575</v>
      </c>
      <c r="J61" s="43">
        <f>한국어!J61</f>
        <v>0.27118056645054184</v>
      </c>
    </row>
    <row r="62" spans="1:10" ht="16.5">
      <c r="A62" s="67"/>
      <c r="B62" s="15" t="s">
        <v>15</v>
      </c>
      <c r="C62" s="41">
        <v>80055</v>
      </c>
      <c r="D62" s="41">
        <v>75920</v>
      </c>
      <c r="E62" s="45">
        <f>한국어!E62</f>
        <v>5.4465226554267554</v>
      </c>
      <c r="F62" s="45">
        <f>한국어!F62</f>
        <v>5.928287383644725</v>
      </c>
      <c r="G62" s="42">
        <v>938791</v>
      </c>
      <c r="H62" s="42">
        <v>873008</v>
      </c>
      <c r="I62" s="44">
        <f>한국어!I62</f>
        <v>7.5352115902717953</v>
      </c>
      <c r="J62" s="44">
        <f>한국어!J62</f>
        <v>6.6947662229118947</v>
      </c>
    </row>
    <row r="63" spans="1:10" ht="16.5">
      <c r="A63" s="64" t="s">
        <v>16</v>
      </c>
      <c r="B63" s="20" t="s">
        <v>10</v>
      </c>
      <c r="C63" s="28">
        <v>11711</v>
      </c>
      <c r="D63" s="28">
        <v>10190</v>
      </c>
      <c r="E63" s="43">
        <f>한국어!E63</f>
        <v>14.926398429833165</v>
      </c>
      <c r="F63" s="43">
        <f>한국어!F63</f>
        <v>0.86723094809647594</v>
      </c>
      <c r="G63" s="28">
        <v>135959</v>
      </c>
      <c r="H63" s="28">
        <v>135412</v>
      </c>
      <c r="I63" s="43">
        <f>한국어!I63</f>
        <v>0.40395238235901854</v>
      </c>
      <c r="J63" s="43">
        <f>한국어!J63</f>
        <v>0.96955948757591237</v>
      </c>
    </row>
    <row r="64" spans="1:10" ht="16.5">
      <c r="A64" s="64"/>
      <c r="B64" s="20" t="s">
        <v>11</v>
      </c>
      <c r="C64" s="28">
        <v>2840</v>
      </c>
      <c r="D64" s="28">
        <v>2470</v>
      </c>
      <c r="E64" s="43">
        <f>한국어!E64</f>
        <v>14.979757085020239</v>
      </c>
      <c r="F64" s="43">
        <f>한국어!F64</f>
        <v>0.21030961425958428</v>
      </c>
      <c r="G64" s="28">
        <v>30789</v>
      </c>
      <c r="H64" s="28">
        <v>29846</v>
      </c>
      <c r="I64" s="43">
        <f>한국어!I64</f>
        <v>3.1595523688266347</v>
      </c>
      <c r="J64" s="43">
        <f>한국어!J64</f>
        <v>0.21956447946053417</v>
      </c>
    </row>
    <row r="65" spans="1:10" ht="16.5">
      <c r="A65" s="64"/>
      <c r="B65" s="20" t="s">
        <v>7</v>
      </c>
      <c r="C65" s="28">
        <v>619</v>
      </c>
      <c r="D65" s="28">
        <v>487</v>
      </c>
      <c r="E65" s="43">
        <f>한국어!E65</f>
        <v>27.104722792607806</v>
      </c>
      <c r="F65" s="43">
        <f>한국어!F65</f>
        <v>4.5838609586860091E-2</v>
      </c>
      <c r="G65" s="28">
        <v>5705</v>
      </c>
      <c r="H65" s="28">
        <v>5500</v>
      </c>
      <c r="I65" s="43">
        <f>한국어!I65</f>
        <v>3.7272727272727346</v>
      </c>
      <c r="J65" s="43">
        <f>한국어!J65</f>
        <v>4.0683859668139512E-2</v>
      </c>
    </row>
    <row r="66" spans="1:10" ht="16.5">
      <c r="A66" s="64"/>
      <c r="B66" s="15" t="s">
        <v>16</v>
      </c>
      <c r="C66" s="41">
        <v>15170</v>
      </c>
      <c r="D66" s="41">
        <v>13147</v>
      </c>
      <c r="E66" s="45">
        <f>한국어!E66</f>
        <v>15.387540883851836</v>
      </c>
      <c r="F66" s="45">
        <f>한국어!F66</f>
        <v>1.1233791719429203</v>
      </c>
      <c r="G66" s="42">
        <v>172453</v>
      </c>
      <c r="H66" s="42">
        <v>170758</v>
      </c>
      <c r="I66" s="44">
        <f>한국어!I66</f>
        <v>0.99263284882700198</v>
      </c>
      <c r="J66" s="44">
        <f>한국어!J66</f>
        <v>1.229807826704586</v>
      </c>
    </row>
    <row r="67" spans="1:10" ht="16.5">
      <c r="A67" s="64" t="s">
        <v>17</v>
      </c>
      <c r="B67" s="20" t="s">
        <v>12</v>
      </c>
      <c r="C67" s="28">
        <v>700</v>
      </c>
      <c r="D67" s="28">
        <v>590</v>
      </c>
      <c r="E67" s="43">
        <f>한국어!E67</f>
        <v>18.644067796610166</v>
      </c>
      <c r="F67" s="43">
        <f>한국어!F67</f>
        <v>5.1836876754122886E-2</v>
      </c>
      <c r="G67" s="28">
        <v>10942</v>
      </c>
      <c r="H67" s="28">
        <v>10319</v>
      </c>
      <c r="I67" s="43">
        <f>한국어!I67</f>
        <v>6.0374067254578945</v>
      </c>
      <c r="J67" s="43">
        <f>한국어!J67</f>
        <v>7.8030287903379944E-2</v>
      </c>
    </row>
    <row r="68" spans="1:10" ht="16.5">
      <c r="A68" s="64"/>
      <c r="B68" s="20" t="s">
        <v>7</v>
      </c>
      <c r="C68" s="28">
        <v>3137</v>
      </c>
      <c r="D68" s="28">
        <v>3108</v>
      </c>
      <c r="E68" s="43">
        <f>한국어!E68</f>
        <v>0.93307593307594416</v>
      </c>
      <c r="F68" s="43">
        <f>한국어!F68</f>
        <v>0.23230326053954781</v>
      </c>
      <c r="G68" s="28">
        <v>39218</v>
      </c>
      <c r="H68" s="28">
        <v>35685</v>
      </c>
      <c r="I68" s="43">
        <f>한국어!I68</f>
        <v>9.9005184251085954</v>
      </c>
      <c r="J68" s="43">
        <f>한국어!J68</f>
        <v>0.27967390157144528</v>
      </c>
    </row>
    <row r="69" spans="1:10" ht="16.5">
      <c r="A69" s="64"/>
      <c r="B69" s="15" t="s">
        <v>17</v>
      </c>
      <c r="C69" s="41">
        <v>3837</v>
      </c>
      <c r="D69" s="41">
        <v>3698</v>
      </c>
      <c r="E69" s="45">
        <f>한국어!E69</f>
        <v>3.7587885343428828</v>
      </c>
      <c r="F69" s="45">
        <f>한국어!F69</f>
        <v>0.28414013729367071</v>
      </c>
      <c r="G69" s="41">
        <v>50160</v>
      </c>
      <c r="H69" s="41">
        <v>46004</v>
      </c>
      <c r="I69" s="45">
        <f>한국어!I69</f>
        <v>9.0339970437353312</v>
      </c>
      <c r="J69" s="45">
        <f>한국어!J69</f>
        <v>0.35770418947482518</v>
      </c>
    </row>
    <row r="70" spans="1:10" ht="16.5">
      <c r="A70" s="64" t="s">
        <v>7</v>
      </c>
      <c r="B70" s="15" t="s">
        <v>127</v>
      </c>
      <c r="C70" s="41">
        <v>72</v>
      </c>
      <c r="D70" s="41">
        <v>52</v>
      </c>
      <c r="E70" s="45">
        <f>한국어!E70</f>
        <v>38.46153846153846</v>
      </c>
      <c r="F70" s="45">
        <f>한국어!F70</f>
        <v>5.3317930375669249E-3</v>
      </c>
      <c r="G70" s="41">
        <v>718</v>
      </c>
      <c r="H70" s="41">
        <v>670</v>
      </c>
      <c r="I70" s="45">
        <f>한국어!I70</f>
        <v>7.1641791044776193</v>
      </c>
      <c r="J70" s="45">
        <f>한국어!J70</f>
        <v>5.1202473692768041E-3</v>
      </c>
    </row>
    <row r="71" spans="1:10" ht="17.25" customHeight="1">
      <c r="A71" s="64"/>
      <c r="B71" s="15" t="s">
        <v>128</v>
      </c>
      <c r="C71" s="41">
        <v>20456</v>
      </c>
      <c r="D71" s="41">
        <v>23233</v>
      </c>
      <c r="E71" s="45">
        <f>한국어!E71</f>
        <v>-11.95282572203331</v>
      </c>
      <c r="F71" s="45">
        <f>한국어!F71</f>
        <v>1.5148216441176252</v>
      </c>
      <c r="G71" s="41">
        <v>232235</v>
      </c>
      <c r="H71" s="41">
        <v>246438</v>
      </c>
      <c r="I71" s="45">
        <f>한국어!I71</f>
        <v>-5.7633157224129423</v>
      </c>
      <c r="J71" s="45">
        <f>한국어!J71</f>
        <v>1.6561290359387169</v>
      </c>
    </row>
    <row r="72" spans="1:10">
      <c r="A72" t="s">
        <v>144</v>
      </c>
    </row>
    <row r="74" spans="1:10">
      <c r="B74"/>
    </row>
  </sheetData>
  <mergeCells count="13">
    <mergeCell ref="A70:A71"/>
    <mergeCell ref="A67:A69"/>
    <mergeCell ref="A63:A66"/>
    <mergeCell ref="A1:J1"/>
    <mergeCell ref="A39:A62"/>
    <mergeCell ref="A33:A38"/>
    <mergeCell ref="A7:A32"/>
    <mergeCell ref="A3:A4"/>
    <mergeCell ref="B3:B4"/>
    <mergeCell ref="G3:J3"/>
    <mergeCell ref="C3:F3"/>
    <mergeCell ref="A5:B5"/>
    <mergeCell ref="A6:B6"/>
  </mergeCells>
  <phoneticPr fontId="9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한국어</vt:lpstr>
      <vt:lpstr>English</vt:lpstr>
      <vt:lpstr>한국어!Print_Area</vt:lpstr>
    </vt:vector>
  </TitlesOfParts>
  <Company>한국관광공사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백경하</dc:creator>
  <cp:lastModifiedBy>USER</cp:lastModifiedBy>
  <cp:lastPrinted>2015-09-16T08:08:07Z</cp:lastPrinted>
  <dcterms:created xsi:type="dcterms:W3CDTF">2009-03-19T05:58:40Z</dcterms:created>
  <dcterms:modified xsi:type="dcterms:W3CDTF">2018-12-20T05:41:04Z</dcterms:modified>
</cp:coreProperties>
</file>