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ción" sheetId="1" r:id="rId4"/>
  </sheets>
  <definedNames/>
  <calcPr/>
  <extLst>
    <ext uri="GoogleSheetsCustomDataVersion2">
      <go:sheetsCustomData xmlns:go="http://customooxmlschemas.google.com/" r:id="rId5" roundtripDataChecksum="0tO+Qx76GqTzxAMyz311SZCg64jtIikxKqyqFxQYv3s="/>
    </ext>
  </extLst>
</workbook>
</file>

<file path=xl/sharedStrings.xml><?xml version="1.0" encoding="utf-8"?>
<sst xmlns="http://schemas.openxmlformats.org/spreadsheetml/2006/main" count="101" uniqueCount="78">
  <si>
    <t>ESTIMACIÓN DE TIEMPOS</t>
  </si>
  <si>
    <t>INFORMACIÓN GENERAL DEL PROYECTO</t>
  </si>
  <si>
    <t>Número de Versión</t>
  </si>
  <si>
    <t>Acción (C,M)</t>
  </si>
  <si>
    <t>Fecha de Acción</t>
  </si>
  <si>
    <t>Resumen de Cambios</t>
  </si>
  <si>
    <t>Responsable de la Acción</t>
  </si>
  <si>
    <t>Observaciones</t>
  </si>
  <si>
    <t>C</t>
  </si>
  <si>
    <t>Juan Andres Garnica Carillo</t>
  </si>
  <si>
    <t>Diego Camilo Garzon Medina</t>
  </si>
  <si>
    <t>Felipe Lugo Tique</t>
  </si>
  <si>
    <r>
      <rPr>
        <rFont val=""/>
        <b/>
        <color rgb="FF000000"/>
        <sz val="11.0"/>
      </rPr>
      <t>C</t>
    </r>
    <r>
      <rPr>
        <rFont val="Calibri"/>
        <b val="0"/>
        <color rgb="FF000000"/>
        <sz val="10.0"/>
      </rPr>
      <t>= Creación,</t>
    </r>
    <r>
      <rPr>
        <rFont val=""/>
        <b/>
        <color rgb="FF000000"/>
        <sz val="11.0"/>
      </rPr>
      <t xml:space="preserve"> M</t>
    </r>
    <r>
      <rPr>
        <rFont val="Calibri"/>
        <b val="0"/>
        <color rgb="FF000000"/>
        <sz val="10.0"/>
      </rPr>
      <t>= Modificación</t>
    </r>
  </si>
  <si>
    <t>Fecha inicio</t>
  </si>
  <si>
    <t>Fecha Final</t>
  </si>
  <si>
    <t>Analista de diseño</t>
  </si>
  <si>
    <t>Diego Camilo Garzon</t>
  </si>
  <si>
    <t>Analista de ejecución</t>
  </si>
  <si>
    <t>Dedicación diaria en horas</t>
  </si>
  <si>
    <t>Información del Requerimiento</t>
  </si>
  <si>
    <t>Nombre de Proyecto</t>
  </si>
  <si>
    <t>Parkeatec</t>
  </si>
  <si>
    <t>Nombre del Requerimiento</t>
  </si>
  <si>
    <t>Crear un sistema de gestion de parqueaderos, que facilite el registro de los usuarios y registro de los vehiculos</t>
  </si>
  <si>
    <t xml:space="preserve">Lider de calidad </t>
  </si>
  <si>
    <t>Juan Andres Garnica</t>
  </si>
  <si>
    <t>ESTIMACIÓN DE TIEMPOS PRUEBAS</t>
  </si>
  <si>
    <t>PLANEACIÓN</t>
  </si>
  <si>
    <t>Fecha Inicial</t>
  </si>
  <si>
    <t>Revisión, Estudio y Análisis de objetivo del proyecto</t>
  </si>
  <si>
    <t>Reunión de Socialización del requerimiento</t>
  </si>
  <si>
    <t>Estimación de tiempos</t>
  </si>
  <si>
    <t>0.5</t>
  </si>
  <si>
    <t>Elaboración plan de pruebas</t>
  </si>
  <si>
    <t>Reunión de contextualización entrega del desarrollo</t>
  </si>
  <si>
    <t>Ajustes al Plan de Pruebas</t>
  </si>
  <si>
    <t>DISEÑO</t>
  </si>
  <si>
    <t>Diseño de los casos de pruebas: Requerimiento</t>
  </si>
  <si>
    <t>Ajustes de los casos de pruebas</t>
  </si>
  <si>
    <t>EJECUCIÓN</t>
  </si>
  <si>
    <t>Ciclo 1</t>
  </si>
  <si>
    <t>Modulo Usuarios</t>
  </si>
  <si>
    <t>CP-001</t>
  </si>
  <si>
    <t>CP-002</t>
  </si>
  <si>
    <t>CP-003</t>
  </si>
  <si>
    <t>CP-004</t>
  </si>
  <si>
    <t>CP-005</t>
  </si>
  <si>
    <t>CP-006</t>
  </si>
  <si>
    <t>CP-007</t>
  </si>
  <si>
    <t>CP-008</t>
  </si>
  <si>
    <t>CP-009</t>
  </si>
  <si>
    <t>CP-010</t>
  </si>
  <si>
    <t>CP-011</t>
  </si>
  <si>
    <t>CP-012</t>
  </si>
  <si>
    <t>CP-013</t>
  </si>
  <si>
    <t>CP-014</t>
  </si>
  <si>
    <t>CP-015</t>
  </si>
  <si>
    <t>CP-016</t>
  </si>
  <si>
    <t>Modulo Parqueadero</t>
  </si>
  <si>
    <t>Ejecución de los casos de Pruebas:Requerimiento</t>
  </si>
  <si>
    <t>Ciclo 2</t>
  </si>
  <si>
    <t>Elaboración de la Data de pruebas</t>
  </si>
  <si>
    <t>Ejecución de casos de Pruebas: Requerimiento</t>
  </si>
  <si>
    <t>REGRESIÓN</t>
  </si>
  <si>
    <t xml:space="preserve">Ejecución  de Pruebas : Requerimiento </t>
  </si>
  <si>
    <t xml:space="preserve">Adecuación de Evidencias: Requerimiento </t>
  </si>
  <si>
    <t xml:space="preserve">SMOKE TEST </t>
  </si>
  <si>
    <t>Smoke Test Módulo: Requerimiento</t>
  </si>
  <si>
    <t>GESTIÓN</t>
  </si>
  <si>
    <t xml:space="preserve">Reuniones </t>
  </si>
  <si>
    <t>Gestión de correos</t>
  </si>
  <si>
    <t>Elaboración de Informes</t>
  </si>
  <si>
    <t>ENTREGA Y CIERRE</t>
  </si>
  <si>
    <t>Análisis de Resultados</t>
  </si>
  <si>
    <t>Elaboración y Entrega de Certificado de Pruebas</t>
  </si>
  <si>
    <t>Actualización del Repositorio</t>
  </si>
  <si>
    <t>TOTAL ESTIMACIÓN</t>
  </si>
  <si>
    <t>TOTAL DIAS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</si>
</sst>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 yyyy"/>
    <numFmt numFmtId="165" formatCode="DD/MM/YY"/>
    <numFmt numFmtId="166" formatCode="mm/dd/yyyy"/>
  </numFmts>
  <fonts count="12">
    <font>
      <sz val="11.0"/>
      <color rgb="FF000000"/>
      <name val="Calibri"/>
      <scheme val="minor"/>
    </font>
    <font>
      <sz val="11.0"/>
      <color rgb="FF000000"/>
      <name val="Arial"/>
    </font>
    <font/>
    <font>
      <b/>
      <sz val="11.0"/>
      <color rgb="FF000000"/>
      <name val="Calibri"/>
    </font>
    <font>
      <sz val="11.0"/>
      <color rgb="FF000000"/>
      <name val="Calibri"/>
    </font>
    <font>
      <b/>
      <sz val="11.0"/>
      <color rgb="FFFFFFFF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sz val="10.0"/>
      <color rgb="FF666666"/>
      <name val="Calibri"/>
    </font>
    <font>
      <sz val="11.0"/>
      <color rgb="FF666666"/>
      <name val="Calibri"/>
    </font>
    <font>
      <sz val="11.0"/>
      <color rgb="FF595959"/>
      <name val="Calibri"/>
    </font>
    <font>
      <sz val="11.0"/>
      <color theme="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33">
    <border/>
    <border>
      <left style="hair">
        <color rgb="FF3C3C3C"/>
      </left>
      <top style="hair">
        <color rgb="FF3C3C3C"/>
      </top>
    </border>
    <border>
      <right style="hair">
        <color rgb="FF3C3C3C"/>
      </right>
      <top style="hair">
        <color rgb="FF3C3C3C"/>
      </top>
    </border>
    <border>
      <top style="hair">
        <color rgb="FF3C3C3C"/>
      </top>
    </border>
    <border>
      <right style="hair">
        <color rgb="FF000000"/>
      </right>
      <top style="hair">
        <color rgb="FF3C3C3C"/>
      </top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3C3C3C"/>
      </left>
    </border>
    <border>
      <right style="hair">
        <color rgb="FF3C3C3C"/>
      </right>
    </border>
    <border>
      <right style="hair">
        <color rgb="FF000000"/>
      </right>
    </border>
    <border>
      <left style="hair">
        <color rgb="FF000000"/>
      </left>
    </border>
    <border>
      <left style="hair">
        <color rgb="FF3C3C3C"/>
      </left>
      <bottom style="hair">
        <color rgb="FF3C3C3C"/>
      </bottom>
    </border>
    <border>
      <right style="hair">
        <color rgb="FF3C3C3C"/>
      </right>
      <bottom style="hair">
        <color rgb="FF3C3C3C"/>
      </bottom>
    </border>
    <border>
      <bottom style="hair">
        <color rgb="FF3C3C3C"/>
      </bottom>
    </border>
    <border>
      <right style="hair">
        <color rgb="FF000000"/>
      </right>
      <bottom style="hair">
        <color rgb="FF3C3C3C"/>
      </bottom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/>
      <top/>
      <bottom style="hair">
        <color rgb="FF000000"/>
      </bottom>
    </border>
    <border>
      <top/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/>
      <top style="hair">
        <color rgb="FF000000"/>
      </top>
    </border>
    <border>
      <left/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  <border>
      <left/>
      <top style="hair">
        <color rgb="FF000000"/>
      </top>
      <bottom style="hair">
        <color rgb="FF000000"/>
      </bottom>
    </border>
    <border>
      <left/>
      <top/>
      <bottom/>
    </border>
    <border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0" fontId="2" numFmtId="0" xfId="0" applyBorder="1" applyFont="1"/>
    <xf borderId="1" fillId="2" fontId="3" numFmtId="0" xfId="0" applyAlignment="1" applyBorder="1" applyFont="1">
      <alignment horizontal="center" shrinkToFit="0" vertical="center" wrapText="0"/>
    </xf>
    <xf borderId="3" fillId="0" fontId="2" numFmtId="0" xfId="0" applyBorder="1" applyFont="1"/>
    <xf borderId="4" fillId="0" fontId="2" numFmtId="0" xfId="0" applyBorder="1" applyFont="1"/>
    <xf borderId="5" fillId="2" fontId="3" numFmtId="0" xfId="0" applyAlignment="1" applyBorder="1" applyFont="1">
      <alignment horizontal="center" shrinkToFit="0" vertical="center" wrapText="0"/>
    </xf>
    <xf borderId="6" fillId="0" fontId="2" numFmtId="0" xfId="0" applyBorder="1" applyFont="1"/>
    <xf borderId="7" fillId="0" fontId="2" numFmtId="0" xfId="0" applyBorder="1" applyFont="1"/>
    <xf borderId="0" fillId="0" fontId="4" numFmtId="0" xfId="0" applyAlignment="1" applyFont="1">
      <alignment shrinkToFit="0" vertical="bottom" wrapText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2" fontId="1" numFmtId="0" xfId="0" applyAlignment="1" applyBorder="1" applyFont="1">
      <alignment shrinkToFit="0" vertical="bottom" wrapText="0"/>
    </xf>
    <xf borderId="20" fillId="0" fontId="2" numFmtId="0" xfId="0" applyBorder="1" applyFont="1"/>
    <xf borderId="21" fillId="3" fontId="5" numFmtId="0" xfId="0" applyAlignment="1" applyBorder="1" applyFill="1" applyFont="1">
      <alignment horizontal="center" shrinkToFit="0" vertical="center" wrapText="0"/>
    </xf>
    <xf borderId="22" fillId="0" fontId="2" numFmtId="0" xfId="0" applyBorder="1" applyFont="1"/>
    <xf borderId="23" fillId="0" fontId="2" numFmtId="0" xfId="0" applyBorder="1" applyFont="1"/>
    <xf borderId="24" fillId="2" fontId="1" numFmtId="0" xfId="0" applyAlignment="1" applyBorder="1" applyFont="1">
      <alignment shrinkToFit="0" vertical="bottom" wrapText="0"/>
    </xf>
    <xf borderId="25" fillId="0" fontId="2" numFmtId="0" xfId="0" applyBorder="1" applyFont="1"/>
    <xf borderId="26" fillId="3" fontId="5" numFmtId="0" xfId="0" applyAlignment="1" applyBorder="1" applyFont="1">
      <alignment horizontal="center" shrinkToFit="0" vertical="center" wrapText="1"/>
    </xf>
    <xf borderId="21" fillId="3" fontId="5" numFmtId="0" xfId="0" applyAlignment="1" applyBorder="1" applyFont="1">
      <alignment horizontal="center" shrinkToFit="0" vertical="center" wrapText="1"/>
    </xf>
    <xf borderId="26" fillId="2" fontId="6" numFmtId="0" xfId="0" applyAlignment="1" applyBorder="1" applyFont="1">
      <alignment horizontal="center" shrinkToFit="0" vertical="center" wrapText="1"/>
    </xf>
    <xf borderId="26" fillId="2" fontId="6" numFmtId="164" xfId="0" applyAlignment="1" applyBorder="1" applyFont="1" applyNumberFormat="1">
      <alignment horizontal="center" shrinkToFit="0" vertical="center" wrapText="1"/>
    </xf>
    <xf borderId="21" fillId="2" fontId="7" numFmtId="0" xfId="0" applyAlignment="1" applyBorder="1" applyFont="1">
      <alignment shrinkToFit="0" vertical="bottom" wrapText="1"/>
    </xf>
    <xf borderId="21" fillId="2" fontId="6" numFmtId="0" xfId="0" applyAlignment="1" applyBorder="1" applyFont="1">
      <alignment horizontal="center" readingOrder="0" shrinkToFit="0" vertical="center" wrapText="1"/>
    </xf>
    <xf borderId="26" fillId="2" fontId="3" numFmtId="0" xfId="0" applyAlignment="1" applyBorder="1" applyFont="1">
      <alignment horizontal="center" shrinkToFit="0" vertical="center" wrapText="1"/>
    </xf>
    <xf borderId="21" fillId="2" fontId="1" numFmtId="0" xfId="0" applyAlignment="1" applyBorder="1" applyFont="1">
      <alignment shrinkToFit="0" vertical="bottom" wrapText="0"/>
    </xf>
    <xf borderId="27" fillId="2" fontId="3" numFmtId="0" xfId="0" applyAlignment="1" applyBorder="1" applyFont="1">
      <alignment shrinkToFit="0" vertical="bottom" wrapText="0"/>
    </xf>
    <xf borderId="26" fillId="3" fontId="5" numFmtId="0" xfId="0" applyAlignment="1" applyBorder="1" applyFont="1">
      <alignment shrinkToFit="0" vertical="center" wrapText="0"/>
    </xf>
    <xf borderId="21" fillId="2" fontId="6" numFmtId="165" xfId="0" applyAlignment="1" applyBorder="1" applyFont="1" applyNumberFormat="1">
      <alignment horizontal="center" readingOrder="0" shrinkToFit="0" vertical="bottom" wrapText="0"/>
    </xf>
    <xf borderId="21" fillId="2" fontId="7" numFmtId="165" xfId="0" applyAlignment="1" applyBorder="1" applyFont="1" applyNumberFormat="1">
      <alignment horizontal="center" readingOrder="0" shrinkToFit="0" vertical="bottom" wrapText="0"/>
    </xf>
    <xf borderId="21" fillId="2" fontId="6" numFmtId="0" xfId="0" applyAlignment="1" applyBorder="1" applyFont="1">
      <alignment horizontal="center" readingOrder="0" shrinkToFit="0" vertical="bottom" wrapText="0"/>
    </xf>
    <xf borderId="28" fillId="2" fontId="1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horizontal="left" shrinkToFit="0" vertical="bottom" wrapText="0"/>
    </xf>
    <xf borderId="21" fillId="2" fontId="6" numFmtId="0" xfId="0" applyAlignment="1" applyBorder="1" applyFont="1">
      <alignment horizontal="center" readingOrder="0" shrinkToFit="0" vertical="bottom" wrapText="1"/>
    </xf>
    <xf borderId="29" fillId="2" fontId="1" numFmtId="0" xfId="0" applyAlignment="1" applyBorder="1" applyFont="1">
      <alignment shrinkToFit="0" vertical="bottom" wrapText="0"/>
    </xf>
    <xf borderId="30" fillId="0" fontId="2" numFmtId="0" xfId="0" applyBorder="1" applyFont="1"/>
    <xf borderId="21" fillId="3" fontId="5" numFmtId="0" xfId="0" applyAlignment="1" applyBorder="1" applyFont="1">
      <alignment horizontal="left" shrinkToFit="0" vertical="center" wrapText="0"/>
    </xf>
    <xf borderId="26" fillId="3" fontId="5" numFmtId="0" xfId="0" applyAlignment="1" applyBorder="1" applyFont="1">
      <alignment shrinkToFit="0" vertical="bottom" wrapText="0"/>
    </xf>
    <xf borderId="26" fillId="3" fontId="5" numFmtId="0" xfId="0" applyAlignment="1" applyBorder="1" applyFont="1">
      <alignment horizontal="center" shrinkToFit="0" vertical="bottom" wrapText="0"/>
    </xf>
    <xf borderId="21" fillId="2" fontId="8" numFmtId="0" xfId="0" applyAlignment="1" applyBorder="1" applyFont="1">
      <alignment horizontal="left" shrinkToFit="0" vertical="center" wrapText="0"/>
    </xf>
    <xf borderId="26" fillId="2" fontId="4" numFmtId="0" xfId="0" applyAlignment="1" applyBorder="1" applyFont="1">
      <alignment readingOrder="0" shrinkToFit="0" vertical="bottom" wrapText="0"/>
    </xf>
    <xf borderId="26" fillId="2" fontId="4" numFmtId="166" xfId="0" applyAlignment="1" applyBorder="1" applyFont="1" applyNumberFormat="1">
      <alignment readingOrder="0" shrinkToFit="0" vertical="bottom" wrapText="0"/>
    </xf>
    <xf borderId="26" fillId="2" fontId="4" numFmtId="0" xfId="0" applyAlignment="1" applyBorder="1" applyFont="1">
      <alignment horizontal="right" readingOrder="0" shrinkToFit="0" vertical="bottom" wrapText="0"/>
    </xf>
    <xf borderId="26" fillId="2" fontId="4" numFmtId="0" xfId="0" applyAlignment="1" applyBorder="1" applyFont="1">
      <alignment horizontal="right" shrinkToFit="0" vertical="bottom" wrapText="0"/>
    </xf>
    <xf borderId="21" fillId="2" fontId="9" numFmtId="0" xfId="0" applyAlignment="1" applyBorder="1" applyFont="1">
      <alignment horizontal="left" shrinkToFit="0" vertical="center" wrapText="0"/>
    </xf>
    <xf borderId="31" fillId="3" fontId="5" numFmtId="0" xfId="0" applyAlignment="1" applyBorder="1" applyFont="1">
      <alignment shrinkToFit="0" vertical="bottom" wrapText="0"/>
    </xf>
    <xf borderId="21" fillId="2" fontId="10" numFmtId="0" xfId="0" applyAlignment="1" applyBorder="1" applyFont="1">
      <alignment horizontal="left" shrinkToFit="0" vertical="center" wrapText="1"/>
    </xf>
    <xf borderId="26" fillId="2" fontId="4" numFmtId="0" xfId="0" applyAlignment="1" applyBorder="1" applyFont="1">
      <alignment shrinkToFit="0" vertical="bottom" wrapText="0"/>
    </xf>
    <xf borderId="32" fillId="3" fontId="5" numFmtId="0" xfId="0" applyAlignment="1" applyBorder="1" applyFont="1">
      <alignment shrinkToFit="0" vertical="bottom" wrapText="0"/>
    </xf>
    <xf borderId="21" fillId="3" fontId="1" numFmtId="0" xfId="0" applyAlignment="1" applyBorder="1" applyFont="1">
      <alignment shrinkToFit="0" vertical="bottom" wrapText="0"/>
    </xf>
    <xf borderId="21" fillId="2" fontId="8" numFmtId="0" xfId="0" applyAlignment="1" applyBorder="1" applyFont="1">
      <alignment horizontal="left" readingOrder="0" shrinkToFit="0" vertical="center" wrapText="1"/>
    </xf>
    <xf borderId="27" fillId="2" fontId="4" numFmtId="0" xfId="0" applyAlignment="1" applyBorder="1" applyFont="1">
      <alignment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21" fillId="2" fontId="9" numFmtId="0" xfId="0" applyAlignment="1" applyBorder="1" applyFont="1">
      <alignment horizontal="left" shrinkToFit="0" vertical="center" wrapText="1"/>
    </xf>
    <xf borderId="21" fillId="2" fontId="8" numFmtId="0" xfId="0" applyAlignment="1" applyBorder="1" applyFont="1">
      <alignment horizontal="left" shrinkToFit="0" vertical="center" wrapText="1"/>
    </xf>
    <xf borderId="31" fillId="2" fontId="4" numFmtId="0" xfId="0" applyAlignment="1" applyBorder="1" applyFont="1">
      <alignment readingOrder="0" shrinkToFit="0" vertical="bottom" wrapText="0"/>
    </xf>
    <xf borderId="21" fillId="3" fontId="5" numFmtId="0" xfId="0" applyAlignment="1" applyBorder="1" applyFont="1">
      <alignment horizontal="center" shrinkToFit="0" vertical="bottom" wrapText="0"/>
    </xf>
    <xf borderId="27" fillId="2" fontId="4" numFmtId="0" xfId="0" applyAlignment="1" applyBorder="1" applyFont="1">
      <alignment shrinkToFit="0" vertical="bottom" wrapText="0"/>
    </xf>
    <xf borderId="27" fillId="3" fontId="1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1447800</xdr:colOff>
      <xdr:row>0</xdr:row>
      <xdr:rowOff>0</xdr:rowOff>
    </xdr:from>
    <xdr:ext cx="1066800" cy="8858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57"/>
    <col customWidth="1" min="2" max="2" width="30.0"/>
    <col customWidth="1" min="3" max="3" width="26.0"/>
    <col customWidth="1" min="6" max="6" width="17.29"/>
    <col customWidth="1" min="10" max="10" width="23.86"/>
    <col customWidth="1" min="11" max="11" width="25.43"/>
    <col customWidth="1" min="12" max="26" width="9.86"/>
  </cols>
  <sheetData>
    <row r="1" ht="24.0" customHeight="1">
      <c r="A1" s="1"/>
      <c r="B1" s="2"/>
      <c r="C1" s="3" t="s">
        <v>0</v>
      </c>
      <c r="D1" s="4"/>
      <c r="E1" s="4"/>
      <c r="F1" s="4"/>
      <c r="G1" s="5"/>
      <c r="H1" s="6"/>
      <c r="I1" s="7"/>
      <c r="J1" s="7"/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24.0" customHeight="1">
      <c r="A2" s="10"/>
      <c r="B2" s="11"/>
      <c r="C2" s="10"/>
      <c r="G2" s="12"/>
      <c r="H2" s="13"/>
      <c r="K2" s="12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24.0" customHeight="1">
      <c r="A3" s="14"/>
      <c r="B3" s="15"/>
      <c r="C3" s="14"/>
      <c r="D3" s="16"/>
      <c r="E3" s="16"/>
      <c r="F3" s="16"/>
      <c r="G3" s="17"/>
      <c r="H3" s="18"/>
      <c r="I3" s="19"/>
      <c r="J3" s="19"/>
      <c r="K3" s="20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23" t="s">
        <v>1</v>
      </c>
      <c r="B5" s="24"/>
      <c r="C5" s="24"/>
      <c r="D5" s="24"/>
      <c r="E5" s="24"/>
      <c r="F5" s="24"/>
      <c r="G5" s="24"/>
      <c r="H5" s="24"/>
      <c r="I5" s="24"/>
      <c r="J5" s="24"/>
      <c r="K5" s="25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26"/>
      <c r="B6" s="7"/>
      <c r="C6" s="7"/>
      <c r="D6" s="7"/>
      <c r="E6" s="7"/>
      <c r="F6" s="7"/>
      <c r="G6" s="7"/>
      <c r="H6" s="7"/>
      <c r="I6" s="7"/>
      <c r="J6" s="7"/>
      <c r="K6" s="7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27"/>
      <c r="B7" s="19"/>
      <c r="C7" s="19"/>
      <c r="D7" s="19"/>
      <c r="E7" s="19"/>
      <c r="F7" s="19"/>
      <c r="G7" s="19"/>
      <c r="H7" s="19"/>
      <c r="I7" s="19"/>
      <c r="J7" s="19"/>
      <c r="K7" s="1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36.0" customHeight="1">
      <c r="A8" s="28" t="s">
        <v>2</v>
      </c>
      <c r="B8" s="28" t="s">
        <v>3</v>
      </c>
      <c r="C8" s="28" t="s">
        <v>4</v>
      </c>
      <c r="D8" s="29" t="s">
        <v>5</v>
      </c>
      <c r="E8" s="25"/>
      <c r="F8" s="29" t="s">
        <v>6</v>
      </c>
      <c r="G8" s="25"/>
      <c r="H8" s="29" t="s">
        <v>7</v>
      </c>
      <c r="I8" s="24"/>
      <c r="J8" s="24"/>
      <c r="K8" s="25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45.0" customHeight="1">
      <c r="A9" s="30">
        <v>1.0</v>
      </c>
      <c r="B9" s="30" t="s">
        <v>8</v>
      </c>
      <c r="C9" s="31">
        <v>45784.0</v>
      </c>
      <c r="D9" s="32"/>
      <c r="E9" s="25"/>
      <c r="F9" s="33" t="s">
        <v>9</v>
      </c>
      <c r="G9" s="25"/>
      <c r="H9" s="32"/>
      <c r="I9" s="24"/>
      <c r="J9" s="24"/>
      <c r="K9" s="25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34"/>
      <c r="B10" s="34"/>
      <c r="C10" s="34"/>
      <c r="D10" s="35"/>
      <c r="E10" s="25"/>
      <c r="F10" s="33" t="s">
        <v>10</v>
      </c>
      <c r="G10" s="25"/>
      <c r="H10" s="35"/>
      <c r="I10" s="24"/>
      <c r="J10" s="24"/>
      <c r="K10" s="25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34"/>
      <c r="B11" s="34"/>
      <c r="C11" s="34"/>
      <c r="D11" s="35"/>
      <c r="E11" s="25"/>
      <c r="F11" s="33" t="s">
        <v>11</v>
      </c>
      <c r="G11" s="25"/>
      <c r="H11" s="35"/>
      <c r="I11" s="24"/>
      <c r="J11" s="24"/>
      <c r="K11" s="25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36" t="s">
        <v>12</v>
      </c>
      <c r="B12" s="34"/>
      <c r="C12" s="34"/>
      <c r="D12" s="35"/>
      <c r="E12" s="25"/>
      <c r="F12" s="33"/>
      <c r="G12" s="25"/>
      <c r="H12" s="35"/>
      <c r="I12" s="24"/>
      <c r="J12" s="24"/>
      <c r="K12" s="25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36"/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37" t="s">
        <v>13</v>
      </c>
      <c r="B14" s="38">
        <v>45785.0</v>
      </c>
      <c r="C14" s="24"/>
      <c r="D14" s="24"/>
      <c r="E14" s="24"/>
      <c r="F14" s="24"/>
      <c r="G14" s="24"/>
      <c r="H14" s="24"/>
      <c r="I14" s="24"/>
      <c r="J14" s="24"/>
      <c r="K14" s="25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37" t="s">
        <v>14</v>
      </c>
      <c r="B15" s="39">
        <v>45791.0</v>
      </c>
      <c r="C15" s="24"/>
      <c r="D15" s="24"/>
      <c r="E15" s="24"/>
      <c r="F15" s="24"/>
      <c r="G15" s="24"/>
      <c r="H15" s="24"/>
      <c r="I15" s="24"/>
      <c r="J15" s="24"/>
      <c r="K15" s="25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37" t="s">
        <v>15</v>
      </c>
      <c r="B16" s="40" t="s">
        <v>16</v>
      </c>
      <c r="C16" s="24"/>
      <c r="D16" s="24"/>
      <c r="E16" s="24"/>
      <c r="F16" s="24"/>
      <c r="G16" s="24"/>
      <c r="H16" s="24"/>
      <c r="I16" s="24"/>
      <c r="J16" s="24"/>
      <c r="K16" s="25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37" t="s">
        <v>17</v>
      </c>
      <c r="B17" s="40" t="s">
        <v>11</v>
      </c>
      <c r="C17" s="24"/>
      <c r="D17" s="24"/>
      <c r="E17" s="24"/>
      <c r="F17" s="24"/>
      <c r="G17" s="24"/>
      <c r="H17" s="24"/>
      <c r="I17" s="24"/>
      <c r="J17" s="24"/>
      <c r="K17" s="25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37" t="s">
        <v>18</v>
      </c>
      <c r="B18" s="40">
        <v>4.0</v>
      </c>
      <c r="C18" s="24"/>
      <c r="D18" s="24"/>
      <c r="E18" s="24"/>
      <c r="F18" s="24"/>
      <c r="G18" s="24"/>
      <c r="H18" s="24"/>
      <c r="I18" s="24"/>
      <c r="J18" s="24"/>
      <c r="K18" s="25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41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23" t="s">
        <v>19</v>
      </c>
      <c r="B20" s="24"/>
      <c r="C20" s="24"/>
      <c r="D20" s="24"/>
      <c r="E20" s="24"/>
      <c r="F20" s="24"/>
      <c r="G20" s="24"/>
      <c r="H20" s="24"/>
      <c r="I20" s="24"/>
      <c r="J20" s="24"/>
      <c r="K20" s="25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42" t="s">
        <v>20</v>
      </c>
      <c r="B21" s="24"/>
      <c r="C21" s="25"/>
      <c r="D21" s="40" t="s">
        <v>21</v>
      </c>
      <c r="E21" s="24"/>
      <c r="F21" s="24"/>
      <c r="G21" s="24"/>
      <c r="H21" s="24"/>
      <c r="I21" s="24"/>
      <c r="J21" s="24"/>
      <c r="K21" s="25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0" customHeight="1">
      <c r="A22" s="42" t="s">
        <v>22</v>
      </c>
      <c r="B22" s="24"/>
      <c r="C22" s="25"/>
      <c r="D22" s="43" t="s">
        <v>23</v>
      </c>
      <c r="E22" s="24"/>
      <c r="F22" s="24"/>
      <c r="G22" s="24"/>
      <c r="H22" s="24"/>
      <c r="I22" s="24"/>
      <c r="J22" s="24"/>
      <c r="K22" s="25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0" customHeight="1">
      <c r="A23" s="42" t="s">
        <v>24</v>
      </c>
      <c r="B23" s="24"/>
      <c r="C23" s="25"/>
      <c r="D23" s="40" t="s">
        <v>25</v>
      </c>
      <c r="E23" s="24"/>
      <c r="F23" s="24"/>
      <c r="G23" s="24"/>
      <c r="H23" s="24"/>
      <c r="I23" s="24"/>
      <c r="J23" s="24"/>
      <c r="K23" s="25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4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23" t="s">
        <v>26</v>
      </c>
      <c r="B25" s="24"/>
      <c r="C25" s="24"/>
      <c r="D25" s="24"/>
      <c r="E25" s="24"/>
      <c r="F25" s="24"/>
      <c r="G25" s="24"/>
      <c r="H25" s="24"/>
      <c r="I25" s="24"/>
      <c r="J25" s="24"/>
      <c r="K25" s="25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35"/>
      <c r="B26" s="24"/>
      <c r="C26" s="24"/>
      <c r="D26" s="24"/>
      <c r="E26" s="24"/>
      <c r="F26" s="24"/>
      <c r="G26" s="24"/>
      <c r="H26" s="24"/>
      <c r="I26" s="24"/>
      <c r="J26" s="24"/>
      <c r="K26" s="25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46" t="s">
        <v>27</v>
      </c>
      <c r="B27" s="24"/>
      <c r="C27" s="24"/>
      <c r="D27" s="24"/>
      <c r="E27" s="24"/>
      <c r="F27" s="24"/>
      <c r="G27" s="24"/>
      <c r="H27" s="25"/>
      <c r="I27" s="47">
        <f>SUM(I28:I33)</f>
        <v>13.5</v>
      </c>
      <c r="J27" s="48" t="s">
        <v>28</v>
      </c>
      <c r="K27" s="48" t="s">
        <v>14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49" t="s">
        <v>29</v>
      </c>
      <c r="B28" s="24"/>
      <c r="C28" s="24"/>
      <c r="D28" s="24"/>
      <c r="E28" s="24"/>
      <c r="F28" s="24"/>
      <c r="G28" s="24"/>
      <c r="H28" s="25"/>
      <c r="I28" s="50">
        <v>3.0</v>
      </c>
      <c r="J28" s="51">
        <v>45782.0</v>
      </c>
      <c r="K28" s="51">
        <v>45782.0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49" t="s">
        <v>30</v>
      </c>
      <c r="B29" s="24"/>
      <c r="C29" s="24"/>
      <c r="D29" s="24"/>
      <c r="E29" s="24"/>
      <c r="F29" s="24"/>
      <c r="G29" s="24"/>
      <c r="H29" s="25"/>
      <c r="I29" s="52">
        <v>0.5</v>
      </c>
      <c r="J29" s="51">
        <v>45782.0</v>
      </c>
      <c r="K29" s="51">
        <v>45782.0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49" t="s">
        <v>31</v>
      </c>
      <c r="B30" s="24"/>
      <c r="C30" s="24"/>
      <c r="D30" s="24"/>
      <c r="E30" s="24"/>
      <c r="F30" s="24"/>
      <c r="G30" s="24"/>
      <c r="H30" s="25"/>
      <c r="I30" s="53" t="s">
        <v>32</v>
      </c>
      <c r="J30" s="51">
        <v>45782.0</v>
      </c>
      <c r="K30" s="51">
        <v>45782.0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49" t="s">
        <v>33</v>
      </c>
      <c r="B31" s="24"/>
      <c r="C31" s="24"/>
      <c r="D31" s="24"/>
      <c r="E31" s="24"/>
      <c r="F31" s="24"/>
      <c r="G31" s="24"/>
      <c r="H31" s="25"/>
      <c r="I31" s="50">
        <v>8.0</v>
      </c>
      <c r="J31" s="51">
        <v>45782.0</v>
      </c>
      <c r="K31" s="51">
        <v>45784.0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49" t="s">
        <v>34</v>
      </c>
      <c r="B32" s="24"/>
      <c r="C32" s="24"/>
      <c r="D32" s="24"/>
      <c r="E32" s="24"/>
      <c r="F32" s="24"/>
      <c r="G32" s="24"/>
      <c r="H32" s="25"/>
      <c r="I32" s="50">
        <v>1.0</v>
      </c>
      <c r="J32" s="51">
        <v>45782.0</v>
      </c>
      <c r="K32" s="51">
        <v>45782.0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54" t="s">
        <v>35</v>
      </c>
      <c r="B33" s="24"/>
      <c r="C33" s="24"/>
      <c r="D33" s="24"/>
      <c r="E33" s="24"/>
      <c r="F33" s="24"/>
      <c r="G33" s="24"/>
      <c r="H33" s="25"/>
      <c r="I33" s="52">
        <v>1.0</v>
      </c>
      <c r="J33" s="51">
        <v>45782.0</v>
      </c>
      <c r="K33" s="51">
        <v>45784.0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46" t="s">
        <v>36</v>
      </c>
      <c r="B34" s="24"/>
      <c r="C34" s="24"/>
      <c r="D34" s="24"/>
      <c r="E34" s="24"/>
      <c r="F34" s="24"/>
      <c r="G34" s="24"/>
      <c r="H34" s="25"/>
      <c r="I34" s="55">
        <f>SUM(I35:I36)</f>
        <v>4</v>
      </c>
      <c r="J34" s="48" t="s">
        <v>28</v>
      </c>
      <c r="K34" s="48" t="s">
        <v>14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44.25" customHeight="1">
      <c r="A35" s="56" t="s">
        <v>37</v>
      </c>
      <c r="B35" s="24"/>
      <c r="C35" s="24"/>
      <c r="D35" s="24"/>
      <c r="E35" s="24"/>
      <c r="F35" s="24"/>
      <c r="G35" s="24"/>
      <c r="H35" s="25"/>
      <c r="I35" s="50">
        <v>3.0</v>
      </c>
      <c r="J35" s="51">
        <v>45784.0</v>
      </c>
      <c r="K35" s="51">
        <v>45784.0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54" t="s">
        <v>38</v>
      </c>
      <c r="B36" s="24"/>
      <c r="C36" s="24"/>
      <c r="D36" s="24"/>
      <c r="E36" s="24"/>
      <c r="F36" s="24"/>
      <c r="G36" s="24"/>
      <c r="H36" s="25"/>
      <c r="I36" s="57">
        <f>(15*4)/60</f>
        <v>1</v>
      </c>
      <c r="J36" s="51">
        <v>45785.0</v>
      </c>
      <c r="K36" s="51">
        <v>45786.0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46" t="s">
        <v>39</v>
      </c>
      <c r="B37" s="24"/>
      <c r="C37" s="24"/>
      <c r="D37" s="24"/>
      <c r="E37" s="24"/>
      <c r="F37" s="24"/>
      <c r="G37" s="24"/>
      <c r="H37" s="25"/>
      <c r="I37" s="58">
        <f>I38+I65+I68+I71</f>
        <v>16.25</v>
      </c>
      <c r="J37" s="59"/>
      <c r="K37" s="25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46" t="s">
        <v>40</v>
      </c>
      <c r="B38" s="24"/>
      <c r="C38" s="24"/>
      <c r="D38" s="24"/>
      <c r="E38" s="24"/>
      <c r="F38" s="24"/>
      <c r="G38" s="24"/>
      <c r="H38" s="25"/>
      <c r="I38" s="47">
        <f>SUM(I39:I64)</f>
        <v>7.75</v>
      </c>
      <c r="J38" s="48" t="s">
        <v>28</v>
      </c>
      <c r="K38" s="48" t="s">
        <v>14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0" customHeight="1">
      <c r="A39" s="60" t="s">
        <v>41</v>
      </c>
      <c r="B39" s="24"/>
      <c r="C39" s="24"/>
      <c r="D39" s="24"/>
      <c r="E39" s="24"/>
      <c r="F39" s="24"/>
      <c r="G39" s="24"/>
      <c r="H39" s="25"/>
      <c r="I39" s="61"/>
      <c r="J39" s="51">
        <v>45786.0</v>
      </c>
      <c r="K39" s="51">
        <v>45786.0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0" customHeight="1">
      <c r="A40" s="60" t="s">
        <v>42</v>
      </c>
      <c r="B40" s="24"/>
      <c r="C40" s="24"/>
      <c r="D40" s="24"/>
      <c r="E40" s="24"/>
      <c r="F40" s="24"/>
      <c r="G40" s="24"/>
      <c r="H40" s="25"/>
      <c r="I40" s="62">
        <v>0.25</v>
      </c>
      <c r="J40" s="51">
        <v>45786.0</v>
      </c>
      <c r="K40" s="51">
        <v>45786.0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0" customHeight="1">
      <c r="A41" s="60" t="s">
        <v>43</v>
      </c>
      <c r="B41" s="24"/>
      <c r="C41" s="24"/>
      <c r="D41" s="24"/>
      <c r="E41" s="24"/>
      <c r="F41" s="24"/>
      <c r="G41" s="24"/>
      <c r="H41" s="25"/>
      <c r="I41" s="62">
        <v>0.25</v>
      </c>
      <c r="J41" s="51">
        <v>45786.0</v>
      </c>
      <c r="K41" s="51">
        <v>45786.0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0" customHeight="1">
      <c r="A42" s="60" t="s">
        <v>44</v>
      </c>
      <c r="B42" s="24"/>
      <c r="C42" s="24"/>
      <c r="D42" s="24"/>
      <c r="E42" s="24"/>
      <c r="F42" s="24"/>
      <c r="G42" s="24"/>
      <c r="H42" s="25"/>
      <c r="I42" s="62">
        <v>0.25</v>
      </c>
      <c r="J42" s="51">
        <v>45786.0</v>
      </c>
      <c r="K42" s="51">
        <v>45786.0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0" customHeight="1">
      <c r="A43" s="60" t="s">
        <v>45</v>
      </c>
      <c r="B43" s="24"/>
      <c r="C43" s="24"/>
      <c r="D43" s="24"/>
      <c r="E43" s="24"/>
      <c r="F43" s="24"/>
      <c r="G43" s="24"/>
      <c r="H43" s="25"/>
      <c r="I43" s="62">
        <v>0.25</v>
      </c>
      <c r="J43" s="51">
        <v>45786.0</v>
      </c>
      <c r="K43" s="51">
        <v>45786.0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0" customHeight="1">
      <c r="A44" s="60" t="s">
        <v>46</v>
      </c>
      <c r="B44" s="24"/>
      <c r="C44" s="24"/>
      <c r="D44" s="24"/>
      <c r="E44" s="24"/>
      <c r="F44" s="24"/>
      <c r="G44" s="24"/>
      <c r="H44" s="25"/>
      <c r="I44" s="62">
        <v>0.25</v>
      </c>
      <c r="J44" s="51">
        <v>45786.0</v>
      </c>
      <c r="K44" s="51">
        <v>45786.0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0" customHeight="1">
      <c r="A45" s="60" t="s">
        <v>47</v>
      </c>
      <c r="B45" s="24"/>
      <c r="C45" s="24"/>
      <c r="D45" s="24"/>
      <c r="E45" s="24"/>
      <c r="F45" s="24"/>
      <c r="G45" s="24"/>
      <c r="H45" s="25"/>
      <c r="I45" s="62">
        <v>0.25</v>
      </c>
      <c r="J45" s="51">
        <v>45786.0</v>
      </c>
      <c r="K45" s="51">
        <v>45786.0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0" customHeight="1">
      <c r="A46" s="60" t="s">
        <v>48</v>
      </c>
      <c r="B46" s="24"/>
      <c r="C46" s="24"/>
      <c r="D46" s="24"/>
      <c r="E46" s="24"/>
      <c r="F46" s="24"/>
      <c r="G46" s="24"/>
      <c r="H46" s="25"/>
      <c r="I46" s="62">
        <v>0.25</v>
      </c>
      <c r="J46" s="51">
        <v>45786.0</v>
      </c>
      <c r="K46" s="51">
        <v>45786.0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0" customHeight="1">
      <c r="A47" s="60" t="s">
        <v>49</v>
      </c>
      <c r="B47" s="24"/>
      <c r="C47" s="24"/>
      <c r="D47" s="24"/>
      <c r="E47" s="24"/>
      <c r="F47" s="24"/>
      <c r="G47" s="24"/>
      <c r="H47" s="25"/>
      <c r="I47" s="62">
        <v>0.25</v>
      </c>
      <c r="J47" s="51">
        <v>45786.0</v>
      </c>
      <c r="K47" s="51">
        <v>45786.0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0" customHeight="1">
      <c r="A48" s="60" t="s">
        <v>50</v>
      </c>
      <c r="B48" s="24"/>
      <c r="C48" s="24"/>
      <c r="D48" s="24"/>
      <c r="E48" s="24"/>
      <c r="F48" s="24"/>
      <c r="G48" s="24"/>
      <c r="H48" s="25"/>
      <c r="I48" s="62">
        <v>0.25</v>
      </c>
      <c r="J48" s="51">
        <v>45786.0</v>
      </c>
      <c r="K48" s="51">
        <v>45786.0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0" customHeight="1">
      <c r="A49" s="60" t="s">
        <v>51</v>
      </c>
      <c r="B49" s="24"/>
      <c r="C49" s="24"/>
      <c r="D49" s="24"/>
      <c r="E49" s="24"/>
      <c r="F49" s="24"/>
      <c r="G49" s="24"/>
      <c r="H49" s="25"/>
      <c r="I49" s="62">
        <v>0.25</v>
      </c>
      <c r="J49" s="51">
        <v>45786.0</v>
      </c>
      <c r="K49" s="51">
        <v>45786.0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0" customHeight="1">
      <c r="A50" s="60" t="s">
        <v>52</v>
      </c>
      <c r="B50" s="24"/>
      <c r="C50" s="24"/>
      <c r="D50" s="24"/>
      <c r="E50" s="24"/>
      <c r="F50" s="24"/>
      <c r="G50" s="24"/>
      <c r="H50" s="25"/>
      <c r="I50" s="62">
        <v>0.25</v>
      </c>
      <c r="J50" s="51">
        <v>45786.0</v>
      </c>
      <c r="K50" s="51">
        <v>45786.0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0" customHeight="1">
      <c r="A51" s="60" t="s">
        <v>53</v>
      </c>
      <c r="B51" s="24"/>
      <c r="C51" s="24"/>
      <c r="D51" s="24"/>
      <c r="E51" s="24"/>
      <c r="F51" s="24"/>
      <c r="G51" s="24"/>
      <c r="H51" s="25"/>
      <c r="I51" s="62">
        <v>0.25</v>
      </c>
      <c r="J51" s="51">
        <v>45786.0</v>
      </c>
      <c r="K51" s="51">
        <v>45786.0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0" customHeight="1">
      <c r="A52" s="60" t="s">
        <v>54</v>
      </c>
      <c r="B52" s="24"/>
      <c r="C52" s="24"/>
      <c r="D52" s="24"/>
      <c r="E52" s="24"/>
      <c r="F52" s="24"/>
      <c r="G52" s="24"/>
      <c r="H52" s="25"/>
      <c r="I52" s="62">
        <v>0.25</v>
      </c>
      <c r="J52" s="51">
        <v>45786.0</v>
      </c>
      <c r="K52" s="51">
        <v>45786.0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0" customHeight="1">
      <c r="A53" s="60" t="s">
        <v>55</v>
      </c>
      <c r="B53" s="24"/>
      <c r="C53" s="24"/>
      <c r="D53" s="24"/>
      <c r="E53" s="24"/>
      <c r="F53" s="24"/>
      <c r="G53" s="24"/>
      <c r="H53" s="25"/>
      <c r="I53" s="62">
        <v>0.25</v>
      </c>
      <c r="J53" s="51">
        <v>45786.0</v>
      </c>
      <c r="K53" s="51">
        <v>45786.0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0" customHeight="1">
      <c r="A54" s="60" t="s">
        <v>56</v>
      </c>
      <c r="B54" s="24"/>
      <c r="C54" s="24"/>
      <c r="D54" s="24"/>
      <c r="E54" s="24"/>
      <c r="F54" s="24"/>
      <c r="G54" s="24"/>
      <c r="H54" s="25"/>
      <c r="I54" s="62">
        <v>0.25</v>
      </c>
      <c r="J54" s="51">
        <v>45786.0</v>
      </c>
      <c r="K54" s="51">
        <v>45786.0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0" customHeight="1">
      <c r="A55" s="60" t="s">
        <v>57</v>
      </c>
      <c r="B55" s="24"/>
      <c r="C55" s="24"/>
      <c r="D55" s="24"/>
      <c r="E55" s="24"/>
      <c r="F55" s="24"/>
      <c r="G55" s="24"/>
      <c r="H55" s="25"/>
      <c r="I55" s="62">
        <v>0.25</v>
      </c>
      <c r="J55" s="51">
        <v>45786.0</v>
      </c>
      <c r="K55" s="51">
        <v>45786.0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0" customHeight="1">
      <c r="A56" s="60" t="s">
        <v>58</v>
      </c>
      <c r="B56" s="24"/>
      <c r="C56" s="24"/>
      <c r="D56" s="24"/>
      <c r="E56" s="24"/>
      <c r="F56" s="24"/>
      <c r="G56" s="24"/>
      <c r="H56" s="25"/>
      <c r="I56" s="62"/>
      <c r="J56" s="51">
        <v>45905.0</v>
      </c>
      <c r="K56" s="51">
        <v>45905.0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0" customHeight="1">
      <c r="A57" s="60" t="s">
        <v>42</v>
      </c>
      <c r="B57" s="24"/>
      <c r="C57" s="24"/>
      <c r="D57" s="24"/>
      <c r="E57" s="24"/>
      <c r="F57" s="24"/>
      <c r="G57" s="24"/>
      <c r="H57" s="25"/>
      <c r="I57" s="62">
        <v>0.25</v>
      </c>
      <c r="J57" s="51">
        <v>45789.0</v>
      </c>
      <c r="K57" s="51">
        <v>45789.0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0" customHeight="1">
      <c r="A58" s="60" t="s">
        <v>43</v>
      </c>
      <c r="B58" s="24"/>
      <c r="C58" s="24"/>
      <c r="D58" s="24"/>
      <c r="E58" s="24"/>
      <c r="F58" s="24"/>
      <c r="G58" s="24"/>
      <c r="H58" s="25"/>
      <c r="I58" s="62">
        <v>0.25</v>
      </c>
      <c r="J58" s="51">
        <v>45789.0</v>
      </c>
      <c r="K58" s="51">
        <v>45789.0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0" customHeight="1">
      <c r="A59" s="60" t="s">
        <v>44</v>
      </c>
      <c r="B59" s="24"/>
      <c r="C59" s="24"/>
      <c r="D59" s="24"/>
      <c r="E59" s="24"/>
      <c r="F59" s="24"/>
      <c r="G59" s="24"/>
      <c r="H59" s="25"/>
      <c r="I59" s="62">
        <v>0.25</v>
      </c>
      <c r="J59" s="51">
        <v>45789.0</v>
      </c>
      <c r="K59" s="51">
        <v>45789.0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0" customHeight="1">
      <c r="A60" s="60" t="s">
        <v>45</v>
      </c>
      <c r="B60" s="24"/>
      <c r="C60" s="24"/>
      <c r="D60" s="24"/>
      <c r="E60" s="24"/>
      <c r="F60" s="24"/>
      <c r="G60" s="24"/>
      <c r="H60" s="25"/>
      <c r="I60" s="62">
        <v>0.25</v>
      </c>
      <c r="J60" s="51">
        <v>45789.0</v>
      </c>
      <c r="K60" s="51">
        <v>45789.0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0" customHeight="1">
      <c r="A61" s="60" t="s">
        <v>46</v>
      </c>
      <c r="B61" s="24"/>
      <c r="C61" s="24"/>
      <c r="D61" s="24"/>
      <c r="E61" s="24"/>
      <c r="F61" s="24"/>
      <c r="G61" s="24"/>
      <c r="H61" s="25"/>
      <c r="I61" s="62">
        <v>0.25</v>
      </c>
      <c r="J61" s="51">
        <v>45789.0</v>
      </c>
      <c r="K61" s="51">
        <v>45789.0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0" customHeight="1">
      <c r="A62" s="60" t="s">
        <v>47</v>
      </c>
      <c r="B62" s="24"/>
      <c r="C62" s="24"/>
      <c r="D62" s="24"/>
      <c r="E62" s="24"/>
      <c r="F62" s="24"/>
      <c r="G62" s="24"/>
      <c r="H62" s="25"/>
      <c r="I62" s="62">
        <v>0.25</v>
      </c>
      <c r="J62" s="51">
        <v>45789.0</v>
      </c>
      <c r="K62" s="51">
        <v>45789.0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0" customHeight="1">
      <c r="A63" s="60" t="s">
        <v>48</v>
      </c>
      <c r="B63" s="24"/>
      <c r="C63" s="24"/>
      <c r="D63" s="24"/>
      <c r="E63" s="24"/>
      <c r="F63" s="24"/>
      <c r="G63" s="24"/>
      <c r="H63" s="25"/>
      <c r="I63" s="62">
        <v>0.25</v>
      </c>
      <c r="J63" s="51">
        <v>45789.0</v>
      </c>
      <c r="K63" s="51">
        <v>45789.0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29.25" customHeight="1">
      <c r="A64" s="63" t="s">
        <v>59</v>
      </c>
      <c r="B64" s="24"/>
      <c r="C64" s="24"/>
      <c r="D64" s="24"/>
      <c r="E64" s="24"/>
      <c r="F64" s="24"/>
      <c r="G64" s="24"/>
      <c r="H64" s="25"/>
      <c r="I64" s="50">
        <v>2.0</v>
      </c>
      <c r="J64" s="51">
        <v>45786.0</v>
      </c>
      <c r="K64" s="51">
        <v>45789.0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46" t="s">
        <v>60</v>
      </c>
      <c r="B65" s="24"/>
      <c r="C65" s="24"/>
      <c r="D65" s="24"/>
      <c r="E65" s="24"/>
      <c r="F65" s="24"/>
      <c r="G65" s="24"/>
      <c r="H65" s="25"/>
      <c r="I65" s="47">
        <f>SUM(I66:I67)</f>
        <v>4</v>
      </c>
      <c r="J65" s="48" t="s">
        <v>28</v>
      </c>
      <c r="K65" s="48" t="s">
        <v>14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0" customHeight="1">
      <c r="A66" s="64" t="s">
        <v>61</v>
      </c>
      <c r="B66" s="24"/>
      <c r="C66" s="24"/>
      <c r="D66" s="24"/>
      <c r="E66" s="24"/>
      <c r="F66" s="24"/>
      <c r="G66" s="24"/>
      <c r="H66" s="25"/>
      <c r="I66" s="50">
        <v>2.0</v>
      </c>
      <c r="J66" s="51">
        <v>45789.0</v>
      </c>
      <c r="K66" s="51">
        <v>45789.0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29.25" customHeight="1">
      <c r="A67" s="63" t="s">
        <v>62</v>
      </c>
      <c r="B67" s="24"/>
      <c r="C67" s="24"/>
      <c r="D67" s="24"/>
      <c r="E67" s="24"/>
      <c r="F67" s="24"/>
      <c r="G67" s="24"/>
      <c r="H67" s="25"/>
      <c r="I67" s="50">
        <v>2.0</v>
      </c>
      <c r="J67" s="51">
        <v>45789.0</v>
      </c>
      <c r="K67" s="51">
        <v>45789.0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46" t="s">
        <v>63</v>
      </c>
      <c r="B68" s="24"/>
      <c r="C68" s="24"/>
      <c r="D68" s="24"/>
      <c r="E68" s="24"/>
      <c r="F68" s="24"/>
      <c r="G68" s="24"/>
      <c r="H68" s="25"/>
      <c r="I68" s="47">
        <f>SUM(I69:I70)</f>
        <v>4</v>
      </c>
      <c r="J68" s="48" t="s">
        <v>28</v>
      </c>
      <c r="K68" s="48" t="s">
        <v>14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54" t="s">
        <v>64</v>
      </c>
      <c r="B69" s="24"/>
      <c r="C69" s="24"/>
      <c r="D69" s="24"/>
      <c r="E69" s="24"/>
      <c r="F69" s="24"/>
      <c r="G69" s="24"/>
      <c r="H69" s="25"/>
      <c r="I69" s="65">
        <v>2.0</v>
      </c>
      <c r="J69" s="51">
        <v>45789.0</v>
      </c>
      <c r="K69" s="51">
        <v>45789.0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40.5" customHeight="1">
      <c r="A70" s="63" t="s">
        <v>65</v>
      </c>
      <c r="B70" s="24"/>
      <c r="C70" s="24"/>
      <c r="D70" s="24"/>
      <c r="E70" s="24"/>
      <c r="F70" s="24"/>
      <c r="G70" s="24"/>
      <c r="H70" s="25"/>
      <c r="I70" s="65">
        <v>2.0</v>
      </c>
      <c r="J70" s="51">
        <v>45789.0</v>
      </c>
      <c r="K70" s="51">
        <v>45789.0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46" t="s">
        <v>66</v>
      </c>
      <c r="B71" s="24"/>
      <c r="C71" s="24"/>
      <c r="D71" s="24"/>
      <c r="E71" s="24"/>
      <c r="F71" s="24"/>
      <c r="G71" s="24"/>
      <c r="H71" s="25"/>
      <c r="I71" s="47">
        <f>SUM(I72)</f>
        <v>0.5</v>
      </c>
      <c r="J71" s="48" t="s">
        <v>28</v>
      </c>
      <c r="K71" s="48" t="s">
        <v>14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0" customHeight="1">
      <c r="A72" s="63" t="s">
        <v>67</v>
      </c>
      <c r="B72" s="24"/>
      <c r="C72" s="24"/>
      <c r="D72" s="24"/>
      <c r="E72" s="24"/>
      <c r="F72" s="24"/>
      <c r="G72" s="24"/>
      <c r="H72" s="25"/>
      <c r="I72" s="53">
        <v>0.5</v>
      </c>
      <c r="J72" s="51">
        <v>45789.0</v>
      </c>
      <c r="K72" s="51">
        <v>45789.0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46" t="s">
        <v>68</v>
      </c>
      <c r="B73" s="24"/>
      <c r="C73" s="24"/>
      <c r="D73" s="24"/>
      <c r="E73" s="24"/>
      <c r="F73" s="24"/>
      <c r="G73" s="24"/>
      <c r="H73" s="25"/>
      <c r="I73" s="47">
        <f>SUM(I74:I76)</f>
        <v>1.5</v>
      </c>
      <c r="J73" s="48" t="s">
        <v>28</v>
      </c>
      <c r="K73" s="48" t="s">
        <v>14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49" t="s">
        <v>69</v>
      </c>
      <c r="B74" s="24"/>
      <c r="C74" s="24"/>
      <c r="D74" s="24"/>
      <c r="E74" s="24"/>
      <c r="F74" s="24"/>
      <c r="G74" s="24"/>
      <c r="H74" s="25"/>
      <c r="I74" s="57">
        <v>0.5</v>
      </c>
      <c r="J74" s="51">
        <v>45791.0</v>
      </c>
      <c r="K74" s="51">
        <v>45791.0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49" t="s">
        <v>70</v>
      </c>
      <c r="B75" s="24"/>
      <c r="C75" s="24"/>
      <c r="D75" s="24"/>
      <c r="E75" s="24"/>
      <c r="F75" s="24"/>
      <c r="G75" s="24"/>
      <c r="H75" s="25"/>
      <c r="I75" s="57">
        <v>0.5</v>
      </c>
      <c r="J75" s="51">
        <v>45789.0</v>
      </c>
      <c r="K75" s="51">
        <v>45791.0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49" t="s">
        <v>71</v>
      </c>
      <c r="B76" s="24"/>
      <c r="C76" s="24"/>
      <c r="D76" s="24"/>
      <c r="E76" s="24"/>
      <c r="F76" s="24"/>
      <c r="G76" s="24"/>
      <c r="H76" s="25"/>
      <c r="I76" s="57">
        <v>0.5</v>
      </c>
      <c r="J76" s="51">
        <v>45789.0</v>
      </c>
      <c r="K76" s="51">
        <v>45791.0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46" t="s">
        <v>72</v>
      </c>
      <c r="B77" s="24"/>
      <c r="C77" s="24"/>
      <c r="D77" s="24"/>
      <c r="E77" s="24"/>
      <c r="F77" s="24"/>
      <c r="G77" s="24"/>
      <c r="H77" s="25"/>
      <c r="I77" s="47">
        <f>SUM(I78:I80)</f>
        <v>2</v>
      </c>
      <c r="J77" s="48" t="s">
        <v>28</v>
      </c>
      <c r="K77" s="48" t="s">
        <v>14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49" t="s">
        <v>73</v>
      </c>
      <c r="B78" s="24"/>
      <c r="C78" s="24"/>
      <c r="D78" s="24"/>
      <c r="E78" s="24"/>
      <c r="F78" s="24"/>
      <c r="G78" s="24"/>
      <c r="H78" s="25"/>
      <c r="I78" s="57">
        <v>0.5</v>
      </c>
      <c r="J78" s="51">
        <v>45791.0</v>
      </c>
      <c r="K78" s="51">
        <v>45791.0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49" t="s">
        <v>74</v>
      </c>
      <c r="B79" s="24"/>
      <c r="C79" s="24"/>
      <c r="D79" s="24"/>
      <c r="E79" s="24"/>
      <c r="F79" s="24"/>
      <c r="G79" s="24"/>
      <c r="H79" s="25"/>
      <c r="I79" s="57">
        <v>0.5</v>
      </c>
      <c r="J79" s="51">
        <v>45791.0</v>
      </c>
      <c r="K79" s="51">
        <v>45791.0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49" t="s">
        <v>75</v>
      </c>
      <c r="B80" s="24"/>
      <c r="C80" s="24"/>
      <c r="D80" s="24"/>
      <c r="E80" s="24"/>
      <c r="F80" s="24"/>
      <c r="G80" s="24"/>
      <c r="H80" s="25"/>
      <c r="I80" s="50">
        <v>1.0</v>
      </c>
      <c r="J80" s="51">
        <v>45782.0</v>
      </c>
      <c r="K80" s="51">
        <v>45791.0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46" t="s">
        <v>76</v>
      </c>
      <c r="B81" s="24"/>
      <c r="C81" s="24"/>
      <c r="D81" s="24"/>
      <c r="E81" s="24"/>
      <c r="F81" s="24"/>
      <c r="G81" s="24"/>
      <c r="H81" s="25"/>
      <c r="I81" s="66">
        <f>SUM(I27,I34,I37,I77,I73)</f>
        <v>37.25</v>
      </c>
      <c r="J81" s="24"/>
      <c r="K81" s="25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0" customHeight="1">
      <c r="A83" s="67"/>
      <c r="B83" s="67"/>
      <c r="C83" s="67"/>
      <c r="D83" s="67"/>
      <c r="E83" s="67"/>
      <c r="F83" s="67"/>
      <c r="G83" s="67"/>
      <c r="H83" s="23" t="s">
        <v>77</v>
      </c>
      <c r="I83" s="25"/>
      <c r="J83" s="68">
        <f>CEILING(I81/B18,1)</f>
        <v>10</v>
      </c>
      <c r="K83" s="67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67"/>
      <c r="B84" s="67"/>
      <c r="C84" s="67"/>
      <c r="D84" s="67"/>
      <c r="E84" s="67"/>
      <c r="F84" s="67"/>
      <c r="G84" s="67"/>
      <c r="H84" s="67"/>
      <c r="I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 ht="15.75" customHeight="1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 ht="15.75" customHeight="1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 ht="15.75" customHeight="1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 ht="15.75" customHeight="1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 ht="15.75" customHeight="1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 ht="15.75" customHeight="1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 ht="15.75" customHeight="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 ht="15.75" customHeight="1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ht="15.75" customHeight="1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 ht="15.75" customHeight="1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 ht="15.75" customHeight="1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 ht="15.75" customHeight="1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 ht="15.75" customHeight="1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 ht="15.75" customHeight="1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 ht="15.75" customHeight="1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 ht="15.75" customHeight="1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 ht="15.75" customHeight="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 ht="15.75" customHeight="1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 ht="15.75" customHeight="1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 ht="15.75" customHeight="1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 ht="15.75" customHeight="1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 ht="15.75" customHeight="1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 ht="15.75" customHeight="1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 ht="15.75" customHeight="1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 ht="15.75" customHeight="1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 ht="15.75" customHeight="1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 ht="15.75" customHeight="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 ht="15.75" customHeight="1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 ht="15.75" customHeight="1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 ht="15.75" customHeight="1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 ht="15.75" customHeight="1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 ht="15.75" customHeight="1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 ht="15.75" customHeight="1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 ht="15.75" customHeight="1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 ht="15.75" customHeight="1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 ht="15.75" customHeight="1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 ht="15.75" customHeight="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 ht="15.75" customHeight="1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 ht="15.75" customHeight="1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 ht="15.75" customHeight="1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 ht="15.75" customHeight="1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 ht="15.75" customHeight="1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 ht="15.75" customHeight="1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 ht="15.75" customHeight="1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 ht="15.75" customHeight="1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 ht="15.75" customHeight="1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 ht="15.75" customHeight="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 ht="15.75" customHeight="1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 ht="15.75" customHeight="1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 ht="15.75" customHeight="1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 ht="15.75" customHeight="1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 ht="15.75" customHeight="1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 ht="15.75" customHeight="1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 ht="15.75" customHeight="1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 ht="15.75" customHeight="1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 ht="15.75" customHeight="1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 ht="15.75" customHeight="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 ht="15.75" customHeight="1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 ht="15.75" customHeight="1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 ht="15.75" customHeight="1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 ht="15.75" customHeight="1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 ht="15.75" customHeight="1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 ht="15.75" customHeight="1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 ht="15.75" customHeight="1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 ht="15.75" customHeight="1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 ht="15.75" customHeight="1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 ht="15.75" customHeight="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 ht="15.75" customHeight="1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 ht="15.75" customHeight="1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 ht="15.75" customHeight="1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 ht="15.75" customHeight="1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 ht="15.75" customHeight="1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 ht="15.75" customHeight="1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 ht="15.75" customHeight="1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 ht="15.75" customHeight="1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 ht="15.75" customHeight="1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 ht="15.75" customHeight="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 ht="15.75" customHeight="1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 ht="15.75" customHeight="1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 ht="15.75" customHeight="1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 ht="15.75" customHeight="1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 ht="15.75" customHeight="1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 ht="15.75" customHeight="1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 ht="15.75" customHeight="1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 ht="15.75" customHeight="1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 ht="15.75" customHeight="1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 ht="15.75" customHeight="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 ht="15.75" customHeight="1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 ht="15.75" customHeight="1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 ht="15.75" customHeight="1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 ht="15.75" customHeight="1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 ht="15.75" customHeight="1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 ht="15.75" customHeight="1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 ht="15.75" customHeight="1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 ht="15.75" customHeight="1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 ht="15.75" customHeight="1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 ht="15.75" customHeight="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 ht="15.75" customHeight="1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 ht="15.75" customHeight="1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 ht="15.75" customHeight="1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 ht="15.75" customHeight="1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 ht="15.75" customHeight="1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 ht="15.75" customHeight="1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 ht="15.75" customHeight="1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 ht="15.75" customHeight="1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 ht="15.75" customHeight="1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 ht="15.75" customHeight="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 ht="15.75" customHeight="1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 ht="15.75" customHeight="1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 ht="15.75" customHeight="1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 ht="15.75" customHeight="1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 ht="15.75" customHeight="1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 ht="15.75" customHeight="1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 ht="15.75" customHeight="1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 ht="15.75" customHeight="1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 ht="15.75" customHeight="1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 ht="15.75" customHeight="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 ht="15.75" customHeight="1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 ht="15.75" customHeight="1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 ht="15.75" customHeight="1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 ht="15.75" customHeight="1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 ht="15.75" customHeight="1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 ht="15.75" customHeight="1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 ht="15.75" customHeight="1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 ht="15.75" customHeight="1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 ht="15.75" customHeight="1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 ht="15.75" customHeight="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 ht="15.75" customHeight="1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 ht="15.75" customHeight="1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 ht="15.75" customHeight="1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 ht="15.75" customHeight="1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 ht="15.75" customHeight="1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 ht="15.75" customHeight="1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 ht="15.75" customHeight="1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 ht="15.75" customHeight="1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 ht="15.75" customHeight="1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 ht="15.75" customHeight="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 ht="15.75" customHeight="1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 ht="15.75" customHeight="1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 ht="15.75" customHeight="1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 ht="15.75" customHeight="1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 ht="15.75" customHeight="1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 ht="15.75" customHeight="1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 ht="15.75" customHeight="1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 ht="15.75" customHeight="1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 ht="15.75" customHeight="1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 ht="15.75" customHeight="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 ht="15.75" customHeight="1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 ht="15.75" customHeight="1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 ht="15.75" customHeight="1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 ht="15.75" customHeight="1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 ht="15.75" customHeight="1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 ht="15.75" customHeight="1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 ht="15.75" customHeight="1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 ht="15.75" customHeight="1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 ht="15.75" customHeight="1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 ht="15.75" customHeight="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 ht="15.75" customHeight="1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 ht="15.75" customHeight="1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 ht="15.75" customHeight="1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 ht="15.75" customHeight="1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 ht="15.75" customHeight="1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 ht="15.75" customHeight="1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 ht="15.75" customHeight="1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 ht="15.75" customHeight="1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 ht="15.75" customHeight="1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 ht="15.75" customHeight="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 ht="15.75" customHeight="1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 ht="15.75" customHeight="1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 ht="15.75" customHeight="1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 ht="15.75" customHeight="1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 ht="15.75" customHeight="1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 ht="15.75" customHeight="1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 ht="15.75" customHeight="1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 ht="15.75" customHeight="1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 ht="15.75" customHeight="1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 ht="15.75" customHeight="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 ht="15.75" customHeight="1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 ht="15.75" customHeight="1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 ht="15.75" customHeight="1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 ht="15.75" customHeight="1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 ht="15.75" customHeight="1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 ht="15.75" customHeight="1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 ht="15.75" customHeight="1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 ht="15.75" customHeight="1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 ht="15.75" customHeight="1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 ht="15.75" customHeight="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 ht="15.75" customHeight="1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 ht="15.75" customHeight="1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 ht="15.75" customHeight="1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 ht="15.75" customHeight="1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 ht="15.75" customHeight="1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 ht="15.75" customHeight="1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 ht="15.75" customHeight="1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 ht="15.75" customHeight="1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 ht="15.75" customHeight="1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 ht="15.75" customHeight="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 ht="15.75" customHeight="1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 ht="15.75" customHeight="1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</sheetData>
  <mergeCells count="96">
    <mergeCell ref="A36:H36"/>
    <mergeCell ref="A37:H37"/>
    <mergeCell ref="J37:K37"/>
    <mergeCell ref="A38:H38"/>
    <mergeCell ref="A39:H39"/>
    <mergeCell ref="A40:H40"/>
    <mergeCell ref="A41:H41"/>
    <mergeCell ref="A42:H42"/>
    <mergeCell ref="A43:H43"/>
    <mergeCell ref="A44:H44"/>
    <mergeCell ref="A45:H45"/>
    <mergeCell ref="A46:H46"/>
    <mergeCell ref="A47:H47"/>
    <mergeCell ref="A48:H48"/>
    <mergeCell ref="A49:H49"/>
    <mergeCell ref="A50:H50"/>
    <mergeCell ref="A51:H51"/>
    <mergeCell ref="A52:H52"/>
    <mergeCell ref="A53:H53"/>
    <mergeCell ref="A54:H54"/>
    <mergeCell ref="A55:H55"/>
    <mergeCell ref="A56:H56"/>
    <mergeCell ref="A57:H57"/>
    <mergeCell ref="A58:H58"/>
    <mergeCell ref="A59:H59"/>
    <mergeCell ref="A60:H60"/>
    <mergeCell ref="A61:H61"/>
    <mergeCell ref="A62:H62"/>
    <mergeCell ref="A63:H63"/>
    <mergeCell ref="A64:H64"/>
    <mergeCell ref="A65:H65"/>
    <mergeCell ref="A66:H66"/>
    <mergeCell ref="A67:H67"/>
    <mergeCell ref="A68:H68"/>
    <mergeCell ref="A69:H69"/>
    <mergeCell ref="A77:H77"/>
    <mergeCell ref="A78:H78"/>
    <mergeCell ref="A79:H79"/>
    <mergeCell ref="A80:H80"/>
    <mergeCell ref="A81:H81"/>
    <mergeCell ref="I81:K81"/>
    <mergeCell ref="H83:I83"/>
    <mergeCell ref="A70:H70"/>
    <mergeCell ref="A71:H71"/>
    <mergeCell ref="A72:H72"/>
    <mergeCell ref="A73:H73"/>
    <mergeCell ref="A74:H74"/>
    <mergeCell ref="A75:H75"/>
    <mergeCell ref="A76:H76"/>
    <mergeCell ref="A1:B3"/>
    <mergeCell ref="C1:G3"/>
    <mergeCell ref="H1:K3"/>
    <mergeCell ref="A4:K4"/>
    <mergeCell ref="A5:K5"/>
    <mergeCell ref="A6:K7"/>
    <mergeCell ref="D8:E8"/>
    <mergeCell ref="D10:E10"/>
    <mergeCell ref="D11:E11"/>
    <mergeCell ref="F11:G11"/>
    <mergeCell ref="D12:E12"/>
    <mergeCell ref="F12:G12"/>
    <mergeCell ref="F8:G8"/>
    <mergeCell ref="H8:K8"/>
    <mergeCell ref="D9:E9"/>
    <mergeCell ref="F9:G9"/>
    <mergeCell ref="H9:K9"/>
    <mergeCell ref="F10:G10"/>
    <mergeCell ref="H10:K10"/>
    <mergeCell ref="H11:K11"/>
    <mergeCell ref="H12:K12"/>
    <mergeCell ref="B13:K13"/>
    <mergeCell ref="B14:K14"/>
    <mergeCell ref="B15:K15"/>
    <mergeCell ref="B16:K16"/>
    <mergeCell ref="B17:K17"/>
    <mergeCell ref="B18:K18"/>
    <mergeCell ref="A19:K19"/>
    <mergeCell ref="A20:K20"/>
    <mergeCell ref="A21:C21"/>
    <mergeCell ref="D21:K21"/>
    <mergeCell ref="A22:C22"/>
    <mergeCell ref="D22:K22"/>
    <mergeCell ref="A23:C23"/>
    <mergeCell ref="D23:K23"/>
    <mergeCell ref="A24:K24"/>
    <mergeCell ref="A25:K25"/>
    <mergeCell ref="A26:K26"/>
    <mergeCell ref="A27:H27"/>
    <mergeCell ref="A28:H28"/>
    <mergeCell ref="A29:H29"/>
    <mergeCell ref="A30:H30"/>
    <mergeCell ref="A31:H31"/>
    <mergeCell ref="A32:H32"/>
    <mergeCell ref="A33:H33"/>
    <mergeCell ref="A34:H34"/>
    <mergeCell ref="A35:H35"/>
  </mergeCells>
  <printOptions/>
  <pageMargins bottom="0.138888888888889" footer="0.0" header="0.0" left="0.0" right="0.0" top="0.138888888888889"/>
  <pageSetup paperSize="9" orientation="portrait" pageOrder="overThenDown"/>
  <headerFooter>
    <oddHeader>&amp;C&amp;A</oddHeader>
    <oddFooter>&amp;CPágina &amp;P</oddFooter>
  </headerFooter>
  <drawing r:id="rId1"/>
</worksheet>
</file>