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H:\my-system-c\ipl\data\xlsx\aalen\"/>
    </mc:Choice>
  </mc:AlternateContent>
  <xr:revisionPtr revIDLastSave="0" documentId="13_ncr:1_{4EFA9947-FAA6-4C87-B690-8D326A88DDEB}" xr6:coauthVersionLast="47" xr6:coauthVersionMax="47" xr10:uidLastSave="{00000000-0000-0000-0000-000000000000}"/>
  <bookViews>
    <workbookView xWindow="-110" yWindow="-110" windowWidth="19420" windowHeight="10420" xr2:uid="{80802002-80FC-40E1-8B8F-C25AD4FD32B4}"/>
  </bookViews>
  <sheets>
    <sheet name="Parken - Referenztabelle" sheetId="1" r:id="rId1"/>
    <sheet name="Referenztabelle Ausgabe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2" i="4"/>
  <c r="P2" i="4"/>
  <c r="P3" i="4"/>
  <c r="P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2" i="4"/>
  <c r="N3" i="4"/>
  <c r="N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M2" i="4"/>
  <c r="O2" i="4"/>
  <c r="I2" i="4"/>
  <c r="J2" i="4"/>
  <c r="K2" i="4"/>
  <c r="L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X4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X3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T2" i="4"/>
  <c r="T3" i="4"/>
  <c r="T4" i="4"/>
  <c r="R2" i="4"/>
  <c r="R3" i="4"/>
  <c r="R4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S3" i="4"/>
  <c r="S4" i="4"/>
  <c r="Q2" i="4"/>
  <c r="Q3" i="4"/>
  <c r="Q4" i="4"/>
  <c r="H2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C2" i="4"/>
  <c r="AB2" i="4"/>
  <c r="AA2" i="4"/>
  <c r="X2" i="4"/>
  <c r="V2" i="4"/>
  <c r="U2" i="4"/>
  <c r="S2" i="4"/>
  <c r="G2" i="4"/>
  <c r="F2" i="4"/>
  <c r="E2" i="4"/>
  <c r="D2" i="4"/>
  <c r="B2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9B756-5FA3-40AB-837F-784A0694B7D9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<sst xmlns="http://schemas.openxmlformats.org/spreadsheetml/2006/main" count="120" uniqueCount="90">
  <si>
    <t>ID</t>
  </si>
  <si>
    <t>Name</t>
  </si>
  <si>
    <t>Zweck der Anlage</t>
  </si>
  <si>
    <t>Art der Anlage</t>
  </si>
  <si>
    <t>Betreiber Name</t>
  </si>
  <si>
    <t>Längengrad</t>
  </si>
  <si>
    <t>Breitengrad</t>
  </si>
  <si>
    <t>Adresse - Straße und Nummer</t>
  </si>
  <si>
    <t>Adresse - PLZ und Stadt</t>
  </si>
  <si>
    <t>Anzahl Stellplätze</t>
  </si>
  <si>
    <t>Anzahl Stellplätze Carsharing</t>
  </si>
  <si>
    <t>Anzahl Stellplätze Lademöglichkeit</t>
  </si>
  <si>
    <t>Anzahl Stellplätze Frauen</t>
  </si>
  <si>
    <t>Anzahl Stellplätze Behinderte</t>
  </si>
  <si>
    <t>Anzahl Stellplätze Familien</t>
  </si>
  <si>
    <t>Anzahl Stellplätze Bus</t>
  </si>
  <si>
    <t>Anzahl Stellplätze Lastwagen</t>
  </si>
  <si>
    <t>Park+Ride?</t>
  </si>
  <si>
    <t>Einfahrtshöhe</t>
  </si>
  <si>
    <t>Anlage beleuchtet?</t>
  </si>
  <si>
    <t>Überwacht?</t>
  </si>
  <si>
    <t>Überdacht?</t>
  </si>
  <si>
    <t>Ortsbezug</t>
  </si>
  <si>
    <t>Haltestellen-ID</t>
  </si>
  <si>
    <t>Gebührenpflichtig?</t>
  </si>
  <si>
    <t>Gebühren-Informationen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</si>
  <si>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</si>
  <si>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</si>
  <si>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</si>
  <si>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</si>
  <si>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</si>
  <si>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</si>
  <si>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</si>
  <si>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</si>
  <si>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Foto-URL</t>
  </si>
  <si>
    <t>Webseite</t>
  </si>
  <si>
    <t>Beschreibung</t>
  </si>
  <si>
    <t>P1 Tiefgarage Rathaus</t>
  </si>
  <si>
    <t>Tiefgarage</t>
  </si>
  <si>
    <t>Stadtwerke Aalen GmbH</t>
  </si>
  <si>
    <t>Friedrichstrasse 10</t>
  </si>
  <si>
    <t>73430 Aalen</t>
  </si>
  <si>
    <t>Video</t>
  </si>
  <si>
    <t>Parkhaus</t>
  </si>
  <si>
    <t>Friedrichstrasse 26</t>
  </si>
  <si>
    <t>P3 Tiefgarage Spritzenhausplatz</t>
  </si>
  <si>
    <t>Bahnhofstrasse 13</t>
  </si>
  <si>
    <t>P5 Parkhaus Spitalstrasse</t>
  </si>
  <si>
    <t>Caroline-Fürgang-Strasse 2</t>
  </si>
  <si>
    <t>P6 Parkhaus Bahnhof</t>
  </si>
  <si>
    <t>Bahnhof 1</t>
  </si>
  <si>
    <t>KUBUS</t>
  </si>
  <si>
    <t>Gmünderstrasse 20</t>
  </si>
  <si>
    <t>Nein</t>
  </si>
  <si>
    <t>source_id</t>
  </si>
  <si>
    <t>name</t>
  </si>
  <si>
    <t>type</t>
  </si>
  <si>
    <t>operator_name</t>
  </si>
  <si>
    <t>lon</t>
  </si>
  <si>
    <t>lat</t>
  </si>
  <si>
    <t>address</t>
  </si>
  <si>
    <t>capacity</t>
  </si>
  <si>
    <t>capacity_carsharing</t>
  </si>
  <si>
    <t>capacity_charging</t>
  </si>
  <si>
    <t>capacity_woman</t>
  </si>
  <si>
    <t>capacity_disabled</t>
  </si>
  <si>
    <t>capacity_family</t>
  </si>
  <si>
    <t>capacity_bus</t>
  </si>
  <si>
    <t>capacity_truck</t>
  </si>
  <si>
    <t>park_and_ride_type</t>
  </si>
  <si>
    <t>max_height</t>
  </si>
  <si>
    <t>has_lighting</t>
  </si>
  <si>
    <t>supervision_type</t>
  </si>
  <si>
    <t>is_covered</t>
  </si>
  <si>
    <t>related_location</t>
  </si>
  <si>
    <t>has_fee</t>
  </si>
  <si>
    <t>fee_description</t>
  </si>
  <si>
    <t>max_stay</t>
  </si>
  <si>
    <t>opening_hours</t>
  </si>
  <si>
    <t>photo_url</t>
  </si>
  <si>
    <t>public_url</t>
  </si>
  <si>
    <t>description</t>
  </si>
  <si>
    <t>P1</t>
  </si>
  <si>
    <t>P2</t>
  </si>
  <si>
    <t>P3</t>
  </si>
  <si>
    <t>P5</t>
  </si>
  <si>
    <t>P6</t>
  </si>
  <si>
    <t>P2 Parkhaus Reichstädter Markt</t>
  </si>
  <si>
    <t>https://www.sw-aalen.de/privatkunden/dienstleistungen/parken/parkhaeuser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</si>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</sst>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Falsch&quot;"/>
  </numFmts>
  <fonts count="9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006EA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3" fillId="0" borderId="0" xfId="0" applyNumberFormat="1" applyFont="1" applyProtection="1">
      <protection locked="0"/>
    </xf>
    <xf numFmtId="0" fontId="3" fillId="0" borderId="0" xfId="0" applyFont="1"/>
    <xf numFmtId="21" fontId="1" fillId="0" borderId="0" xfId="0" applyNumberFormat="1" applyFont="1"/>
    <xf numFmtId="20" fontId="1" fillId="0" borderId="0" xfId="0" applyNumberFormat="1" applyFont="1" applyProtection="1">
      <protection locked="0"/>
    </xf>
    <xf numFmtId="18" fontId="3" fillId="0" borderId="0" xfId="0" applyNumberFormat="1" applyFont="1" applyProtection="1">
      <protection locked="0"/>
    </xf>
    <xf numFmtId="0" fontId="4" fillId="4" borderId="0" xfId="0" applyFont="1" applyFill="1" applyAlignment="1">
      <alignment horizontal="center" vertical="center"/>
    </xf>
    <xf numFmtId="0" fontId="8" fillId="0" borderId="0" xfId="1"/>
    <xf numFmtId="0" fontId="8" fillId="0" borderId="0" xfId="2"/>
    <xf numFmtId="4" fontId="1" fillId="0" borderId="0" xfId="0" applyNumberFormat="1" applyFont="1" applyProtection="1">
      <protection locked="0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70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6" formatCode="hh:mm:ss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 patternType="solid">
          <fgColor indexed="64"/>
          <bgColor rgb="FF006EA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3A4044"/>
      <color rgb="FF006EA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CC15B-4C55-4FCE-9068-756C9670AE71}" name="Referenztabelle_Eingabe" displayName="Referenztabelle_Eingabe" ref="A1:AK1048576" totalsRowShown="0" headerRowDxfId="69" dataDxfId="68">
  <autoFilter ref="A1:AK1048576" xr:uid="{B0ACC15B-4C55-4FCE-9068-756C9670AE71}"/>
  <tableColumns count="37">
    <tableColumn id="2" xr3:uid="{BC093A96-2FEA-4160-AA70-70B212C789BD}" name="ID" dataDxfId="67"/>
    <tableColumn id="3" xr3:uid="{B4D5C023-0D17-4C1A-A3DB-5B8A2778A166}" name="Name" dataDxfId="66"/>
    <tableColumn id="15" xr3:uid="{DAAD5302-9720-4A0E-A1CC-123E0D747B39}" name="Zweck der Anlage" dataDxfId="65"/>
    <tableColumn id="5" xr3:uid="{4D3BB7BE-C2FE-49FB-84A9-8BE006B8A2D6}" name="Art der Anlage" dataDxfId="64"/>
    <tableColumn id="6" xr3:uid="{3A5A7645-B49C-4BCC-9F68-C37FDA602967}" name="Betreiber Name" dataDxfId="63"/>
    <tableColumn id="7" xr3:uid="{9D1527FB-7510-4C99-B084-DF154A284358}" name="Längengrad" dataDxfId="62"/>
    <tableColumn id="8" xr3:uid="{D2E8D7DC-7435-4FAA-9259-B06C783F3AD5}" name="Breitengrad" dataDxfId="61"/>
    <tableColumn id="9" xr3:uid="{6E4C6AE9-ACB3-42BD-959F-9F00772DC0E8}" name="Adresse - Straße und Nummer" dataDxfId="60"/>
    <tableColumn id="10" xr3:uid="{86854B25-DCE7-4E79-A232-0D6BB7C2DA4F}" name="Adresse - PLZ und Stadt" dataDxfId="59"/>
    <tableColumn id="11" xr3:uid="{FAC445D7-46B0-4C78-B5F9-438E9F141D25}" name="Anzahl Stellplätze" dataDxfId="58"/>
    <tableColumn id="1" xr3:uid="{148D2369-51DD-4E43-AF0A-433E2F3727F7}" name="Anzahl Stellplätze Carsharing" dataDxfId="57"/>
    <tableColumn id="12" xr3:uid="{09AFE1FB-C45F-43A0-AE95-B84460823412}" name="Anzahl Stellplätze Lademöglichkeit" dataDxfId="56"/>
    <tableColumn id="21" xr3:uid="{44D25D04-04BB-47E8-B1DC-7DFBBD0EB155}" name="Anzahl Stellplätze Frauen" dataDxfId="55"/>
    <tableColumn id="4" xr3:uid="{6D9DB4C9-CCC3-4BAF-8686-D70C014833CC}" name="Anzahl Stellplätze Behinderte" dataDxfId="54"/>
    <tableColumn id="36" xr3:uid="{4BF7A63F-ECDE-4FCA-837A-42928FC81E7B}" name="Anzahl Stellplätze Familien" dataDxfId="53"/>
    <tableColumn id="37" xr3:uid="{C40A538A-2B24-4D18-9A0F-C37A842E72D5}" name="Anzahl Stellplätze Bus" dataDxfId="52"/>
    <tableColumn id="38" xr3:uid="{83EE32AD-5E31-4472-A89C-E8A936A3213C}" name="Anzahl Stellplätze Lastwagen" dataDxfId="51"/>
    <tableColumn id="39" xr3:uid="{CA7CDE13-1270-4BF7-9A2E-97FE215B0E11}" name="Park+Ride?" dataDxfId="50"/>
    <tableColumn id="14" xr3:uid="{714FA0AD-965C-4E9D-82CA-E0A2E5D3B9F9}" name="Einfahrtshöhe" dataDxfId="49"/>
    <tableColumn id="16" xr3:uid="{DBDBB46E-4E5D-4B12-8DA8-43C3FC450E4C}" name="Anlage beleuchtet?" dataDxfId="48"/>
    <tableColumn id="17" xr3:uid="{7B97C716-0D29-4A36-8763-C38686C5ADA2}" name="Überwacht?" dataDxfId="47"/>
    <tableColumn id="18" xr3:uid="{40178A13-EAA6-4957-B247-4CFB760C9BBB}" name="Überdacht?" dataDxfId="46"/>
    <tableColumn id="19" xr3:uid="{7421E8E7-774E-48F9-8E5C-A4DA7F84A528}" name="Ortsbezug" dataDxfId="45"/>
    <tableColumn id="20" xr3:uid="{D9226B5C-1F38-4457-A083-B84BEE993103}" name="Haltestellen-ID" dataDxfId="44"/>
    <tableColumn id="22" xr3:uid="{0DE3B715-35BE-447B-A71E-CA0797550740}" name="Gebührenpflichtig?" dataDxfId="43"/>
    <tableColumn id="23" xr3:uid="{EAF2C8B1-BD85-4887-8954-FAC590B65A17}" name="Gebühren-Informationen" dataDxfId="42"/>
    <tableColumn id="13" xr3:uid="{26891873-C48E-4276-A674-637318ACE3D1}" name="Maximale Parkdauer" dataDxfId="41"/>
    <tableColumn id="24" xr3:uid="{5E50FCC0-AC6A-4BEA-83C0-12BEC865CED7}" name="24/7 geöffnet?" dataDxfId="40"/>
    <tableColumn id="25" xr3:uid="{F6E9AC26-27F9-4718-89EF-16DB5A29CC76}" name="Öffnungszeiten Mo-Fr Beginn" dataDxfId="39"/>
    <tableColumn id="26" xr3:uid="{29A66EF9-201D-4DCC-9161-E12BDCA410D2}" name="Öffnungszeiten Mo-Fr Ende" dataDxfId="38"/>
    <tableColumn id="27" xr3:uid="{E047449D-AB3A-443E-979B-3F684A6EB1D3}" name="Öffnungszeiten Sa Beginn" dataDxfId="37"/>
    <tableColumn id="28" xr3:uid="{32B2C613-1DEB-468F-9DA7-6AB38C911BEC}" name="Öffnungszeiten Sa Ende" dataDxfId="36"/>
    <tableColumn id="29" xr3:uid="{63BC3550-EE6F-4868-9BAC-01821532C711}" name="Öffnungszeiten So Beginn" dataDxfId="35"/>
    <tableColumn id="30" xr3:uid="{7CF21E5B-F2D4-41E0-9B5C-2BD48F4B8B78}" name="Öffnungszeiten So Ende" dataDxfId="34"/>
    <tableColumn id="31" xr3:uid="{4ACD970D-0F58-4B34-8A10-EAA815C842C2}" name="Foto-URL" dataDxfId="33"/>
    <tableColumn id="32" xr3:uid="{8C9573DC-3B02-4B8A-AEB1-EFFB3295E199}" name="Webseite" dataDxfId="32"/>
    <tableColumn id="33" xr3:uid="{C0D1C634-CC79-42A9-98D0-7AF9461B071E}" name="Beschreibung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5B9A9-74A7-4832-B822-8B6662209F78}" name="Referenztabelle_Ausgabe" displayName="Referenztabelle_Ausgabe" ref="A1:AC300" totalsRowShown="0" headerRowDxfId="30" dataDxfId="29">
  <autoFilter ref="A1:AC300" xr:uid="{7AC5B9A9-74A7-4832-B822-8B6662209F78}"/>
  <tableColumns count="29">
    <tableColumn id="1" xr3:uid="{0DE0AFFD-E659-46D1-9558-A1250EA4F9BD}" name="source_id" dataDxfId="28">
      <calculatedColumnFormula>IF(Referenztabelle_Eingabe[[#This Row],[ID]]="","",Referenztabelle_Eingabe[[#This Row],[ID]])</calculatedColumnFormula>
    </tableColumn>
    <tableColumn id="2" xr3:uid="{EBABC0B4-1616-4BB3-B09A-0D535C3EF550}" name="name" dataDxfId="27">
      <calculatedColumnFormula>IF(Referenztabelle_Eingabe[[#This Row],[Name]]="","",Referenztabelle_Eingabe[[#This Row],[Name]])</calculatedColumnFormula>
    </tableColumn>
    <tableColumn id="4" xr3:uid="{8F1E1D5E-1C76-4F43-A463-7175F524D97B}" name="type" dataDxfId="26">
      <calculatedColumnFormula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calculatedColumnFormula>
    </tableColumn>
    <tableColumn id="5" xr3:uid="{0EACA5A5-C6DA-4F5F-BF6A-5AD2299A2FDD}" name="operator_name" dataDxfId="25">
      <calculatedColumnFormula>IF(Referenztabelle_Eingabe[[#This Row],[Betreiber Name]]="","",Referenztabelle_Eingabe[[#This Row],[Betreiber Name]])</calculatedColumnFormula>
    </tableColumn>
    <tableColumn id="6" xr3:uid="{BBE90B43-737E-455E-B596-BDF133F60FC9}" name="lon" dataDxfId="24">
      <calculatedColumnFormula>IF(Referenztabelle_Eingabe[[#This Row],[Längengrad]]="","",Referenztabelle_Eingabe[[#This Row],[Längengrad]])</calculatedColumnFormula>
    </tableColumn>
    <tableColumn id="7" xr3:uid="{17E9AD0E-2618-435B-8A81-95DDC718AFBF}" name="lat" dataDxfId="23">
      <calculatedColumnFormula>IF(Referenztabelle_Eingabe[[#This Row],[Breitengrad]]="","",Referenztabelle_Eingabe[[#This Row],[Breitengrad]])</calculatedColumnFormula>
    </tableColumn>
    <tableColumn id="9" xr3:uid="{2E318863-0F24-4CDD-8E62-F051CF4B7690}" name="address" dataDxfId="22">
      <calculatedColumnFormula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calculatedColumnFormula>
    </tableColumn>
    <tableColumn id="8" xr3:uid="{470FB4B8-0EE8-4929-9791-E961217E7972}" name="capacity" dataDxfId="21">
      <calculatedColumnFormula>IF(Referenztabelle_Eingabe[[#This Row],[Anzahl Stellplätze]]="","",Referenztabelle_Eingabe[[#This Row],[Anzahl Stellplätze]])</calculatedColumnFormula>
    </tableColumn>
    <tableColumn id="11" xr3:uid="{175807F2-364E-4E43-8A31-47F782416210}" name="capacity_carsharing" dataDxfId="20">
      <calculatedColumnFormula>IF(Referenztabelle_Eingabe[[#This Row],[Anzahl Stellplätze Carsharing]]="","",Referenztabelle_Eingabe[[#This Row],[Anzahl Stellplätze Carsharing]])</calculatedColumnFormula>
    </tableColumn>
    <tableColumn id="3" xr3:uid="{262212F2-E633-4AE9-AA1C-5472DB196DC2}" name="capacity_charging" dataDxfId="19">
      <calculatedColumnFormula>IF(Referenztabelle_Eingabe[[#This Row],[Anzahl Stellplätze Lademöglichkeit]]="","",Referenztabelle_Eingabe[[#This Row],[Anzahl Stellplätze Lademöglichkeit]])</calculatedColumnFormula>
    </tableColumn>
    <tableColumn id="20" xr3:uid="{F2D0DEEF-B430-4C1F-8777-2D6E45391867}" name="capacity_woman" dataDxfId="18">
      <calculatedColumnFormula>IF(Referenztabelle_Eingabe[[#This Row],[Anzahl Stellplätze Frauen]]="","",Referenztabelle_Eingabe[[#This Row],[Anzahl Stellplätze Frauen]])</calculatedColumnFormula>
    </tableColumn>
    <tableColumn id="23" xr3:uid="{4EE27144-CDE9-4FD7-8772-AEEB74E90DF8}" name="capacity_disabled" dataDxfId="17">
      <calculatedColumnFormula>IF(Referenztabelle_Eingabe[[#This Row],[Anzahl Stellplätze Behinderte]]="","",Referenztabelle_Eingabe[[#This Row],[Anzahl Stellplätze Behinderte]])</calculatedColumnFormula>
    </tableColumn>
    <tableColumn id="24" xr3:uid="{0010D647-9E18-44D1-A821-E1F48F5A07E6}" name="capacity_family" dataDxfId="16">
      <calculatedColumnFormula>IF(Referenztabelle_Eingabe[[#This Row],[Anzahl Stellplätze Familien]]="","",Referenztabelle_Eingabe[[#This Row],[Anzahl Stellplätze Familien]])</calculatedColumnFormula>
    </tableColumn>
    <tableColumn id="25" xr3:uid="{58D6D058-3B9F-464F-B829-F435781A17FF}" name="capacity_bus" dataDxfId="15">
      <calculatedColumnFormula>IF(Referenztabelle_Eingabe[[#This Row],[Anzahl Stellplätze Bus]]="","",Referenztabelle_Eingabe[[#This Row],[Anzahl Stellplätze Bus]])</calculatedColumnFormula>
    </tableColumn>
    <tableColumn id="26" xr3:uid="{054CA03D-927F-44F2-A5F7-312B0323F505}" name="capacity_truck" dataDxfId="14">
      <calculatedColumnFormula>IF(Referenztabelle_Eingabe[[#This Row],[Anzahl Stellplätze Lastwagen]]="","",Referenztabelle_Eingabe[[#This Row],[Anzahl Stellplätze Lastwagen]])</calculatedColumnFormula>
    </tableColumn>
    <tableColumn id="27" xr3:uid="{77571D6A-33C6-49F1-A6BF-1BA5068E5E7F}" name="park_and_ride_type" dataDxfId="13">
      <calculatedColumnFormula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calculatedColumnFormula>
    </tableColumn>
    <tableColumn id="13" xr3:uid="{ADA3C3FA-818B-4DF5-999B-504B28CD86BF}" name="max_height" dataDxfId="12">
      <calculatedColumnFormula>IF(Referenztabelle_Eingabe[[#This Row],[Einfahrtshöhe]]="","",Referenztabelle_Eingabe[[#This Row],[Einfahrtshöhe]])</calculatedColumnFormula>
    </tableColumn>
    <tableColumn id="15" xr3:uid="{CB0CA7A9-D322-4A1A-9C19-C3FEB8F4FB61}" name="has_lighting" dataDxfId="11">
      <calculatedColumnFormula>IF(Referenztabelle_Eingabe[[#This Row],[Anlage beleuchtet?]]="","",
IF(Referenztabelle_Eingabe[[#This Row],[Anlage beleuchtet?]]=TRUE,"true",
IF(Referenztabelle_Eingabe[[#This Row],[Anlage beleuchtet?]]=FALSE,"false")))</calculatedColumnFormula>
    </tableColumn>
    <tableColumn id="16" xr3:uid="{22B0A609-8487-41A8-9122-F1D1C49A4D90}" name="supervision_type" dataDxfId="10">
      <calculatedColumnFormula>IF(Referenztabelle_Eingabe[[#This Row],[Überwacht?]]="","",Referenztabelle_Eingabe[[#This Row],[Überwacht?]])</calculatedColumnFormula>
    </tableColumn>
    <tableColumn id="17" xr3:uid="{1413CABA-8787-428A-80AB-BE95889D8012}" name="is_covered" dataDxfId="9">
      <calculatedColumnFormula>IF(Referenztabelle_Eingabe[[#This Row],[Überdacht?]]="","",
IF(Referenztabelle_Eingabe[[#This Row],[Überdacht?]]=TRUE,"true",
IF(Referenztabelle_Eingabe[[#This Row],[Überdacht?]]=FALSE,"false")))</calculatedColumnFormula>
    </tableColumn>
    <tableColumn id="18" xr3:uid="{D8776190-D375-48EE-AAD3-228446C193D2}" name="related_location" dataDxfId="8">
      <calculatedColumnFormula>IF(Referenztabelle_Eingabe[[#This Row],[Ortsbezug]]="","",Referenztabelle_Eingabe[[#This Row],[Ortsbezug]])</calculatedColumnFormula>
    </tableColumn>
    <tableColumn id="19" xr3:uid="{4E62AD1F-9468-4000-A497-14FC606AA0F4}" name="Haltestellen-ID" dataDxfId="7">
      <calculatedColumnFormula>IF(Referenztabelle_Eingabe[[#This Row],[Haltestellen-ID]]="","",Referenztabelle_Eingabe[[#This Row],[Haltestellen-ID]])</calculatedColumnFormula>
    </tableColumn>
    <tableColumn id="21" xr3:uid="{2259A4A1-8B4A-4BE3-91BD-8AD0859F7207}" name="has_fee" dataDxfId="6">
      <calculatedColumnFormula>IF(Referenztabelle_Eingabe[[#This Row],[Gebührenpflichtig?]]="","",
IF(Referenztabelle_Eingabe[[#This Row],[Gebührenpflichtig?]]=TRUE,"true",
IF(Referenztabelle_Eingabe[[#This Row],[Gebührenpflichtig?]]=FALSE,"false")))</calculatedColumnFormula>
    </tableColumn>
    <tableColumn id="22" xr3:uid="{0B8E0CE0-43A1-4A91-8FB4-FD5857D9028D}" name="fee_description" dataDxfId="5">
      <calculatedColumnFormula>IF(Referenztabelle_Eingabe[[#This Row],[Gebühren-Informationen]]="","",Referenztabelle_Eingabe[[#This Row],[Gebühren-Informationen]])</calculatedColumnFormula>
    </tableColumn>
    <tableColumn id="12" xr3:uid="{B430D1FE-067C-4DD6-9AA4-D025C1A2172F}" name="max_stay" dataDxfId="4">
      <calculatedColumnFormula>IF(Referenztabelle_Eingabe[[#This Row],[Maximale Parkdauer]]="","",Referenztabelle_Eingabe[[#This Row],[Maximale Parkdauer]])</calculatedColumnFormula>
    </tableColumn>
    <tableColumn id="10" xr3:uid="{05A44BAB-B039-46C7-8553-CDD836D901B9}" name="opening_hours" dataDxfId="3">
      <calculatedColumnFormula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calculatedColumnFormula>
    </tableColumn>
    <tableColumn id="30" xr3:uid="{E5EC4257-604D-476A-BE59-F9C14E628D3F}" name="photo_url" dataDxfId="2">
      <calculatedColumnFormula>IF(Referenztabelle_Eingabe[[#This Row],[Foto-URL]]="","",Referenztabelle_Eingabe[[#This Row],[Foto-URL]])</calculatedColumnFormula>
    </tableColumn>
    <tableColumn id="31" xr3:uid="{5214D985-9E38-44EC-A961-4DD8390E82FA}" name="public_url" dataDxfId="1">
      <calculatedColumnFormula>IF(Referenztabelle_Eingabe[[#This Row],[Webseite]]="","",Referenztabelle_Eingabe[[#This Row],[Webseite]])</calculatedColumnFormula>
    </tableColumn>
    <tableColumn id="32" xr3:uid="{B58ECD77-FF67-4CBC-AA74-AF294D89D4EC}" name="description" dataDxfId="0">
      <calculatedColumnFormula>IF(Referenztabelle_Eingabe[[#This Row],[Beschreibung]]="","",Referenztabelle_Eingabe[[#This Row],[Beschreibung]])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9D25-0310-4227-8BD6-0EAC793002D8}">
  <sheetPr codeName="Tabelle1"/>
  <dimension ref="A1:AM37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11.453125" defaultRowHeight="14.5" x14ac:dyDescent="0.35"/>
  <cols>
    <col min="1" max="1" width="13" style="5" customWidth="1"/>
    <col min="2" max="2" width="37.453125" style="5" bestFit="1" customWidth="1"/>
    <col min="3" max="3" width="37.453125" style="5" customWidth="1"/>
    <col min="4" max="4" width="29.08984375" style="2" bestFit="1" customWidth="1"/>
    <col min="5" max="5" width="37.6328125" style="5" bestFit="1" customWidth="1"/>
    <col min="6" max="7" width="17.6328125" style="5" bestFit="1" customWidth="1"/>
    <col min="8" max="8" width="36.90625" style="5" bestFit="1" customWidth="1"/>
    <col min="9" max="9" width="30.453125" style="5" bestFit="1" customWidth="1"/>
    <col min="10" max="10" width="24.6328125" style="5" bestFit="1" customWidth="1"/>
    <col min="11" max="11" width="36.6328125" style="5" bestFit="1" customWidth="1"/>
    <col min="12" max="12" width="42.6328125" style="5" bestFit="1" customWidth="1"/>
    <col min="13" max="13" width="32.6328125" style="5" bestFit="1" customWidth="1"/>
    <col min="14" max="14" width="36.90625" style="5" bestFit="1" customWidth="1"/>
    <col min="15" max="17" width="36.90625" style="5" customWidth="1"/>
    <col min="18" max="18" width="36.90625" style="2" customWidth="1"/>
    <col min="19" max="19" width="24.90625" style="5" bestFit="1" customWidth="1"/>
    <col min="20" max="20" width="25.36328125" style="5" bestFit="1" customWidth="1"/>
    <col min="21" max="21" width="17.6328125" style="5" bestFit="1" customWidth="1"/>
    <col min="22" max="22" width="17.453125" style="2" bestFit="1" customWidth="1"/>
    <col min="23" max="23" width="16.36328125" style="2" bestFit="1" customWidth="1"/>
    <col min="24" max="24" width="20.6328125" style="3" bestFit="1" customWidth="1"/>
    <col min="25" max="25" width="25.453125" style="2" bestFit="1" customWidth="1"/>
    <col min="26" max="26" width="39.36328125" style="5" bestFit="1" customWidth="1"/>
    <col min="27" max="27" width="27.453125" style="2" bestFit="1" customWidth="1"/>
    <col min="28" max="28" width="20" style="6" bestFit="1" customWidth="1"/>
    <col min="29" max="29" width="36.36328125" style="17" bestFit="1" customWidth="1"/>
    <col min="30" max="30" width="34.08984375" style="17" bestFit="1" customWidth="1"/>
    <col min="31" max="31" width="32.6328125" style="17" bestFit="1" customWidth="1"/>
    <col min="32" max="32" width="30.54296875" style="17" bestFit="1" customWidth="1"/>
    <col min="33" max="33" width="32.90625" style="17" bestFit="1" customWidth="1"/>
    <col min="34" max="34" width="30.6328125" style="17" customWidth="1"/>
    <col min="35" max="35" width="15.36328125" style="5" bestFit="1" customWidth="1"/>
    <col min="36" max="36" width="32" style="5" bestFit="1" customWidth="1"/>
    <col min="37" max="37" width="44.54296875" style="7" customWidth="1"/>
    <col min="38" max="16384" width="11.453125" style="1"/>
  </cols>
  <sheetData>
    <row r="1" spans="1:39" s="8" customFormat="1" ht="24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1" t="s">
        <v>4</v>
      </c>
      <c r="F1" s="15" t="s">
        <v>5</v>
      </c>
      <c r="G1" s="15" t="s">
        <v>6</v>
      </c>
      <c r="H1" s="11" t="s">
        <v>7</v>
      </c>
      <c r="I1" s="11" t="s">
        <v>8</v>
      </c>
      <c r="J1" s="15" t="s">
        <v>9</v>
      </c>
      <c r="K1" s="12" t="s">
        <v>10</v>
      </c>
      <c r="L1" s="1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22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1" t="s">
        <v>34</v>
      </c>
      <c r="AJ1" s="12" t="s">
        <v>35</v>
      </c>
      <c r="AK1" s="14" t="s">
        <v>36</v>
      </c>
    </row>
    <row r="2" spans="1:39" s="2" customFormat="1" x14ac:dyDescent="0.35">
      <c r="A2" s="2" t="s">
        <v>82</v>
      </c>
      <c r="B2" s="5" t="s">
        <v>37</v>
      </c>
      <c r="C2" s="5" t="s">
        <v>89</v>
      </c>
      <c r="D2" s="2" t="s">
        <v>38</v>
      </c>
      <c r="E2" s="2" t="s">
        <v>39</v>
      </c>
      <c r="F2" s="2">
        <v>10.0931956686424</v>
      </c>
      <c r="G2" s="25">
        <v>48.836309917867901</v>
      </c>
      <c r="H2" s="2" t="s">
        <v>40</v>
      </c>
      <c r="I2" s="2" t="s">
        <v>41</v>
      </c>
      <c r="J2" s="2">
        <v>251</v>
      </c>
      <c r="L2" s="2">
        <v>6</v>
      </c>
      <c r="S2" s="2">
        <v>205</v>
      </c>
      <c r="T2" s="2" t="b">
        <v>1</v>
      </c>
      <c r="U2" s="2" t="s">
        <v>42</v>
      </c>
      <c r="V2" s="2" t="b">
        <v>1</v>
      </c>
      <c r="X2" s="3"/>
      <c r="Y2" s="2" t="b">
        <v>1</v>
      </c>
      <c r="AB2" s="4" t="b">
        <v>1</v>
      </c>
      <c r="AC2" s="20"/>
      <c r="AD2" s="20"/>
      <c r="AE2" s="20"/>
      <c r="AF2" s="20"/>
      <c r="AG2" s="20"/>
      <c r="AH2" s="20"/>
      <c r="AJ2" s="23" t="s">
        <v>88</v>
      </c>
      <c r="AK2" s="7"/>
      <c r="AM2" s="9"/>
    </row>
    <row r="3" spans="1:39" s="5" customFormat="1" x14ac:dyDescent="0.35">
      <c r="A3" s="5" t="s">
        <v>83</v>
      </c>
      <c r="B3" s="5" t="s">
        <v>87</v>
      </c>
      <c r="C3" s="5" t="s">
        <v>89</v>
      </c>
      <c r="D3" s="2" t="s">
        <v>43</v>
      </c>
      <c r="E3" s="2" t="s">
        <v>39</v>
      </c>
      <c r="F3" s="5">
        <v>10.0907913471389</v>
      </c>
      <c r="G3" s="5">
        <v>48.837646332627699</v>
      </c>
      <c r="H3" s="5" t="s">
        <v>44</v>
      </c>
      <c r="I3" s="2" t="s">
        <v>41</v>
      </c>
      <c r="J3" s="5">
        <v>310</v>
      </c>
      <c r="R3" s="2"/>
      <c r="S3" s="5">
        <v>210</v>
      </c>
      <c r="T3" s="2" t="b">
        <v>1</v>
      </c>
      <c r="U3" s="2" t="s">
        <v>42</v>
      </c>
      <c r="V3" s="2" t="b">
        <v>1</v>
      </c>
      <c r="W3" s="2"/>
      <c r="X3" s="3"/>
      <c r="Y3" s="2" t="b">
        <v>1</v>
      </c>
      <c r="AA3" s="2"/>
      <c r="AB3" s="4" t="b">
        <v>0</v>
      </c>
      <c r="AC3" s="20">
        <v>0.29166666666666669</v>
      </c>
      <c r="AD3" s="20">
        <v>0.85416666666666663</v>
      </c>
      <c r="AE3" s="20">
        <v>0.29166666666666669</v>
      </c>
      <c r="AF3" s="20">
        <v>0.875</v>
      </c>
      <c r="AG3" s="20"/>
      <c r="AH3" s="20"/>
      <c r="AJ3" s="23" t="s">
        <v>88</v>
      </c>
      <c r="AK3" s="7"/>
    </row>
    <row r="4" spans="1:39" s="5" customFormat="1" ht="18.899999999999999" customHeight="1" x14ac:dyDescent="0.35">
      <c r="A4" s="5" t="s">
        <v>84</v>
      </c>
      <c r="B4" s="5" t="s">
        <v>45</v>
      </c>
      <c r="C4" s="5" t="s">
        <v>89</v>
      </c>
      <c r="D4" s="2" t="s">
        <v>38</v>
      </c>
      <c r="E4" s="2" t="s">
        <v>39</v>
      </c>
      <c r="F4" s="5">
        <v>10.094150670437701</v>
      </c>
      <c r="G4" s="5">
        <v>48.839883837372597</v>
      </c>
      <c r="H4" s="5" t="s">
        <v>46</v>
      </c>
      <c r="I4" s="2" t="s">
        <v>41</v>
      </c>
      <c r="J4" s="5">
        <v>151</v>
      </c>
      <c r="R4" s="2"/>
      <c r="S4" s="5">
        <v>205</v>
      </c>
      <c r="T4" s="2" t="b">
        <v>1</v>
      </c>
      <c r="U4" s="2" t="s">
        <v>42</v>
      </c>
      <c r="V4" s="2" t="b">
        <v>1</v>
      </c>
      <c r="W4" s="2"/>
      <c r="X4" s="3"/>
      <c r="Y4" s="2" t="b">
        <v>1</v>
      </c>
      <c r="Z4" s="21"/>
      <c r="AA4" s="2"/>
      <c r="AB4" s="6" t="b">
        <v>0</v>
      </c>
      <c r="AC4" s="20">
        <v>0.29166666666666669</v>
      </c>
      <c r="AD4" s="20">
        <v>0.85416666666666663</v>
      </c>
      <c r="AE4" s="20">
        <v>0.29166666666666669</v>
      </c>
      <c r="AF4" s="20">
        <v>0.875</v>
      </c>
      <c r="AG4" s="20"/>
      <c r="AH4" s="20"/>
      <c r="AJ4" s="23" t="s">
        <v>88</v>
      </c>
      <c r="AK4" s="7"/>
    </row>
    <row r="5" spans="1:39" x14ac:dyDescent="0.35">
      <c r="A5" s="5" t="s">
        <v>85</v>
      </c>
      <c r="B5" s="5" t="s">
        <v>47</v>
      </c>
      <c r="C5" s="5" t="s">
        <v>89</v>
      </c>
      <c r="D5" s="2" t="s">
        <v>43</v>
      </c>
      <c r="E5" s="2" t="s">
        <v>39</v>
      </c>
      <c r="F5" s="5">
        <v>10.0911023931614</v>
      </c>
      <c r="G5" s="5">
        <v>48.8390549337159</v>
      </c>
      <c r="H5" s="5" t="s">
        <v>48</v>
      </c>
      <c r="I5" s="2" t="s">
        <v>41</v>
      </c>
      <c r="J5" s="5">
        <v>190</v>
      </c>
      <c r="L5" s="5">
        <v>4</v>
      </c>
      <c r="S5" s="5">
        <v>210</v>
      </c>
      <c r="T5" s="2" t="b">
        <v>1</v>
      </c>
      <c r="U5" s="2" t="s">
        <v>42</v>
      </c>
      <c r="V5" s="2" t="b">
        <v>1</v>
      </c>
      <c r="Y5" s="2" t="b">
        <v>1</v>
      </c>
      <c r="AB5" s="4" t="b">
        <v>1</v>
      </c>
      <c r="AC5" s="20"/>
      <c r="AD5" s="20"/>
      <c r="AE5" s="20"/>
      <c r="AF5" s="20"/>
      <c r="AG5" s="20"/>
      <c r="AH5" s="20"/>
      <c r="AJ5" s="24" t="s">
        <v>88</v>
      </c>
    </row>
    <row r="6" spans="1:39" x14ac:dyDescent="0.35">
      <c r="A6" s="5" t="s">
        <v>86</v>
      </c>
      <c r="B6" s="5" t="s">
        <v>49</v>
      </c>
      <c r="C6" s="5" t="s">
        <v>89</v>
      </c>
      <c r="D6" s="2" t="s">
        <v>43</v>
      </c>
      <c r="E6" s="2" t="s">
        <v>39</v>
      </c>
      <c r="F6" s="5">
        <v>10.0959794698663</v>
      </c>
      <c r="G6" s="5">
        <v>48.841758933226203</v>
      </c>
      <c r="H6" s="5" t="s">
        <v>50</v>
      </c>
      <c r="I6" s="2" t="s">
        <v>41</v>
      </c>
      <c r="J6" s="5">
        <v>390</v>
      </c>
      <c r="L6" s="5">
        <v>6</v>
      </c>
      <c r="S6" s="5">
        <v>210</v>
      </c>
      <c r="T6" s="2" t="b">
        <v>1</v>
      </c>
      <c r="U6" s="2" t="s">
        <v>42</v>
      </c>
      <c r="V6" s="2" t="b">
        <v>1</v>
      </c>
      <c r="Y6" s="2" t="b">
        <v>1</v>
      </c>
      <c r="AB6" s="4" t="b">
        <v>1</v>
      </c>
      <c r="AC6" s="20"/>
      <c r="AD6" s="20"/>
      <c r="AE6" s="20"/>
      <c r="AF6" s="20"/>
      <c r="AG6" s="20"/>
      <c r="AH6" s="20"/>
      <c r="AJ6" s="24" t="s">
        <v>88</v>
      </c>
      <c r="AM6" s="10"/>
    </row>
    <row r="7" spans="1:39" x14ac:dyDescent="0.35">
      <c r="A7" s="5" t="s">
        <v>51</v>
      </c>
      <c r="B7" s="5" t="s">
        <v>51</v>
      </c>
      <c r="C7" s="5" t="s">
        <v>89</v>
      </c>
      <c r="D7" s="2" t="s">
        <v>43</v>
      </c>
      <c r="E7" s="2" t="s">
        <v>39</v>
      </c>
      <c r="F7" s="5">
        <v>10.092032921874299</v>
      </c>
      <c r="G7" s="5">
        <v>48.836109937840497</v>
      </c>
      <c r="H7" s="5" t="s">
        <v>52</v>
      </c>
      <c r="I7" s="2" t="s">
        <v>41</v>
      </c>
      <c r="J7" s="5">
        <v>30</v>
      </c>
      <c r="T7" s="2" t="b">
        <v>1</v>
      </c>
      <c r="U7" s="2" t="s">
        <v>53</v>
      </c>
      <c r="V7" s="2" t="b">
        <v>0</v>
      </c>
      <c r="Y7" s="2" t="b">
        <v>1</v>
      </c>
      <c r="AB7" s="4" t="b">
        <v>1</v>
      </c>
      <c r="AC7" s="20"/>
      <c r="AD7" s="20"/>
      <c r="AE7" s="20"/>
      <c r="AF7" s="20"/>
      <c r="AG7" s="20"/>
      <c r="AH7" s="20"/>
      <c r="AJ7" s="24" t="s">
        <v>88</v>
      </c>
    </row>
    <row r="8" spans="1:39" x14ac:dyDescent="0.35">
      <c r="T8" s="2"/>
      <c r="U8" s="2"/>
      <c r="AC8" s="20"/>
      <c r="AD8" s="20"/>
      <c r="AE8" s="20"/>
      <c r="AF8" s="20"/>
      <c r="AG8" s="20"/>
      <c r="AH8" s="20"/>
    </row>
    <row r="9" spans="1:39" x14ac:dyDescent="0.35">
      <c r="T9" s="2"/>
      <c r="U9" s="2"/>
      <c r="AC9" s="20"/>
      <c r="AD9" s="20"/>
      <c r="AE9" s="20"/>
      <c r="AF9" s="20"/>
      <c r="AG9" s="20"/>
      <c r="AH9" s="20"/>
    </row>
    <row r="10" spans="1:39" x14ac:dyDescent="0.35">
      <c r="T10" s="2"/>
      <c r="U10" s="2"/>
      <c r="AC10" s="20"/>
      <c r="AD10" s="20"/>
      <c r="AE10" s="20"/>
      <c r="AF10" s="20"/>
      <c r="AG10" s="20"/>
      <c r="AH10" s="20"/>
      <c r="AM10" s="10"/>
    </row>
    <row r="11" spans="1:39" x14ac:dyDescent="0.35">
      <c r="T11" s="2"/>
      <c r="U11" s="2"/>
      <c r="AC11" s="20"/>
      <c r="AD11" s="20"/>
      <c r="AE11" s="20"/>
      <c r="AF11" s="20"/>
      <c r="AG11" s="20"/>
      <c r="AH11" s="20"/>
    </row>
    <row r="12" spans="1:39" x14ac:dyDescent="0.35">
      <c r="T12" s="2"/>
      <c r="U12" s="2"/>
      <c r="AC12" s="20"/>
      <c r="AD12" s="20"/>
      <c r="AE12" s="20"/>
      <c r="AF12" s="20"/>
      <c r="AG12" s="20"/>
      <c r="AH12" s="20"/>
    </row>
    <row r="13" spans="1:39" x14ac:dyDescent="0.35">
      <c r="T13" s="2"/>
      <c r="U13" s="2"/>
      <c r="AC13" s="20"/>
      <c r="AD13" s="20"/>
      <c r="AE13" s="20"/>
      <c r="AF13" s="20"/>
      <c r="AG13" s="20"/>
      <c r="AH13" s="20"/>
      <c r="AM13" s="10"/>
    </row>
    <row r="14" spans="1:39" x14ac:dyDescent="0.35">
      <c r="T14" s="2"/>
      <c r="U14" s="2"/>
      <c r="AC14" s="20"/>
      <c r="AD14" s="20"/>
      <c r="AE14" s="20"/>
      <c r="AF14" s="20"/>
      <c r="AG14" s="20"/>
      <c r="AH14" s="20"/>
    </row>
    <row r="15" spans="1:39" x14ac:dyDescent="0.35">
      <c r="T15" s="2"/>
      <c r="U15" s="2"/>
      <c r="AC15" s="20"/>
      <c r="AD15" s="20"/>
      <c r="AE15" s="20"/>
      <c r="AF15" s="20"/>
      <c r="AG15" s="20"/>
      <c r="AH15" s="20"/>
    </row>
    <row r="16" spans="1:39" x14ac:dyDescent="0.35">
      <c r="U16" s="2"/>
      <c r="AC16" s="20"/>
      <c r="AD16" s="20"/>
      <c r="AE16" s="20"/>
      <c r="AF16" s="20"/>
      <c r="AG16" s="20"/>
      <c r="AH16" s="20"/>
      <c r="AM16" s="10"/>
    </row>
    <row r="17" spans="29:39" x14ac:dyDescent="0.35">
      <c r="AC17" s="20"/>
      <c r="AD17" s="20"/>
      <c r="AE17" s="20"/>
      <c r="AF17" s="20"/>
      <c r="AG17" s="20"/>
      <c r="AH17" s="20"/>
    </row>
    <row r="18" spans="29:39" x14ac:dyDescent="0.35">
      <c r="AC18" s="20"/>
      <c r="AD18" s="20"/>
      <c r="AE18" s="20"/>
      <c r="AF18" s="20"/>
      <c r="AG18" s="20"/>
      <c r="AH18" s="20"/>
      <c r="AM18" s="10"/>
    </row>
    <row r="19" spans="29:39" x14ac:dyDescent="0.35">
      <c r="AC19" s="20"/>
      <c r="AD19" s="20"/>
      <c r="AE19" s="20"/>
      <c r="AF19" s="20"/>
      <c r="AG19" s="20"/>
      <c r="AH19" s="20"/>
    </row>
    <row r="20" spans="29:39" x14ac:dyDescent="0.35">
      <c r="AC20" s="20"/>
      <c r="AD20" s="20"/>
      <c r="AE20" s="20"/>
      <c r="AF20" s="20"/>
      <c r="AG20" s="20"/>
      <c r="AH20" s="20"/>
    </row>
    <row r="21" spans="29:39" x14ac:dyDescent="0.35">
      <c r="AC21" s="20"/>
      <c r="AD21" s="20"/>
      <c r="AE21" s="20"/>
      <c r="AF21" s="20"/>
      <c r="AG21" s="20"/>
      <c r="AH21" s="20"/>
    </row>
    <row r="22" spans="29:39" x14ac:dyDescent="0.35">
      <c r="AC22" s="20"/>
      <c r="AD22" s="20"/>
      <c r="AE22" s="20"/>
      <c r="AF22" s="20"/>
      <c r="AG22" s="20"/>
      <c r="AH22" s="20"/>
    </row>
    <row r="23" spans="29:39" x14ac:dyDescent="0.35">
      <c r="AC23" s="20"/>
      <c r="AD23" s="20"/>
      <c r="AE23" s="20"/>
      <c r="AF23" s="20"/>
      <c r="AG23" s="20"/>
      <c r="AH23" s="20"/>
    </row>
    <row r="24" spans="29:39" x14ac:dyDescent="0.35">
      <c r="AC24" s="20"/>
      <c r="AD24" s="20"/>
      <c r="AE24" s="20"/>
      <c r="AF24" s="20"/>
      <c r="AG24" s="20"/>
      <c r="AH24" s="20"/>
    </row>
    <row r="25" spans="29:39" x14ac:dyDescent="0.35">
      <c r="AC25" s="20"/>
      <c r="AD25" s="20"/>
      <c r="AE25" s="20"/>
      <c r="AF25" s="20"/>
      <c r="AG25" s="20"/>
      <c r="AH25" s="20"/>
    </row>
    <row r="26" spans="29:39" x14ac:dyDescent="0.35">
      <c r="AC26" s="20"/>
      <c r="AD26" s="20"/>
      <c r="AE26" s="20"/>
      <c r="AF26" s="20"/>
      <c r="AG26" s="20"/>
      <c r="AH26" s="20"/>
    </row>
    <row r="27" spans="29:39" x14ac:dyDescent="0.35">
      <c r="AC27" s="20"/>
      <c r="AD27" s="20"/>
      <c r="AE27" s="20"/>
      <c r="AF27" s="20"/>
      <c r="AG27" s="20"/>
      <c r="AH27" s="20"/>
    </row>
    <row r="28" spans="29:39" x14ac:dyDescent="0.35">
      <c r="AC28" s="20"/>
      <c r="AD28" s="20"/>
      <c r="AE28" s="20"/>
      <c r="AF28" s="20"/>
      <c r="AG28" s="20"/>
      <c r="AH28" s="20"/>
    </row>
    <row r="29" spans="29:39" x14ac:dyDescent="0.35">
      <c r="AC29" s="20"/>
      <c r="AD29" s="20"/>
      <c r="AE29" s="20"/>
      <c r="AF29" s="20"/>
      <c r="AG29" s="20"/>
      <c r="AH29" s="20"/>
    </row>
    <row r="30" spans="29:39" x14ac:dyDescent="0.35">
      <c r="AC30" s="20"/>
      <c r="AD30" s="20"/>
      <c r="AE30" s="20"/>
      <c r="AF30" s="20"/>
      <c r="AG30" s="20"/>
      <c r="AH30" s="20"/>
    </row>
    <row r="31" spans="29:39" x14ac:dyDescent="0.35">
      <c r="AC31" s="20"/>
      <c r="AD31" s="20"/>
      <c r="AE31" s="20"/>
      <c r="AF31" s="20"/>
      <c r="AG31" s="20"/>
      <c r="AH31" s="20"/>
    </row>
    <row r="32" spans="29:39" x14ac:dyDescent="0.35">
      <c r="AC32" s="20"/>
      <c r="AD32" s="20"/>
      <c r="AE32" s="20"/>
      <c r="AF32" s="20"/>
      <c r="AG32" s="20"/>
      <c r="AH32" s="20"/>
    </row>
    <row r="33" spans="29:34" x14ac:dyDescent="0.35">
      <c r="AC33" s="20"/>
      <c r="AD33" s="20"/>
      <c r="AE33" s="20"/>
      <c r="AF33" s="20"/>
      <c r="AG33" s="20"/>
      <c r="AH33" s="20"/>
    </row>
    <row r="34" spans="29:34" x14ac:dyDescent="0.35">
      <c r="AC34" s="20"/>
      <c r="AD34" s="20"/>
      <c r="AE34" s="20"/>
      <c r="AF34" s="20"/>
      <c r="AG34" s="20"/>
      <c r="AH34" s="20"/>
    </row>
    <row r="35" spans="29:34" x14ac:dyDescent="0.35">
      <c r="AC35" s="20"/>
      <c r="AD35" s="20"/>
      <c r="AE35" s="20"/>
      <c r="AF35" s="20"/>
      <c r="AG35" s="20"/>
      <c r="AH35" s="20"/>
    </row>
    <row r="36" spans="29:34" x14ac:dyDescent="0.35">
      <c r="AC36" s="20"/>
      <c r="AD36" s="20"/>
      <c r="AE36" s="20"/>
      <c r="AF36" s="20"/>
      <c r="AG36" s="20"/>
      <c r="AH36" s="20"/>
    </row>
    <row r="37" spans="29:34" x14ac:dyDescent="0.35">
      <c r="AC37" s="20"/>
      <c r="AD37" s="20"/>
      <c r="AE37" s="20"/>
      <c r="AF37" s="20"/>
      <c r="AG37" s="20"/>
      <c r="AH37" s="20"/>
    </row>
    <row r="38" spans="29:34" x14ac:dyDescent="0.35">
      <c r="AC38" s="20"/>
      <c r="AD38" s="20"/>
      <c r="AE38" s="20"/>
      <c r="AF38" s="20"/>
      <c r="AG38" s="20"/>
      <c r="AH38" s="20"/>
    </row>
    <row r="39" spans="29:34" x14ac:dyDescent="0.35">
      <c r="AC39" s="20"/>
      <c r="AD39" s="20"/>
      <c r="AE39" s="20"/>
      <c r="AF39" s="20"/>
      <c r="AG39" s="20"/>
      <c r="AH39" s="20"/>
    </row>
    <row r="40" spans="29:34" x14ac:dyDescent="0.35">
      <c r="AC40" s="20"/>
      <c r="AD40" s="20"/>
      <c r="AE40" s="20"/>
      <c r="AF40" s="20"/>
      <c r="AG40" s="20"/>
      <c r="AH40" s="20"/>
    </row>
    <row r="41" spans="29:34" x14ac:dyDescent="0.35">
      <c r="AC41" s="20"/>
      <c r="AD41" s="20"/>
      <c r="AE41" s="20"/>
      <c r="AF41" s="20"/>
      <c r="AG41" s="20"/>
      <c r="AH41" s="20"/>
    </row>
    <row r="42" spans="29:34" x14ac:dyDescent="0.35">
      <c r="AC42" s="20"/>
      <c r="AD42" s="20"/>
      <c r="AE42" s="20"/>
      <c r="AF42" s="20"/>
      <c r="AG42" s="20"/>
      <c r="AH42" s="20"/>
    </row>
    <row r="43" spans="29:34" x14ac:dyDescent="0.35">
      <c r="AC43" s="20"/>
      <c r="AD43" s="20"/>
      <c r="AE43" s="20"/>
      <c r="AF43" s="20"/>
      <c r="AG43" s="20"/>
      <c r="AH43" s="20"/>
    </row>
    <row r="44" spans="29:34" x14ac:dyDescent="0.35">
      <c r="AC44" s="20"/>
      <c r="AD44" s="20"/>
      <c r="AE44" s="20"/>
      <c r="AF44" s="20"/>
      <c r="AG44" s="20"/>
      <c r="AH44" s="20"/>
    </row>
    <row r="45" spans="29:34" x14ac:dyDescent="0.35">
      <c r="AC45" s="20"/>
      <c r="AD45" s="20"/>
      <c r="AE45" s="20"/>
      <c r="AF45" s="20"/>
      <c r="AG45" s="20"/>
      <c r="AH45" s="20"/>
    </row>
    <row r="46" spans="29:34" x14ac:dyDescent="0.35">
      <c r="AC46" s="20"/>
      <c r="AD46" s="20"/>
      <c r="AE46" s="20"/>
      <c r="AF46" s="20"/>
      <c r="AG46" s="20"/>
      <c r="AH46" s="20"/>
    </row>
    <row r="47" spans="29:34" x14ac:dyDescent="0.35">
      <c r="AC47" s="20"/>
      <c r="AD47" s="20"/>
      <c r="AE47" s="20"/>
      <c r="AF47" s="20"/>
      <c r="AG47" s="20"/>
      <c r="AH47" s="20"/>
    </row>
    <row r="48" spans="29:34" x14ac:dyDescent="0.35">
      <c r="AC48" s="20"/>
      <c r="AD48" s="20"/>
      <c r="AE48" s="20"/>
      <c r="AF48" s="20"/>
      <c r="AG48" s="20"/>
      <c r="AH48" s="20"/>
    </row>
    <row r="49" spans="29:34" x14ac:dyDescent="0.35">
      <c r="AC49" s="20"/>
      <c r="AD49" s="20"/>
      <c r="AE49" s="20"/>
      <c r="AF49" s="20"/>
      <c r="AG49" s="20"/>
      <c r="AH49" s="20"/>
    </row>
    <row r="50" spans="29:34" x14ac:dyDescent="0.35">
      <c r="AC50" s="20"/>
      <c r="AD50" s="20"/>
      <c r="AE50" s="20"/>
      <c r="AF50" s="20"/>
      <c r="AG50" s="20"/>
      <c r="AH50" s="20"/>
    </row>
    <row r="51" spans="29:34" x14ac:dyDescent="0.35">
      <c r="AC51" s="20"/>
      <c r="AD51" s="20"/>
      <c r="AE51" s="20"/>
      <c r="AF51" s="20"/>
      <c r="AG51" s="20"/>
      <c r="AH51" s="20"/>
    </row>
    <row r="52" spans="29:34" x14ac:dyDescent="0.35">
      <c r="AC52" s="20"/>
      <c r="AD52" s="20"/>
      <c r="AE52" s="20"/>
      <c r="AF52" s="20"/>
      <c r="AG52" s="20"/>
      <c r="AH52" s="20"/>
    </row>
    <row r="53" spans="29:34" x14ac:dyDescent="0.35">
      <c r="AC53" s="20"/>
      <c r="AD53" s="20"/>
      <c r="AE53" s="20"/>
      <c r="AF53" s="20"/>
      <c r="AG53" s="20"/>
      <c r="AH53" s="20"/>
    </row>
    <row r="54" spans="29:34" x14ac:dyDescent="0.35">
      <c r="AC54" s="20"/>
      <c r="AD54" s="20"/>
      <c r="AE54" s="20"/>
      <c r="AF54" s="20"/>
      <c r="AG54" s="20"/>
      <c r="AH54" s="20"/>
    </row>
    <row r="55" spans="29:34" x14ac:dyDescent="0.35">
      <c r="AC55" s="20"/>
      <c r="AD55" s="20"/>
      <c r="AE55" s="20"/>
      <c r="AF55" s="20"/>
      <c r="AG55" s="20"/>
      <c r="AH55" s="20"/>
    </row>
    <row r="56" spans="29:34" x14ac:dyDescent="0.35">
      <c r="AC56" s="20"/>
      <c r="AD56" s="20"/>
      <c r="AE56" s="20"/>
      <c r="AF56" s="20"/>
      <c r="AG56" s="20"/>
      <c r="AH56" s="20"/>
    </row>
    <row r="57" spans="29:34" x14ac:dyDescent="0.35">
      <c r="AC57" s="20"/>
      <c r="AD57" s="20"/>
      <c r="AE57" s="20"/>
      <c r="AF57" s="20"/>
      <c r="AG57" s="20"/>
      <c r="AH57" s="20"/>
    </row>
    <row r="58" spans="29:34" x14ac:dyDescent="0.35">
      <c r="AC58" s="20"/>
      <c r="AD58" s="20"/>
      <c r="AE58" s="20"/>
      <c r="AF58" s="20"/>
      <c r="AG58" s="20"/>
      <c r="AH58" s="20"/>
    </row>
    <row r="59" spans="29:34" x14ac:dyDescent="0.35">
      <c r="AC59" s="20"/>
      <c r="AD59" s="20"/>
      <c r="AE59" s="20"/>
      <c r="AF59" s="20"/>
      <c r="AG59" s="20"/>
      <c r="AH59" s="20"/>
    </row>
    <row r="60" spans="29:34" x14ac:dyDescent="0.35">
      <c r="AC60" s="20"/>
      <c r="AD60" s="20"/>
      <c r="AE60" s="20"/>
      <c r="AF60" s="20"/>
      <c r="AG60" s="20"/>
      <c r="AH60" s="20"/>
    </row>
    <row r="61" spans="29:34" x14ac:dyDescent="0.35">
      <c r="AC61" s="20"/>
      <c r="AD61" s="20"/>
      <c r="AE61" s="20"/>
      <c r="AF61" s="20"/>
      <c r="AG61" s="20"/>
      <c r="AH61" s="20"/>
    </row>
    <row r="62" spans="29:34" x14ac:dyDescent="0.35">
      <c r="AC62" s="20"/>
      <c r="AD62" s="20"/>
      <c r="AE62" s="20"/>
      <c r="AF62" s="20"/>
      <c r="AG62" s="20"/>
      <c r="AH62" s="20"/>
    </row>
    <row r="63" spans="29:34" x14ac:dyDescent="0.35">
      <c r="AC63" s="20"/>
      <c r="AD63" s="20"/>
      <c r="AE63" s="20"/>
      <c r="AF63" s="20"/>
      <c r="AG63" s="20"/>
      <c r="AH63" s="20"/>
    </row>
    <row r="64" spans="29:34" x14ac:dyDescent="0.35">
      <c r="AC64" s="20"/>
      <c r="AD64" s="20"/>
      <c r="AE64" s="20"/>
      <c r="AF64" s="20"/>
      <c r="AG64" s="20"/>
      <c r="AH64" s="20"/>
    </row>
    <row r="65" spans="29:34" x14ac:dyDescent="0.35">
      <c r="AC65" s="20"/>
      <c r="AD65" s="20"/>
      <c r="AE65" s="20"/>
      <c r="AF65" s="20"/>
      <c r="AG65" s="20"/>
      <c r="AH65" s="20"/>
    </row>
    <row r="66" spans="29:34" x14ac:dyDescent="0.35">
      <c r="AC66" s="20"/>
      <c r="AD66" s="20"/>
      <c r="AE66" s="20"/>
      <c r="AF66" s="20"/>
      <c r="AG66" s="20"/>
      <c r="AH66" s="20"/>
    </row>
    <row r="67" spans="29:34" x14ac:dyDescent="0.35">
      <c r="AC67" s="20"/>
      <c r="AD67" s="20"/>
      <c r="AE67" s="20"/>
      <c r="AF67" s="20"/>
      <c r="AG67" s="20"/>
      <c r="AH67" s="20"/>
    </row>
    <row r="68" spans="29:34" x14ac:dyDescent="0.35">
      <c r="AC68" s="20"/>
      <c r="AD68" s="20"/>
      <c r="AE68" s="20"/>
      <c r="AF68" s="20"/>
      <c r="AG68" s="20"/>
      <c r="AH68" s="20"/>
    </row>
    <row r="69" spans="29:34" x14ac:dyDescent="0.35">
      <c r="AC69" s="20"/>
      <c r="AD69" s="20"/>
      <c r="AE69" s="20"/>
      <c r="AF69" s="20"/>
      <c r="AG69" s="20"/>
      <c r="AH69" s="20"/>
    </row>
    <row r="70" spans="29:34" x14ac:dyDescent="0.35">
      <c r="AC70" s="20"/>
      <c r="AD70" s="20"/>
      <c r="AE70" s="20"/>
      <c r="AF70" s="20"/>
      <c r="AG70" s="20"/>
      <c r="AH70" s="20"/>
    </row>
    <row r="71" spans="29:34" x14ac:dyDescent="0.35">
      <c r="AC71" s="20"/>
      <c r="AD71" s="20"/>
      <c r="AE71" s="20"/>
      <c r="AF71" s="20"/>
      <c r="AG71" s="20"/>
      <c r="AH71" s="20"/>
    </row>
    <row r="72" spans="29:34" x14ac:dyDescent="0.35">
      <c r="AC72" s="20"/>
      <c r="AD72" s="20"/>
      <c r="AE72" s="20"/>
      <c r="AF72" s="20"/>
      <c r="AG72" s="20"/>
      <c r="AH72" s="20"/>
    </row>
    <row r="73" spans="29:34" x14ac:dyDescent="0.35">
      <c r="AC73" s="20"/>
      <c r="AD73" s="20"/>
      <c r="AE73" s="20"/>
      <c r="AF73" s="20"/>
      <c r="AG73" s="20"/>
      <c r="AH73" s="20"/>
    </row>
    <row r="74" spans="29:34" x14ac:dyDescent="0.35">
      <c r="AC74" s="20"/>
      <c r="AD74" s="20"/>
      <c r="AE74" s="20"/>
      <c r="AF74" s="20"/>
      <c r="AG74" s="20"/>
      <c r="AH74" s="20"/>
    </row>
    <row r="75" spans="29:34" x14ac:dyDescent="0.35">
      <c r="AC75" s="20"/>
      <c r="AD75" s="20"/>
      <c r="AE75" s="20"/>
      <c r="AF75" s="20"/>
      <c r="AG75" s="20"/>
      <c r="AH75" s="20"/>
    </row>
    <row r="76" spans="29:34" x14ac:dyDescent="0.35">
      <c r="AC76" s="20"/>
      <c r="AD76" s="20"/>
      <c r="AE76" s="20"/>
      <c r="AF76" s="20"/>
      <c r="AG76" s="20"/>
      <c r="AH76" s="20"/>
    </row>
    <row r="77" spans="29:34" x14ac:dyDescent="0.35">
      <c r="AC77" s="20"/>
      <c r="AD77" s="20"/>
      <c r="AE77" s="20"/>
      <c r="AF77" s="20"/>
      <c r="AG77" s="20"/>
      <c r="AH77" s="20"/>
    </row>
    <row r="78" spans="29:34" x14ac:dyDescent="0.35">
      <c r="AC78" s="20"/>
      <c r="AD78" s="20"/>
      <c r="AE78" s="20"/>
      <c r="AF78" s="20"/>
      <c r="AG78" s="20"/>
      <c r="AH78" s="20"/>
    </row>
    <row r="79" spans="29:34" x14ac:dyDescent="0.35">
      <c r="AC79" s="20"/>
      <c r="AD79" s="20"/>
      <c r="AE79" s="20"/>
      <c r="AF79" s="20"/>
      <c r="AG79" s="20"/>
      <c r="AH79" s="20"/>
    </row>
    <row r="80" spans="29:34" x14ac:dyDescent="0.35">
      <c r="AC80" s="20"/>
      <c r="AD80" s="20"/>
      <c r="AE80" s="20"/>
      <c r="AF80" s="20"/>
      <c r="AG80" s="20"/>
      <c r="AH80" s="20"/>
    </row>
    <row r="81" spans="29:34" x14ac:dyDescent="0.35">
      <c r="AC81" s="20"/>
      <c r="AD81" s="20"/>
      <c r="AE81" s="20"/>
      <c r="AF81" s="20"/>
      <c r="AG81" s="20"/>
      <c r="AH81" s="20"/>
    </row>
    <row r="82" spans="29:34" x14ac:dyDescent="0.35">
      <c r="AC82" s="20"/>
      <c r="AD82" s="20"/>
      <c r="AE82" s="20"/>
      <c r="AF82" s="20"/>
      <c r="AG82" s="20"/>
      <c r="AH82" s="20"/>
    </row>
    <row r="83" spans="29:34" x14ac:dyDescent="0.35">
      <c r="AC83" s="20"/>
      <c r="AD83" s="20"/>
      <c r="AE83" s="20"/>
      <c r="AF83" s="20"/>
      <c r="AG83" s="20"/>
      <c r="AH83" s="20"/>
    </row>
    <row r="84" spans="29:34" x14ac:dyDescent="0.35">
      <c r="AC84" s="20"/>
      <c r="AD84" s="20"/>
      <c r="AE84" s="20"/>
      <c r="AF84" s="20"/>
      <c r="AG84" s="20"/>
      <c r="AH84" s="20"/>
    </row>
    <row r="85" spans="29:34" x14ac:dyDescent="0.35">
      <c r="AC85" s="20"/>
      <c r="AD85" s="20"/>
      <c r="AE85" s="20"/>
      <c r="AF85" s="20"/>
      <c r="AG85" s="20"/>
      <c r="AH85" s="20"/>
    </row>
    <row r="86" spans="29:34" x14ac:dyDescent="0.35">
      <c r="AC86" s="20"/>
      <c r="AD86" s="20"/>
      <c r="AE86" s="20"/>
      <c r="AF86" s="20"/>
      <c r="AG86" s="20"/>
      <c r="AH86" s="20"/>
    </row>
    <row r="87" spans="29:34" x14ac:dyDescent="0.35">
      <c r="AC87" s="20"/>
      <c r="AD87" s="20"/>
      <c r="AE87" s="20"/>
      <c r="AF87" s="20"/>
      <c r="AG87" s="20"/>
      <c r="AH87" s="20"/>
    </row>
    <row r="88" spans="29:34" x14ac:dyDescent="0.35">
      <c r="AC88" s="20"/>
      <c r="AD88" s="20"/>
      <c r="AE88" s="20"/>
      <c r="AF88" s="20"/>
      <c r="AG88" s="20"/>
      <c r="AH88" s="20"/>
    </row>
    <row r="89" spans="29:34" x14ac:dyDescent="0.35">
      <c r="AC89" s="20"/>
      <c r="AD89" s="20"/>
      <c r="AE89" s="20"/>
      <c r="AF89" s="20"/>
      <c r="AG89" s="20"/>
      <c r="AH89" s="20"/>
    </row>
    <row r="90" spans="29:34" x14ac:dyDescent="0.35">
      <c r="AC90" s="20"/>
      <c r="AD90" s="20"/>
      <c r="AE90" s="20"/>
      <c r="AF90" s="20"/>
      <c r="AG90" s="20"/>
      <c r="AH90" s="20"/>
    </row>
    <row r="91" spans="29:34" x14ac:dyDescent="0.35">
      <c r="AC91" s="20"/>
      <c r="AD91" s="20"/>
      <c r="AE91" s="20"/>
      <c r="AF91" s="20"/>
      <c r="AG91" s="20"/>
      <c r="AH91" s="20"/>
    </row>
    <row r="92" spans="29:34" x14ac:dyDescent="0.35">
      <c r="AC92" s="20"/>
      <c r="AD92" s="20"/>
      <c r="AE92" s="20"/>
      <c r="AF92" s="20"/>
      <c r="AG92" s="20"/>
      <c r="AH92" s="20"/>
    </row>
    <row r="93" spans="29:34" x14ac:dyDescent="0.35">
      <c r="AC93" s="20"/>
      <c r="AD93" s="20"/>
      <c r="AE93" s="20"/>
      <c r="AF93" s="20"/>
      <c r="AG93" s="20"/>
      <c r="AH93" s="20"/>
    </row>
    <row r="94" spans="29:34" x14ac:dyDescent="0.35">
      <c r="AC94" s="20"/>
      <c r="AD94" s="20"/>
      <c r="AE94" s="20"/>
      <c r="AF94" s="20"/>
      <c r="AG94" s="20"/>
      <c r="AH94" s="20"/>
    </row>
    <row r="95" spans="29:34" x14ac:dyDescent="0.35">
      <c r="AC95" s="20"/>
      <c r="AD95" s="20"/>
      <c r="AE95" s="20"/>
      <c r="AF95" s="20"/>
      <c r="AG95" s="20"/>
      <c r="AH95" s="20"/>
    </row>
    <row r="96" spans="29:34" x14ac:dyDescent="0.35">
      <c r="AC96" s="20"/>
      <c r="AD96" s="20"/>
      <c r="AE96" s="20"/>
      <c r="AF96" s="20"/>
      <c r="AG96" s="20"/>
      <c r="AH96" s="20"/>
    </row>
    <row r="97" spans="29:34" x14ac:dyDescent="0.35">
      <c r="AC97" s="20"/>
      <c r="AD97" s="20"/>
      <c r="AE97" s="20"/>
      <c r="AF97" s="20"/>
      <c r="AG97" s="20"/>
      <c r="AH97" s="20"/>
    </row>
    <row r="98" spans="29:34" x14ac:dyDescent="0.35">
      <c r="AC98" s="20"/>
      <c r="AD98" s="20"/>
      <c r="AE98" s="20"/>
      <c r="AF98" s="20"/>
      <c r="AG98" s="20"/>
      <c r="AH98" s="20"/>
    </row>
    <row r="99" spans="29:34" x14ac:dyDescent="0.35">
      <c r="AC99" s="20"/>
      <c r="AD99" s="20"/>
      <c r="AE99" s="20"/>
      <c r="AF99" s="20"/>
      <c r="AG99" s="20"/>
      <c r="AH99" s="20"/>
    </row>
    <row r="100" spans="29:34" x14ac:dyDescent="0.35">
      <c r="AC100" s="20"/>
      <c r="AD100" s="20"/>
      <c r="AE100" s="20"/>
      <c r="AF100" s="20"/>
      <c r="AG100" s="20"/>
      <c r="AH100" s="20"/>
    </row>
    <row r="101" spans="29:34" x14ac:dyDescent="0.35">
      <c r="AC101" s="20"/>
      <c r="AD101" s="20"/>
      <c r="AE101" s="20"/>
      <c r="AF101" s="20"/>
      <c r="AG101" s="20"/>
      <c r="AH101" s="20"/>
    </row>
    <row r="102" spans="29:34" x14ac:dyDescent="0.35">
      <c r="AC102" s="20"/>
      <c r="AD102" s="20"/>
      <c r="AE102" s="20"/>
      <c r="AF102" s="20"/>
      <c r="AG102" s="20"/>
      <c r="AH102" s="20"/>
    </row>
    <row r="103" spans="29:34" x14ac:dyDescent="0.35">
      <c r="AC103" s="20"/>
      <c r="AD103" s="20"/>
      <c r="AE103" s="20"/>
      <c r="AF103" s="20"/>
      <c r="AG103" s="20"/>
      <c r="AH103" s="20"/>
    </row>
    <row r="104" spans="29:34" x14ac:dyDescent="0.35">
      <c r="AC104" s="20"/>
      <c r="AD104" s="20"/>
      <c r="AE104" s="20"/>
      <c r="AF104" s="20"/>
      <c r="AG104" s="20"/>
      <c r="AH104" s="20"/>
    </row>
    <row r="105" spans="29:34" x14ac:dyDescent="0.35">
      <c r="AC105" s="20"/>
      <c r="AD105" s="20"/>
      <c r="AE105" s="20"/>
      <c r="AF105" s="20"/>
      <c r="AG105" s="20"/>
      <c r="AH105" s="20"/>
    </row>
    <row r="106" spans="29:34" x14ac:dyDescent="0.35">
      <c r="AC106" s="20"/>
      <c r="AD106" s="20"/>
      <c r="AE106" s="20"/>
      <c r="AF106" s="20"/>
      <c r="AG106" s="20"/>
      <c r="AH106" s="20"/>
    </row>
    <row r="107" spans="29:34" x14ac:dyDescent="0.35">
      <c r="AC107" s="20"/>
      <c r="AD107" s="20"/>
      <c r="AE107" s="20"/>
      <c r="AF107" s="20"/>
      <c r="AG107" s="20"/>
      <c r="AH107" s="20"/>
    </row>
    <row r="108" spans="29:34" x14ac:dyDescent="0.35">
      <c r="AC108" s="20"/>
      <c r="AD108" s="20"/>
      <c r="AE108" s="20"/>
      <c r="AF108" s="20"/>
      <c r="AG108" s="20"/>
      <c r="AH108" s="20"/>
    </row>
    <row r="109" spans="29:34" x14ac:dyDescent="0.35">
      <c r="AC109" s="20"/>
      <c r="AD109" s="20"/>
      <c r="AE109" s="20"/>
      <c r="AF109" s="20"/>
      <c r="AG109" s="20"/>
      <c r="AH109" s="20"/>
    </row>
    <row r="110" spans="29:34" x14ac:dyDescent="0.35">
      <c r="AC110" s="20"/>
      <c r="AD110" s="20"/>
      <c r="AE110" s="20"/>
      <c r="AF110" s="20"/>
      <c r="AG110" s="20"/>
      <c r="AH110" s="20"/>
    </row>
    <row r="111" spans="29:34" x14ac:dyDescent="0.35">
      <c r="AC111" s="20"/>
      <c r="AD111" s="20"/>
      <c r="AE111" s="20"/>
      <c r="AF111" s="20"/>
      <c r="AG111" s="20"/>
      <c r="AH111" s="20"/>
    </row>
    <row r="112" spans="29:34" x14ac:dyDescent="0.35">
      <c r="AC112" s="20"/>
      <c r="AD112" s="20"/>
      <c r="AE112" s="20"/>
      <c r="AF112" s="20"/>
      <c r="AG112" s="20"/>
      <c r="AH112" s="20"/>
    </row>
    <row r="113" spans="29:34" x14ac:dyDescent="0.35">
      <c r="AC113" s="20"/>
      <c r="AD113" s="20"/>
      <c r="AE113" s="20"/>
      <c r="AF113" s="20"/>
      <c r="AG113" s="20"/>
      <c r="AH113" s="20"/>
    </row>
    <row r="114" spans="29:34" x14ac:dyDescent="0.35">
      <c r="AC114" s="20"/>
      <c r="AD114" s="20"/>
      <c r="AE114" s="20"/>
      <c r="AF114" s="20"/>
      <c r="AG114" s="20"/>
      <c r="AH114" s="20"/>
    </row>
    <row r="115" spans="29:34" x14ac:dyDescent="0.35">
      <c r="AC115" s="20"/>
      <c r="AD115" s="20"/>
      <c r="AE115" s="20"/>
      <c r="AF115" s="20"/>
      <c r="AG115" s="20"/>
      <c r="AH115" s="20"/>
    </row>
    <row r="116" spans="29:34" x14ac:dyDescent="0.35">
      <c r="AC116" s="20"/>
      <c r="AD116" s="20"/>
      <c r="AE116" s="20"/>
      <c r="AF116" s="20"/>
      <c r="AG116" s="20"/>
      <c r="AH116" s="20"/>
    </row>
    <row r="117" spans="29:34" x14ac:dyDescent="0.35">
      <c r="AC117" s="20"/>
      <c r="AD117" s="20"/>
      <c r="AE117" s="20"/>
      <c r="AF117" s="20"/>
      <c r="AG117" s="20"/>
      <c r="AH117" s="20"/>
    </row>
    <row r="118" spans="29:34" x14ac:dyDescent="0.35">
      <c r="AC118" s="20"/>
      <c r="AD118" s="20"/>
      <c r="AE118" s="20"/>
      <c r="AF118" s="20"/>
      <c r="AG118" s="20"/>
      <c r="AH118" s="20"/>
    </row>
    <row r="119" spans="29:34" x14ac:dyDescent="0.35">
      <c r="AC119" s="20"/>
      <c r="AD119" s="20"/>
      <c r="AE119" s="20"/>
      <c r="AF119" s="20"/>
      <c r="AG119" s="20"/>
      <c r="AH119" s="20"/>
    </row>
    <row r="120" spans="29:34" x14ac:dyDescent="0.35">
      <c r="AC120" s="20"/>
      <c r="AD120" s="20"/>
      <c r="AE120" s="20"/>
      <c r="AF120" s="20"/>
      <c r="AG120" s="20"/>
      <c r="AH120" s="20"/>
    </row>
    <row r="121" spans="29:34" x14ac:dyDescent="0.35">
      <c r="AC121" s="20"/>
      <c r="AD121" s="20"/>
      <c r="AE121" s="20"/>
      <c r="AF121" s="20"/>
      <c r="AG121" s="20"/>
      <c r="AH121" s="20"/>
    </row>
    <row r="122" spans="29:34" x14ac:dyDescent="0.35">
      <c r="AC122" s="20"/>
      <c r="AD122" s="20"/>
      <c r="AE122" s="20"/>
      <c r="AF122" s="20"/>
      <c r="AG122" s="20"/>
      <c r="AH122" s="20"/>
    </row>
    <row r="123" spans="29:34" x14ac:dyDescent="0.35">
      <c r="AC123" s="20"/>
      <c r="AD123" s="20"/>
      <c r="AE123" s="20"/>
      <c r="AF123" s="20"/>
      <c r="AG123" s="20"/>
      <c r="AH123" s="20"/>
    </row>
    <row r="124" spans="29:34" x14ac:dyDescent="0.35">
      <c r="AC124" s="20"/>
      <c r="AD124" s="20"/>
      <c r="AE124" s="20"/>
      <c r="AF124" s="20"/>
      <c r="AG124" s="20"/>
      <c r="AH124" s="20"/>
    </row>
    <row r="125" spans="29:34" x14ac:dyDescent="0.35">
      <c r="AC125" s="20"/>
      <c r="AD125" s="20"/>
      <c r="AE125" s="20"/>
      <c r="AF125" s="20"/>
      <c r="AG125" s="20"/>
      <c r="AH125" s="20"/>
    </row>
    <row r="126" spans="29:34" x14ac:dyDescent="0.35">
      <c r="AC126" s="20"/>
      <c r="AD126" s="20"/>
      <c r="AE126" s="20"/>
      <c r="AF126" s="20"/>
      <c r="AG126" s="20"/>
      <c r="AH126" s="20"/>
    </row>
    <row r="127" spans="29:34" x14ac:dyDescent="0.35">
      <c r="AC127" s="20"/>
      <c r="AD127" s="20"/>
      <c r="AE127" s="20"/>
      <c r="AF127" s="20"/>
      <c r="AG127" s="20"/>
      <c r="AH127" s="20"/>
    </row>
    <row r="128" spans="29:34" x14ac:dyDescent="0.35">
      <c r="AC128" s="20"/>
      <c r="AD128" s="20"/>
      <c r="AE128" s="20"/>
      <c r="AF128" s="20"/>
      <c r="AG128" s="20"/>
      <c r="AH128" s="20"/>
    </row>
    <row r="129" spans="29:34" x14ac:dyDescent="0.35">
      <c r="AC129" s="20"/>
      <c r="AD129" s="20"/>
      <c r="AE129" s="20"/>
      <c r="AF129" s="20"/>
      <c r="AG129" s="20"/>
      <c r="AH129" s="20"/>
    </row>
    <row r="130" spans="29:34" x14ac:dyDescent="0.35">
      <c r="AC130" s="20"/>
      <c r="AD130" s="20"/>
      <c r="AE130" s="20"/>
      <c r="AF130" s="20"/>
      <c r="AG130" s="20"/>
      <c r="AH130" s="20"/>
    </row>
    <row r="131" spans="29:34" x14ac:dyDescent="0.35">
      <c r="AC131" s="20"/>
      <c r="AD131" s="20"/>
      <c r="AE131" s="20"/>
      <c r="AF131" s="20"/>
      <c r="AG131" s="20"/>
      <c r="AH131" s="20"/>
    </row>
    <row r="132" spans="29:34" x14ac:dyDescent="0.35">
      <c r="AC132" s="20"/>
      <c r="AD132" s="20"/>
      <c r="AE132" s="20"/>
      <c r="AF132" s="20"/>
      <c r="AG132" s="20"/>
      <c r="AH132" s="20"/>
    </row>
    <row r="133" spans="29:34" x14ac:dyDescent="0.35">
      <c r="AC133" s="20"/>
      <c r="AD133" s="20"/>
      <c r="AE133" s="20"/>
      <c r="AF133" s="20"/>
      <c r="AG133" s="20"/>
      <c r="AH133" s="20"/>
    </row>
    <row r="134" spans="29:34" x14ac:dyDescent="0.35">
      <c r="AC134" s="20"/>
      <c r="AD134" s="20"/>
      <c r="AE134" s="20"/>
      <c r="AF134" s="20"/>
      <c r="AG134" s="20"/>
      <c r="AH134" s="20"/>
    </row>
    <row r="135" spans="29:34" x14ac:dyDescent="0.35">
      <c r="AC135" s="20"/>
      <c r="AD135" s="20"/>
      <c r="AE135" s="20"/>
      <c r="AF135" s="20"/>
      <c r="AG135" s="20"/>
      <c r="AH135" s="20"/>
    </row>
    <row r="136" spans="29:34" x14ac:dyDescent="0.35">
      <c r="AC136" s="20"/>
      <c r="AD136" s="20"/>
      <c r="AE136" s="20"/>
      <c r="AF136" s="20"/>
      <c r="AG136" s="20"/>
      <c r="AH136" s="20"/>
    </row>
    <row r="137" spans="29:34" x14ac:dyDescent="0.35">
      <c r="AC137" s="20"/>
      <c r="AD137" s="20"/>
      <c r="AE137" s="20"/>
      <c r="AF137" s="20"/>
      <c r="AG137" s="20"/>
      <c r="AH137" s="20"/>
    </row>
    <row r="138" spans="29:34" x14ac:dyDescent="0.35">
      <c r="AC138" s="20"/>
      <c r="AD138" s="20"/>
      <c r="AE138" s="20"/>
      <c r="AF138" s="20"/>
      <c r="AG138" s="20"/>
      <c r="AH138" s="20"/>
    </row>
    <row r="139" spans="29:34" x14ac:dyDescent="0.35">
      <c r="AC139" s="20"/>
      <c r="AD139" s="20"/>
      <c r="AE139" s="20"/>
      <c r="AF139" s="20"/>
      <c r="AG139" s="20"/>
      <c r="AH139" s="20"/>
    </row>
    <row r="140" spans="29:34" x14ac:dyDescent="0.35">
      <c r="AC140" s="20"/>
      <c r="AD140" s="20"/>
      <c r="AE140" s="20"/>
      <c r="AF140" s="20"/>
      <c r="AG140" s="20"/>
      <c r="AH140" s="20"/>
    </row>
    <row r="141" spans="29:34" x14ac:dyDescent="0.35">
      <c r="AC141" s="20"/>
      <c r="AD141" s="20"/>
      <c r="AE141" s="20"/>
      <c r="AF141" s="20"/>
      <c r="AG141" s="20"/>
      <c r="AH141" s="20"/>
    </row>
    <row r="142" spans="29:34" x14ac:dyDescent="0.35">
      <c r="AC142" s="20"/>
      <c r="AD142" s="20"/>
      <c r="AE142" s="20"/>
      <c r="AF142" s="20"/>
      <c r="AG142" s="20"/>
      <c r="AH142" s="20"/>
    </row>
    <row r="143" spans="29:34" x14ac:dyDescent="0.35">
      <c r="AC143" s="20"/>
      <c r="AD143" s="20"/>
      <c r="AE143" s="20"/>
      <c r="AF143" s="20"/>
      <c r="AG143" s="20"/>
      <c r="AH143" s="20"/>
    </row>
    <row r="144" spans="29:34" x14ac:dyDescent="0.35">
      <c r="AC144" s="20"/>
      <c r="AD144" s="20"/>
      <c r="AE144" s="20"/>
      <c r="AF144" s="20"/>
      <c r="AG144" s="20"/>
      <c r="AH144" s="20"/>
    </row>
    <row r="145" spans="29:34" x14ac:dyDescent="0.35">
      <c r="AC145" s="20"/>
      <c r="AD145" s="20"/>
      <c r="AE145" s="20"/>
      <c r="AF145" s="20"/>
      <c r="AG145" s="20"/>
      <c r="AH145" s="20"/>
    </row>
    <row r="146" spans="29:34" x14ac:dyDescent="0.35">
      <c r="AC146" s="20"/>
      <c r="AD146" s="20"/>
      <c r="AE146" s="20"/>
      <c r="AF146" s="20"/>
      <c r="AG146" s="20"/>
      <c r="AH146" s="20"/>
    </row>
    <row r="147" spans="29:34" x14ac:dyDescent="0.35">
      <c r="AC147" s="20"/>
      <c r="AD147" s="20"/>
      <c r="AE147" s="20"/>
      <c r="AF147" s="20"/>
      <c r="AG147" s="20"/>
      <c r="AH147" s="20"/>
    </row>
    <row r="148" spans="29:34" x14ac:dyDescent="0.35">
      <c r="AC148" s="20"/>
      <c r="AD148" s="20"/>
      <c r="AE148" s="20"/>
      <c r="AF148" s="20"/>
      <c r="AG148" s="20"/>
      <c r="AH148" s="20"/>
    </row>
    <row r="149" spans="29:34" x14ac:dyDescent="0.35">
      <c r="AC149" s="20"/>
      <c r="AD149" s="20"/>
      <c r="AE149" s="20"/>
      <c r="AF149" s="20"/>
      <c r="AG149" s="20"/>
      <c r="AH149" s="20"/>
    </row>
    <row r="150" spans="29:34" x14ac:dyDescent="0.35">
      <c r="AC150" s="20"/>
      <c r="AD150" s="20"/>
      <c r="AE150" s="20"/>
      <c r="AF150" s="20"/>
      <c r="AG150" s="20"/>
      <c r="AH150" s="20"/>
    </row>
    <row r="151" spans="29:34" x14ac:dyDescent="0.35">
      <c r="AC151" s="20"/>
      <c r="AD151" s="20"/>
      <c r="AE151" s="20"/>
      <c r="AF151" s="20"/>
      <c r="AG151" s="20"/>
      <c r="AH151" s="20"/>
    </row>
    <row r="152" spans="29:34" x14ac:dyDescent="0.35">
      <c r="AC152" s="20"/>
      <c r="AD152" s="20"/>
      <c r="AE152" s="20"/>
      <c r="AF152" s="20"/>
      <c r="AG152" s="20"/>
      <c r="AH152" s="20"/>
    </row>
    <row r="153" spans="29:34" x14ac:dyDescent="0.35">
      <c r="AC153" s="20"/>
      <c r="AD153" s="20"/>
      <c r="AE153" s="20"/>
      <c r="AF153" s="20"/>
      <c r="AG153" s="20"/>
      <c r="AH153" s="20"/>
    </row>
    <row r="154" spans="29:34" x14ac:dyDescent="0.35">
      <c r="AC154" s="20"/>
      <c r="AD154" s="20"/>
      <c r="AE154" s="20"/>
      <c r="AF154" s="20"/>
      <c r="AG154" s="20"/>
      <c r="AH154" s="20"/>
    </row>
    <row r="155" spans="29:34" x14ac:dyDescent="0.35">
      <c r="AC155" s="20"/>
      <c r="AD155" s="20"/>
      <c r="AE155" s="20"/>
      <c r="AF155" s="20"/>
      <c r="AG155" s="20"/>
      <c r="AH155" s="20"/>
    </row>
    <row r="156" spans="29:34" x14ac:dyDescent="0.35">
      <c r="AC156" s="20"/>
      <c r="AD156" s="20"/>
      <c r="AE156" s="20"/>
      <c r="AF156" s="20"/>
      <c r="AG156" s="20"/>
      <c r="AH156" s="20"/>
    </row>
    <row r="157" spans="29:34" x14ac:dyDescent="0.35">
      <c r="AC157" s="20"/>
      <c r="AD157" s="20"/>
      <c r="AE157" s="20"/>
      <c r="AF157" s="20"/>
      <c r="AG157" s="20"/>
      <c r="AH157" s="20"/>
    </row>
    <row r="158" spans="29:34" x14ac:dyDescent="0.35">
      <c r="AC158" s="20"/>
      <c r="AD158" s="20"/>
      <c r="AE158" s="20"/>
      <c r="AF158" s="20"/>
      <c r="AG158" s="20"/>
      <c r="AH158" s="20"/>
    </row>
    <row r="159" spans="29:34" x14ac:dyDescent="0.35">
      <c r="AC159" s="20"/>
      <c r="AD159" s="20"/>
      <c r="AE159" s="20"/>
      <c r="AF159" s="20"/>
      <c r="AG159" s="20"/>
      <c r="AH159" s="20"/>
    </row>
    <row r="160" spans="29:34" x14ac:dyDescent="0.35">
      <c r="AC160" s="20"/>
      <c r="AD160" s="20"/>
      <c r="AE160" s="20"/>
      <c r="AF160" s="20"/>
      <c r="AG160" s="20"/>
      <c r="AH160" s="20"/>
    </row>
    <row r="161" spans="29:34" x14ac:dyDescent="0.35">
      <c r="AC161" s="20"/>
      <c r="AD161" s="20"/>
      <c r="AE161" s="20"/>
      <c r="AF161" s="20"/>
      <c r="AG161" s="20"/>
      <c r="AH161" s="20"/>
    </row>
    <row r="162" spans="29:34" x14ac:dyDescent="0.35">
      <c r="AC162" s="20"/>
      <c r="AD162" s="20"/>
      <c r="AE162" s="20"/>
      <c r="AF162" s="20"/>
      <c r="AG162" s="20"/>
      <c r="AH162" s="20"/>
    </row>
    <row r="163" spans="29:34" x14ac:dyDescent="0.35">
      <c r="AC163" s="20"/>
      <c r="AD163" s="20"/>
      <c r="AE163" s="20"/>
      <c r="AF163" s="20"/>
      <c r="AG163" s="20"/>
      <c r="AH163" s="20"/>
    </row>
    <row r="164" spans="29:34" x14ac:dyDescent="0.35">
      <c r="AC164" s="20"/>
      <c r="AD164" s="20"/>
      <c r="AE164" s="20"/>
      <c r="AF164" s="20"/>
      <c r="AG164" s="20"/>
      <c r="AH164" s="20"/>
    </row>
    <row r="165" spans="29:34" x14ac:dyDescent="0.35">
      <c r="AC165" s="20"/>
      <c r="AD165" s="20"/>
      <c r="AE165" s="20"/>
      <c r="AF165" s="20"/>
      <c r="AG165" s="20"/>
      <c r="AH165" s="20"/>
    </row>
    <row r="166" spans="29:34" x14ac:dyDescent="0.35">
      <c r="AC166" s="20"/>
      <c r="AD166" s="20"/>
      <c r="AE166" s="20"/>
      <c r="AF166" s="20"/>
      <c r="AG166" s="20"/>
      <c r="AH166" s="20"/>
    </row>
    <row r="167" spans="29:34" x14ac:dyDescent="0.35">
      <c r="AC167" s="20"/>
      <c r="AD167" s="20"/>
      <c r="AE167" s="20"/>
      <c r="AF167" s="20"/>
      <c r="AG167" s="20"/>
      <c r="AH167" s="20"/>
    </row>
    <row r="168" spans="29:34" x14ac:dyDescent="0.35">
      <c r="AC168" s="20"/>
      <c r="AD168" s="20"/>
      <c r="AE168" s="20"/>
      <c r="AF168" s="20"/>
      <c r="AG168" s="20"/>
      <c r="AH168" s="20"/>
    </row>
    <row r="169" spans="29:34" x14ac:dyDescent="0.35">
      <c r="AC169" s="20"/>
      <c r="AD169" s="20"/>
      <c r="AE169" s="20"/>
      <c r="AF169" s="20"/>
      <c r="AG169" s="20"/>
      <c r="AH169" s="20"/>
    </row>
    <row r="170" spans="29:34" x14ac:dyDescent="0.35">
      <c r="AC170" s="20"/>
      <c r="AD170" s="20"/>
      <c r="AE170" s="20"/>
      <c r="AF170" s="20"/>
      <c r="AG170" s="20"/>
      <c r="AH170" s="20"/>
    </row>
    <row r="171" spans="29:34" x14ac:dyDescent="0.35">
      <c r="AC171" s="20"/>
      <c r="AD171" s="20"/>
      <c r="AE171" s="20"/>
      <c r="AF171" s="20"/>
      <c r="AG171" s="20"/>
      <c r="AH171" s="20"/>
    </row>
    <row r="172" spans="29:34" x14ac:dyDescent="0.35">
      <c r="AC172" s="20"/>
      <c r="AD172" s="20"/>
      <c r="AE172" s="20"/>
      <c r="AF172" s="20"/>
      <c r="AG172" s="20"/>
      <c r="AH172" s="20"/>
    </row>
    <row r="173" spans="29:34" x14ac:dyDescent="0.35">
      <c r="AC173" s="20"/>
      <c r="AD173" s="20"/>
      <c r="AE173" s="20"/>
      <c r="AF173" s="20"/>
      <c r="AG173" s="20"/>
      <c r="AH173" s="20"/>
    </row>
    <row r="174" spans="29:34" x14ac:dyDescent="0.35">
      <c r="AC174" s="20"/>
      <c r="AD174" s="20"/>
      <c r="AE174" s="20"/>
      <c r="AF174" s="20"/>
      <c r="AG174" s="20"/>
      <c r="AH174" s="20"/>
    </row>
    <row r="175" spans="29:34" x14ac:dyDescent="0.35">
      <c r="AC175" s="20"/>
      <c r="AD175" s="20"/>
      <c r="AE175" s="20"/>
      <c r="AF175" s="20"/>
      <c r="AG175" s="20"/>
      <c r="AH175" s="20"/>
    </row>
    <row r="176" spans="29:34" x14ac:dyDescent="0.35">
      <c r="AC176" s="20"/>
      <c r="AD176" s="20"/>
      <c r="AE176" s="20"/>
      <c r="AF176" s="20"/>
      <c r="AG176" s="20"/>
      <c r="AH176" s="20"/>
    </row>
    <row r="177" spans="29:34" x14ac:dyDescent="0.35">
      <c r="AC177" s="20"/>
      <c r="AD177" s="20"/>
      <c r="AE177" s="20"/>
      <c r="AF177" s="20"/>
      <c r="AG177" s="20"/>
      <c r="AH177" s="20"/>
    </row>
    <row r="178" spans="29:34" x14ac:dyDescent="0.35">
      <c r="AC178" s="20"/>
      <c r="AD178" s="20"/>
      <c r="AE178" s="20"/>
      <c r="AF178" s="20"/>
      <c r="AG178" s="20"/>
      <c r="AH178" s="20"/>
    </row>
    <row r="179" spans="29:34" x14ac:dyDescent="0.35">
      <c r="AC179" s="20"/>
      <c r="AD179" s="20"/>
      <c r="AE179" s="20"/>
      <c r="AF179" s="20"/>
      <c r="AG179" s="20"/>
      <c r="AH179" s="20"/>
    </row>
    <row r="180" spans="29:34" x14ac:dyDescent="0.35">
      <c r="AC180" s="20"/>
      <c r="AD180" s="20"/>
      <c r="AE180" s="20"/>
      <c r="AF180" s="20"/>
      <c r="AG180" s="20"/>
      <c r="AH180" s="20"/>
    </row>
    <row r="181" spans="29:34" x14ac:dyDescent="0.35">
      <c r="AC181" s="20"/>
      <c r="AD181" s="20"/>
      <c r="AE181" s="20"/>
      <c r="AF181" s="20"/>
      <c r="AG181" s="20"/>
      <c r="AH181" s="20"/>
    </row>
    <row r="182" spans="29:34" x14ac:dyDescent="0.35">
      <c r="AC182" s="20"/>
      <c r="AD182" s="20"/>
      <c r="AE182" s="20"/>
      <c r="AF182" s="20"/>
      <c r="AG182" s="20"/>
      <c r="AH182" s="20"/>
    </row>
    <row r="183" spans="29:34" x14ac:dyDescent="0.35">
      <c r="AC183" s="20"/>
      <c r="AD183" s="20"/>
      <c r="AE183" s="20"/>
      <c r="AF183" s="20"/>
      <c r="AG183" s="20"/>
      <c r="AH183" s="20"/>
    </row>
    <row r="184" spans="29:34" x14ac:dyDescent="0.35">
      <c r="AC184" s="20"/>
      <c r="AD184" s="20"/>
      <c r="AE184" s="20"/>
      <c r="AF184" s="20"/>
      <c r="AG184" s="20"/>
      <c r="AH184" s="20"/>
    </row>
    <row r="185" spans="29:34" x14ac:dyDescent="0.35">
      <c r="AC185" s="20"/>
      <c r="AD185" s="20"/>
      <c r="AE185" s="20"/>
      <c r="AF185" s="20"/>
      <c r="AG185" s="20"/>
      <c r="AH185" s="20"/>
    </row>
    <row r="186" spans="29:34" x14ac:dyDescent="0.35">
      <c r="AC186" s="20"/>
      <c r="AD186" s="20"/>
      <c r="AE186" s="20"/>
      <c r="AF186" s="20"/>
      <c r="AG186" s="20"/>
      <c r="AH186" s="20"/>
    </row>
    <row r="187" spans="29:34" x14ac:dyDescent="0.35">
      <c r="AC187" s="20"/>
      <c r="AD187" s="20"/>
      <c r="AE187" s="20"/>
      <c r="AF187" s="20"/>
      <c r="AG187" s="20"/>
      <c r="AH187" s="20"/>
    </row>
    <row r="188" spans="29:34" x14ac:dyDescent="0.35">
      <c r="AC188" s="20"/>
      <c r="AD188" s="20"/>
      <c r="AE188" s="20"/>
      <c r="AF188" s="20"/>
      <c r="AG188" s="20"/>
      <c r="AH188" s="20"/>
    </row>
    <row r="189" spans="29:34" x14ac:dyDescent="0.35">
      <c r="AC189" s="20"/>
      <c r="AD189" s="20"/>
      <c r="AE189" s="20"/>
      <c r="AF189" s="20"/>
      <c r="AG189" s="20"/>
      <c r="AH189" s="20"/>
    </row>
    <row r="190" spans="29:34" x14ac:dyDescent="0.35">
      <c r="AC190" s="20"/>
      <c r="AD190" s="20"/>
      <c r="AE190" s="20"/>
      <c r="AF190" s="20"/>
      <c r="AG190" s="20"/>
      <c r="AH190" s="20"/>
    </row>
    <row r="191" spans="29:34" x14ac:dyDescent="0.35">
      <c r="AC191" s="20"/>
      <c r="AD191" s="20"/>
      <c r="AE191" s="20"/>
      <c r="AF191" s="20"/>
      <c r="AG191" s="20"/>
      <c r="AH191" s="20"/>
    </row>
    <row r="192" spans="29:34" x14ac:dyDescent="0.35">
      <c r="AC192" s="20"/>
      <c r="AD192" s="20"/>
      <c r="AE192" s="20"/>
      <c r="AF192" s="20"/>
      <c r="AG192" s="20"/>
      <c r="AH192" s="20"/>
    </row>
    <row r="193" spans="29:34" x14ac:dyDescent="0.35">
      <c r="AC193" s="20"/>
      <c r="AD193" s="20"/>
      <c r="AE193" s="20"/>
      <c r="AF193" s="20"/>
      <c r="AG193" s="20"/>
      <c r="AH193" s="20"/>
    </row>
    <row r="194" spans="29:34" x14ac:dyDescent="0.35">
      <c r="AC194" s="20"/>
      <c r="AD194" s="20"/>
      <c r="AE194" s="20"/>
      <c r="AF194" s="20"/>
      <c r="AG194" s="20"/>
      <c r="AH194" s="20"/>
    </row>
    <row r="195" spans="29:34" x14ac:dyDescent="0.35">
      <c r="AC195" s="20"/>
      <c r="AD195" s="20"/>
      <c r="AE195" s="20"/>
      <c r="AF195" s="20"/>
      <c r="AG195" s="20"/>
      <c r="AH195" s="20"/>
    </row>
    <row r="196" spans="29:34" x14ac:dyDescent="0.35">
      <c r="AC196" s="20"/>
      <c r="AD196" s="20"/>
      <c r="AE196" s="20"/>
      <c r="AF196" s="20"/>
      <c r="AG196" s="20"/>
      <c r="AH196" s="20"/>
    </row>
    <row r="197" spans="29:34" x14ac:dyDescent="0.35">
      <c r="AC197" s="20"/>
      <c r="AD197" s="20"/>
      <c r="AE197" s="20"/>
      <c r="AF197" s="20"/>
      <c r="AG197" s="20"/>
      <c r="AH197" s="20"/>
    </row>
    <row r="198" spans="29:34" x14ac:dyDescent="0.35">
      <c r="AC198" s="20"/>
      <c r="AD198" s="20"/>
      <c r="AE198" s="20"/>
      <c r="AF198" s="20"/>
      <c r="AG198" s="20"/>
      <c r="AH198" s="20"/>
    </row>
    <row r="199" spans="29:34" x14ac:dyDescent="0.35">
      <c r="AC199" s="20"/>
      <c r="AD199" s="20"/>
      <c r="AE199" s="20"/>
      <c r="AF199" s="20"/>
      <c r="AG199" s="20"/>
      <c r="AH199" s="20"/>
    </row>
    <row r="200" spans="29:34" x14ac:dyDescent="0.35">
      <c r="AC200" s="20"/>
      <c r="AD200" s="20"/>
      <c r="AE200" s="20"/>
      <c r="AF200" s="20"/>
      <c r="AG200" s="20"/>
      <c r="AH200" s="20"/>
    </row>
    <row r="201" spans="29:34" x14ac:dyDescent="0.35">
      <c r="AC201" s="20"/>
      <c r="AD201" s="20"/>
      <c r="AE201" s="20"/>
      <c r="AF201" s="20"/>
      <c r="AG201" s="20"/>
      <c r="AH201" s="20"/>
    </row>
    <row r="202" spans="29:34" x14ac:dyDescent="0.35">
      <c r="AC202" s="20"/>
      <c r="AD202" s="20"/>
      <c r="AE202" s="20"/>
      <c r="AF202" s="20"/>
      <c r="AG202" s="20"/>
      <c r="AH202" s="20"/>
    </row>
    <row r="203" spans="29:34" x14ac:dyDescent="0.35">
      <c r="AC203" s="20"/>
      <c r="AD203" s="20"/>
      <c r="AE203" s="20"/>
      <c r="AF203" s="20"/>
      <c r="AG203" s="20"/>
      <c r="AH203" s="20"/>
    </row>
    <row r="204" spans="29:34" x14ac:dyDescent="0.35">
      <c r="AC204" s="20"/>
      <c r="AD204" s="20"/>
      <c r="AE204" s="20"/>
      <c r="AF204" s="20"/>
      <c r="AG204" s="20"/>
      <c r="AH204" s="20"/>
    </row>
    <row r="205" spans="29:34" x14ac:dyDescent="0.35">
      <c r="AC205" s="20"/>
      <c r="AD205" s="20"/>
      <c r="AE205" s="20"/>
      <c r="AF205" s="20"/>
      <c r="AG205" s="20"/>
      <c r="AH205" s="20"/>
    </row>
    <row r="206" spans="29:34" x14ac:dyDescent="0.35">
      <c r="AC206" s="20"/>
      <c r="AD206" s="20"/>
      <c r="AE206" s="20"/>
      <c r="AF206" s="20"/>
      <c r="AG206" s="20"/>
      <c r="AH206" s="20"/>
    </row>
    <row r="207" spans="29:34" x14ac:dyDescent="0.35">
      <c r="AC207" s="20"/>
      <c r="AD207" s="20"/>
      <c r="AE207" s="20"/>
      <c r="AF207" s="20"/>
      <c r="AG207" s="20"/>
      <c r="AH207" s="20"/>
    </row>
    <row r="208" spans="29:34" x14ac:dyDescent="0.35">
      <c r="AC208" s="20"/>
      <c r="AD208" s="20"/>
      <c r="AE208" s="20"/>
      <c r="AF208" s="20"/>
      <c r="AG208" s="20"/>
      <c r="AH208" s="20"/>
    </row>
    <row r="209" spans="29:34" x14ac:dyDescent="0.35">
      <c r="AC209" s="20"/>
      <c r="AD209" s="20"/>
      <c r="AE209" s="20"/>
      <c r="AF209" s="20"/>
      <c r="AG209" s="20"/>
      <c r="AH209" s="20"/>
    </row>
    <row r="210" spans="29:34" x14ac:dyDescent="0.35">
      <c r="AC210" s="20"/>
      <c r="AD210" s="20"/>
      <c r="AE210" s="20"/>
      <c r="AF210" s="20"/>
      <c r="AG210" s="20"/>
      <c r="AH210" s="20"/>
    </row>
    <row r="211" spans="29:34" x14ac:dyDescent="0.35">
      <c r="AC211" s="20"/>
      <c r="AD211" s="20"/>
      <c r="AE211" s="20"/>
      <c r="AF211" s="20"/>
      <c r="AG211" s="20"/>
      <c r="AH211" s="20"/>
    </row>
    <row r="212" spans="29:34" x14ac:dyDescent="0.35">
      <c r="AC212" s="20"/>
      <c r="AD212" s="20"/>
      <c r="AE212" s="20"/>
      <c r="AF212" s="20"/>
      <c r="AG212" s="20"/>
      <c r="AH212" s="20"/>
    </row>
    <row r="213" spans="29:34" x14ac:dyDescent="0.35">
      <c r="AC213" s="20"/>
      <c r="AD213" s="20"/>
      <c r="AE213" s="20"/>
      <c r="AF213" s="20"/>
      <c r="AG213" s="20"/>
      <c r="AH213" s="20"/>
    </row>
    <row r="214" spans="29:34" x14ac:dyDescent="0.35">
      <c r="AC214" s="20"/>
      <c r="AD214" s="20"/>
      <c r="AE214" s="20"/>
      <c r="AF214" s="20"/>
      <c r="AG214" s="20"/>
      <c r="AH214" s="20"/>
    </row>
    <row r="215" spans="29:34" x14ac:dyDescent="0.35">
      <c r="AC215" s="20"/>
      <c r="AD215" s="20"/>
      <c r="AE215" s="20"/>
      <c r="AF215" s="20"/>
      <c r="AG215" s="20"/>
      <c r="AH215" s="20"/>
    </row>
    <row r="216" spans="29:34" x14ac:dyDescent="0.35">
      <c r="AC216" s="20"/>
      <c r="AD216" s="20"/>
      <c r="AE216" s="20"/>
      <c r="AF216" s="20"/>
      <c r="AG216" s="20"/>
      <c r="AH216" s="20"/>
    </row>
    <row r="217" spans="29:34" x14ac:dyDescent="0.35">
      <c r="AC217" s="20"/>
      <c r="AD217" s="20"/>
      <c r="AE217" s="20"/>
      <c r="AF217" s="20"/>
      <c r="AG217" s="20"/>
      <c r="AH217" s="20"/>
    </row>
    <row r="218" spans="29:34" x14ac:dyDescent="0.35">
      <c r="AC218" s="20"/>
      <c r="AD218" s="20"/>
      <c r="AE218" s="20"/>
      <c r="AF218" s="20"/>
      <c r="AG218" s="20"/>
      <c r="AH218" s="20"/>
    </row>
    <row r="219" spans="29:34" x14ac:dyDescent="0.35">
      <c r="AC219" s="20"/>
      <c r="AD219" s="20"/>
      <c r="AE219" s="20"/>
      <c r="AF219" s="20"/>
      <c r="AG219" s="20"/>
      <c r="AH219" s="20"/>
    </row>
    <row r="220" spans="29:34" x14ac:dyDescent="0.35">
      <c r="AC220" s="20"/>
      <c r="AD220" s="20"/>
      <c r="AE220" s="20"/>
      <c r="AF220" s="20"/>
      <c r="AG220" s="20"/>
      <c r="AH220" s="20"/>
    </row>
    <row r="221" spans="29:34" x14ac:dyDescent="0.35">
      <c r="AC221" s="20"/>
      <c r="AD221" s="20"/>
      <c r="AE221" s="20"/>
      <c r="AF221" s="20"/>
      <c r="AG221" s="20"/>
      <c r="AH221" s="20"/>
    </row>
    <row r="222" spans="29:34" x14ac:dyDescent="0.35">
      <c r="AC222" s="20"/>
      <c r="AD222" s="20"/>
      <c r="AE222" s="20"/>
      <c r="AF222" s="20"/>
      <c r="AG222" s="20"/>
      <c r="AH222" s="20"/>
    </row>
    <row r="223" spans="29:34" x14ac:dyDescent="0.35">
      <c r="AC223" s="20"/>
      <c r="AD223" s="20"/>
      <c r="AE223" s="20"/>
      <c r="AF223" s="20"/>
      <c r="AG223" s="20"/>
      <c r="AH223" s="20"/>
    </row>
    <row r="224" spans="29:34" x14ac:dyDescent="0.35">
      <c r="AC224" s="20"/>
      <c r="AD224" s="20"/>
      <c r="AE224" s="20"/>
      <c r="AF224" s="20"/>
      <c r="AG224" s="20"/>
      <c r="AH224" s="20"/>
    </row>
    <row r="225" spans="29:34" x14ac:dyDescent="0.35">
      <c r="AC225" s="20"/>
      <c r="AD225" s="20"/>
      <c r="AE225" s="20"/>
      <c r="AF225" s="20"/>
      <c r="AG225" s="20"/>
      <c r="AH225" s="20"/>
    </row>
    <row r="226" spans="29:34" x14ac:dyDescent="0.35">
      <c r="AC226" s="20"/>
      <c r="AD226" s="20"/>
      <c r="AE226" s="20"/>
      <c r="AF226" s="20"/>
      <c r="AG226" s="20"/>
      <c r="AH226" s="20"/>
    </row>
    <row r="227" spans="29:34" x14ac:dyDescent="0.35">
      <c r="AC227" s="20"/>
      <c r="AD227" s="20"/>
      <c r="AE227" s="20"/>
      <c r="AF227" s="20"/>
      <c r="AG227" s="20"/>
      <c r="AH227" s="20"/>
    </row>
    <row r="228" spans="29:34" x14ac:dyDescent="0.35">
      <c r="AC228" s="20"/>
      <c r="AD228" s="20"/>
      <c r="AE228" s="20"/>
      <c r="AF228" s="20"/>
      <c r="AG228" s="20"/>
      <c r="AH228" s="20"/>
    </row>
    <row r="229" spans="29:34" x14ac:dyDescent="0.35">
      <c r="AC229" s="20"/>
      <c r="AD229" s="20"/>
      <c r="AE229" s="20"/>
      <c r="AF229" s="20"/>
      <c r="AG229" s="20"/>
      <c r="AH229" s="20"/>
    </row>
    <row r="230" spans="29:34" x14ac:dyDescent="0.35">
      <c r="AC230" s="20"/>
      <c r="AD230" s="20"/>
      <c r="AE230" s="20"/>
      <c r="AF230" s="20"/>
      <c r="AG230" s="20"/>
      <c r="AH230" s="20"/>
    </row>
    <row r="231" spans="29:34" x14ac:dyDescent="0.35">
      <c r="AC231" s="20"/>
      <c r="AD231" s="20"/>
      <c r="AE231" s="20"/>
      <c r="AF231" s="20"/>
      <c r="AG231" s="20"/>
      <c r="AH231" s="20"/>
    </row>
    <row r="232" spans="29:34" x14ac:dyDescent="0.35">
      <c r="AC232" s="20"/>
      <c r="AD232" s="20"/>
      <c r="AE232" s="20"/>
      <c r="AF232" s="20"/>
      <c r="AG232" s="20"/>
      <c r="AH232" s="20"/>
    </row>
    <row r="233" spans="29:34" x14ac:dyDescent="0.35">
      <c r="AC233" s="20"/>
      <c r="AD233" s="20"/>
      <c r="AE233" s="20"/>
      <c r="AF233" s="20"/>
      <c r="AG233" s="20"/>
      <c r="AH233" s="20"/>
    </row>
    <row r="234" spans="29:34" x14ac:dyDescent="0.35">
      <c r="AC234" s="20"/>
      <c r="AD234" s="20"/>
      <c r="AE234" s="20"/>
      <c r="AF234" s="20"/>
      <c r="AG234" s="20"/>
      <c r="AH234" s="20"/>
    </row>
    <row r="235" spans="29:34" x14ac:dyDescent="0.35">
      <c r="AC235" s="20"/>
      <c r="AD235" s="20"/>
      <c r="AE235" s="20"/>
      <c r="AF235" s="20"/>
      <c r="AG235" s="20"/>
      <c r="AH235" s="20"/>
    </row>
    <row r="236" spans="29:34" x14ac:dyDescent="0.35">
      <c r="AC236" s="20"/>
      <c r="AD236" s="20"/>
      <c r="AE236" s="20"/>
      <c r="AF236" s="20"/>
      <c r="AG236" s="20"/>
      <c r="AH236" s="20"/>
    </row>
    <row r="237" spans="29:34" x14ac:dyDescent="0.35">
      <c r="AC237" s="20"/>
      <c r="AD237" s="20"/>
      <c r="AE237" s="20"/>
      <c r="AF237" s="20"/>
      <c r="AG237" s="20"/>
      <c r="AH237" s="20"/>
    </row>
    <row r="238" spans="29:34" x14ac:dyDescent="0.35">
      <c r="AC238" s="20"/>
      <c r="AD238" s="20"/>
      <c r="AE238" s="20"/>
      <c r="AF238" s="20"/>
      <c r="AG238" s="20"/>
      <c r="AH238" s="20"/>
    </row>
    <row r="239" spans="29:34" x14ac:dyDescent="0.35">
      <c r="AC239" s="20"/>
      <c r="AD239" s="20"/>
      <c r="AE239" s="20"/>
      <c r="AF239" s="20"/>
      <c r="AG239" s="20"/>
      <c r="AH239" s="20"/>
    </row>
    <row r="240" spans="29:34" x14ac:dyDescent="0.35">
      <c r="AC240" s="20"/>
      <c r="AD240" s="20"/>
      <c r="AE240" s="20"/>
      <c r="AF240" s="20"/>
      <c r="AG240" s="20"/>
      <c r="AH240" s="20"/>
    </row>
    <row r="241" spans="29:34" x14ac:dyDescent="0.35">
      <c r="AC241" s="20"/>
      <c r="AD241" s="20"/>
      <c r="AE241" s="20"/>
      <c r="AF241" s="20"/>
      <c r="AG241" s="20"/>
      <c r="AH241" s="20"/>
    </row>
    <row r="242" spans="29:34" x14ac:dyDescent="0.35">
      <c r="AC242" s="20"/>
      <c r="AD242" s="20"/>
      <c r="AE242" s="20"/>
      <c r="AF242" s="20"/>
      <c r="AG242" s="20"/>
      <c r="AH242" s="20"/>
    </row>
    <row r="243" spans="29:34" x14ac:dyDescent="0.35">
      <c r="AC243" s="20"/>
      <c r="AD243" s="20"/>
      <c r="AE243" s="20"/>
      <c r="AF243" s="20"/>
      <c r="AG243" s="20"/>
      <c r="AH243" s="20"/>
    </row>
    <row r="244" spans="29:34" x14ac:dyDescent="0.35">
      <c r="AC244" s="20"/>
      <c r="AD244" s="20"/>
      <c r="AE244" s="20"/>
      <c r="AF244" s="20"/>
      <c r="AG244" s="20"/>
      <c r="AH244" s="20"/>
    </row>
    <row r="245" spans="29:34" x14ac:dyDescent="0.35">
      <c r="AC245" s="20"/>
      <c r="AD245" s="20"/>
      <c r="AE245" s="20"/>
      <c r="AF245" s="20"/>
      <c r="AG245" s="20"/>
      <c r="AH245" s="20"/>
    </row>
    <row r="246" spans="29:34" x14ac:dyDescent="0.35">
      <c r="AC246" s="20"/>
      <c r="AD246" s="20"/>
      <c r="AE246" s="20"/>
      <c r="AF246" s="20"/>
      <c r="AG246" s="20"/>
      <c r="AH246" s="20"/>
    </row>
    <row r="247" spans="29:34" x14ac:dyDescent="0.35">
      <c r="AC247" s="20"/>
      <c r="AD247" s="20"/>
      <c r="AE247" s="20"/>
      <c r="AF247" s="20"/>
      <c r="AG247" s="20"/>
      <c r="AH247" s="20"/>
    </row>
    <row r="248" spans="29:34" x14ac:dyDescent="0.35">
      <c r="AC248" s="20"/>
      <c r="AD248" s="20"/>
      <c r="AE248" s="20"/>
      <c r="AF248" s="20"/>
      <c r="AG248" s="20"/>
      <c r="AH248" s="20"/>
    </row>
    <row r="249" spans="29:34" x14ac:dyDescent="0.35">
      <c r="AC249" s="20"/>
      <c r="AD249" s="20"/>
      <c r="AE249" s="20"/>
      <c r="AF249" s="20"/>
      <c r="AG249" s="20"/>
      <c r="AH249" s="20"/>
    </row>
    <row r="250" spans="29:34" x14ac:dyDescent="0.35">
      <c r="AC250" s="20"/>
      <c r="AD250" s="20"/>
      <c r="AE250" s="20"/>
      <c r="AF250" s="20"/>
      <c r="AG250" s="20"/>
      <c r="AH250" s="20"/>
    </row>
    <row r="251" spans="29:34" x14ac:dyDescent="0.35">
      <c r="AC251" s="20"/>
      <c r="AD251" s="20"/>
      <c r="AE251" s="20"/>
      <c r="AF251" s="20"/>
      <c r="AG251" s="20"/>
      <c r="AH251" s="20"/>
    </row>
    <row r="252" spans="29:34" x14ac:dyDescent="0.35">
      <c r="AC252" s="20"/>
      <c r="AD252" s="20"/>
      <c r="AE252" s="20"/>
      <c r="AF252" s="20"/>
      <c r="AG252" s="20"/>
      <c r="AH252" s="20"/>
    </row>
    <row r="253" spans="29:34" x14ac:dyDescent="0.35">
      <c r="AC253" s="20"/>
      <c r="AD253" s="20"/>
      <c r="AE253" s="20"/>
      <c r="AF253" s="20"/>
      <c r="AG253" s="20"/>
      <c r="AH253" s="20"/>
    </row>
    <row r="254" spans="29:34" x14ac:dyDescent="0.35">
      <c r="AC254" s="20"/>
      <c r="AD254" s="20"/>
      <c r="AE254" s="20"/>
      <c r="AF254" s="20"/>
      <c r="AG254" s="20"/>
      <c r="AH254" s="20"/>
    </row>
    <row r="255" spans="29:34" x14ac:dyDescent="0.35">
      <c r="AC255" s="20"/>
      <c r="AD255" s="20"/>
      <c r="AE255" s="20"/>
      <c r="AF255" s="20"/>
      <c r="AG255" s="20"/>
      <c r="AH255" s="20"/>
    </row>
    <row r="256" spans="29:34" x14ac:dyDescent="0.35">
      <c r="AC256" s="20"/>
      <c r="AD256" s="20"/>
      <c r="AE256" s="20"/>
      <c r="AF256" s="20"/>
      <c r="AG256" s="20"/>
      <c r="AH256" s="20"/>
    </row>
    <row r="257" spans="29:34" x14ac:dyDescent="0.35">
      <c r="AC257" s="20"/>
      <c r="AD257" s="20"/>
      <c r="AE257" s="20"/>
      <c r="AF257" s="20"/>
      <c r="AG257" s="20"/>
      <c r="AH257" s="20"/>
    </row>
    <row r="258" spans="29:34" x14ac:dyDescent="0.35">
      <c r="AC258" s="20"/>
      <c r="AD258" s="20"/>
      <c r="AE258" s="20"/>
      <c r="AF258" s="20"/>
      <c r="AG258" s="20"/>
      <c r="AH258" s="20"/>
    </row>
    <row r="259" spans="29:34" x14ac:dyDescent="0.35">
      <c r="AC259" s="20"/>
      <c r="AD259" s="20"/>
      <c r="AE259" s="20"/>
      <c r="AF259" s="20"/>
      <c r="AG259" s="20"/>
      <c r="AH259" s="20"/>
    </row>
    <row r="260" spans="29:34" x14ac:dyDescent="0.35">
      <c r="AC260" s="20"/>
      <c r="AD260" s="20"/>
      <c r="AE260" s="20"/>
      <c r="AF260" s="20"/>
      <c r="AG260" s="20"/>
      <c r="AH260" s="20"/>
    </row>
    <row r="261" spans="29:34" x14ac:dyDescent="0.35">
      <c r="AC261" s="20"/>
      <c r="AD261" s="20"/>
      <c r="AE261" s="20"/>
      <c r="AF261" s="20"/>
      <c r="AG261" s="20"/>
      <c r="AH261" s="20"/>
    </row>
    <row r="262" spans="29:34" x14ac:dyDescent="0.35">
      <c r="AC262" s="20"/>
      <c r="AD262" s="20"/>
      <c r="AE262" s="20"/>
      <c r="AF262" s="20"/>
      <c r="AG262" s="20"/>
      <c r="AH262" s="20"/>
    </row>
    <row r="263" spans="29:34" x14ac:dyDescent="0.35">
      <c r="AC263" s="20"/>
      <c r="AD263" s="20"/>
      <c r="AE263" s="20"/>
      <c r="AF263" s="20"/>
      <c r="AG263" s="20"/>
      <c r="AH263" s="20"/>
    </row>
    <row r="264" spans="29:34" x14ac:dyDescent="0.35">
      <c r="AC264" s="20"/>
      <c r="AD264" s="20"/>
      <c r="AE264" s="20"/>
      <c r="AF264" s="20"/>
      <c r="AG264" s="20"/>
      <c r="AH264" s="20"/>
    </row>
    <row r="265" spans="29:34" x14ac:dyDescent="0.35">
      <c r="AC265" s="20"/>
      <c r="AD265" s="20"/>
      <c r="AE265" s="20"/>
      <c r="AF265" s="20"/>
      <c r="AG265" s="20"/>
      <c r="AH265" s="20"/>
    </row>
    <row r="266" spans="29:34" x14ac:dyDescent="0.35">
      <c r="AC266" s="20"/>
      <c r="AD266" s="20"/>
      <c r="AE266" s="20"/>
      <c r="AF266" s="20"/>
      <c r="AG266" s="20"/>
      <c r="AH266" s="20"/>
    </row>
    <row r="267" spans="29:34" x14ac:dyDescent="0.35">
      <c r="AC267" s="20"/>
      <c r="AD267" s="20"/>
      <c r="AE267" s="20"/>
      <c r="AF267" s="20"/>
      <c r="AG267" s="20"/>
      <c r="AH267" s="20"/>
    </row>
    <row r="268" spans="29:34" x14ac:dyDescent="0.35">
      <c r="AC268" s="20"/>
      <c r="AD268" s="20"/>
      <c r="AE268" s="20"/>
      <c r="AF268" s="20"/>
      <c r="AG268" s="20"/>
      <c r="AH268" s="20"/>
    </row>
    <row r="269" spans="29:34" x14ac:dyDescent="0.35">
      <c r="AC269" s="20"/>
      <c r="AD269" s="20"/>
      <c r="AE269" s="20"/>
      <c r="AF269" s="20"/>
      <c r="AG269" s="20"/>
      <c r="AH269" s="20"/>
    </row>
    <row r="270" spans="29:34" x14ac:dyDescent="0.35">
      <c r="AC270" s="20"/>
      <c r="AD270" s="20"/>
      <c r="AE270" s="20"/>
      <c r="AF270" s="20"/>
      <c r="AG270" s="20"/>
      <c r="AH270" s="20"/>
    </row>
    <row r="271" spans="29:34" x14ac:dyDescent="0.35">
      <c r="AC271" s="20"/>
      <c r="AD271" s="20"/>
      <c r="AE271" s="20"/>
      <c r="AF271" s="20"/>
      <c r="AG271" s="20"/>
      <c r="AH271" s="20"/>
    </row>
    <row r="272" spans="29:34" x14ac:dyDescent="0.35">
      <c r="AC272" s="20"/>
      <c r="AD272" s="20"/>
      <c r="AE272" s="20"/>
      <c r="AF272" s="20"/>
      <c r="AG272" s="20"/>
      <c r="AH272" s="20"/>
    </row>
    <row r="273" spans="29:34" x14ac:dyDescent="0.35">
      <c r="AC273" s="20"/>
      <c r="AD273" s="20"/>
      <c r="AE273" s="20"/>
      <c r="AF273" s="20"/>
      <c r="AG273" s="20"/>
      <c r="AH273" s="20"/>
    </row>
    <row r="274" spans="29:34" x14ac:dyDescent="0.35">
      <c r="AC274" s="20"/>
      <c r="AD274" s="20"/>
      <c r="AE274" s="20"/>
      <c r="AF274" s="20"/>
      <c r="AG274" s="20"/>
      <c r="AH274" s="20"/>
    </row>
    <row r="275" spans="29:34" x14ac:dyDescent="0.35">
      <c r="AC275" s="20"/>
      <c r="AD275" s="20"/>
      <c r="AE275" s="20"/>
      <c r="AF275" s="20"/>
      <c r="AG275" s="20"/>
      <c r="AH275" s="20"/>
    </row>
    <row r="276" spans="29:34" x14ac:dyDescent="0.35">
      <c r="AC276" s="20"/>
      <c r="AD276" s="20"/>
      <c r="AE276" s="20"/>
      <c r="AF276" s="20"/>
      <c r="AG276" s="20"/>
      <c r="AH276" s="20"/>
    </row>
    <row r="277" spans="29:34" x14ac:dyDescent="0.35">
      <c r="AC277" s="20"/>
      <c r="AD277" s="20"/>
      <c r="AE277" s="20"/>
      <c r="AF277" s="20"/>
      <c r="AG277" s="20"/>
      <c r="AH277" s="20"/>
    </row>
    <row r="278" spans="29:34" x14ac:dyDescent="0.35">
      <c r="AC278" s="20"/>
      <c r="AD278" s="20"/>
      <c r="AE278" s="20"/>
      <c r="AF278" s="20"/>
      <c r="AG278" s="20"/>
      <c r="AH278" s="20"/>
    </row>
    <row r="279" spans="29:34" x14ac:dyDescent="0.35">
      <c r="AC279" s="20"/>
      <c r="AD279" s="20"/>
      <c r="AE279" s="20"/>
      <c r="AF279" s="20"/>
      <c r="AG279" s="20"/>
      <c r="AH279" s="20"/>
    </row>
    <row r="280" spans="29:34" x14ac:dyDescent="0.35">
      <c r="AC280" s="20"/>
      <c r="AD280" s="20"/>
      <c r="AE280" s="20"/>
      <c r="AF280" s="20"/>
      <c r="AG280" s="20"/>
      <c r="AH280" s="20"/>
    </row>
    <row r="281" spans="29:34" x14ac:dyDescent="0.35">
      <c r="AC281" s="20"/>
      <c r="AD281" s="20"/>
      <c r="AE281" s="20"/>
      <c r="AF281" s="20"/>
      <c r="AG281" s="20"/>
      <c r="AH281" s="20"/>
    </row>
    <row r="282" spans="29:34" x14ac:dyDescent="0.35">
      <c r="AC282" s="20"/>
      <c r="AD282" s="20"/>
      <c r="AE282" s="20"/>
      <c r="AF282" s="20"/>
      <c r="AG282" s="20"/>
      <c r="AH282" s="20"/>
    </row>
    <row r="283" spans="29:34" x14ac:dyDescent="0.35">
      <c r="AC283" s="20"/>
      <c r="AD283" s="20"/>
      <c r="AE283" s="20"/>
      <c r="AF283" s="20"/>
      <c r="AG283" s="20"/>
      <c r="AH283" s="20"/>
    </row>
    <row r="284" spans="29:34" x14ac:dyDescent="0.35">
      <c r="AC284" s="20"/>
      <c r="AD284" s="20"/>
      <c r="AE284" s="20"/>
      <c r="AF284" s="20"/>
      <c r="AG284" s="20"/>
      <c r="AH284" s="20"/>
    </row>
    <row r="285" spans="29:34" x14ac:dyDescent="0.35">
      <c r="AC285" s="20"/>
      <c r="AD285" s="20"/>
      <c r="AE285" s="20"/>
      <c r="AF285" s="20"/>
      <c r="AG285" s="20"/>
      <c r="AH285" s="20"/>
    </row>
    <row r="286" spans="29:34" x14ac:dyDescent="0.35">
      <c r="AC286" s="20"/>
      <c r="AD286" s="20"/>
      <c r="AE286" s="20"/>
      <c r="AF286" s="20"/>
      <c r="AG286" s="20"/>
      <c r="AH286" s="20"/>
    </row>
    <row r="287" spans="29:34" x14ac:dyDescent="0.35">
      <c r="AC287" s="20"/>
      <c r="AD287" s="20"/>
      <c r="AE287" s="20"/>
      <c r="AF287" s="20"/>
      <c r="AG287" s="20"/>
      <c r="AH287" s="20"/>
    </row>
    <row r="288" spans="29:34" x14ac:dyDescent="0.35">
      <c r="AC288" s="20"/>
      <c r="AD288" s="20"/>
      <c r="AE288" s="20"/>
      <c r="AF288" s="20"/>
      <c r="AG288" s="20"/>
      <c r="AH288" s="20"/>
    </row>
    <row r="289" spans="29:34" x14ac:dyDescent="0.35">
      <c r="AC289" s="20"/>
      <c r="AD289" s="20"/>
      <c r="AE289" s="20"/>
      <c r="AF289" s="20"/>
      <c r="AG289" s="20"/>
      <c r="AH289" s="20"/>
    </row>
    <row r="290" spans="29:34" x14ac:dyDescent="0.35">
      <c r="AC290" s="20"/>
      <c r="AD290" s="20"/>
      <c r="AE290" s="20"/>
      <c r="AF290" s="20"/>
      <c r="AG290" s="20"/>
      <c r="AH290" s="20"/>
    </row>
    <row r="291" spans="29:34" x14ac:dyDescent="0.35">
      <c r="AC291" s="20"/>
      <c r="AD291" s="20"/>
      <c r="AE291" s="20"/>
      <c r="AF291" s="20"/>
      <c r="AG291" s="20"/>
      <c r="AH291" s="20"/>
    </row>
    <row r="292" spans="29:34" x14ac:dyDescent="0.35">
      <c r="AC292" s="20"/>
      <c r="AD292" s="20"/>
      <c r="AE292" s="20"/>
      <c r="AF292" s="20"/>
      <c r="AG292" s="20"/>
      <c r="AH292" s="20"/>
    </row>
    <row r="293" spans="29:34" x14ac:dyDescent="0.35">
      <c r="AC293" s="20"/>
      <c r="AD293" s="20"/>
      <c r="AE293" s="20"/>
      <c r="AF293" s="20"/>
      <c r="AG293" s="20"/>
      <c r="AH293" s="20"/>
    </row>
    <row r="294" spans="29:34" x14ac:dyDescent="0.35">
      <c r="AC294" s="20"/>
      <c r="AD294" s="20"/>
      <c r="AE294" s="20"/>
      <c r="AF294" s="20"/>
      <c r="AG294" s="20"/>
      <c r="AH294" s="20"/>
    </row>
    <row r="295" spans="29:34" x14ac:dyDescent="0.35">
      <c r="AC295" s="20"/>
      <c r="AD295" s="20"/>
      <c r="AE295" s="20"/>
      <c r="AF295" s="20"/>
      <c r="AG295" s="20"/>
      <c r="AH295" s="20"/>
    </row>
    <row r="296" spans="29:34" x14ac:dyDescent="0.35">
      <c r="AC296" s="20"/>
      <c r="AD296" s="20"/>
      <c r="AE296" s="20"/>
      <c r="AF296" s="20"/>
      <c r="AG296" s="20"/>
      <c r="AH296" s="20"/>
    </row>
    <row r="297" spans="29:34" x14ac:dyDescent="0.35">
      <c r="AC297" s="20"/>
      <c r="AD297" s="20"/>
      <c r="AE297" s="20"/>
      <c r="AF297" s="20"/>
      <c r="AG297" s="20"/>
      <c r="AH297" s="20"/>
    </row>
    <row r="298" spans="29:34" x14ac:dyDescent="0.35">
      <c r="AC298" s="20"/>
      <c r="AD298" s="20"/>
      <c r="AE298" s="20"/>
      <c r="AF298" s="20"/>
      <c r="AG298" s="20"/>
      <c r="AH298" s="20"/>
    </row>
    <row r="299" spans="29:34" x14ac:dyDescent="0.35">
      <c r="AC299" s="20"/>
      <c r="AD299" s="20"/>
      <c r="AE299" s="20"/>
      <c r="AF299" s="20"/>
      <c r="AG299" s="20"/>
      <c r="AH299" s="20"/>
    </row>
    <row r="300" spans="29:34" x14ac:dyDescent="0.35">
      <c r="AC300" s="20"/>
      <c r="AD300" s="20"/>
      <c r="AE300" s="20"/>
      <c r="AF300" s="20"/>
      <c r="AG300" s="20"/>
      <c r="AH300" s="20"/>
    </row>
    <row r="301" spans="29:34" x14ac:dyDescent="0.35">
      <c r="AC301" s="20"/>
      <c r="AD301" s="20"/>
      <c r="AE301" s="20"/>
      <c r="AF301" s="20"/>
      <c r="AG301" s="20"/>
      <c r="AH301" s="20"/>
    </row>
    <row r="302" spans="29:34" x14ac:dyDescent="0.35">
      <c r="AC302" s="20"/>
      <c r="AD302" s="20"/>
      <c r="AE302" s="20"/>
      <c r="AF302" s="20"/>
      <c r="AG302" s="20"/>
      <c r="AH302" s="20"/>
    </row>
    <row r="303" spans="29:34" x14ac:dyDescent="0.35">
      <c r="AC303" s="20"/>
      <c r="AD303" s="20"/>
      <c r="AE303" s="20"/>
      <c r="AF303" s="20"/>
      <c r="AG303" s="20"/>
      <c r="AH303" s="20"/>
    </row>
    <row r="304" spans="29:34" x14ac:dyDescent="0.35">
      <c r="AC304" s="20"/>
      <c r="AD304" s="20"/>
      <c r="AE304" s="20"/>
      <c r="AF304" s="20"/>
      <c r="AG304" s="20"/>
      <c r="AH304" s="20"/>
    </row>
    <row r="305" spans="29:34" x14ac:dyDescent="0.35">
      <c r="AC305" s="20"/>
      <c r="AD305" s="20"/>
      <c r="AE305" s="20"/>
      <c r="AF305" s="20"/>
      <c r="AG305" s="20"/>
      <c r="AH305" s="20"/>
    </row>
    <row r="306" spans="29:34" x14ac:dyDescent="0.35">
      <c r="AC306" s="20"/>
      <c r="AD306" s="20"/>
      <c r="AE306" s="20"/>
      <c r="AF306" s="20"/>
      <c r="AG306" s="20"/>
      <c r="AH306" s="20"/>
    </row>
    <row r="307" spans="29:34" x14ac:dyDescent="0.35">
      <c r="AC307" s="20"/>
      <c r="AD307" s="20"/>
      <c r="AE307" s="20"/>
      <c r="AF307" s="20"/>
      <c r="AG307" s="20"/>
      <c r="AH307" s="20"/>
    </row>
    <row r="308" spans="29:34" x14ac:dyDescent="0.35">
      <c r="AC308" s="20"/>
      <c r="AD308" s="20"/>
      <c r="AE308" s="20"/>
      <c r="AF308" s="20"/>
      <c r="AG308" s="20"/>
      <c r="AH308" s="20"/>
    </row>
    <row r="309" spans="29:34" x14ac:dyDescent="0.35">
      <c r="AC309" s="20"/>
      <c r="AD309" s="20"/>
      <c r="AE309" s="20"/>
      <c r="AF309" s="20"/>
      <c r="AG309" s="20"/>
      <c r="AH309" s="20"/>
    </row>
    <row r="310" spans="29:34" x14ac:dyDescent="0.35">
      <c r="AC310" s="20"/>
      <c r="AD310" s="20"/>
      <c r="AE310" s="20"/>
      <c r="AF310" s="20"/>
      <c r="AG310" s="20"/>
      <c r="AH310" s="20"/>
    </row>
    <row r="311" spans="29:34" x14ac:dyDescent="0.35">
      <c r="AC311" s="20"/>
      <c r="AD311" s="20"/>
      <c r="AE311" s="20"/>
      <c r="AF311" s="20"/>
      <c r="AG311" s="20"/>
      <c r="AH311" s="20"/>
    </row>
    <row r="312" spans="29:34" x14ac:dyDescent="0.35">
      <c r="AC312" s="20"/>
      <c r="AD312" s="20"/>
      <c r="AE312" s="20"/>
      <c r="AF312" s="20"/>
      <c r="AG312" s="20"/>
      <c r="AH312" s="20"/>
    </row>
    <row r="313" spans="29:34" x14ac:dyDescent="0.35">
      <c r="AC313" s="20"/>
      <c r="AD313" s="20"/>
      <c r="AE313" s="20"/>
      <c r="AF313" s="20"/>
      <c r="AG313" s="20"/>
      <c r="AH313" s="20"/>
    </row>
    <row r="314" spans="29:34" x14ac:dyDescent="0.35">
      <c r="AC314" s="20"/>
      <c r="AD314" s="20"/>
      <c r="AE314" s="20"/>
      <c r="AF314" s="20"/>
      <c r="AG314" s="20"/>
      <c r="AH314" s="20"/>
    </row>
    <row r="315" spans="29:34" x14ac:dyDescent="0.35">
      <c r="AC315" s="20"/>
      <c r="AD315" s="20"/>
      <c r="AE315" s="20"/>
      <c r="AF315" s="20"/>
      <c r="AG315" s="20"/>
      <c r="AH315" s="20"/>
    </row>
    <row r="316" spans="29:34" x14ac:dyDescent="0.35">
      <c r="AC316" s="20"/>
      <c r="AD316" s="20"/>
      <c r="AE316" s="20"/>
      <c r="AF316" s="20"/>
      <c r="AG316" s="20"/>
      <c r="AH316" s="20"/>
    </row>
    <row r="317" spans="29:34" x14ac:dyDescent="0.35">
      <c r="AC317" s="20"/>
      <c r="AD317" s="20"/>
      <c r="AE317" s="20"/>
      <c r="AF317" s="20"/>
      <c r="AG317" s="20"/>
      <c r="AH317" s="20"/>
    </row>
    <row r="318" spans="29:34" x14ac:dyDescent="0.35">
      <c r="AC318" s="20"/>
      <c r="AD318" s="20"/>
      <c r="AE318" s="20"/>
      <c r="AF318" s="20"/>
      <c r="AG318" s="20"/>
      <c r="AH318" s="20"/>
    </row>
    <row r="319" spans="29:34" x14ac:dyDescent="0.35">
      <c r="AC319" s="20"/>
      <c r="AD319" s="20"/>
      <c r="AE319" s="20"/>
      <c r="AF319" s="20"/>
      <c r="AG319" s="20"/>
      <c r="AH319" s="20"/>
    </row>
    <row r="320" spans="29:34" x14ac:dyDescent="0.35">
      <c r="AC320" s="20"/>
      <c r="AD320" s="20"/>
      <c r="AE320" s="20"/>
      <c r="AF320" s="20"/>
      <c r="AG320" s="20"/>
      <c r="AH320" s="20"/>
    </row>
    <row r="321" spans="29:34" x14ac:dyDescent="0.35">
      <c r="AC321" s="20"/>
      <c r="AD321" s="20"/>
      <c r="AE321" s="20"/>
      <c r="AF321" s="20"/>
      <c r="AG321" s="20"/>
      <c r="AH321" s="20"/>
    </row>
    <row r="322" spans="29:34" x14ac:dyDescent="0.35">
      <c r="AC322" s="20"/>
      <c r="AD322" s="20"/>
      <c r="AE322" s="20"/>
      <c r="AF322" s="20"/>
      <c r="AG322" s="20"/>
      <c r="AH322" s="20"/>
    </row>
    <row r="323" spans="29:34" x14ac:dyDescent="0.35">
      <c r="AC323" s="20"/>
      <c r="AD323" s="20"/>
      <c r="AE323" s="20"/>
      <c r="AF323" s="20"/>
      <c r="AG323" s="20"/>
      <c r="AH323" s="20"/>
    </row>
    <row r="324" spans="29:34" x14ac:dyDescent="0.35">
      <c r="AC324" s="20"/>
      <c r="AD324" s="20"/>
      <c r="AE324" s="20"/>
      <c r="AF324" s="20"/>
      <c r="AG324" s="20"/>
      <c r="AH324" s="20"/>
    </row>
    <row r="325" spans="29:34" x14ac:dyDescent="0.35">
      <c r="AC325" s="20"/>
      <c r="AD325" s="20"/>
      <c r="AE325" s="20"/>
      <c r="AF325" s="20"/>
      <c r="AG325" s="20"/>
      <c r="AH325" s="20"/>
    </row>
    <row r="326" spans="29:34" x14ac:dyDescent="0.35">
      <c r="AC326" s="20"/>
      <c r="AD326" s="20"/>
      <c r="AE326" s="20"/>
      <c r="AF326" s="20"/>
      <c r="AG326" s="20"/>
      <c r="AH326" s="20"/>
    </row>
    <row r="327" spans="29:34" x14ac:dyDescent="0.35">
      <c r="AC327" s="20"/>
      <c r="AD327" s="20"/>
      <c r="AE327" s="20"/>
      <c r="AF327" s="20"/>
      <c r="AG327" s="20"/>
      <c r="AH327" s="20"/>
    </row>
    <row r="328" spans="29:34" x14ac:dyDescent="0.35">
      <c r="AC328" s="20"/>
      <c r="AD328" s="20"/>
      <c r="AE328" s="20"/>
      <c r="AF328" s="20"/>
      <c r="AG328" s="20"/>
      <c r="AH328" s="20"/>
    </row>
    <row r="329" spans="29:34" x14ac:dyDescent="0.35">
      <c r="AC329" s="20"/>
      <c r="AD329" s="20"/>
      <c r="AE329" s="20"/>
      <c r="AF329" s="20"/>
      <c r="AG329" s="20"/>
      <c r="AH329" s="20"/>
    </row>
    <row r="330" spans="29:34" x14ac:dyDescent="0.35">
      <c r="AC330" s="20"/>
      <c r="AD330" s="20"/>
      <c r="AE330" s="20"/>
      <c r="AF330" s="20"/>
      <c r="AG330" s="20"/>
      <c r="AH330" s="20"/>
    </row>
    <row r="331" spans="29:34" x14ac:dyDescent="0.35">
      <c r="AC331" s="20"/>
      <c r="AD331" s="20"/>
      <c r="AE331" s="20"/>
      <c r="AF331" s="20"/>
      <c r="AG331" s="20"/>
      <c r="AH331" s="20"/>
    </row>
    <row r="332" spans="29:34" x14ac:dyDescent="0.35">
      <c r="AC332" s="20"/>
      <c r="AD332" s="20"/>
      <c r="AE332" s="20"/>
      <c r="AF332" s="20"/>
      <c r="AG332" s="20"/>
      <c r="AH332" s="20"/>
    </row>
    <row r="333" spans="29:34" x14ac:dyDescent="0.35">
      <c r="AC333" s="20"/>
      <c r="AD333" s="20"/>
      <c r="AE333" s="20"/>
      <c r="AF333" s="20"/>
      <c r="AG333" s="20"/>
      <c r="AH333" s="20"/>
    </row>
    <row r="334" spans="29:34" x14ac:dyDescent="0.35">
      <c r="AC334" s="20"/>
      <c r="AD334" s="20"/>
      <c r="AE334" s="20"/>
      <c r="AF334" s="20"/>
      <c r="AG334" s="20"/>
      <c r="AH334" s="20"/>
    </row>
    <row r="335" spans="29:34" x14ac:dyDescent="0.35">
      <c r="AC335" s="20"/>
      <c r="AD335" s="20"/>
      <c r="AE335" s="20"/>
      <c r="AF335" s="20"/>
      <c r="AG335" s="20"/>
      <c r="AH335" s="20"/>
    </row>
    <row r="336" spans="29:34" x14ac:dyDescent="0.35">
      <c r="AC336" s="20"/>
      <c r="AD336" s="20"/>
      <c r="AE336" s="20"/>
      <c r="AF336" s="20"/>
      <c r="AG336" s="20"/>
      <c r="AH336" s="20"/>
    </row>
    <row r="337" spans="29:34" x14ac:dyDescent="0.35">
      <c r="AC337" s="20"/>
      <c r="AD337" s="20"/>
      <c r="AE337" s="20"/>
      <c r="AF337" s="20"/>
      <c r="AG337" s="20"/>
      <c r="AH337" s="20"/>
    </row>
    <row r="338" spans="29:34" x14ac:dyDescent="0.35">
      <c r="AC338" s="20"/>
      <c r="AD338" s="20"/>
      <c r="AE338" s="20"/>
      <c r="AF338" s="20"/>
      <c r="AG338" s="20"/>
      <c r="AH338" s="20"/>
    </row>
    <row r="339" spans="29:34" x14ac:dyDescent="0.35">
      <c r="AC339" s="20"/>
      <c r="AD339" s="20"/>
      <c r="AE339" s="20"/>
      <c r="AF339" s="20"/>
      <c r="AG339" s="20"/>
      <c r="AH339" s="20"/>
    </row>
    <row r="340" spans="29:34" x14ac:dyDescent="0.35">
      <c r="AC340" s="20"/>
      <c r="AD340" s="20"/>
      <c r="AE340" s="20"/>
      <c r="AF340" s="20"/>
      <c r="AG340" s="20"/>
      <c r="AH340" s="20"/>
    </row>
    <row r="341" spans="29:34" x14ac:dyDescent="0.35">
      <c r="AC341" s="20"/>
      <c r="AD341" s="20"/>
      <c r="AE341" s="20"/>
      <c r="AF341" s="20"/>
      <c r="AG341" s="20"/>
      <c r="AH341" s="20"/>
    </row>
    <row r="342" spans="29:34" x14ac:dyDescent="0.35">
      <c r="AC342" s="20"/>
      <c r="AD342" s="20"/>
      <c r="AE342" s="20"/>
      <c r="AF342" s="20"/>
      <c r="AG342" s="20"/>
      <c r="AH342" s="20"/>
    </row>
    <row r="343" spans="29:34" x14ac:dyDescent="0.35">
      <c r="AC343" s="20"/>
      <c r="AD343" s="20"/>
      <c r="AE343" s="20"/>
      <c r="AF343" s="20"/>
      <c r="AG343" s="20"/>
      <c r="AH343" s="20"/>
    </row>
    <row r="344" spans="29:34" x14ac:dyDescent="0.35">
      <c r="AC344" s="20"/>
      <c r="AD344" s="20"/>
      <c r="AE344" s="20"/>
      <c r="AF344" s="20"/>
      <c r="AG344" s="20"/>
      <c r="AH344" s="20"/>
    </row>
    <row r="345" spans="29:34" x14ac:dyDescent="0.35">
      <c r="AC345" s="20"/>
      <c r="AD345" s="20"/>
      <c r="AE345" s="20"/>
      <c r="AF345" s="20"/>
      <c r="AG345" s="20"/>
      <c r="AH345" s="20"/>
    </row>
    <row r="346" spans="29:34" x14ac:dyDescent="0.35">
      <c r="AC346" s="20"/>
      <c r="AD346" s="20"/>
      <c r="AE346" s="20"/>
      <c r="AF346" s="20"/>
      <c r="AG346" s="20"/>
      <c r="AH346" s="20"/>
    </row>
    <row r="347" spans="29:34" x14ac:dyDescent="0.35">
      <c r="AC347" s="20"/>
      <c r="AD347" s="20"/>
      <c r="AE347" s="20"/>
      <c r="AF347" s="20"/>
      <c r="AG347" s="20"/>
      <c r="AH347" s="20"/>
    </row>
    <row r="348" spans="29:34" x14ac:dyDescent="0.35">
      <c r="AC348" s="20"/>
      <c r="AD348" s="20"/>
      <c r="AE348" s="20"/>
      <c r="AF348" s="20"/>
      <c r="AG348" s="20"/>
      <c r="AH348" s="20"/>
    </row>
    <row r="349" spans="29:34" x14ac:dyDescent="0.35">
      <c r="AC349" s="20"/>
      <c r="AD349" s="20"/>
      <c r="AE349" s="20"/>
      <c r="AF349" s="20"/>
      <c r="AG349" s="20"/>
      <c r="AH349" s="20"/>
    </row>
    <row r="350" spans="29:34" x14ac:dyDescent="0.35">
      <c r="AC350" s="20"/>
      <c r="AD350" s="20"/>
      <c r="AE350" s="20"/>
      <c r="AF350" s="20"/>
      <c r="AG350" s="20"/>
      <c r="AH350" s="20"/>
    </row>
    <row r="351" spans="29:34" x14ac:dyDescent="0.35">
      <c r="AC351" s="20"/>
      <c r="AD351" s="20"/>
      <c r="AE351" s="20"/>
      <c r="AF351" s="20"/>
      <c r="AG351" s="20"/>
      <c r="AH351" s="20"/>
    </row>
    <row r="352" spans="29:34" x14ac:dyDescent="0.35">
      <c r="AC352" s="20"/>
      <c r="AD352" s="20"/>
      <c r="AE352" s="20"/>
      <c r="AF352" s="20"/>
      <c r="AG352" s="20"/>
      <c r="AH352" s="20"/>
    </row>
    <row r="353" spans="29:34" x14ac:dyDescent="0.35">
      <c r="AC353" s="20"/>
      <c r="AD353" s="20"/>
      <c r="AE353" s="20"/>
      <c r="AF353" s="20"/>
      <c r="AG353" s="20"/>
      <c r="AH353" s="20"/>
    </row>
    <row r="354" spans="29:34" x14ac:dyDescent="0.35">
      <c r="AC354" s="20"/>
      <c r="AD354" s="20"/>
      <c r="AE354" s="20"/>
      <c r="AF354" s="20"/>
      <c r="AG354" s="20"/>
      <c r="AH354" s="20"/>
    </row>
    <row r="355" spans="29:34" x14ac:dyDescent="0.35">
      <c r="AC355" s="20"/>
      <c r="AD355" s="20"/>
      <c r="AE355" s="20"/>
      <c r="AF355" s="20"/>
      <c r="AG355" s="20"/>
      <c r="AH355" s="20"/>
    </row>
    <row r="356" spans="29:34" x14ac:dyDescent="0.35">
      <c r="AC356" s="20"/>
      <c r="AD356" s="20"/>
      <c r="AE356" s="20"/>
      <c r="AF356" s="20"/>
      <c r="AG356" s="20"/>
      <c r="AH356" s="20"/>
    </row>
    <row r="357" spans="29:34" x14ac:dyDescent="0.35">
      <c r="AC357" s="20"/>
      <c r="AD357" s="20"/>
      <c r="AE357" s="20"/>
      <c r="AF357" s="20"/>
      <c r="AG357" s="20"/>
      <c r="AH357" s="20"/>
    </row>
    <row r="358" spans="29:34" x14ac:dyDescent="0.35">
      <c r="AC358" s="20"/>
      <c r="AD358" s="20"/>
      <c r="AE358" s="20"/>
      <c r="AF358" s="20"/>
      <c r="AG358" s="20"/>
      <c r="AH358" s="20"/>
    </row>
    <row r="359" spans="29:34" x14ac:dyDescent="0.35">
      <c r="AC359" s="20"/>
      <c r="AD359" s="20"/>
      <c r="AE359" s="20"/>
      <c r="AF359" s="20"/>
      <c r="AG359" s="20"/>
      <c r="AH359" s="20"/>
    </row>
    <row r="360" spans="29:34" x14ac:dyDescent="0.35">
      <c r="AC360" s="20"/>
      <c r="AD360" s="20"/>
      <c r="AE360" s="20"/>
      <c r="AF360" s="20"/>
      <c r="AG360" s="20"/>
      <c r="AH360" s="20"/>
    </row>
    <row r="361" spans="29:34" x14ac:dyDescent="0.35">
      <c r="AC361" s="20"/>
      <c r="AD361" s="20"/>
      <c r="AE361" s="20"/>
      <c r="AF361" s="20"/>
      <c r="AG361" s="20"/>
      <c r="AH361" s="20"/>
    </row>
    <row r="362" spans="29:34" x14ac:dyDescent="0.35">
      <c r="AC362" s="20"/>
      <c r="AD362" s="20"/>
      <c r="AE362" s="20"/>
      <c r="AF362" s="20"/>
      <c r="AG362" s="20"/>
      <c r="AH362" s="20"/>
    </row>
    <row r="363" spans="29:34" x14ac:dyDescent="0.35">
      <c r="AC363" s="20"/>
      <c r="AD363" s="20"/>
      <c r="AE363" s="20"/>
      <c r="AF363" s="20"/>
      <c r="AG363" s="20"/>
      <c r="AH363" s="20"/>
    </row>
    <row r="364" spans="29:34" x14ac:dyDescent="0.35">
      <c r="AC364" s="20"/>
      <c r="AD364" s="20"/>
      <c r="AE364" s="20"/>
      <c r="AF364" s="20"/>
      <c r="AG364" s="20"/>
      <c r="AH364" s="20"/>
    </row>
    <row r="365" spans="29:34" x14ac:dyDescent="0.35">
      <c r="AC365" s="20"/>
      <c r="AD365" s="20"/>
      <c r="AE365" s="20"/>
      <c r="AF365" s="20"/>
      <c r="AG365" s="20"/>
      <c r="AH365" s="20"/>
    </row>
    <row r="366" spans="29:34" x14ac:dyDescent="0.35">
      <c r="AC366" s="20"/>
      <c r="AD366" s="20"/>
      <c r="AE366" s="20"/>
      <c r="AF366" s="20"/>
      <c r="AG366" s="20"/>
      <c r="AH366" s="20"/>
    </row>
    <row r="367" spans="29:34" x14ac:dyDescent="0.35">
      <c r="AC367" s="20"/>
      <c r="AD367" s="20"/>
      <c r="AE367" s="20"/>
      <c r="AF367" s="20"/>
      <c r="AG367" s="20"/>
      <c r="AH367" s="20"/>
    </row>
    <row r="368" spans="29:34" x14ac:dyDescent="0.35">
      <c r="AC368" s="20"/>
      <c r="AD368" s="20"/>
      <c r="AE368" s="20"/>
      <c r="AF368" s="20"/>
      <c r="AG368" s="20"/>
      <c r="AH368" s="20"/>
    </row>
    <row r="369" spans="29:34" x14ac:dyDescent="0.35">
      <c r="AC369" s="20"/>
      <c r="AD369" s="20"/>
      <c r="AE369" s="20"/>
      <c r="AF369" s="20"/>
      <c r="AG369" s="20"/>
      <c r="AH369" s="20"/>
    </row>
    <row r="370" spans="29:34" x14ac:dyDescent="0.35">
      <c r="AC370" s="20"/>
      <c r="AD370" s="20"/>
      <c r="AE370" s="20"/>
      <c r="AF370" s="20"/>
      <c r="AG370" s="20"/>
      <c r="AH370" s="20"/>
    </row>
    <row r="371" spans="29:34" x14ac:dyDescent="0.35">
      <c r="AC371" s="20"/>
      <c r="AD371" s="20"/>
      <c r="AE371" s="20"/>
      <c r="AF371" s="20"/>
      <c r="AG371" s="20"/>
      <c r="AH371" s="20"/>
    </row>
  </sheetData>
  <sheetProtection insertRows="0" deleteRows="0" sort="0"/>
  <phoneticPr fontId="7" type="noConversion"/>
  <dataValidations xWindow="1156" yWindow="427" count="20">
    <dataValidation type="textLength" allowBlank="1" showInputMessage="1" showErrorMessage="1" errorTitle="Eingabefehler" error="max. 4096 Zeichen" sqref="AK2:AK1048576 Z2:Z1048576" xr:uid="{90ABE76F-14A7-403C-975C-E9AF1B8F5C32}">
      <formula1>0</formula1>
      <formula2>4096</formula2>
    </dataValidation>
    <dataValidation type="textLength" allowBlank="1" showInputMessage="1" showErrorMessage="1" errorTitle="Eingabefehler" error="Max. 256 Zeichen" sqref="I2:I1048576" xr:uid="{4AA6899C-614A-4146-BBB1-8EB6E1516A4F}">
      <formula1>0</formula1>
      <formula2>512</formula2>
    </dataValidation>
    <dataValidation type="textLength" allowBlank="1" showInputMessage="1" showErrorMessage="1" sqref="AJ8:AJ1048576 AI2:AI5 AI7:AI1048576" xr:uid="{059D2346-4AA3-451C-A215-ABE7596C8436}">
      <formula1>0</formula1>
      <formula2>4096</formula2>
    </dataValidation>
    <dataValidation type="whole" allowBlank="1" showInputMessage="1" showErrorMessage="1" errorTitle="Eingabefehler" error="Bitte Höhe in cm als Ganzzahl eingeben" promptTitle="Hinweis" prompt="Einfahrtshöhe bitte in Zentimetern angeben" sqref="S2:S1048576" xr:uid="{39F9C359-DF1F-43DB-B5C0-F1A4C186DAE9}">
      <formula1>0</formula1>
      <formula2>4096</formula2>
    </dataValidation>
    <dataValidation type="decimal" allowBlank="1" showInputMessage="1" showErrorMessage="1" errorTitle="Eingabefehler" error="Bitte Breitengrad als Dezimalzahl im Koordinatensystem WGS 84 eingeben" sqref="G2:G1048576" xr:uid="{2FED3940-DA3B-4FF5-84E3-C4776DDE6775}">
      <formula1>40</formula1>
      <formula2>60</formula2>
    </dataValidation>
    <dataValidation type="decimal" allowBlank="1" showInputMessage="1" showErrorMessage="1" errorTitle="Eingabefehler" error="Bitte Längengrad als Dezimalzahl im Koordinatensystem WGS 84 eingeben" sqref="F2:F1048576" xr:uid="{B674C0DD-C5F6-4F7B-B80C-CD8D5D9A95B5}">
      <formula1>3.6</formula1>
      <formula2>17.2</formula2>
    </dataValidation>
    <dataValidation type="textLength" allowBlank="1" showInputMessage="1" showErrorMessage="1" errorTitle="Eingabefehler" error="max. 256 Zeichen" sqref="H2:H1048576 E2:E1048576" xr:uid="{E1687F4B-E177-4F64-8717-64AF6E55EDB4}">
      <formula1>0</formula1>
      <formula2>256</formula2>
    </dataValidation>
    <dataValidation type="textLength" allowBlank="1" showInputMessage="1" showErrorMessage="1" errorTitle="Falsches Eingabeformat" error="Text mit max. 256 Zeichen eingeben_x000a_" sqref="A1" xr:uid="{3C2FFCB6-E95C-4206-B557-78C666A4A947}">
      <formula1>1</formula1>
      <formula2>256</formula2>
    </dataValidation>
    <dataValidation type="list" allowBlank="1" showInputMessage="1" showErrorMessage="1" errorTitle="Eingabefehler" error="Bitte Auswahlfeld nutzen" prompt="bitte auswählen" sqref="AB1" xr:uid="{4EB3AB47-5AAE-4107-80C8-2B0C51BCE9FA}">
      <formula1>"Ja, Nein"</formula1>
    </dataValidation>
    <dataValidation allowBlank="1" showInputMessage="1" showErrorMessage="1" promptTitle="Hinweis" prompt="Maximale Parkdauer bitte in Minuten angeben" sqref="AA2:AA1048576" xr:uid="{07F6F916-01E3-408F-B041-97684E9E9FB4}"/>
    <dataValidation type="list" allowBlank="1" showInputMessage="1" showErrorMessage="1" sqref="U1048524:U1048576 U1:U1048522" xr:uid="{362FE06A-F7E0-4D47-A457-3EF725CA5102}">
      <formula1>"Ja, Nein, Video, Bewacht, Unbekannt"</formula1>
    </dataValidation>
    <dataValidation type="textLength" allowBlank="1" showInputMessage="1" showErrorMessage="1" errorTitle="Falsches Eingabeformat" error="Text mit max. 256 Zeichen eingeben_x000a_" promptTitle="Hinweis" prompt="Permanente Kennung" sqref="A2:A1048576" xr:uid="{2DA05B4C-FDB6-4A8E-8021-CFE8923C7CFE}">
      <formula1>1</formula1>
      <formula2>256</formula2>
    </dataValidation>
    <dataValidation type="time" allowBlank="1" showInputMessage="1" showErrorMessage="1" errorTitle="Eingabefehler" error="Bitte Uhrzeitformat nutzen (00:00 bis 23:59 Uhr)" promptTitle="Hinweis" prompt="Werte zwischen 00:00:00 und 23:59:00" sqref="AC2:AH1048576" xr:uid="{F9E6E66B-014F-42C3-BA02-37925361F743}">
      <formula1>0</formula1>
      <formula2>0.999305555555556</formula2>
    </dataValidation>
    <dataValidation type="list" allowBlank="1" showInputMessage="1" showErrorMessage="1" sqref="V2:V1048576 T2:T1048576 Y2:Y1048576" xr:uid="{6AC891B3-6E11-4FC2-8E29-C017FDE44BEE}">
      <formula1>"WAHR,FALSCH"</formula1>
    </dataValidation>
    <dataValidation type="list" allowBlank="1" showInputMessage="1" showErrorMessage="1" errorTitle="Eingabefehler" error="Bitte Auswahlfeld nutzen" prompt="bitte auswählen" sqref="AB2:AB1048576" xr:uid="{9ABDE892-52CD-4AEA-AB6A-F36EBBEF3FF7}">
      <formula1>"WAHR,FALSCH"</formula1>
    </dataValidation>
    <dataValidation type="list" allowBlank="1" showInputMessage="1" showErrorMessage="1" errorTitle="Falsche Eingabe" error="Wert aus der Liste auwählen" sqref="D2:D1048576" xr:uid="{F72B7DBF-3220-4DF1-8AAF-EE68B720F7B6}">
      <formula1>"Parkhaus,Tiefgarage,am Straßenrand,abseits der Straße,andere"</formula1>
    </dataValidation>
    <dataValidation type="whole" allowBlank="1" showInputMessage="1" showErrorMessage="1" errorTitle="Eingabefehler" error="Bitte Ganzzahlen eingeben" sqref="J2:Q3 J4:M4 J5:Q1048576" xr:uid="{AA4163E9-2F54-4183-8C12-72E7E04214DE}">
      <formula1>0</formula1>
      <formula2>4096</formula2>
    </dataValidation>
    <dataValidation type="list" allowBlank="1" showInputMessage="1" showErrorMessage="1" errorTitle="Falsche Eingabe" error="Wert aus der Liste auwählen" sqref="R2:R1048576" xr:uid="{18C14295-7F6F-4D6E-B7DA-E284D44F2734}">
      <formula1>"Bahn,Bus,Straßenbahn,Fahrgemeinschaft,ja,nein"</formula1>
    </dataValidation>
    <dataValidation type="list" allowBlank="1" showInputMessage="1" showErrorMessage="1" errorTitle="Eingabefehler" error="Bitte Auswahlfelder nutzen_x000a_" sqref="W2:W1048576" xr:uid="{C65C44AF-D83A-48AC-B4F5-614ACF4ECF8B}">
      <formula1>"Schule,Bildungseinrichtung,Park+Ride,Öffentliche Einrichtung,Straßenraum, unbekannt"</formula1>
    </dataValidation>
    <dataValidation type="textLength" allowBlank="1" showInputMessage="1" showErrorMessage="1" errorTitle="Eingabefehler" error="max. 20 Zeichen" promptTitle="Hinweis" prompt="Haltestellen-ID muss der DHID entsprechen" sqref="X2:X1048576" xr:uid="{EF8D72E0-EC79-4A22-9242-BDDFFE0CCE0A}">
      <formula1>0</formula1>
      <formula2>20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B517-7804-42EA-803A-A0FB08B11E10}">
  <dimension ref="A1:AC300"/>
  <sheetViews>
    <sheetView topLeftCell="R1" zoomScale="110" zoomScaleNormal="110" workbookViewId="0">
      <selection activeCell="Y3" sqref="Y3"/>
    </sheetView>
  </sheetViews>
  <sheetFormatPr baseColWidth="10" defaultColWidth="11.453125" defaultRowHeight="14.5" x14ac:dyDescent="0.35"/>
  <cols>
    <col min="1" max="1" width="14.36328125" bestFit="1" customWidth="1"/>
    <col min="2" max="2" width="35.54296875" bestFit="1" customWidth="1"/>
    <col min="3" max="3" width="17.453125" bestFit="1" customWidth="1"/>
    <col min="4" max="4" width="20.54296875" bestFit="1" customWidth="1"/>
    <col min="5" max="5" width="8.453125" bestFit="1" customWidth="1"/>
    <col min="6" max="6" width="9" bestFit="1" customWidth="1"/>
    <col min="7" max="7" width="30" bestFit="1" customWidth="1"/>
    <col min="8" max="8" width="13" bestFit="1" customWidth="1"/>
    <col min="9" max="9" width="21.54296875" bestFit="1" customWidth="1"/>
    <col min="10" max="16" width="21.54296875" customWidth="1"/>
    <col min="17" max="17" width="15.90625" bestFit="1" customWidth="1"/>
    <col min="18" max="18" width="16.36328125" bestFit="1" customWidth="1"/>
    <col min="19" max="19" width="21.08984375" bestFit="1" customWidth="1"/>
    <col min="20" max="20" width="15.36328125" bestFit="1" customWidth="1"/>
    <col min="21" max="21" width="20.08984375" bestFit="1" customWidth="1"/>
    <col min="22" max="22" width="19.453125" bestFit="1" customWidth="1"/>
    <col min="23" max="23" width="12.54296875" bestFit="1" customWidth="1"/>
    <col min="24" max="24" width="35.36328125" bestFit="1" customWidth="1"/>
    <col min="25" max="25" width="13.90625" bestFit="1" customWidth="1"/>
    <col min="26" max="26" width="49.54296875" bestFit="1" customWidth="1"/>
    <col min="27" max="27" width="14.08984375" bestFit="1" customWidth="1"/>
    <col min="28" max="28" width="31.90625" bestFit="1" customWidth="1"/>
    <col min="29" max="29" width="80.453125" customWidth="1"/>
  </cols>
  <sheetData>
    <row r="1" spans="1:29" ht="26.25" customHeight="1" x14ac:dyDescent="0.3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  <c r="N1" s="16" t="s">
        <v>67</v>
      </c>
      <c r="O1" s="16" t="s">
        <v>68</v>
      </c>
      <c r="P1" s="16" t="s">
        <v>69</v>
      </c>
      <c r="Q1" s="16" t="s">
        <v>70</v>
      </c>
      <c r="R1" s="16" t="s">
        <v>71</v>
      </c>
      <c r="S1" s="16" t="s">
        <v>72</v>
      </c>
      <c r="T1" s="16" t="s">
        <v>73</v>
      </c>
      <c r="U1" s="16" t="s">
        <v>74</v>
      </c>
      <c r="V1" s="16" t="s">
        <v>23</v>
      </c>
      <c r="W1" s="16" t="s">
        <v>75</v>
      </c>
      <c r="X1" s="16" t="s">
        <v>76</v>
      </c>
      <c r="Y1" s="16" t="s">
        <v>77</v>
      </c>
      <c r="Z1" s="16" t="s">
        <v>78</v>
      </c>
      <c r="AA1" s="16" t="s">
        <v>79</v>
      </c>
      <c r="AB1" s="16" t="s">
        <v>80</v>
      </c>
      <c r="AC1" s="16" t="s">
        <v>81</v>
      </c>
    </row>
    <row r="2" spans="1:29" x14ac:dyDescent="0.35">
      <c r="A2" s="18" t="str">
        <f>IF(Referenztabelle_Eingabe[[#This Row],[ID]]="","",Referenztabelle_Eingabe[[#This Row],[ID]])</f>
        <v>P1</v>
      </c>
      <c r="B2" s="18" t="str">
        <f>IF(Referenztabelle_Eingabe[[#This Row],[Name]]="","",Referenztabelle_Eingabe[[#This Row],[Name]])</f>
        <v>P1 Tiefgarage Rathaus</v>
      </c>
      <c r="C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UNDERGROUND</v>
      </c>
      <c r="D2" s="18" t="str">
        <f>IF(Referenztabelle_Eingabe[[#This Row],[Betreiber Name]]="","",Referenztabelle_Eingabe[[#This Row],[Betreiber Name]])</f>
        <v>Stadtwerke Aalen GmbH</v>
      </c>
      <c r="E2" s="18">
        <f>IF(Referenztabelle_Eingabe[[#This Row],[Längengrad]]="","",Referenztabelle_Eingabe[[#This Row],[Längengrad]])</f>
        <v>10.0931956686424</v>
      </c>
      <c r="F2" s="18">
        <f>IF(Referenztabelle_Eingabe[[#This Row],[Breitengrad]]="","",Referenztabelle_Eingabe[[#This Row],[Breitengrad]])</f>
        <v>48.836309917867901</v>
      </c>
      <c r="G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Friedrichstrasse 10, 73430 Aalen</v>
      </c>
      <c r="H2" s="18">
        <f>IF(Referenztabelle_Eingabe[[#This Row],[Anzahl Stellplätze]]="","",Referenztabelle_Eingabe[[#This Row],[Anzahl Stellplätze]])</f>
        <v>251</v>
      </c>
      <c r="I2" s="18" t="str">
        <f>IF(Referenztabelle_Eingabe[[#This Row],[Anzahl Stellplätze Carsharing]]="","",Referenztabelle_Eingabe[[#This Row],[Anzahl Stellplätze Carsharing]])</f>
        <v/>
      </c>
      <c r="J2" s="18">
        <f>IF(Referenztabelle_Eingabe[[#This Row],[Anzahl Stellplätze Lademöglichkeit]]="","",Referenztabelle_Eingabe[[#This Row],[Anzahl Stellplätze Lademöglichkeit]])</f>
        <v>6</v>
      </c>
      <c r="K2" s="18" t="str">
        <f>IF(Referenztabelle_Eingabe[[#This Row],[Anzahl Stellplätze Frauen]]="","",Referenztabelle_Eingabe[[#This Row],[Anzahl Stellplätze Frauen]])</f>
        <v/>
      </c>
      <c r="L2" s="18" t="str">
        <f>IF(Referenztabelle_Eingabe[[#This Row],[Anzahl Stellplätze Behinderte]]="","",Referenztabelle_Eingabe[[#This Row],[Anzahl Stellplätze Behinderte]])</f>
        <v/>
      </c>
      <c r="M2" s="18" t="str">
        <f>IF(Referenztabelle_Eingabe[[#This Row],[Anzahl Stellplätze Familien]]="","",Referenztabelle_Eingabe[[#This Row],[Anzahl Stellplätze Familien]])</f>
        <v/>
      </c>
      <c r="N2" s="18" t="str">
        <f>IF(Referenztabelle_Eingabe[[#This Row],[Anzahl Stellplätze Bus]]="","",Referenztabelle_Eingabe[[#This Row],[Anzahl Stellplätze Bus]])</f>
        <v/>
      </c>
      <c r="O2" s="18" t="str">
        <f>IF(Referenztabelle_Eingabe[[#This Row],[Anzahl Stellplätze Lastwagen]]="","",Referenztabelle_Eingabe[[#This Row],[Anzahl Stellplätze Lastwagen]])</f>
        <v/>
      </c>
      <c r="P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" s="18">
        <f>IF(Referenztabelle_Eingabe[[#This Row],[Einfahrtshöhe]]="","",Referenztabelle_Eingabe[[#This Row],[Einfahrtshöhe]])</f>
        <v>205</v>
      </c>
      <c r="R2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2" s="18" t="str">
        <f>IF(Referenztabelle_Eingabe[[#This Row],[Überwacht?]]="","",Referenztabelle_Eingabe[[#This Row],[Überwacht?]])</f>
        <v>Video</v>
      </c>
      <c r="T2" s="18" t="str">
        <f>IF(Referenztabelle_Eingabe[[#This Row],[Überdacht?]]="","",
IF(Referenztabelle_Eingabe[[#This Row],[Überdacht?]]=TRUE,"true",
IF(Referenztabelle_Eingabe[[#This Row],[Überdacht?]]=FALSE,"false")))</f>
        <v>true</v>
      </c>
      <c r="U2" s="18" t="str">
        <f>IF(Referenztabelle_Eingabe[[#This Row],[Ortsbezug]]="","",Referenztabelle_Eingabe[[#This Row],[Ortsbezug]])</f>
        <v/>
      </c>
      <c r="V2" s="18" t="str">
        <f>IF(Referenztabelle_Eingabe[[#This Row],[Haltestellen-ID]]="","",Referenztabelle_Eingabe[[#This Row],[Haltestellen-ID]])</f>
        <v/>
      </c>
      <c r="W2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2" s="18" t="str">
        <f>IF(Referenztabelle_Eingabe[[#This Row],[Gebühren-Informationen]]="","",Referenztabelle_Eingabe[[#This Row],[Gebühren-Informationen]])</f>
        <v/>
      </c>
      <c r="Y2" s="18" t="str">
        <f>IF(Referenztabelle_Eingabe[[#This Row],[Maximale Parkdauer]]="","",Referenztabelle_Eingabe[[#This Row],[Maximale Parkdauer]])</f>
        <v/>
      </c>
      <c r="Z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2" s="18" t="str">
        <f>IF(Referenztabelle_Eingabe[[#This Row],[Foto-URL]]="","",Referenztabelle_Eingabe[[#This Row],[Foto-URL]])</f>
        <v/>
      </c>
      <c r="AB2" s="18" t="str">
        <f>IF(Referenztabelle_Eingabe[[#This Row],[Webseite]]="","",Referenztabelle_Eingabe[[#This Row],[Webseite]])</f>
        <v>https://www.sw-aalen.de/privatkunden/dienstleistungen/parken/parkhaeuser</v>
      </c>
      <c r="AC2" s="18" t="str">
        <f>IF(Referenztabelle_Eingabe[[#This Row],[Beschreibung]]="","",Referenztabelle_Eingabe[[#This Row],[Beschreibung]])</f>
        <v/>
      </c>
    </row>
    <row r="3" spans="1:29" x14ac:dyDescent="0.35">
      <c r="A3" s="18" t="str">
        <f>IF(Referenztabelle_Eingabe[[#This Row],[ID]]="","",Referenztabelle_Eingabe[[#This Row],[ID]])</f>
        <v>P2</v>
      </c>
      <c r="B3" s="18" t="str">
        <f>IF(Referenztabelle_Eingabe[[#This Row],[Name]]="","",Referenztabelle_Eingabe[[#This Row],[Name]])</f>
        <v>P2 Parkhaus Reichstädter Markt</v>
      </c>
      <c r="C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3" s="18" t="str">
        <f>IF(Referenztabelle_Eingabe[[#This Row],[Betreiber Name]]="","",Referenztabelle_Eingabe[[#This Row],[Betreiber Name]])</f>
        <v>Stadtwerke Aalen GmbH</v>
      </c>
      <c r="E3" s="18">
        <f>IF(Referenztabelle_Eingabe[[#This Row],[Längengrad]]="","",Referenztabelle_Eingabe[[#This Row],[Längengrad]])</f>
        <v>10.0907913471389</v>
      </c>
      <c r="F3" s="18">
        <f>IF(Referenztabelle_Eingabe[[#This Row],[Breitengrad]]="","",Referenztabelle_Eingabe[[#This Row],[Breitengrad]])</f>
        <v>48.837646332627699</v>
      </c>
      <c r="G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Friedrichstrasse 26, 73430 Aalen</v>
      </c>
      <c r="H3" s="18">
        <f>IF(Referenztabelle_Eingabe[[#This Row],[Anzahl Stellplätze]]="","",Referenztabelle_Eingabe[[#This Row],[Anzahl Stellplätze]])</f>
        <v>310</v>
      </c>
      <c r="I3" s="18" t="str">
        <f>IF(Referenztabelle_Eingabe[[#This Row],[Anzahl Stellplätze Carsharing]]="","",Referenztabelle_Eingabe[[#This Row],[Anzahl Stellplätze Carsharing]])</f>
        <v/>
      </c>
      <c r="J3" s="18" t="str">
        <f>IF(Referenztabelle_Eingabe[[#This Row],[Anzahl Stellplätze Lademöglichkeit]]="","",Referenztabelle_Eingabe[[#This Row],[Anzahl Stellplätze Lademöglichkeit]])</f>
        <v/>
      </c>
      <c r="K3" s="18" t="str">
        <f>IF(Referenztabelle_Eingabe[[#This Row],[Anzahl Stellplätze Frauen]]="","",Referenztabelle_Eingabe[[#This Row],[Anzahl Stellplätze Frauen]])</f>
        <v/>
      </c>
      <c r="L3" s="18" t="str">
        <f>IF(Referenztabelle_Eingabe[[#This Row],[Anzahl Stellplätze Behinderte]]="","",Referenztabelle_Eingabe[[#This Row],[Anzahl Stellplätze Behinderte]])</f>
        <v/>
      </c>
      <c r="M3" s="18" t="str">
        <f>IF(Referenztabelle_Eingabe[[#This Row],[Anzahl Stellplätze Familien]]="","",Referenztabelle_Eingabe[[#This Row],[Anzahl Stellplätze Familien]])</f>
        <v/>
      </c>
      <c r="N3" s="18" t="str">
        <f>IF(Referenztabelle_Eingabe[[#This Row],[Anzahl Stellplätze Bus]]="","",Referenztabelle_Eingabe[[#This Row],[Anzahl Stellplätze Bus]])</f>
        <v/>
      </c>
      <c r="O3" s="18" t="str">
        <f>IF(Referenztabelle_Eingabe[[#This Row],[Anzahl Stellplätze Lastwagen]]="","",Referenztabelle_Eingabe[[#This Row],[Anzahl Stellplätze Lastwagen]])</f>
        <v/>
      </c>
      <c r="P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" s="18">
        <f>IF(Referenztabelle_Eingabe[[#This Row],[Einfahrtshöhe]]="","",Referenztabelle_Eingabe[[#This Row],[Einfahrtshöhe]])</f>
        <v>210</v>
      </c>
      <c r="R3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3" s="18" t="str">
        <f>IF(Referenztabelle_Eingabe[[#This Row],[Überwacht?]]="","",Referenztabelle_Eingabe[[#This Row],[Überwacht?]])</f>
        <v>Video</v>
      </c>
      <c r="T3" s="18" t="str">
        <f>IF(Referenztabelle_Eingabe[[#This Row],[Überdacht?]]="","",
IF(Referenztabelle_Eingabe[[#This Row],[Überdacht?]]=TRUE,"true",
IF(Referenztabelle_Eingabe[[#This Row],[Überdacht?]]=FALSE,"false")))</f>
        <v>true</v>
      </c>
      <c r="U3" s="18" t="str">
        <f>IF(Referenztabelle_Eingabe[[#This Row],[Ortsbezug]]="","",Referenztabelle_Eingabe[[#This Row],[Ortsbezug]])</f>
        <v/>
      </c>
      <c r="V3" s="18" t="str">
        <f>IF(Referenztabelle_Eingabe[[#This Row],[Haltestellen-ID]]="","",Referenztabelle_Eingabe[[#This Row],[Haltestellen-ID]])</f>
        <v/>
      </c>
      <c r="W3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3" s="18" t="str">
        <f>IF(Referenztabelle_Eingabe[[#This Row],[Gebühren-Informationen]]="","",Referenztabelle_Eingabe[[#This Row],[Gebühren-Informationen]])</f>
        <v/>
      </c>
      <c r="Y3" s="18" t="str">
        <f>IF(Referenztabelle_Eingabe[[#This Row],[Maximale Parkdauer]]="","",Referenztabelle_Eingabe[[#This Row],[Maximale Parkdauer]])</f>
        <v/>
      </c>
      <c r="Z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Mo-Fr 07:00-20:30; Sa 07:00-21:00</v>
      </c>
      <c r="AA3" s="18" t="str">
        <f>IF(Referenztabelle_Eingabe[[#This Row],[Foto-URL]]="","",Referenztabelle_Eingabe[[#This Row],[Foto-URL]])</f>
        <v/>
      </c>
      <c r="AB3" s="18" t="str">
        <f>IF(Referenztabelle_Eingabe[[#This Row],[Webseite]]="","",Referenztabelle_Eingabe[[#This Row],[Webseite]])</f>
        <v>https://www.sw-aalen.de/privatkunden/dienstleistungen/parken/parkhaeuser</v>
      </c>
      <c r="AC3" s="18" t="str">
        <f>IF(Referenztabelle_Eingabe[[#This Row],[Beschreibung]]="","",Referenztabelle_Eingabe[[#This Row],[Beschreibung]])</f>
        <v/>
      </c>
    </row>
    <row r="4" spans="1:29" x14ac:dyDescent="0.35">
      <c r="A4" s="18" t="str">
        <f>IF(Referenztabelle_Eingabe[[#This Row],[ID]]="","",Referenztabelle_Eingabe[[#This Row],[ID]])</f>
        <v>P3</v>
      </c>
      <c r="B4" s="18" t="str">
        <f>IF(Referenztabelle_Eingabe[[#This Row],[Name]]="","",Referenztabelle_Eingabe[[#This Row],[Name]])</f>
        <v>P3 Tiefgarage Spritzenhausplatz</v>
      </c>
      <c r="C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UNDERGROUND</v>
      </c>
      <c r="D4" s="18" t="str">
        <f>IF(Referenztabelle_Eingabe[[#This Row],[Betreiber Name]]="","",Referenztabelle_Eingabe[[#This Row],[Betreiber Name]])</f>
        <v>Stadtwerke Aalen GmbH</v>
      </c>
      <c r="E4" s="18">
        <f>IF(Referenztabelle_Eingabe[[#This Row],[Längengrad]]="","",Referenztabelle_Eingabe[[#This Row],[Längengrad]])</f>
        <v>10.094150670437701</v>
      </c>
      <c r="F4" s="18">
        <f>IF(Referenztabelle_Eingabe[[#This Row],[Breitengrad]]="","",Referenztabelle_Eingabe[[#This Row],[Breitengrad]])</f>
        <v>48.839883837372597</v>
      </c>
      <c r="G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Bahnhofstrasse 13, 73430 Aalen</v>
      </c>
      <c r="H4" s="18">
        <f>IF(Referenztabelle_Eingabe[[#This Row],[Anzahl Stellplätze]]="","",Referenztabelle_Eingabe[[#This Row],[Anzahl Stellplätze]])</f>
        <v>151</v>
      </c>
      <c r="I4" s="18" t="str">
        <f>IF(Referenztabelle_Eingabe[[#This Row],[Anzahl Stellplätze Carsharing]]="","",Referenztabelle_Eingabe[[#This Row],[Anzahl Stellplätze Carsharing]])</f>
        <v/>
      </c>
      <c r="J4" s="18" t="str">
        <f>IF(Referenztabelle_Eingabe[[#This Row],[Anzahl Stellplätze Lademöglichkeit]]="","",Referenztabelle_Eingabe[[#This Row],[Anzahl Stellplätze Lademöglichkeit]])</f>
        <v/>
      </c>
      <c r="K4" s="18" t="str">
        <f>IF(Referenztabelle_Eingabe[[#This Row],[Anzahl Stellplätze Frauen]]="","",Referenztabelle_Eingabe[[#This Row],[Anzahl Stellplätze Frauen]])</f>
        <v/>
      </c>
      <c r="L4" s="18" t="str">
        <f>IF(Referenztabelle_Eingabe[[#This Row],[Anzahl Stellplätze Behinderte]]="","",Referenztabelle_Eingabe[[#This Row],[Anzahl Stellplätze Behinderte]])</f>
        <v/>
      </c>
      <c r="M4" s="18" t="str">
        <f>IF(Referenztabelle_Eingabe[[#This Row],[Anzahl Stellplätze Familien]]="","",Referenztabelle_Eingabe[[#This Row],[Anzahl Stellplätze Familien]])</f>
        <v/>
      </c>
      <c r="N4" s="18" t="str">
        <f>IF(Referenztabelle_Eingabe[[#This Row],[Anzahl Stellplätze Bus]]="","",Referenztabelle_Eingabe[[#This Row],[Anzahl Stellplätze Bus]])</f>
        <v/>
      </c>
      <c r="O4" s="18" t="str">
        <f>IF(Referenztabelle_Eingabe[[#This Row],[Anzahl Stellplätze Lastwagen]]="","",Referenztabelle_Eingabe[[#This Row],[Anzahl Stellplätze Lastwagen]])</f>
        <v/>
      </c>
      <c r="P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" s="18">
        <f>IF(Referenztabelle_Eingabe[[#This Row],[Einfahrtshöhe]]="","",Referenztabelle_Eingabe[[#This Row],[Einfahrtshöhe]])</f>
        <v>205</v>
      </c>
      <c r="R4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4" s="18" t="str">
        <f>IF(Referenztabelle_Eingabe[[#This Row],[Überwacht?]]="","",Referenztabelle_Eingabe[[#This Row],[Überwacht?]])</f>
        <v>Video</v>
      </c>
      <c r="T4" s="18" t="str">
        <f>IF(Referenztabelle_Eingabe[[#This Row],[Überdacht?]]="","",
IF(Referenztabelle_Eingabe[[#This Row],[Überdacht?]]=TRUE,"true",
IF(Referenztabelle_Eingabe[[#This Row],[Überdacht?]]=FALSE,"false")))</f>
        <v>true</v>
      </c>
      <c r="U4" s="18" t="str">
        <f>IF(Referenztabelle_Eingabe[[#This Row],[Ortsbezug]]="","",Referenztabelle_Eingabe[[#This Row],[Ortsbezug]])</f>
        <v/>
      </c>
      <c r="V4" s="18" t="str">
        <f>IF(Referenztabelle_Eingabe[[#This Row],[Haltestellen-ID]]="","",Referenztabelle_Eingabe[[#This Row],[Haltestellen-ID]])</f>
        <v/>
      </c>
      <c r="W4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4" s="18" t="str">
        <f>IF(Referenztabelle_Eingabe[[#This Row],[Gebühren-Informationen]]="","",Referenztabelle_Eingabe[[#This Row],[Gebühren-Informationen]])</f>
        <v/>
      </c>
      <c r="Y4" s="18" t="str">
        <f>IF(Referenztabelle_Eingabe[[#This Row],[Maximale Parkdauer]]="","",Referenztabelle_Eingabe[[#This Row],[Maximale Parkdauer]])</f>
        <v/>
      </c>
      <c r="Z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Mo-Fr 07:00-20:30; Sa 07:00-21:00</v>
      </c>
      <c r="AA4" s="18" t="str">
        <f>IF(Referenztabelle_Eingabe[[#This Row],[Foto-URL]]="","",Referenztabelle_Eingabe[[#This Row],[Foto-URL]])</f>
        <v/>
      </c>
      <c r="AB4" s="18" t="str">
        <f>IF(Referenztabelle_Eingabe[[#This Row],[Webseite]]="","",Referenztabelle_Eingabe[[#This Row],[Webseite]])</f>
        <v>https://www.sw-aalen.de/privatkunden/dienstleistungen/parken/parkhaeuser</v>
      </c>
      <c r="AC4" s="18" t="str">
        <f>IF(Referenztabelle_Eingabe[[#This Row],[Beschreibung]]="","",Referenztabelle_Eingabe[[#This Row],[Beschreibung]])</f>
        <v/>
      </c>
    </row>
    <row r="5" spans="1:29" x14ac:dyDescent="0.35">
      <c r="A5" s="18" t="str">
        <f>IF(Referenztabelle_Eingabe[[#This Row],[ID]]="","",Referenztabelle_Eingabe[[#This Row],[ID]])</f>
        <v>P5</v>
      </c>
      <c r="B5" s="18" t="str">
        <f>IF(Referenztabelle_Eingabe[[#This Row],[Name]]="","",Referenztabelle_Eingabe[[#This Row],[Name]])</f>
        <v>P5 Parkhaus Spitalstrasse</v>
      </c>
      <c r="C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5" s="18" t="str">
        <f>IF(Referenztabelle_Eingabe[[#This Row],[Betreiber Name]]="","",Referenztabelle_Eingabe[[#This Row],[Betreiber Name]])</f>
        <v>Stadtwerke Aalen GmbH</v>
      </c>
      <c r="E5" s="18">
        <f>IF(Referenztabelle_Eingabe[[#This Row],[Längengrad]]="","",Referenztabelle_Eingabe[[#This Row],[Längengrad]])</f>
        <v>10.0911023931614</v>
      </c>
      <c r="F5" s="18">
        <f>IF(Referenztabelle_Eingabe[[#This Row],[Breitengrad]]="","",Referenztabelle_Eingabe[[#This Row],[Breitengrad]])</f>
        <v>48.8390549337159</v>
      </c>
      <c r="G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Caroline-Fürgang-Strasse 2, 73430 Aalen</v>
      </c>
      <c r="H5" s="18">
        <f>IF(Referenztabelle_Eingabe[[#This Row],[Anzahl Stellplätze]]="","",Referenztabelle_Eingabe[[#This Row],[Anzahl Stellplätze]])</f>
        <v>190</v>
      </c>
      <c r="I5" s="18" t="str">
        <f>IF(Referenztabelle_Eingabe[[#This Row],[Anzahl Stellplätze Carsharing]]="","",Referenztabelle_Eingabe[[#This Row],[Anzahl Stellplätze Carsharing]])</f>
        <v/>
      </c>
      <c r="J5" s="18">
        <f>IF(Referenztabelle_Eingabe[[#This Row],[Anzahl Stellplätze Lademöglichkeit]]="","",Referenztabelle_Eingabe[[#This Row],[Anzahl Stellplätze Lademöglichkeit]])</f>
        <v>4</v>
      </c>
      <c r="K5" s="18" t="str">
        <f>IF(Referenztabelle_Eingabe[[#This Row],[Anzahl Stellplätze Frauen]]="","",Referenztabelle_Eingabe[[#This Row],[Anzahl Stellplätze Frauen]])</f>
        <v/>
      </c>
      <c r="L5" s="18" t="str">
        <f>IF(Referenztabelle_Eingabe[[#This Row],[Anzahl Stellplätze Behinderte]]="","",Referenztabelle_Eingabe[[#This Row],[Anzahl Stellplätze Behinderte]])</f>
        <v/>
      </c>
      <c r="M5" s="18" t="str">
        <f>IF(Referenztabelle_Eingabe[[#This Row],[Anzahl Stellplätze Familien]]="","",Referenztabelle_Eingabe[[#This Row],[Anzahl Stellplätze Familien]])</f>
        <v/>
      </c>
      <c r="N5" s="18" t="str">
        <f>IF(Referenztabelle_Eingabe[[#This Row],[Anzahl Stellplätze Bus]]="","",Referenztabelle_Eingabe[[#This Row],[Anzahl Stellplätze Bus]])</f>
        <v/>
      </c>
      <c r="O5" s="18" t="str">
        <f>IF(Referenztabelle_Eingabe[[#This Row],[Anzahl Stellplätze Lastwagen]]="","",Referenztabelle_Eingabe[[#This Row],[Anzahl Stellplätze Lastwagen]])</f>
        <v/>
      </c>
      <c r="P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" s="18">
        <f>IF(Referenztabelle_Eingabe[[#This Row],[Einfahrtshöhe]]="","",Referenztabelle_Eingabe[[#This Row],[Einfahrtshöhe]])</f>
        <v>210</v>
      </c>
      <c r="R5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5" s="18" t="str">
        <f>IF(Referenztabelle_Eingabe[[#This Row],[Überwacht?]]="","",Referenztabelle_Eingabe[[#This Row],[Überwacht?]])</f>
        <v>Video</v>
      </c>
      <c r="T5" s="18" t="str">
        <f>IF(Referenztabelle_Eingabe[[#This Row],[Überdacht?]]="","",
IF(Referenztabelle_Eingabe[[#This Row],[Überdacht?]]=TRUE,"true",
IF(Referenztabelle_Eingabe[[#This Row],[Überdacht?]]=FALSE,"false")))</f>
        <v>true</v>
      </c>
      <c r="U5" s="18" t="str">
        <f>IF(Referenztabelle_Eingabe[[#This Row],[Ortsbezug]]="","",Referenztabelle_Eingabe[[#This Row],[Ortsbezug]])</f>
        <v/>
      </c>
      <c r="V5" s="18" t="str">
        <f>IF(Referenztabelle_Eingabe[[#This Row],[Haltestellen-ID]]="","",Referenztabelle_Eingabe[[#This Row],[Haltestellen-ID]])</f>
        <v/>
      </c>
      <c r="W5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5" s="18" t="str">
        <f>IF(Referenztabelle_Eingabe[[#This Row],[Gebühren-Informationen]]="","",Referenztabelle_Eingabe[[#This Row],[Gebühren-Informationen]])</f>
        <v/>
      </c>
      <c r="Y5" s="18" t="str">
        <f>IF(Referenztabelle_Eingabe[[#This Row],[Maximale Parkdauer]]="","",Referenztabelle_Eingabe[[#This Row],[Maximale Parkdauer]])</f>
        <v/>
      </c>
      <c r="Z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5" s="18" t="str">
        <f>IF(Referenztabelle_Eingabe[[#This Row],[Foto-URL]]="","",Referenztabelle_Eingabe[[#This Row],[Foto-URL]])</f>
        <v/>
      </c>
      <c r="AB5" s="18" t="str">
        <f>IF(Referenztabelle_Eingabe[[#This Row],[Webseite]]="","",Referenztabelle_Eingabe[[#This Row],[Webseite]])</f>
        <v>https://www.sw-aalen.de/privatkunden/dienstleistungen/parken/parkhaeuser</v>
      </c>
      <c r="AC5" s="18" t="str">
        <f>IF(Referenztabelle_Eingabe[[#This Row],[Beschreibung]]="","",Referenztabelle_Eingabe[[#This Row],[Beschreibung]])</f>
        <v/>
      </c>
    </row>
    <row r="6" spans="1:29" x14ac:dyDescent="0.35">
      <c r="A6" s="18" t="str">
        <f>IF(Referenztabelle_Eingabe[[#This Row],[ID]]="","",Referenztabelle_Eingabe[[#This Row],[ID]])</f>
        <v>P6</v>
      </c>
      <c r="B6" s="18" t="str">
        <f>IF(Referenztabelle_Eingabe[[#This Row],[Name]]="","",Referenztabelle_Eingabe[[#This Row],[Name]])</f>
        <v>P6 Parkhaus Bahnhof</v>
      </c>
      <c r="C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6" s="18" t="str">
        <f>IF(Referenztabelle_Eingabe[[#This Row],[Betreiber Name]]="","",Referenztabelle_Eingabe[[#This Row],[Betreiber Name]])</f>
        <v>Stadtwerke Aalen GmbH</v>
      </c>
      <c r="E6" s="18">
        <f>IF(Referenztabelle_Eingabe[[#This Row],[Längengrad]]="","",Referenztabelle_Eingabe[[#This Row],[Längengrad]])</f>
        <v>10.0959794698663</v>
      </c>
      <c r="F6" s="18">
        <f>IF(Referenztabelle_Eingabe[[#This Row],[Breitengrad]]="","",Referenztabelle_Eingabe[[#This Row],[Breitengrad]])</f>
        <v>48.841758933226203</v>
      </c>
      <c r="G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Bahnhof 1, 73430 Aalen</v>
      </c>
      <c r="H6" s="18">
        <f>IF(Referenztabelle_Eingabe[[#This Row],[Anzahl Stellplätze]]="","",Referenztabelle_Eingabe[[#This Row],[Anzahl Stellplätze]])</f>
        <v>390</v>
      </c>
      <c r="I6" s="18" t="str">
        <f>IF(Referenztabelle_Eingabe[[#This Row],[Anzahl Stellplätze Carsharing]]="","",Referenztabelle_Eingabe[[#This Row],[Anzahl Stellplätze Carsharing]])</f>
        <v/>
      </c>
      <c r="J6" s="18">
        <f>IF(Referenztabelle_Eingabe[[#This Row],[Anzahl Stellplätze Lademöglichkeit]]="","",Referenztabelle_Eingabe[[#This Row],[Anzahl Stellplätze Lademöglichkeit]])</f>
        <v>6</v>
      </c>
      <c r="K6" s="18" t="str">
        <f>IF(Referenztabelle_Eingabe[[#This Row],[Anzahl Stellplätze Frauen]]="","",Referenztabelle_Eingabe[[#This Row],[Anzahl Stellplätze Frauen]])</f>
        <v/>
      </c>
      <c r="L6" s="18" t="str">
        <f>IF(Referenztabelle_Eingabe[[#This Row],[Anzahl Stellplätze Behinderte]]="","",Referenztabelle_Eingabe[[#This Row],[Anzahl Stellplätze Behinderte]])</f>
        <v/>
      </c>
      <c r="M6" s="18" t="str">
        <f>IF(Referenztabelle_Eingabe[[#This Row],[Anzahl Stellplätze Familien]]="","",Referenztabelle_Eingabe[[#This Row],[Anzahl Stellplätze Familien]])</f>
        <v/>
      </c>
      <c r="N6" s="18" t="str">
        <f>IF(Referenztabelle_Eingabe[[#This Row],[Anzahl Stellplätze Bus]]="","",Referenztabelle_Eingabe[[#This Row],[Anzahl Stellplätze Bus]])</f>
        <v/>
      </c>
      <c r="O6" s="18" t="str">
        <f>IF(Referenztabelle_Eingabe[[#This Row],[Anzahl Stellplätze Lastwagen]]="","",Referenztabelle_Eingabe[[#This Row],[Anzahl Stellplätze Lastwagen]])</f>
        <v/>
      </c>
      <c r="P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" s="18">
        <f>IF(Referenztabelle_Eingabe[[#This Row],[Einfahrtshöhe]]="","",Referenztabelle_Eingabe[[#This Row],[Einfahrtshöhe]])</f>
        <v>210</v>
      </c>
      <c r="R6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6" s="18" t="str">
        <f>IF(Referenztabelle_Eingabe[[#This Row],[Überwacht?]]="","",Referenztabelle_Eingabe[[#This Row],[Überwacht?]])</f>
        <v>Video</v>
      </c>
      <c r="T6" s="18" t="str">
        <f>IF(Referenztabelle_Eingabe[[#This Row],[Überdacht?]]="","",
IF(Referenztabelle_Eingabe[[#This Row],[Überdacht?]]=TRUE,"true",
IF(Referenztabelle_Eingabe[[#This Row],[Überdacht?]]=FALSE,"false")))</f>
        <v>true</v>
      </c>
      <c r="U6" s="18" t="str">
        <f>IF(Referenztabelle_Eingabe[[#This Row],[Ortsbezug]]="","",Referenztabelle_Eingabe[[#This Row],[Ortsbezug]])</f>
        <v/>
      </c>
      <c r="V6" s="18" t="str">
        <f>IF(Referenztabelle_Eingabe[[#This Row],[Haltestellen-ID]]="","",Referenztabelle_Eingabe[[#This Row],[Haltestellen-ID]])</f>
        <v/>
      </c>
      <c r="W6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6" s="18" t="str">
        <f>IF(Referenztabelle_Eingabe[[#This Row],[Gebühren-Informationen]]="","",Referenztabelle_Eingabe[[#This Row],[Gebühren-Informationen]])</f>
        <v/>
      </c>
      <c r="Y6" s="18" t="str">
        <f>IF(Referenztabelle_Eingabe[[#This Row],[Maximale Parkdauer]]="","",Referenztabelle_Eingabe[[#This Row],[Maximale Parkdauer]])</f>
        <v/>
      </c>
      <c r="Z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6" s="18" t="str">
        <f>IF(Referenztabelle_Eingabe[[#This Row],[Foto-URL]]="","",Referenztabelle_Eingabe[[#This Row],[Foto-URL]])</f>
        <v/>
      </c>
      <c r="AB6" s="18" t="str">
        <f>IF(Referenztabelle_Eingabe[[#This Row],[Webseite]]="","",Referenztabelle_Eingabe[[#This Row],[Webseite]])</f>
        <v>https://www.sw-aalen.de/privatkunden/dienstleistungen/parken/parkhaeuser</v>
      </c>
      <c r="AC6" s="18" t="str">
        <f>IF(Referenztabelle_Eingabe[[#This Row],[Beschreibung]]="","",Referenztabelle_Eingabe[[#This Row],[Beschreibung]])</f>
        <v/>
      </c>
    </row>
    <row r="7" spans="1:29" x14ac:dyDescent="0.35">
      <c r="A7" s="18" t="str">
        <f>IF(Referenztabelle_Eingabe[[#This Row],[ID]]="","",Referenztabelle_Eingabe[[#This Row],[ID]])</f>
        <v>KUBUS</v>
      </c>
      <c r="B7" s="18" t="str">
        <f>IF(Referenztabelle_Eingabe[[#This Row],[Name]]="","",Referenztabelle_Eingabe[[#This Row],[Name]])</f>
        <v>KUBUS</v>
      </c>
      <c r="C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7" s="18" t="str">
        <f>IF(Referenztabelle_Eingabe[[#This Row],[Betreiber Name]]="","",Referenztabelle_Eingabe[[#This Row],[Betreiber Name]])</f>
        <v>Stadtwerke Aalen GmbH</v>
      </c>
      <c r="E7" s="18">
        <f>IF(Referenztabelle_Eingabe[[#This Row],[Längengrad]]="","",Referenztabelle_Eingabe[[#This Row],[Längengrad]])</f>
        <v>10.092032921874299</v>
      </c>
      <c r="F7" s="18">
        <f>IF(Referenztabelle_Eingabe[[#This Row],[Breitengrad]]="","",Referenztabelle_Eingabe[[#This Row],[Breitengrad]])</f>
        <v>48.836109937840497</v>
      </c>
      <c r="G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Gmünderstrasse 20, 73430 Aalen</v>
      </c>
      <c r="H7" s="18">
        <f>IF(Referenztabelle_Eingabe[[#This Row],[Anzahl Stellplätze]]="","",Referenztabelle_Eingabe[[#This Row],[Anzahl Stellplätze]])</f>
        <v>30</v>
      </c>
      <c r="I7" s="18" t="str">
        <f>IF(Referenztabelle_Eingabe[[#This Row],[Anzahl Stellplätze Carsharing]]="","",Referenztabelle_Eingabe[[#This Row],[Anzahl Stellplätze Carsharing]])</f>
        <v/>
      </c>
      <c r="J7" s="18" t="str">
        <f>IF(Referenztabelle_Eingabe[[#This Row],[Anzahl Stellplätze Lademöglichkeit]]="","",Referenztabelle_Eingabe[[#This Row],[Anzahl Stellplätze Lademöglichkeit]])</f>
        <v/>
      </c>
      <c r="K7" s="18" t="str">
        <f>IF(Referenztabelle_Eingabe[[#This Row],[Anzahl Stellplätze Frauen]]="","",Referenztabelle_Eingabe[[#This Row],[Anzahl Stellplätze Frauen]])</f>
        <v/>
      </c>
      <c r="L7" s="18" t="str">
        <f>IF(Referenztabelle_Eingabe[[#This Row],[Anzahl Stellplätze Behinderte]]="","",Referenztabelle_Eingabe[[#This Row],[Anzahl Stellplätze Behinderte]])</f>
        <v/>
      </c>
      <c r="M7" s="18" t="str">
        <f>IF(Referenztabelle_Eingabe[[#This Row],[Anzahl Stellplätze Familien]]="","",Referenztabelle_Eingabe[[#This Row],[Anzahl Stellplätze Familien]])</f>
        <v/>
      </c>
      <c r="N7" s="18" t="str">
        <f>IF(Referenztabelle_Eingabe[[#This Row],[Anzahl Stellplätze Bus]]="","",Referenztabelle_Eingabe[[#This Row],[Anzahl Stellplätze Bus]])</f>
        <v/>
      </c>
      <c r="O7" s="18" t="str">
        <f>IF(Referenztabelle_Eingabe[[#This Row],[Anzahl Stellplätze Lastwagen]]="","",Referenztabelle_Eingabe[[#This Row],[Anzahl Stellplätze Lastwagen]])</f>
        <v/>
      </c>
      <c r="P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" s="18" t="str">
        <f>IF(Referenztabelle_Eingabe[[#This Row],[Einfahrtshöhe]]="","",Referenztabelle_Eingabe[[#This Row],[Einfahrtshöhe]])</f>
        <v/>
      </c>
      <c r="R7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7" s="18" t="str">
        <f>IF(Referenztabelle_Eingabe[[#This Row],[Überwacht?]]="","",Referenztabelle_Eingabe[[#This Row],[Überwacht?]])</f>
        <v>Nein</v>
      </c>
      <c r="T7" s="18" t="str">
        <f>IF(Referenztabelle_Eingabe[[#This Row],[Überdacht?]]="","",
IF(Referenztabelle_Eingabe[[#This Row],[Überdacht?]]=TRUE,"true",
IF(Referenztabelle_Eingabe[[#This Row],[Überdacht?]]=FALSE,"false")))</f>
        <v>false</v>
      </c>
      <c r="U7" s="18" t="str">
        <f>IF(Referenztabelle_Eingabe[[#This Row],[Ortsbezug]]="","",Referenztabelle_Eingabe[[#This Row],[Ortsbezug]])</f>
        <v/>
      </c>
      <c r="V7" s="18" t="str">
        <f>IF(Referenztabelle_Eingabe[[#This Row],[Haltestellen-ID]]="","",Referenztabelle_Eingabe[[#This Row],[Haltestellen-ID]])</f>
        <v/>
      </c>
      <c r="W7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7" s="18" t="str">
        <f>IF(Referenztabelle_Eingabe[[#This Row],[Gebühren-Informationen]]="","",Referenztabelle_Eingabe[[#This Row],[Gebühren-Informationen]])</f>
        <v/>
      </c>
      <c r="Y7" s="18" t="str">
        <f>IF(Referenztabelle_Eingabe[[#This Row],[Maximale Parkdauer]]="","",Referenztabelle_Eingabe[[#This Row],[Maximale Parkdauer]])</f>
        <v/>
      </c>
      <c r="Z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7" s="18" t="str">
        <f>IF(Referenztabelle_Eingabe[[#This Row],[Foto-URL]]="","",Referenztabelle_Eingabe[[#This Row],[Foto-URL]])</f>
        <v/>
      </c>
      <c r="AB7" s="18" t="str">
        <f>IF(Referenztabelle_Eingabe[[#This Row],[Webseite]]="","",Referenztabelle_Eingabe[[#This Row],[Webseite]])</f>
        <v>https://www.sw-aalen.de/privatkunden/dienstleistungen/parken/parkhaeuser</v>
      </c>
      <c r="AC7" s="18" t="str">
        <f>IF(Referenztabelle_Eingabe[[#This Row],[Beschreibung]]="","",Referenztabelle_Eingabe[[#This Row],[Beschreibung]])</f>
        <v/>
      </c>
    </row>
    <row r="8" spans="1:29" x14ac:dyDescent="0.35">
      <c r="A8" s="18" t="str">
        <f>IF(Referenztabelle_Eingabe[[#This Row],[ID]]="","",Referenztabelle_Eingabe[[#This Row],[ID]])</f>
        <v/>
      </c>
      <c r="B8" s="18" t="str">
        <f>IF(Referenztabelle_Eingabe[[#This Row],[Name]]="","",Referenztabelle_Eingabe[[#This Row],[Name]])</f>
        <v/>
      </c>
      <c r="C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" s="18" t="str">
        <f>IF(Referenztabelle_Eingabe[[#This Row],[Betreiber Name]]="","",Referenztabelle_Eingabe[[#This Row],[Betreiber Name]])</f>
        <v/>
      </c>
      <c r="E8" s="18" t="str">
        <f>IF(Referenztabelle_Eingabe[[#This Row],[Längengrad]]="","",Referenztabelle_Eingabe[[#This Row],[Längengrad]])</f>
        <v/>
      </c>
      <c r="F8" s="18" t="str">
        <f>IF(Referenztabelle_Eingabe[[#This Row],[Breitengrad]]="","",Referenztabelle_Eingabe[[#This Row],[Breitengrad]])</f>
        <v/>
      </c>
      <c r="G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" s="18" t="str">
        <f>IF(Referenztabelle_Eingabe[[#This Row],[Anzahl Stellplätze]]="","",Referenztabelle_Eingabe[[#This Row],[Anzahl Stellplätze]])</f>
        <v/>
      </c>
      <c r="I8" s="18" t="str">
        <f>IF(Referenztabelle_Eingabe[[#This Row],[Anzahl Stellplätze Carsharing]]="","",Referenztabelle_Eingabe[[#This Row],[Anzahl Stellplätze Carsharing]])</f>
        <v/>
      </c>
      <c r="J8" s="18" t="str">
        <f>IF(Referenztabelle_Eingabe[[#This Row],[Anzahl Stellplätze Lademöglichkeit]]="","",Referenztabelle_Eingabe[[#This Row],[Anzahl Stellplätze Lademöglichkeit]])</f>
        <v/>
      </c>
      <c r="K8" s="18" t="str">
        <f>IF(Referenztabelle_Eingabe[[#This Row],[Anzahl Stellplätze Frauen]]="","",Referenztabelle_Eingabe[[#This Row],[Anzahl Stellplätze Frauen]])</f>
        <v/>
      </c>
      <c r="L8" s="18" t="str">
        <f>IF(Referenztabelle_Eingabe[[#This Row],[Anzahl Stellplätze Behinderte]]="","",Referenztabelle_Eingabe[[#This Row],[Anzahl Stellplätze Behinderte]])</f>
        <v/>
      </c>
      <c r="M8" s="18" t="str">
        <f>IF(Referenztabelle_Eingabe[[#This Row],[Anzahl Stellplätze Familien]]="","",Referenztabelle_Eingabe[[#This Row],[Anzahl Stellplätze Familien]])</f>
        <v/>
      </c>
      <c r="N8" s="18" t="str">
        <f>IF(Referenztabelle_Eingabe[[#This Row],[Anzahl Stellplätze Bus]]="","",Referenztabelle_Eingabe[[#This Row],[Anzahl Stellplätze Bus]])</f>
        <v/>
      </c>
      <c r="O8" s="18" t="str">
        <f>IF(Referenztabelle_Eingabe[[#This Row],[Anzahl Stellplätze Lastwagen]]="","",Referenztabelle_Eingabe[[#This Row],[Anzahl Stellplätze Lastwagen]])</f>
        <v/>
      </c>
      <c r="P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" s="18" t="str">
        <f>IF(Referenztabelle_Eingabe[[#This Row],[Einfahrtshöhe]]="","",Referenztabelle_Eingabe[[#This Row],[Einfahrtshöhe]])</f>
        <v/>
      </c>
      <c r="R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" s="18" t="str">
        <f>IF(Referenztabelle_Eingabe[[#This Row],[Überwacht?]]="","",Referenztabelle_Eingabe[[#This Row],[Überwacht?]])</f>
        <v/>
      </c>
      <c r="T8" s="18" t="str">
        <f>IF(Referenztabelle_Eingabe[[#This Row],[Überdacht?]]="","",
IF(Referenztabelle_Eingabe[[#This Row],[Überdacht?]]=TRUE,"true",
IF(Referenztabelle_Eingabe[[#This Row],[Überdacht?]]=FALSE,"false")))</f>
        <v/>
      </c>
      <c r="U8" s="18" t="str">
        <f>IF(Referenztabelle_Eingabe[[#This Row],[Ortsbezug]]="","",Referenztabelle_Eingabe[[#This Row],[Ortsbezug]])</f>
        <v/>
      </c>
      <c r="V8" s="18" t="str">
        <f>IF(Referenztabelle_Eingabe[[#This Row],[Haltestellen-ID]]="","",Referenztabelle_Eingabe[[#This Row],[Haltestellen-ID]])</f>
        <v/>
      </c>
      <c r="W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" s="18" t="str">
        <f>IF(Referenztabelle_Eingabe[[#This Row],[Gebühren-Informationen]]="","",Referenztabelle_Eingabe[[#This Row],[Gebühren-Informationen]])</f>
        <v/>
      </c>
      <c r="Y8" s="18" t="str">
        <f>IF(Referenztabelle_Eingabe[[#This Row],[Maximale Parkdauer]]="","",Referenztabelle_Eingabe[[#This Row],[Maximale Parkdauer]])</f>
        <v/>
      </c>
      <c r="Z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" s="18" t="str">
        <f>IF(Referenztabelle_Eingabe[[#This Row],[Foto-URL]]="","",Referenztabelle_Eingabe[[#This Row],[Foto-URL]])</f>
        <v/>
      </c>
      <c r="AB8" s="18" t="str">
        <f>IF(Referenztabelle_Eingabe[[#This Row],[Webseite]]="","",Referenztabelle_Eingabe[[#This Row],[Webseite]])</f>
        <v/>
      </c>
      <c r="AC8" s="18" t="str">
        <f>IF(Referenztabelle_Eingabe[[#This Row],[Beschreibung]]="","",Referenztabelle_Eingabe[[#This Row],[Beschreibung]])</f>
        <v/>
      </c>
    </row>
    <row r="9" spans="1:29" x14ac:dyDescent="0.35">
      <c r="A9" s="18" t="str">
        <f>IF(Referenztabelle_Eingabe[[#This Row],[ID]]="","",Referenztabelle_Eingabe[[#This Row],[ID]])</f>
        <v/>
      </c>
      <c r="B9" s="18" t="str">
        <f>IF(Referenztabelle_Eingabe[[#This Row],[Name]]="","",Referenztabelle_Eingabe[[#This Row],[Name]])</f>
        <v/>
      </c>
      <c r="C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" s="18" t="str">
        <f>IF(Referenztabelle_Eingabe[[#This Row],[Betreiber Name]]="","",Referenztabelle_Eingabe[[#This Row],[Betreiber Name]])</f>
        <v/>
      </c>
      <c r="E9" s="18" t="str">
        <f>IF(Referenztabelle_Eingabe[[#This Row],[Längengrad]]="","",Referenztabelle_Eingabe[[#This Row],[Längengrad]])</f>
        <v/>
      </c>
      <c r="F9" s="18" t="str">
        <f>IF(Referenztabelle_Eingabe[[#This Row],[Breitengrad]]="","",Referenztabelle_Eingabe[[#This Row],[Breitengrad]])</f>
        <v/>
      </c>
      <c r="G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" s="18" t="str">
        <f>IF(Referenztabelle_Eingabe[[#This Row],[Anzahl Stellplätze]]="","",Referenztabelle_Eingabe[[#This Row],[Anzahl Stellplätze]])</f>
        <v/>
      </c>
      <c r="I9" s="18" t="str">
        <f>IF(Referenztabelle_Eingabe[[#This Row],[Anzahl Stellplätze Carsharing]]="","",Referenztabelle_Eingabe[[#This Row],[Anzahl Stellplätze Carsharing]])</f>
        <v/>
      </c>
      <c r="J9" s="18" t="str">
        <f>IF(Referenztabelle_Eingabe[[#This Row],[Anzahl Stellplätze Lademöglichkeit]]="","",Referenztabelle_Eingabe[[#This Row],[Anzahl Stellplätze Lademöglichkeit]])</f>
        <v/>
      </c>
      <c r="K9" s="18" t="str">
        <f>IF(Referenztabelle_Eingabe[[#This Row],[Anzahl Stellplätze Frauen]]="","",Referenztabelle_Eingabe[[#This Row],[Anzahl Stellplätze Frauen]])</f>
        <v/>
      </c>
      <c r="L9" s="18" t="str">
        <f>IF(Referenztabelle_Eingabe[[#This Row],[Anzahl Stellplätze Behinderte]]="","",Referenztabelle_Eingabe[[#This Row],[Anzahl Stellplätze Behinderte]])</f>
        <v/>
      </c>
      <c r="M9" s="18" t="str">
        <f>IF(Referenztabelle_Eingabe[[#This Row],[Anzahl Stellplätze Familien]]="","",Referenztabelle_Eingabe[[#This Row],[Anzahl Stellplätze Familien]])</f>
        <v/>
      </c>
      <c r="N9" s="18" t="str">
        <f>IF(Referenztabelle_Eingabe[[#This Row],[Anzahl Stellplätze Bus]]="","",Referenztabelle_Eingabe[[#This Row],[Anzahl Stellplätze Bus]])</f>
        <v/>
      </c>
      <c r="O9" s="18" t="str">
        <f>IF(Referenztabelle_Eingabe[[#This Row],[Anzahl Stellplätze Lastwagen]]="","",Referenztabelle_Eingabe[[#This Row],[Anzahl Stellplätze Lastwagen]])</f>
        <v/>
      </c>
      <c r="P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" s="18" t="str">
        <f>IF(Referenztabelle_Eingabe[[#This Row],[Einfahrtshöhe]]="","",Referenztabelle_Eingabe[[#This Row],[Einfahrtshöhe]])</f>
        <v/>
      </c>
      <c r="R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" s="18" t="str">
        <f>IF(Referenztabelle_Eingabe[[#This Row],[Überwacht?]]="","",Referenztabelle_Eingabe[[#This Row],[Überwacht?]])</f>
        <v/>
      </c>
      <c r="T9" s="18" t="str">
        <f>IF(Referenztabelle_Eingabe[[#This Row],[Überdacht?]]="","",
IF(Referenztabelle_Eingabe[[#This Row],[Überdacht?]]=TRUE,"true",
IF(Referenztabelle_Eingabe[[#This Row],[Überdacht?]]=FALSE,"false")))</f>
        <v/>
      </c>
      <c r="U9" s="18" t="str">
        <f>IF(Referenztabelle_Eingabe[[#This Row],[Ortsbezug]]="","",Referenztabelle_Eingabe[[#This Row],[Ortsbezug]])</f>
        <v/>
      </c>
      <c r="V9" s="18" t="str">
        <f>IF(Referenztabelle_Eingabe[[#This Row],[Haltestellen-ID]]="","",Referenztabelle_Eingabe[[#This Row],[Haltestellen-ID]])</f>
        <v/>
      </c>
      <c r="W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" s="18" t="str">
        <f>IF(Referenztabelle_Eingabe[[#This Row],[Gebühren-Informationen]]="","",Referenztabelle_Eingabe[[#This Row],[Gebühren-Informationen]])</f>
        <v/>
      </c>
      <c r="Y9" s="18" t="str">
        <f>IF(Referenztabelle_Eingabe[[#This Row],[Maximale Parkdauer]]="","",Referenztabelle_Eingabe[[#This Row],[Maximale Parkdauer]])</f>
        <v/>
      </c>
      <c r="Z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" s="18" t="str">
        <f>IF(Referenztabelle_Eingabe[[#This Row],[Foto-URL]]="","",Referenztabelle_Eingabe[[#This Row],[Foto-URL]])</f>
        <v/>
      </c>
      <c r="AB9" s="18" t="str">
        <f>IF(Referenztabelle_Eingabe[[#This Row],[Webseite]]="","",Referenztabelle_Eingabe[[#This Row],[Webseite]])</f>
        <v/>
      </c>
      <c r="AC9" s="18" t="str">
        <f>IF(Referenztabelle_Eingabe[[#This Row],[Beschreibung]]="","",Referenztabelle_Eingabe[[#This Row],[Beschreibung]])</f>
        <v/>
      </c>
    </row>
    <row r="10" spans="1:29" x14ac:dyDescent="0.35">
      <c r="A10" s="18" t="str">
        <f>IF(Referenztabelle_Eingabe[[#This Row],[ID]]="","",Referenztabelle_Eingabe[[#This Row],[ID]])</f>
        <v/>
      </c>
      <c r="B10" s="18" t="str">
        <f>IF(Referenztabelle_Eingabe[[#This Row],[Name]]="","",Referenztabelle_Eingabe[[#This Row],[Name]])</f>
        <v/>
      </c>
      <c r="C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" s="18" t="str">
        <f>IF(Referenztabelle_Eingabe[[#This Row],[Betreiber Name]]="","",Referenztabelle_Eingabe[[#This Row],[Betreiber Name]])</f>
        <v/>
      </c>
      <c r="E10" s="18" t="str">
        <f>IF(Referenztabelle_Eingabe[[#This Row],[Längengrad]]="","",Referenztabelle_Eingabe[[#This Row],[Längengrad]])</f>
        <v/>
      </c>
      <c r="F10" s="18" t="str">
        <f>IF(Referenztabelle_Eingabe[[#This Row],[Breitengrad]]="","",Referenztabelle_Eingabe[[#This Row],[Breitengrad]])</f>
        <v/>
      </c>
      <c r="G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" s="18" t="str">
        <f>IF(Referenztabelle_Eingabe[[#This Row],[Anzahl Stellplätze]]="","",Referenztabelle_Eingabe[[#This Row],[Anzahl Stellplätze]])</f>
        <v/>
      </c>
      <c r="I10" s="18" t="str">
        <f>IF(Referenztabelle_Eingabe[[#This Row],[Anzahl Stellplätze Carsharing]]="","",Referenztabelle_Eingabe[[#This Row],[Anzahl Stellplätze Carsharing]])</f>
        <v/>
      </c>
      <c r="J10" s="18" t="str">
        <f>IF(Referenztabelle_Eingabe[[#This Row],[Anzahl Stellplätze Lademöglichkeit]]="","",Referenztabelle_Eingabe[[#This Row],[Anzahl Stellplätze Lademöglichkeit]])</f>
        <v/>
      </c>
      <c r="K10" s="18" t="str">
        <f>IF(Referenztabelle_Eingabe[[#This Row],[Anzahl Stellplätze Frauen]]="","",Referenztabelle_Eingabe[[#This Row],[Anzahl Stellplätze Frauen]])</f>
        <v/>
      </c>
      <c r="L10" s="18" t="str">
        <f>IF(Referenztabelle_Eingabe[[#This Row],[Anzahl Stellplätze Behinderte]]="","",Referenztabelle_Eingabe[[#This Row],[Anzahl Stellplätze Behinderte]])</f>
        <v/>
      </c>
      <c r="M10" s="18" t="str">
        <f>IF(Referenztabelle_Eingabe[[#This Row],[Anzahl Stellplätze Familien]]="","",Referenztabelle_Eingabe[[#This Row],[Anzahl Stellplätze Familien]])</f>
        <v/>
      </c>
      <c r="N10" s="18" t="str">
        <f>IF(Referenztabelle_Eingabe[[#This Row],[Anzahl Stellplätze Bus]]="","",Referenztabelle_Eingabe[[#This Row],[Anzahl Stellplätze Bus]])</f>
        <v/>
      </c>
      <c r="O10" s="18" t="str">
        <f>IF(Referenztabelle_Eingabe[[#This Row],[Anzahl Stellplätze Lastwagen]]="","",Referenztabelle_Eingabe[[#This Row],[Anzahl Stellplätze Lastwagen]])</f>
        <v/>
      </c>
      <c r="P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" s="18" t="str">
        <f>IF(Referenztabelle_Eingabe[[#This Row],[Einfahrtshöhe]]="","",Referenztabelle_Eingabe[[#This Row],[Einfahrtshöhe]])</f>
        <v/>
      </c>
      <c r="R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" s="18" t="str">
        <f>IF(Referenztabelle_Eingabe[[#This Row],[Überwacht?]]="","",Referenztabelle_Eingabe[[#This Row],[Überwacht?]])</f>
        <v/>
      </c>
      <c r="T10" s="18" t="str">
        <f>IF(Referenztabelle_Eingabe[[#This Row],[Überdacht?]]="","",
IF(Referenztabelle_Eingabe[[#This Row],[Überdacht?]]=TRUE,"true",
IF(Referenztabelle_Eingabe[[#This Row],[Überdacht?]]=FALSE,"false")))</f>
        <v/>
      </c>
      <c r="U10" s="18" t="str">
        <f>IF(Referenztabelle_Eingabe[[#This Row],[Ortsbezug]]="","",Referenztabelle_Eingabe[[#This Row],[Ortsbezug]])</f>
        <v/>
      </c>
      <c r="V10" s="18" t="str">
        <f>IF(Referenztabelle_Eingabe[[#This Row],[Haltestellen-ID]]="","",Referenztabelle_Eingabe[[#This Row],[Haltestellen-ID]])</f>
        <v/>
      </c>
      <c r="W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" s="18" t="str">
        <f>IF(Referenztabelle_Eingabe[[#This Row],[Gebühren-Informationen]]="","",Referenztabelle_Eingabe[[#This Row],[Gebühren-Informationen]])</f>
        <v/>
      </c>
      <c r="Y10" s="18" t="str">
        <f>IF(Referenztabelle_Eingabe[[#This Row],[Maximale Parkdauer]]="","",Referenztabelle_Eingabe[[#This Row],[Maximale Parkdauer]])</f>
        <v/>
      </c>
      <c r="Z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" s="18" t="str">
        <f>IF(Referenztabelle_Eingabe[[#This Row],[Foto-URL]]="","",Referenztabelle_Eingabe[[#This Row],[Foto-URL]])</f>
        <v/>
      </c>
      <c r="AB10" s="18" t="str">
        <f>IF(Referenztabelle_Eingabe[[#This Row],[Webseite]]="","",Referenztabelle_Eingabe[[#This Row],[Webseite]])</f>
        <v/>
      </c>
      <c r="AC10" s="18" t="str">
        <f>IF(Referenztabelle_Eingabe[[#This Row],[Beschreibung]]="","",Referenztabelle_Eingabe[[#This Row],[Beschreibung]])</f>
        <v/>
      </c>
    </row>
    <row r="11" spans="1:29" x14ac:dyDescent="0.35">
      <c r="A11" s="18" t="str">
        <f>IF(Referenztabelle_Eingabe[[#This Row],[ID]]="","",Referenztabelle_Eingabe[[#This Row],[ID]])</f>
        <v/>
      </c>
      <c r="B11" s="18" t="str">
        <f>IF(Referenztabelle_Eingabe[[#This Row],[Name]]="","",Referenztabelle_Eingabe[[#This Row],[Name]])</f>
        <v/>
      </c>
      <c r="C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" s="18" t="str">
        <f>IF(Referenztabelle_Eingabe[[#This Row],[Betreiber Name]]="","",Referenztabelle_Eingabe[[#This Row],[Betreiber Name]])</f>
        <v/>
      </c>
      <c r="E11" s="18" t="str">
        <f>IF(Referenztabelle_Eingabe[[#This Row],[Längengrad]]="","",Referenztabelle_Eingabe[[#This Row],[Längengrad]])</f>
        <v/>
      </c>
      <c r="F11" s="18" t="str">
        <f>IF(Referenztabelle_Eingabe[[#This Row],[Breitengrad]]="","",Referenztabelle_Eingabe[[#This Row],[Breitengrad]])</f>
        <v/>
      </c>
      <c r="G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" s="18" t="str">
        <f>IF(Referenztabelle_Eingabe[[#This Row],[Anzahl Stellplätze]]="","",Referenztabelle_Eingabe[[#This Row],[Anzahl Stellplätze]])</f>
        <v/>
      </c>
      <c r="I11" s="18" t="str">
        <f>IF(Referenztabelle_Eingabe[[#This Row],[Anzahl Stellplätze Carsharing]]="","",Referenztabelle_Eingabe[[#This Row],[Anzahl Stellplätze Carsharing]])</f>
        <v/>
      </c>
      <c r="J11" s="18" t="str">
        <f>IF(Referenztabelle_Eingabe[[#This Row],[Anzahl Stellplätze Lademöglichkeit]]="","",Referenztabelle_Eingabe[[#This Row],[Anzahl Stellplätze Lademöglichkeit]])</f>
        <v/>
      </c>
      <c r="K11" s="18" t="str">
        <f>IF(Referenztabelle_Eingabe[[#This Row],[Anzahl Stellplätze Frauen]]="","",Referenztabelle_Eingabe[[#This Row],[Anzahl Stellplätze Frauen]])</f>
        <v/>
      </c>
      <c r="L11" s="18" t="str">
        <f>IF(Referenztabelle_Eingabe[[#This Row],[Anzahl Stellplätze Behinderte]]="","",Referenztabelle_Eingabe[[#This Row],[Anzahl Stellplätze Behinderte]])</f>
        <v/>
      </c>
      <c r="M11" s="18" t="str">
        <f>IF(Referenztabelle_Eingabe[[#This Row],[Anzahl Stellplätze Familien]]="","",Referenztabelle_Eingabe[[#This Row],[Anzahl Stellplätze Familien]])</f>
        <v/>
      </c>
      <c r="N11" s="18" t="str">
        <f>IF(Referenztabelle_Eingabe[[#This Row],[Anzahl Stellplätze Bus]]="","",Referenztabelle_Eingabe[[#This Row],[Anzahl Stellplätze Bus]])</f>
        <v/>
      </c>
      <c r="O11" s="18" t="str">
        <f>IF(Referenztabelle_Eingabe[[#This Row],[Anzahl Stellplätze Lastwagen]]="","",Referenztabelle_Eingabe[[#This Row],[Anzahl Stellplätze Lastwagen]])</f>
        <v/>
      </c>
      <c r="P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" s="18" t="str">
        <f>IF(Referenztabelle_Eingabe[[#This Row],[Einfahrtshöhe]]="","",Referenztabelle_Eingabe[[#This Row],[Einfahrtshöhe]])</f>
        <v/>
      </c>
      <c r="R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" s="18" t="str">
        <f>IF(Referenztabelle_Eingabe[[#This Row],[Überwacht?]]="","",Referenztabelle_Eingabe[[#This Row],[Überwacht?]])</f>
        <v/>
      </c>
      <c r="T11" s="18" t="str">
        <f>IF(Referenztabelle_Eingabe[[#This Row],[Überdacht?]]="","",
IF(Referenztabelle_Eingabe[[#This Row],[Überdacht?]]=TRUE,"true",
IF(Referenztabelle_Eingabe[[#This Row],[Überdacht?]]=FALSE,"false")))</f>
        <v/>
      </c>
      <c r="U11" s="18" t="str">
        <f>IF(Referenztabelle_Eingabe[[#This Row],[Ortsbezug]]="","",Referenztabelle_Eingabe[[#This Row],[Ortsbezug]])</f>
        <v/>
      </c>
      <c r="V11" s="18" t="str">
        <f>IF(Referenztabelle_Eingabe[[#This Row],[Haltestellen-ID]]="","",Referenztabelle_Eingabe[[#This Row],[Haltestellen-ID]])</f>
        <v/>
      </c>
      <c r="W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" s="18" t="str">
        <f>IF(Referenztabelle_Eingabe[[#This Row],[Gebühren-Informationen]]="","",Referenztabelle_Eingabe[[#This Row],[Gebühren-Informationen]])</f>
        <v/>
      </c>
      <c r="Y11" s="18" t="str">
        <f>IF(Referenztabelle_Eingabe[[#This Row],[Maximale Parkdauer]]="","",Referenztabelle_Eingabe[[#This Row],[Maximale Parkdauer]])</f>
        <v/>
      </c>
      <c r="Z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" s="18" t="str">
        <f>IF(Referenztabelle_Eingabe[[#This Row],[Foto-URL]]="","",Referenztabelle_Eingabe[[#This Row],[Foto-URL]])</f>
        <v/>
      </c>
      <c r="AB11" s="18" t="str">
        <f>IF(Referenztabelle_Eingabe[[#This Row],[Webseite]]="","",Referenztabelle_Eingabe[[#This Row],[Webseite]])</f>
        <v/>
      </c>
      <c r="AC11" s="18" t="str">
        <f>IF(Referenztabelle_Eingabe[[#This Row],[Beschreibung]]="","",Referenztabelle_Eingabe[[#This Row],[Beschreibung]])</f>
        <v/>
      </c>
    </row>
    <row r="12" spans="1:29" x14ac:dyDescent="0.35">
      <c r="A12" s="18" t="str">
        <f>IF(Referenztabelle_Eingabe[[#This Row],[ID]]="","",Referenztabelle_Eingabe[[#This Row],[ID]])</f>
        <v/>
      </c>
      <c r="B12" s="18" t="str">
        <f>IF(Referenztabelle_Eingabe[[#This Row],[Name]]="","",Referenztabelle_Eingabe[[#This Row],[Name]])</f>
        <v/>
      </c>
      <c r="C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" s="18" t="str">
        <f>IF(Referenztabelle_Eingabe[[#This Row],[Betreiber Name]]="","",Referenztabelle_Eingabe[[#This Row],[Betreiber Name]])</f>
        <v/>
      </c>
      <c r="E12" s="18" t="str">
        <f>IF(Referenztabelle_Eingabe[[#This Row],[Längengrad]]="","",Referenztabelle_Eingabe[[#This Row],[Längengrad]])</f>
        <v/>
      </c>
      <c r="F12" s="18" t="str">
        <f>IF(Referenztabelle_Eingabe[[#This Row],[Breitengrad]]="","",Referenztabelle_Eingabe[[#This Row],[Breitengrad]])</f>
        <v/>
      </c>
      <c r="G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" s="18" t="str">
        <f>IF(Referenztabelle_Eingabe[[#This Row],[Anzahl Stellplätze]]="","",Referenztabelle_Eingabe[[#This Row],[Anzahl Stellplätze]])</f>
        <v/>
      </c>
      <c r="I12" s="18" t="str">
        <f>IF(Referenztabelle_Eingabe[[#This Row],[Anzahl Stellplätze Carsharing]]="","",Referenztabelle_Eingabe[[#This Row],[Anzahl Stellplätze Carsharing]])</f>
        <v/>
      </c>
      <c r="J12" s="18" t="str">
        <f>IF(Referenztabelle_Eingabe[[#This Row],[Anzahl Stellplätze Lademöglichkeit]]="","",Referenztabelle_Eingabe[[#This Row],[Anzahl Stellplätze Lademöglichkeit]])</f>
        <v/>
      </c>
      <c r="K12" s="18" t="str">
        <f>IF(Referenztabelle_Eingabe[[#This Row],[Anzahl Stellplätze Frauen]]="","",Referenztabelle_Eingabe[[#This Row],[Anzahl Stellplätze Frauen]])</f>
        <v/>
      </c>
      <c r="L12" s="18" t="str">
        <f>IF(Referenztabelle_Eingabe[[#This Row],[Anzahl Stellplätze Behinderte]]="","",Referenztabelle_Eingabe[[#This Row],[Anzahl Stellplätze Behinderte]])</f>
        <v/>
      </c>
      <c r="M12" s="18" t="str">
        <f>IF(Referenztabelle_Eingabe[[#This Row],[Anzahl Stellplätze Familien]]="","",Referenztabelle_Eingabe[[#This Row],[Anzahl Stellplätze Familien]])</f>
        <v/>
      </c>
      <c r="N12" s="18" t="str">
        <f>IF(Referenztabelle_Eingabe[[#This Row],[Anzahl Stellplätze Bus]]="","",Referenztabelle_Eingabe[[#This Row],[Anzahl Stellplätze Bus]])</f>
        <v/>
      </c>
      <c r="O12" s="18" t="str">
        <f>IF(Referenztabelle_Eingabe[[#This Row],[Anzahl Stellplätze Lastwagen]]="","",Referenztabelle_Eingabe[[#This Row],[Anzahl Stellplätze Lastwagen]])</f>
        <v/>
      </c>
      <c r="P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" s="18" t="str">
        <f>IF(Referenztabelle_Eingabe[[#This Row],[Einfahrtshöhe]]="","",Referenztabelle_Eingabe[[#This Row],[Einfahrtshöhe]])</f>
        <v/>
      </c>
      <c r="R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" s="18" t="str">
        <f>IF(Referenztabelle_Eingabe[[#This Row],[Überwacht?]]="","",Referenztabelle_Eingabe[[#This Row],[Überwacht?]])</f>
        <v/>
      </c>
      <c r="T12" s="18" t="str">
        <f>IF(Referenztabelle_Eingabe[[#This Row],[Überdacht?]]="","",
IF(Referenztabelle_Eingabe[[#This Row],[Überdacht?]]=TRUE,"true",
IF(Referenztabelle_Eingabe[[#This Row],[Überdacht?]]=FALSE,"false")))</f>
        <v/>
      </c>
      <c r="U12" s="18" t="str">
        <f>IF(Referenztabelle_Eingabe[[#This Row],[Ortsbezug]]="","",Referenztabelle_Eingabe[[#This Row],[Ortsbezug]])</f>
        <v/>
      </c>
      <c r="V12" s="18" t="str">
        <f>IF(Referenztabelle_Eingabe[[#This Row],[Haltestellen-ID]]="","",Referenztabelle_Eingabe[[#This Row],[Haltestellen-ID]])</f>
        <v/>
      </c>
      <c r="W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" s="18" t="str">
        <f>IF(Referenztabelle_Eingabe[[#This Row],[Gebühren-Informationen]]="","",Referenztabelle_Eingabe[[#This Row],[Gebühren-Informationen]])</f>
        <v/>
      </c>
      <c r="Y12" s="18" t="str">
        <f>IF(Referenztabelle_Eingabe[[#This Row],[Maximale Parkdauer]]="","",Referenztabelle_Eingabe[[#This Row],[Maximale Parkdauer]])</f>
        <v/>
      </c>
      <c r="Z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" s="18" t="str">
        <f>IF(Referenztabelle_Eingabe[[#This Row],[Foto-URL]]="","",Referenztabelle_Eingabe[[#This Row],[Foto-URL]])</f>
        <v/>
      </c>
      <c r="AB12" s="18" t="str">
        <f>IF(Referenztabelle_Eingabe[[#This Row],[Webseite]]="","",Referenztabelle_Eingabe[[#This Row],[Webseite]])</f>
        <v/>
      </c>
      <c r="AC12" s="18" t="str">
        <f>IF(Referenztabelle_Eingabe[[#This Row],[Beschreibung]]="","",Referenztabelle_Eingabe[[#This Row],[Beschreibung]])</f>
        <v/>
      </c>
    </row>
    <row r="13" spans="1:29" x14ac:dyDescent="0.35">
      <c r="A13" s="18" t="str">
        <f>IF(Referenztabelle_Eingabe[[#This Row],[ID]]="","",Referenztabelle_Eingabe[[#This Row],[ID]])</f>
        <v/>
      </c>
      <c r="B13" s="18" t="str">
        <f>IF(Referenztabelle_Eingabe[[#This Row],[Name]]="","",Referenztabelle_Eingabe[[#This Row],[Name]])</f>
        <v/>
      </c>
      <c r="C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" s="18" t="str">
        <f>IF(Referenztabelle_Eingabe[[#This Row],[Betreiber Name]]="","",Referenztabelle_Eingabe[[#This Row],[Betreiber Name]])</f>
        <v/>
      </c>
      <c r="E13" s="18" t="str">
        <f>IF(Referenztabelle_Eingabe[[#This Row],[Längengrad]]="","",Referenztabelle_Eingabe[[#This Row],[Längengrad]])</f>
        <v/>
      </c>
      <c r="F13" s="18" t="str">
        <f>IF(Referenztabelle_Eingabe[[#This Row],[Breitengrad]]="","",Referenztabelle_Eingabe[[#This Row],[Breitengrad]])</f>
        <v/>
      </c>
      <c r="G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" s="18" t="str">
        <f>IF(Referenztabelle_Eingabe[[#This Row],[Anzahl Stellplätze]]="","",Referenztabelle_Eingabe[[#This Row],[Anzahl Stellplätze]])</f>
        <v/>
      </c>
      <c r="I13" s="18" t="str">
        <f>IF(Referenztabelle_Eingabe[[#This Row],[Anzahl Stellplätze Carsharing]]="","",Referenztabelle_Eingabe[[#This Row],[Anzahl Stellplätze Carsharing]])</f>
        <v/>
      </c>
      <c r="J13" s="18" t="str">
        <f>IF(Referenztabelle_Eingabe[[#This Row],[Anzahl Stellplätze Lademöglichkeit]]="","",Referenztabelle_Eingabe[[#This Row],[Anzahl Stellplätze Lademöglichkeit]])</f>
        <v/>
      </c>
      <c r="K13" s="18" t="str">
        <f>IF(Referenztabelle_Eingabe[[#This Row],[Anzahl Stellplätze Frauen]]="","",Referenztabelle_Eingabe[[#This Row],[Anzahl Stellplätze Frauen]])</f>
        <v/>
      </c>
      <c r="L13" s="18" t="str">
        <f>IF(Referenztabelle_Eingabe[[#This Row],[Anzahl Stellplätze Behinderte]]="","",Referenztabelle_Eingabe[[#This Row],[Anzahl Stellplätze Behinderte]])</f>
        <v/>
      </c>
      <c r="M13" s="18" t="str">
        <f>IF(Referenztabelle_Eingabe[[#This Row],[Anzahl Stellplätze Familien]]="","",Referenztabelle_Eingabe[[#This Row],[Anzahl Stellplätze Familien]])</f>
        <v/>
      </c>
      <c r="N13" s="18" t="str">
        <f>IF(Referenztabelle_Eingabe[[#This Row],[Anzahl Stellplätze Bus]]="","",Referenztabelle_Eingabe[[#This Row],[Anzahl Stellplätze Bus]])</f>
        <v/>
      </c>
      <c r="O13" s="18" t="str">
        <f>IF(Referenztabelle_Eingabe[[#This Row],[Anzahl Stellplätze Lastwagen]]="","",Referenztabelle_Eingabe[[#This Row],[Anzahl Stellplätze Lastwagen]])</f>
        <v/>
      </c>
      <c r="P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" s="18" t="str">
        <f>IF(Referenztabelle_Eingabe[[#This Row],[Einfahrtshöhe]]="","",Referenztabelle_Eingabe[[#This Row],[Einfahrtshöhe]])</f>
        <v/>
      </c>
      <c r="R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" s="18" t="str">
        <f>IF(Referenztabelle_Eingabe[[#This Row],[Überwacht?]]="","",Referenztabelle_Eingabe[[#This Row],[Überwacht?]])</f>
        <v/>
      </c>
      <c r="T13" s="18" t="str">
        <f>IF(Referenztabelle_Eingabe[[#This Row],[Überdacht?]]="","",
IF(Referenztabelle_Eingabe[[#This Row],[Überdacht?]]=TRUE,"true",
IF(Referenztabelle_Eingabe[[#This Row],[Überdacht?]]=FALSE,"false")))</f>
        <v/>
      </c>
      <c r="U13" s="18" t="str">
        <f>IF(Referenztabelle_Eingabe[[#This Row],[Ortsbezug]]="","",Referenztabelle_Eingabe[[#This Row],[Ortsbezug]])</f>
        <v/>
      </c>
      <c r="V13" s="18" t="str">
        <f>IF(Referenztabelle_Eingabe[[#This Row],[Haltestellen-ID]]="","",Referenztabelle_Eingabe[[#This Row],[Haltestellen-ID]])</f>
        <v/>
      </c>
      <c r="W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" s="18" t="str">
        <f>IF(Referenztabelle_Eingabe[[#This Row],[Gebühren-Informationen]]="","",Referenztabelle_Eingabe[[#This Row],[Gebühren-Informationen]])</f>
        <v/>
      </c>
      <c r="Y13" s="18" t="str">
        <f>IF(Referenztabelle_Eingabe[[#This Row],[Maximale Parkdauer]]="","",Referenztabelle_Eingabe[[#This Row],[Maximale Parkdauer]])</f>
        <v/>
      </c>
      <c r="Z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" s="18" t="str">
        <f>IF(Referenztabelle_Eingabe[[#This Row],[Foto-URL]]="","",Referenztabelle_Eingabe[[#This Row],[Foto-URL]])</f>
        <v/>
      </c>
      <c r="AB13" s="18" t="str">
        <f>IF(Referenztabelle_Eingabe[[#This Row],[Webseite]]="","",Referenztabelle_Eingabe[[#This Row],[Webseite]])</f>
        <v/>
      </c>
      <c r="AC13" s="18" t="str">
        <f>IF(Referenztabelle_Eingabe[[#This Row],[Beschreibung]]="","",Referenztabelle_Eingabe[[#This Row],[Beschreibung]])</f>
        <v/>
      </c>
    </row>
    <row r="14" spans="1:29" x14ac:dyDescent="0.35">
      <c r="A14" s="18" t="str">
        <f>IF(Referenztabelle_Eingabe[[#This Row],[ID]]="","",Referenztabelle_Eingabe[[#This Row],[ID]])</f>
        <v/>
      </c>
      <c r="B14" s="18" t="str">
        <f>IF(Referenztabelle_Eingabe[[#This Row],[Name]]="","",Referenztabelle_Eingabe[[#This Row],[Name]])</f>
        <v/>
      </c>
      <c r="C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" s="18" t="str">
        <f>IF(Referenztabelle_Eingabe[[#This Row],[Betreiber Name]]="","",Referenztabelle_Eingabe[[#This Row],[Betreiber Name]])</f>
        <v/>
      </c>
      <c r="E14" s="18" t="str">
        <f>IF(Referenztabelle_Eingabe[[#This Row],[Längengrad]]="","",Referenztabelle_Eingabe[[#This Row],[Längengrad]])</f>
        <v/>
      </c>
      <c r="F14" s="18" t="str">
        <f>IF(Referenztabelle_Eingabe[[#This Row],[Breitengrad]]="","",Referenztabelle_Eingabe[[#This Row],[Breitengrad]])</f>
        <v/>
      </c>
      <c r="G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" s="18" t="str">
        <f>IF(Referenztabelle_Eingabe[[#This Row],[Anzahl Stellplätze]]="","",Referenztabelle_Eingabe[[#This Row],[Anzahl Stellplätze]])</f>
        <v/>
      </c>
      <c r="I14" s="18" t="str">
        <f>IF(Referenztabelle_Eingabe[[#This Row],[Anzahl Stellplätze Carsharing]]="","",Referenztabelle_Eingabe[[#This Row],[Anzahl Stellplätze Carsharing]])</f>
        <v/>
      </c>
      <c r="J14" s="18" t="str">
        <f>IF(Referenztabelle_Eingabe[[#This Row],[Anzahl Stellplätze Lademöglichkeit]]="","",Referenztabelle_Eingabe[[#This Row],[Anzahl Stellplätze Lademöglichkeit]])</f>
        <v/>
      </c>
      <c r="K14" s="18" t="str">
        <f>IF(Referenztabelle_Eingabe[[#This Row],[Anzahl Stellplätze Frauen]]="","",Referenztabelle_Eingabe[[#This Row],[Anzahl Stellplätze Frauen]])</f>
        <v/>
      </c>
      <c r="L14" s="18" t="str">
        <f>IF(Referenztabelle_Eingabe[[#This Row],[Anzahl Stellplätze Behinderte]]="","",Referenztabelle_Eingabe[[#This Row],[Anzahl Stellplätze Behinderte]])</f>
        <v/>
      </c>
      <c r="M14" s="18" t="str">
        <f>IF(Referenztabelle_Eingabe[[#This Row],[Anzahl Stellplätze Familien]]="","",Referenztabelle_Eingabe[[#This Row],[Anzahl Stellplätze Familien]])</f>
        <v/>
      </c>
      <c r="N14" s="18" t="str">
        <f>IF(Referenztabelle_Eingabe[[#This Row],[Anzahl Stellplätze Bus]]="","",Referenztabelle_Eingabe[[#This Row],[Anzahl Stellplätze Bus]])</f>
        <v/>
      </c>
      <c r="O14" s="18" t="str">
        <f>IF(Referenztabelle_Eingabe[[#This Row],[Anzahl Stellplätze Lastwagen]]="","",Referenztabelle_Eingabe[[#This Row],[Anzahl Stellplätze Lastwagen]])</f>
        <v/>
      </c>
      <c r="P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" s="18" t="str">
        <f>IF(Referenztabelle_Eingabe[[#This Row],[Einfahrtshöhe]]="","",Referenztabelle_Eingabe[[#This Row],[Einfahrtshöhe]])</f>
        <v/>
      </c>
      <c r="R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" s="18" t="str">
        <f>IF(Referenztabelle_Eingabe[[#This Row],[Überwacht?]]="","",Referenztabelle_Eingabe[[#This Row],[Überwacht?]])</f>
        <v/>
      </c>
      <c r="T14" s="18" t="str">
        <f>IF(Referenztabelle_Eingabe[[#This Row],[Überdacht?]]="","",
IF(Referenztabelle_Eingabe[[#This Row],[Überdacht?]]=TRUE,"true",
IF(Referenztabelle_Eingabe[[#This Row],[Überdacht?]]=FALSE,"false")))</f>
        <v/>
      </c>
      <c r="U14" s="18" t="str">
        <f>IF(Referenztabelle_Eingabe[[#This Row],[Ortsbezug]]="","",Referenztabelle_Eingabe[[#This Row],[Ortsbezug]])</f>
        <v/>
      </c>
      <c r="V14" s="18" t="str">
        <f>IF(Referenztabelle_Eingabe[[#This Row],[Haltestellen-ID]]="","",Referenztabelle_Eingabe[[#This Row],[Haltestellen-ID]])</f>
        <v/>
      </c>
      <c r="W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" s="18" t="str">
        <f>IF(Referenztabelle_Eingabe[[#This Row],[Gebühren-Informationen]]="","",Referenztabelle_Eingabe[[#This Row],[Gebühren-Informationen]])</f>
        <v/>
      </c>
      <c r="Y14" s="18" t="str">
        <f>IF(Referenztabelle_Eingabe[[#This Row],[Maximale Parkdauer]]="","",Referenztabelle_Eingabe[[#This Row],[Maximale Parkdauer]])</f>
        <v/>
      </c>
      <c r="Z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" s="18" t="str">
        <f>IF(Referenztabelle_Eingabe[[#This Row],[Foto-URL]]="","",Referenztabelle_Eingabe[[#This Row],[Foto-URL]])</f>
        <v/>
      </c>
      <c r="AB14" s="18" t="str">
        <f>IF(Referenztabelle_Eingabe[[#This Row],[Webseite]]="","",Referenztabelle_Eingabe[[#This Row],[Webseite]])</f>
        <v/>
      </c>
      <c r="AC14" s="18" t="str">
        <f>IF(Referenztabelle_Eingabe[[#This Row],[Beschreibung]]="","",Referenztabelle_Eingabe[[#This Row],[Beschreibung]])</f>
        <v/>
      </c>
    </row>
    <row r="15" spans="1:29" x14ac:dyDescent="0.35">
      <c r="A15" s="18" t="str">
        <f>IF(Referenztabelle_Eingabe[[#This Row],[ID]]="","",Referenztabelle_Eingabe[[#This Row],[ID]])</f>
        <v/>
      </c>
      <c r="B15" s="18" t="str">
        <f>IF(Referenztabelle_Eingabe[[#This Row],[Name]]="","",Referenztabelle_Eingabe[[#This Row],[Name]])</f>
        <v/>
      </c>
      <c r="C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" s="18" t="str">
        <f>IF(Referenztabelle_Eingabe[[#This Row],[Betreiber Name]]="","",Referenztabelle_Eingabe[[#This Row],[Betreiber Name]])</f>
        <v/>
      </c>
      <c r="E15" s="18" t="str">
        <f>IF(Referenztabelle_Eingabe[[#This Row],[Längengrad]]="","",Referenztabelle_Eingabe[[#This Row],[Längengrad]])</f>
        <v/>
      </c>
      <c r="F15" s="18" t="str">
        <f>IF(Referenztabelle_Eingabe[[#This Row],[Breitengrad]]="","",Referenztabelle_Eingabe[[#This Row],[Breitengrad]])</f>
        <v/>
      </c>
      <c r="G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" s="18" t="str">
        <f>IF(Referenztabelle_Eingabe[[#This Row],[Anzahl Stellplätze]]="","",Referenztabelle_Eingabe[[#This Row],[Anzahl Stellplätze]])</f>
        <v/>
      </c>
      <c r="I15" s="18" t="str">
        <f>IF(Referenztabelle_Eingabe[[#This Row],[Anzahl Stellplätze Carsharing]]="","",Referenztabelle_Eingabe[[#This Row],[Anzahl Stellplätze Carsharing]])</f>
        <v/>
      </c>
      <c r="J15" s="18" t="str">
        <f>IF(Referenztabelle_Eingabe[[#This Row],[Anzahl Stellplätze Lademöglichkeit]]="","",Referenztabelle_Eingabe[[#This Row],[Anzahl Stellplätze Lademöglichkeit]])</f>
        <v/>
      </c>
      <c r="K15" s="18" t="str">
        <f>IF(Referenztabelle_Eingabe[[#This Row],[Anzahl Stellplätze Frauen]]="","",Referenztabelle_Eingabe[[#This Row],[Anzahl Stellplätze Frauen]])</f>
        <v/>
      </c>
      <c r="L15" s="18" t="str">
        <f>IF(Referenztabelle_Eingabe[[#This Row],[Anzahl Stellplätze Behinderte]]="","",Referenztabelle_Eingabe[[#This Row],[Anzahl Stellplätze Behinderte]])</f>
        <v/>
      </c>
      <c r="M15" s="18" t="str">
        <f>IF(Referenztabelle_Eingabe[[#This Row],[Anzahl Stellplätze Familien]]="","",Referenztabelle_Eingabe[[#This Row],[Anzahl Stellplätze Familien]])</f>
        <v/>
      </c>
      <c r="N15" s="18" t="str">
        <f>IF(Referenztabelle_Eingabe[[#This Row],[Anzahl Stellplätze Bus]]="","",Referenztabelle_Eingabe[[#This Row],[Anzahl Stellplätze Bus]])</f>
        <v/>
      </c>
      <c r="O15" s="18" t="str">
        <f>IF(Referenztabelle_Eingabe[[#This Row],[Anzahl Stellplätze Lastwagen]]="","",Referenztabelle_Eingabe[[#This Row],[Anzahl Stellplätze Lastwagen]])</f>
        <v/>
      </c>
      <c r="P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" s="18" t="str">
        <f>IF(Referenztabelle_Eingabe[[#This Row],[Einfahrtshöhe]]="","",Referenztabelle_Eingabe[[#This Row],[Einfahrtshöhe]])</f>
        <v/>
      </c>
      <c r="R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" s="18" t="str">
        <f>IF(Referenztabelle_Eingabe[[#This Row],[Überwacht?]]="","",Referenztabelle_Eingabe[[#This Row],[Überwacht?]])</f>
        <v/>
      </c>
      <c r="T15" s="18" t="str">
        <f>IF(Referenztabelle_Eingabe[[#This Row],[Überdacht?]]="","",
IF(Referenztabelle_Eingabe[[#This Row],[Überdacht?]]=TRUE,"true",
IF(Referenztabelle_Eingabe[[#This Row],[Überdacht?]]=FALSE,"false")))</f>
        <v/>
      </c>
      <c r="U15" s="18" t="str">
        <f>IF(Referenztabelle_Eingabe[[#This Row],[Ortsbezug]]="","",Referenztabelle_Eingabe[[#This Row],[Ortsbezug]])</f>
        <v/>
      </c>
      <c r="V15" s="18" t="str">
        <f>IF(Referenztabelle_Eingabe[[#This Row],[Haltestellen-ID]]="","",Referenztabelle_Eingabe[[#This Row],[Haltestellen-ID]])</f>
        <v/>
      </c>
      <c r="W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" s="18" t="str">
        <f>IF(Referenztabelle_Eingabe[[#This Row],[Gebühren-Informationen]]="","",Referenztabelle_Eingabe[[#This Row],[Gebühren-Informationen]])</f>
        <v/>
      </c>
      <c r="Y15" s="18" t="str">
        <f>IF(Referenztabelle_Eingabe[[#This Row],[Maximale Parkdauer]]="","",Referenztabelle_Eingabe[[#This Row],[Maximale Parkdauer]])</f>
        <v/>
      </c>
      <c r="Z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" s="18" t="str">
        <f>IF(Referenztabelle_Eingabe[[#This Row],[Foto-URL]]="","",Referenztabelle_Eingabe[[#This Row],[Foto-URL]])</f>
        <v/>
      </c>
      <c r="AB15" s="18" t="str">
        <f>IF(Referenztabelle_Eingabe[[#This Row],[Webseite]]="","",Referenztabelle_Eingabe[[#This Row],[Webseite]])</f>
        <v/>
      </c>
      <c r="AC15" s="18" t="str">
        <f>IF(Referenztabelle_Eingabe[[#This Row],[Beschreibung]]="","",Referenztabelle_Eingabe[[#This Row],[Beschreibung]])</f>
        <v/>
      </c>
    </row>
    <row r="16" spans="1:29" x14ac:dyDescent="0.35">
      <c r="A16" s="18" t="str">
        <f>IF(Referenztabelle_Eingabe[[#This Row],[ID]]="","",Referenztabelle_Eingabe[[#This Row],[ID]])</f>
        <v/>
      </c>
      <c r="B16" s="18" t="str">
        <f>IF(Referenztabelle_Eingabe[[#This Row],[Name]]="","",Referenztabelle_Eingabe[[#This Row],[Name]])</f>
        <v/>
      </c>
      <c r="C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" s="18" t="str">
        <f>IF(Referenztabelle_Eingabe[[#This Row],[Betreiber Name]]="","",Referenztabelle_Eingabe[[#This Row],[Betreiber Name]])</f>
        <v/>
      </c>
      <c r="E16" s="18" t="str">
        <f>IF(Referenztabelle_Eingabe[[#This Row],[Längengrad]]="","",Referenztabelle_Eingabe[[#This Row],[Längengrad]])</f>
        <v/>
      </c>
      <c r="F16" s="18" t="str">
        <f>IF(Referenztabelle_Eingabe[[#This Row],[Breitengrad]]="","",Referenztabelle_Eingabe[[#This Row],[Breitengrad]])</f>
        <v/>
      </c>
      <c r="G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" s="18" t="str">
        <f>IF(Referenztabelle_Eingabe[[#This Row],[Anzahl Stellplätze]]="","",Referenztabelle_Eingabe[[#This Row],[Anzahl Stellplätze]])</f>
        <v/>
      </c>
      <c r="I16" s="18" t="str">
        <f>IF(Referenztabelle_Eingabe[[#This Row],[Anzahl Stellplätze Carsharing]]="","",Referenztabelle_Eingabe[[#This Row],[Anzahl Stellplätze Carsharing]])</f>
        <v/>
      </c>
      <c r="J16" s="18" t="str">
        <f>IF(Referenztabelle_Eingabe[[#This Row],[Anzahl Stellplätze Lademöglichkeit]]="","",Referenztabelle_Eingabe[[#This Row],[Anzahl Stellplätze Lademöglichkeit]])</f>
        <v/>
      </c>
      <c r="K16" s="18" t="str">
        <f>IF(Referenztabelle_Eingabe[[#This Row],[Anzahl Stellplätze Frauen]]="","",Referenztabelle_Eingabe[[#This Row],[Anzahl Stellplätze Frauen]])</f>
        <v/>
      </c>
      <c r="L16" s="18" t="str">
        <f>IF(Referenztabelle_Eingabe[[#This Row],[Anzahl Stellplätze Behinderte]]="","",Referenztabelle_Eingabe[[#This Row],[Anzahl Stellplätze Behinderte]])</f>
        <v/>
      </c>
      <c r="M16" s="18" t="str">
        <f>IF(Referenztabelle_Eingabe[[#This Row],[Anzahl Stellplätze Familien]]="","",Referenztabelle_Eingabe[[#This Row],[Anzahl Stellplätze Familien]])</f>
        <v/>
      </c>
      <c r="N16" s="18" t="str">
        <f>IF(Referenztabelle_Eingabe[[#This Row],[Anzahl Stellplätze Bus]]="","",Referenztabelle_Eingabe[[#This Row],[Anzahl Stellplätze Bus]])</f>
        <v/>
      </c>
      <c r="O16" s="18" t="str">
        <f>IF(Referenztabelle_Eingabe[[#This Row],[Anzahl Stellplätze Lastwagen]]="","",Referenztabelle_Eingabe[[#This Row],[Anzahl Stellplätze Lastwagen]])</f>
        <v/>
      </c>
      <c r="P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" s="18" t="str">
        <f>IF(Referenztabelle_Eingabe[[#This Row],[Einfahrtshöhe]]="","",Referenztabelle_Eingabe[[#This Row],[Einfahrtshöhe]])</f>
        <v/>
      </c>
      <c r="R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" s="18" t="str">
        <f>IF(Referenztabelle_Eingabe[[#This Row],[Überwacht?]]="","",Referenztabelle_Eingabe[[#This Row],[Überwacht?]])</f>
        <v/>
      </c>
      <c r="T16" s="18" t="str">
        <f>IF(Referenztabelle_Eingabe[[#This Row],[Überdacht?]]="","",
IF(Referenztabelle_Eingabe[[#This Row],[Überdacht?]]=TRUE,"true",
IF(Referenztabelle_Eingabe[[#This Row],[Überdacht?]]=FALSE,"false")))</f>
        <v/>
      </c>
      <c r="U16" s="18" t="str">
        <f>IF(Referenztabelle_Eingabe[[#This Row],[Ortsbezug]]="","",Referenztabelle_Eingabe[[#This Row],[Ortsbezug]])</f>
        <v/>
      </c>
      <c r="V16" s="18" t="str">
        <f>IF(Referenztabelle_Eingabe[[#This Row],[Haltestellen-ID]]="","",Referenztabelle_Eingabe[[#This Row],[Haltestellen-ID]])</f>
        <v/>
      </c>
      <c r="W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" s="18" t="str">
        <f>IF(Referenztabelle_Eingabe[[#This Row],[Gebühren-Informationen]]="","",Referenztabelle_Eingabe[[#This Row],[Gebühren-Informationen]])</f>
        <v/>
      </c>
      <c r="Y16" s="18" t="str">
        <f>IF(Referenztabelle_Eingabe[[#This Row],[Maximale Parkdauer]]="","",Referenztabelle_Eingabe[[#This Row],[Maximale Parkdauer]])</f>
        <v/>
      </c>
      <c r="Z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" s="18" t="str">
        <f>IF(Referenztabelle_Eingabe[[#This Row],[Foto-URL]]="","",Referenztabelle_Eingabe[[#This Row],[Foto-URL]])</f>
        <v/>
      </c>
      <c r="AB16" s="18" t="str">
        <f>IF(Referenztabelle_Eingabe[[#This Row],[Webseite]]="","",Referenztabelle_Eingabe[[#This Row],[Webseite]])</f>
        <v/>
      </c>
      <c r="AC16" s="18" t="str">
        <f>IF(Referenztabelle_Eingabe[[#This Row],[Beschreibung]]="","",Referenztabelle_Eingabe[[#This Row],[Beschreibung]])</f>
        <v/>
      </c>
    </row>
    <row r="17" spans="1:29" x14ac:dyDescent="0.35">
      <c r="A17" s="18" t="str">
        <f>IF(Referenztabelle_Eingabe[[#This Row],[ID]]="","",Referenztabelle_Eingabe[[#This Row],[ID]])</f>
        <v/>
      </c>
      <c r="B17" s="18" t="str">
        <f>IF(Referenztabelle_Eingabe[[#This Row],[Name]]="","",Referenztabelle_Eingabe[[#This Row],[Name]])</f>
        <v/>
      </c>
      <c r="C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" s="18" t="str">
        <f>IF(Referenztabelle_Eingabe[[#This Row],[Betreiber Name]]="","",Referenztabelle_Eingabe[[#This Row],[Betreiber Name]])</f>
        <v/>
      </c>
      <c r="E17" s="18" t="str">
        <f>IF(Referenztabelle_Eingabe[[#This Row],[Längengrad]]="","",Referenztabelle_Eingabe[[#This Row],[Längengrad]])</f>
        <v/>
      </c>
      <c r="F17" s="18" t="str">
        <f>IF(Referenztabelle_Eingabe[[#This Row],[Breitengrad]]="","",Referenztabelle_Eingabe[[#This Row],[Breitengrad]])</f>
        <v/>
      </c>
      <c r="G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" s="18" t="str">
        <f>IF(Referenztabelle_Eingabe[[#This Row],[Anzahl Stellplätze]]="","",Referenztabelle_Eingabe[[#This Row],[Anzahl Stellplätze]])</f>
        <v/>
      </c>
      <c r="I17" s="18" t="str">
        <f>IF(Referenztabelle_Eingabe[[#This Row],[Anzahl Stellplätze Carsharing]]="","",Referenztabelle_Eingabe[[#This Row],[Anzahl Stellplätze Carsharing]])</f>
        <v/>
      </c>
      <c r="J17" s="18" t="str">
        <f>IF(Referenztabelle_Eingabe[[#This Row],[Anzahl Stellplätze Lademöglichkeit]]="","",Referenztabelle_Eingabe[[#This Row],[Anzahl Stellplätze Lademöglichkeit]])</f>
        <v/>
      </c>
      <c r="K17" s="18" t="str">
        <f>IF(Referenztabelle_Eingabe[[#This Row],[Anzahl Stellplätze Frauen]]="","",Referenztabelle_Eingabe[[#This Row],[Anzahl Stellplätze Frauen]])</f>
        <v/>
      </c>
      <c r="L17" s="18" t="str">
        <f>IF(Referenztabelle_Eingabe[[#This Row],[Anzahl Stellplätze Behinderte]]="","",Referenztabelle_Eingabe[[#This Row],[Anzahl Stellplätze Behinderte]])</f>
        <v/>
      </c>
      <c r="M17" s="18" t="str">
        <f>IF(Referenztabelle_Eingabe[[#This Row],[Anzahl Stellplätze Familien]]="","",Referenztabelle_Eingabe[[#This Row],[Anzahl Stellplätze Familien]])</f>
        <v/>
      </c>
      <c r="N17" s="18" t="str">
        <f>IF(Referenztabelle_Eingabe[[#This Row],[Anzahl Stellplätze Bus]]="","",Referenztabelle_Eingabe[[#This Row],[Anzahl Stellplätze Bus]])</f>
        <v/>
      </c>
      <c r="O17" s="18" t="str">
        <f>IF(Referenztabelle_Eingabe[[#This Row],[Anzahl Stellplätze Lastwagen]]="","",Referenztabelle_Eingabe[[#This Row],[Anzahl Stellplätze Lastwagen]])</f>
        <v/>
      </c>
      <c r="P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" s="18" t="str">
        <f>IF(Referenztabelle_Eingabe[[#This Row],[Einfahrtshöhe]]="","",Referenztabelle_Eingabe[[#This Row],[Einfahrtshöhe]])</f>
        <v/>
      </c>
      <c r="R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" s="18" t="str">
        <f>IF(Referenztabelle_Eingabe[[#This Row],[Überwacht?]]="","",Referenztabelle_Eingabe[[#This Row],[Überwacht?]])</f>
        <v/>
      </c>
      <c r="T17" s="18" t="str">
        <f>IF(Referenztabelle_Eingabe[[#This Row],[Überdacht?]]="","",
IF(Referenztabelle_Eingabe[[#This Row],[Überdacht?]]=TRUE,"true",
IF(Referenztabelle_Eingabe[[#This Row],[Überdacht?]]=FALSE,"false")))</f>
        <v/>
      </c>
      <c r="U17" s="18" t="str">
        <f>IF(Referenztabelle_Eingabe[[#This Row],[Ortsbezug]]="","",Referenztabelle_Eingabe[[#This Row],[Ortsbezug]])</f>
        <v/>
      </c>
      <c r="V17" s="18" t="str">
        <f>IF(Referenztabelle_Eingabe[[#This Row],[Haltestellen-ID]]="","",Referenztabelle_Eingabe[[#This Row],[Haltestellen-ID]])</f>
        <v/>
      </c>
      <c r="W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" s="18" t="str">
        <f>IF(Referenztabelle_Eingabe[[#This Row],[Gebühren-Informationen]]="","",Referenztabelle_Eingabe[[#This Row],[Gebühren-Informationen]])</f>
        <v/>
      </c>
      <c r="Y17" s="18" t="str">
        <f>IF(Referenztabelle_Eingabe[[#This Row],[Maximale Parkdauer]]="","",Referenztabelle_Eingabe[[#This Row],[Maximale Parkdauer]])</f>
        <v/>
      </c>
      <c r="Z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" s="18" t="str">
        <f>IF(Referenztabelle_Eingabe[[#This Row],[Foto-URL]]="","",Referenztabelle_Eingabe[[#This Row],[Foto-URL]])</f>
        <v/>
      </c>
      <c r="AB17" s="18" t="str">
        <f>IF(Referenztabelle_Eingabe[[#This Row],[Webseite]]="","",Referenztabelle_Eingabe[[#This Row],[Webseite]])</f>
        <v/>
      </c>
      <c r="AC17" s="18" t="str">
        <f>IF(Referenztabelle_Eingabe[[#This Row],[Beschreibung]]="","",Referenztabelle_Eingabe[[#This Row],[Beschreibung]])</f>
        <v/>
      </c>
    </row>
    <row r="18" spans="1:29" x14ac:dyDescent="0.35">
      <c r="A18" s="18" t="str">
        <f>IF(Referenztabelle_Eingabe[[#This Row],[ID]]="","",Referenztabelle_Eingabe[[#This Row],[ID]])</f>
        <v/>
      </c>
      <c r="B18" s="18" t="str">
        <f>IF(Referenztabelle_Eingabe[[#This Row],[Name]]="","",Referenztabelle_Eingabe[[#This Row],[Name]])</f>
        <v/>
      </c>
      <c r="C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" s="18" t="str">
        <f>IF(Referenztabelle_Eingabe[[#This Row],[Betreiber Name]]="","",Referenztabelle_Eingabe[[#This Row],[Betreiber Name]])</f>
        <v/>
      </c>
      <c r="E18" s="18" t="str">
        <f>IF(Referenztabelle_Eingabe[[#This Row],[Längengrad]]="","",Referenztabelle_Eingabe[[#This Row],[Längengrad]])</f>
        <v/>
      </c>
      <c r="F18" s="18" t="str">
        <f>IF(Referenztabelle_Eingabe[[#This Row],[Breitengrad]]="","",Referenztabelle_Eingabe[[#This Row],[Breitengrad]])</f>
        <v/>
      </c>
      <c r="G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" s="18" t="str">
        <f>IF(Referenztabelle_Eingabe[[#This Row],[Anzahl Stellplätze]]="","",Referenztabelle_Eingabe[[#This Row],[Anzahl Stellplätze]])</f>
        <v/>
      </c>
      <c r="I18" s="18" t="str">
        <f>IF(Referenztabelle_Eingabe[[#This Row],[Anzahl Stellplätze Carsharing]]="","",Referenztabelle_Eingabe[[#This Row],[Anzahl Stellplätze Carsharing]])</f>
        <v/>
      </c>
      <c r="J18" s="18" t="str">
        <f>IF(Referenztabelle_Eingabe[[#This Row],[Anzahl Stellplätze Lademöglichkeit]]="","",Referenztabelle_Eingabe[[#This Row],[Anzahl Stellplätze Lademöglichkeit]])</f>
        <v/>
      </c>
      <c r="K18" s="18" t="str">
        <f>IF(Referenztabelle_Eingabe[[#This Row],[Anzahl Stellplätze Frauen]]="","",Referenztabelle_Eingabe[[#This Row],[Anzahl Stellplätze Frauen]])</f>
        <v/>
      </c>
      <c r="L18" s="18" t="str">
        <f>IF(Referenztabelle_Eingabe[[#This Row],[Anzahl Stellplätze Behinderte]]="","",Referenztabelle_Eingabe[[#This Row],[Anzahl Stellplätze Behinderte]])</f>
        <v/>
      </c>
      <c r="M18" s="18" t="str">
        <f>IF(Referenztabelle_Eingabe[[#This Row],[Anzahl Stellplätze Familien]]="","",Referenztabelle_Eingabe[[#This Row],[Anzahl Stellplätze Familien]])</f>
        <v/>
      </c>
      <c r="N18" s="18" t="str">
        <f>IF(Referenztabelle_Eingabe[[#This Row],[Anzahl Stellplätze Bus]]="","",Referenztabelle_Eingabe[[#This Row],[Anzahl Stellplätze Bus]])</f>
        <v/>
      </c>
      <c r="O18" s="18" t="str">
        <f>IF(Referenztabelle_Eingabe[[#This Row],[Anzahl Stellplätze Lastwagen]]="","",Referenztabelle_Eingabe[[#This Row],[Anzahl Stellplätze Lastwagen]])</f>
        <v/>
      </c>
      <c r="P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" s="18" t="str">
        <f>IF(Referenztabelle_Eingabe[[#This Row],[Einfahrtshöhe]]="","",Referenztabelle_Eingabe[[#This Row],[Einfahrtshöhe]])</f>
        <v/>
      </c>
      <c r="R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" s="18" t="str">
        <f>IF(Referenztabelle_Eingabe[[#This Row],[Überwacht?]]="","",Referenztabelle_Eingabe[[#This Row],[Überwacht?]])</f>
        <v/>
      </c>
      <c r="T18" s="18" t="str">
        <f>IF(Referenztabelle_Eingabe[[#This Row],[Überdacht?]]="","",
IF(Referenztabelle_Eingabe[[#This Row],[Überdacht?]]=TRUE,"true",
IF(Referenztabelle_Eingabe[[#This Row],[Überdacht?]]=FALSE,"false")))</f>
        <v/>
      </c>
      <c r="U18" s="18" t="str">
        <f>IF(Referenztabelle_Eingabe[[#This Row],[Ortsbezug]]="","",Referenztabelle_Eingabe[[#This Row],[Ortsbezug]])</f>
        <v/>
      </c>
      <c r="V18" s="18" t="str">
        <f>IF(Referenztabelle_Eingabe[[#This Row],[Haltestellen-ID]]="","",Referenztabelle_Eingabe[[#This Row],[Haltestellen-ID]])</f>
        <v/>
      </c>
      <c r="W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" s="18" t="str">
        <f>IF(Referenztabelle_Eingabe[[#This Row],[Gebühren-Informationen]]="","",Referenztabelle_Eingabe[[#This Row],[Gebühren-Informationen]])</f>
        <v/>
      </c>
      <c r="Y18" s="18" t="str">
        <f>IF(Referenztabelle_Eingabe[[#This Row],[Maximale Parkdauer]]="","",Referenztabelle_Eingabe[[#This Row],[Maximale Parkdauer]])</f>
        <v/>
      </c>
      <c r="Z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" s="18" t="str">
        <f>IF(Referenztabelle_Eingabe[[#This Row],[Foto-URL]]="","",Referenztabelle_Eingabe[[#This Row],[Foto-URL]])</f>
        <v/>
      </c>
      <c r="AB18" s="18" t="str">
        <f>IF(Referenztabelle_Eingabe[[#This Row],[Webseite]]="","",Referenztabelle_Eingabe[[#This Row],[Webseite]])</f>
        <v/>
      </c>
      <c r="AC18" s="18" t="str">
        <f>IF(Referenztabelle_Eingabe[[#This Row],[Beschreibung]]="","",Referenztabelle_Eingabe[[#This Row],[Beschreibung]])</f>
        <v/>
      </c>
    </row>
    <row r="19" spans="1:29" x14ac:dyDescent="0.35">
      <c r="A19" s="18" t="str">
        <f>IF(Referenztabelle_Eingabe[[#This Row],[ID]]="","",Referenztabelle_Eingabe[[#This Row],[ID]])</f>
        <v/>
      </c>
      <c r="B19" s="18" t="str">
        <f>IF(Referenztabelle_Eingabe[[#This Row],[Name]]="","",Referenztabelle_Eingabe[[#This Row],[Name]])</f>
        <v/>
      </c>
      <c r="C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" s="18" t="str">
        <f>IF(Referenztabelle_Eingabe[[#This Row],[Betreiber Name]]="","",Referenztabelle_Eingabe[[#This Row],[Betreiber Name]])</f>
        <v/>
      </c>
      <c r="E19" s="18" t="str">
        <f>IF(Referenztabelle_Eingabe[[#This Row],[Längengrad]]="","",Referenztabelle_Eingabe[[#This Row],[Längengrad]])</f>
        <v/>
      </c>
      <c r="F19" s="18" t="str">
        <f>IF(Referenztabelle_Eingabe[[#This Row],[Breitengrad]]="","",Referenztabelle_Eingabe[[#This Row],[Breitengrad]])</f>
        <v/>
      </c>
      <c r="G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" s="18" t="str">
        <f>IF(Referenztabelle_Eingabe[[#This Row],[Anzahl Stellplätze]]="","",Referenztabelle_Eingabe[[#This Row],[Anzahl Stellplätze]])</f>
        <v/>
      </c>
      <c r="I19" s="18" t="str">
        <f>IF(Referenztabelle_Eingabe[[#This Row],[Anzahl Stellplätze Carsharing]]="","",Referenztabelle_Eingabe[[#This Row],[Anzahl Stellplätze Carsharing]])</f>
        <v/>
      </c>
      <c r="J19" s="18" t="str">
        <f>IF(Referenztabelle_Eingabe[[#This Row],[Anzahl Stellplätze Lademöglichkeit]]="","",Referenztabelle_Eingabe[[#This Row],[Anzahl Stellplätze Lademöglichkeit]])</f>
        <v/>
      </c>
      <c r="K19" s="18" t="str">
        <f>IF(Referenztabelle_Eingabe[[#This Row],[Anzahl Stellplätze Frauen]]="","",Referenztabelle_Eingabe[[#This Row],[Anzahl Stellplätze Frauen]])</f>
        <v/>
      </c>
      <c r="L19" s="18" t="str">
        <f>IF(Referenztabelle_Eingabe[[#This Row],[Anzahl Stellplätze Behinderte]]="","",Referenztabelle_Eingabe[[#This Row],[Anzahl Stellplätze Behinderte]])</f>
        <v/>
      </c>
      <c r="M19" s="18" t="str">
        <f>IF(Referenztabelle_Eingabe[[#This Row],[Anzahl Stellplätze Familien]]="","",Referenztabelle_Eingabe[[#This Row],[Anzahl Stellplätze Familien]])</f>
        <v/>
      </c>
      <c r="N19" s="18" t="str">
        <f>IF(Referenztabelle_Eingabe[[#This Row],[Anzahl Stellplätze Bus]]="","",Referenztabelle_Eingabe[[#This Row],[Anzahl Stellplätze Bus]])</f>
        <v/>
      </c>
      <c r="O19" s="18" t="str">
        <f>IF(Referenztabelle_Eingabe[[#This Row],[Anzahl Stellplätze Lastwagen]]="","",Referenztabelle_Eingabe[[#This Row],[Anzahl Stellplätze Lastwagen]])</f>
        <v/>
      </c>
      <c r="P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" s="18" t="str">
        <f>IF(Referenztabelle_Eingabe[[#This Row],[Einfahrtshöhe]]="","",Referenztabelle_Eingabe[[#This Row],[Einfahrtshöhe]])</f>
        <v/>
      </c>
      <c r="R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" s="18" t="str">
        <f>IF(Referenztabelle_Eingabe[[#This Row],[Überwacht?]]="","",Referenztabelle_Eingabe[[#This Row],[Überwacht?]])</f>
        <v/>
      </c>
      <c r="T19" s="18" t="str">
        <f>IF(Referenztabelle_Eingabe[[#This Row],[Überdacht?]]="","",
IF(Referenztabelle_Eingabe[[#This Row],[Überdacht?]]=TRUE,"true",
IF(Referenztabelle_Eingabe[[#This Row],[Überdacht?]]=FALSE,"false")))</f>
        <v/>
      </c>
      <c r="U19" s="18" t="str">
        <f>IF(Referenztabelle_Eingabe[[#This Row],[Ortsbezug]]="","",Referenztabelle_Eingabe[[#This Row],[Ortsbezug]])</f>
        <v/>
      </c>
      <c r="V19" s="18" t="str">
        <f>IF(Referenztabelle_Eingabe[[#This Row],[Haltestellen-ID]]="","",Referenztabelle_Eingabe[[#This Row],[Haltestellen-ID]])</f>
        <v/>
      </c>
      <c r="W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" s="18" t="str">
        <f>IF(Referenztabelle_Eingabe[[#This Row],[Gebühren-Informationen]]="","",Referenztabelle_Eingabe[[#This Row],[Gebühren-Informationen]])</f>
        <v/>
      </c>
      <c r="Y19" s="18" t="str">
        <f>IF(Referenztabelle_Eingabe[[#This Row],[Maximale Parkdauer]]="","",Referenztabelle_Eingabe[[#This Row],[Maximale Parkdauer]])</f>
        <v/>
      </c>
      <c r="Z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" s="18" t="str">
        <f>IF(Referenztabelle_Eingabe[[#This Row],[Foto-URL]]="","",Referenztabelle_Eingabe[[#This Row],[Foto-URL]])</f>
        <v/>
      </c>
      <c r="AB19" s="18" t="str">
        <f>IF(Referenztabelle_Eingabe[[#This Row],[Webseite]]="","",Referenztabelle_Eingabe[[#This Row],[Webseite]])</f>
        <v/>
      </c>
      <c r="AC19" s="18" t="str">
        <f>IF(Referenztabelle_Eingabe[[#This Row],[Beschreibung]]="","",Referenztabelle_Eingabe[[#This Row],[Beschreibung]])</f>
        <v/>
      </c>
    </row>
    <row r="20" spans="1:29" x14ac:dyDescent="0.35">
      <c r="A20" s="18" t="str">
        <f>IF(Referenztabelle_Eingabe[[#This Row],[ID]]="","",Referenztabelle_Eingabe[[#This Row],[ID]])</f>
        <v/>
      </c>
      <c r="B20" s="18" t="str">
        <f>IF(Referenztabelle_Eingabe[[#This Row],[Name]]="","",Referenztabelle_Eingabe[[#This Row],[Name]])</f>
        <v/>
      </c>
      <c r="C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" s="18" t="str">
        <f>IF(Referenztabelle_Eingabe[[#This Row],[Betreiber Name]]="","",Referenztabelle_Eingabe[[#This Row],[Betreiber Name]])</f>
        <v/>
      </c>
      <c r="E20" s="18" t="str">
        <f>IF(Referenztabelle_Eingabe[[#This Row],[Längengrad]]="","",Referenztabelle_Eingabe[[#This Row],[Längengrad]])</f>
        <v/>
      </c>
      <c r="F20" s="18" t="str">
        <f>IF(Referenztabelle_Eingabe[[#This Row],[Breitengrad]]="","",Referenztabelle_Eingabe[[#This Row],[Breitengrad]])</f>
        <v/>
      </c>
      <c r="G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" s="18" t="str">
        <f>IF(Referenztabelle_Eingabe[[#This Row],[Anzahl Stellplätze]]="","",Referenztabelle_Eingabe[[#This Row],[Anzahl Stellplätze]])</f>
        <v/>
      </c>
      <c r="I20" s="18" t="str">
        <f>IF(Referenztabelle_Eingabe[[#This Row],[Anzahl Stellplätze Carsharing]]="","",Referenztabelle_Eingabe[[#This Row],[Anzahl Stellplätze Carsharing]])</f>
        <v/>
      </c>
      <c r="J20" s="18" t="str">
        <f>IF(Referenztabelle_Eingabe[[#This Row],[Anzahl Stellplätze Lademöglichkeit]]="","",Referenztabelle_Eingabe[[#This Row],[Anzahl Stellplätze Lademöglichkeit]])</f>
        <v/>
      </c>
      <c r="K20" s="18" t="str">
        <f>IF(Referenztabelle_Eingabe[[#This Row],[Anzahl Stellplätze Frauen]]="","",Referenztabelle_Eingabe[[#This Row],[Anzahl Stellplätze Frauen]])</f>
        <v/>
      </c>
      <c r="L20" s="18" t="str">
        <f>IF(Referenztabelle_Eingabe[[#This Row],[Anzahl Stellplätze Behinderte]]="","",Referenztabelle_Eingabe[[#This Row],[Anzahl Stellplätze Behinderte]])</f>
        <v/>
      </c>
      <c r="M20" s="18" t="str">
        <f>IF(Referenztabelle_Eingabe[[#This Row],[Anzahl Stellplätze Familien]]="","",Referenztabelle_Eingabe[[#This Row],[Anzahl Stellplätze Familien]])</f>
        <v/>
      </c>
      <c r="N20" s="18" t="str">
        <f>IF(Referenztabelle_Eingabe[[#This Row],[Anzahl Stellplätze Bus]]="","",Referenztabelle_Eingabe[[#This Row],[Anzahl Stellplätze Bus]])</f>
        <v/>
      </c>
      <c r="O20" s="18" t="str">
        <f>IF(Referenztabelle_Eingabe[[#This Row],[Anzahl Stellplätze Lastwagen]]="","",Referenztabelle_Eingabe[[#This Row],[Anzahl Stellplätze Lastwagen]])</f>
        <v/>
      </c>
      <c r="P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" s="18" t="str">
        <f>IF(Referenztabelle_Eingabe[[#This Row],[Einfahrtshöhe]]="","",Referenztabelle_Eingabe[[#This Row],[Einfahrtshöhe]])</f>
        <v/>
      </c>
      <c r="R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" s="18" t="str">
        <f>IF(Referenztabelle_Eingabe[[#This Row],[Überwacht?]]="","",Referenztabelle_Eingabe[[#This Row],[Überwacht?]])</f>
        <v/>
      </c>
      <c r="T20" s="18" t="str">
        <f>IF(Referenztabelle_Eingabe[[#This Row],[Überdacht?]]="","",
IF(Referenztabelle_Eingabe[[#This Row],[Überdacht?]]=TRUE,"true",
IF(Referenztabelle_Eingabe[[#This Row],[Überdacht?]]=FALSE,"false")))</f>
        <v/>
      </c>
      <c r="U20" s="18" t="str">
        <f>IF(Referenztabelle_Eingabe[[#This Row],[Ortsbezug]]="","",Referenztabelle_Eingabe[[#This Row],[Ortsbezug]])</f>
        <v/>
      </c>
      <c r="V20" s="18" t="str">
        <f>IF(Referenztabelle_Eingabe[[#This Row],[Haltestellen-ID]]="","",Referenztabelle_Eingabe[[#This Row],[Haltestellen-ID]])</f>
        <v/>
      </c>
      <c r="W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" s="18" t="str">
        <f>IF(Referenztabelle_Eingabe[[#This Row],[Gebühren-Informationen]]="","",Referenztabelle_Eingabe[[#This Row],[Gebühren-Informationen]])</f>
        <v/>
      </c>
      <c r="Y20" s="18" t="str">
        <f>IF(Referenztabelle_Eingabe[[#This Row],[Maximale Parkdauer]]="","",Referenztabelle_Eingabe[[#This Row],[Maximale Parkdauer]])</f>
        <v/>
      </c>
      <c r="Z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" s="18" t="str">
        <f>IF(Referenztabelle_Eingabe[[#This Row],[Foto-URL]]="","",Referenztabelle_Eingabe[[#This Row],[Foto-URL]])</f>
        <v/>
      </c>
      <c r="AB20" s="18" t="str">
        <f>IF(Referenztabelle_Eingabe[[#This Row],[Webseite]]="","",Referenztabelle_Eingabe[[#This Row],[Webseite]])</f>
        <v/>
      </c>
      <c r="AC20" s="18" t="str">
        <f>IF(Referenztabelle_Eingabe[[#This Row],[Beschreibung]]="","",Referenztabelle_Eingabe[[#This Row],[Beschreibung]])</f>
        <v/>
      </c>
    </row>
    <row r="21" spans="1:29" x14ac:dyDescent="0.35">
      <c r="A21" s="18" t="str">
        <f>IF(Referenztabelle_Eingabe[[#This Row],[ID]]="","",Referenztabelle_Eingabe[[#This Row],[ID]])</f>
        <v/>
      </c>
      <c r="B21" s="18" t="str">
        <f>IF(Referenztabelle_Eingabe[[#This Row],[Name]]="","",Referenztabelle_Eingabe[[#This Row],[Name]])</f>
        <v/>
      </c>
      <c r="C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" s="18" t="str">
        <f>IF(Referenztabelle_Eingabe[[#This Row],[Betreiber Name]]="","",Referenztabelle_Eingabe[[#This Row],[Betreiber Name]])</f>
        <v/>
      </c>
      <c r="E21" s="18" t="str">
        <f>IF(Referenztabelle_Eingabe[[#This Row],[Längengrad]]="","",Referenztabelle_Eingabe[[#This Row],[Längengrad]])</f>
        <v/>
      </c>
      <c r="F21" s="18" t="str">
        <f>IF(Referenztabelle_Eingabe[[#This Row],[Breitengrad]]="","",Referenztabelle_Eingabe[[#This Row],[Breitengrad]])</f>
        <v/>
      </c>
      <c r="G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" s="18" t="str">
        <f>IF(Referenztabelle_Eingabe[[#This Row],[Anzahl Stellplätze]]="","",Referenztabelle_Eingabe[[#This Row],[Anzahl Stellplätze]])</f>
        <v/>
      </c>
      <c r="I21" s="18" t="str">
        <f>IF(Referenztabelle_Eingabe[[#This Row],[Anzahl Stellplätze Carsharing]]="","",Referenztabelle_Eingabe[[#This Row],[Anzahl Stellplätze Carsharing]])</f>
        <v/>
      </c>
      <c r="J21" s="18" t="str">
        <f>IF(Referenztabelle_Eingabe[[#This Row],[Anzahl Stellplätze Lademöglichkeit]]="","",Referenztabelle_Eingabe[[#This Row],[Anzahl Stellplätze Lademöglichkeit]])</f>
        <v/>
      </c>
      <c r="K21" s="18" t="str">
        <f>IF(Referenztabelle_Eingabe[[#This Row],[Anzahl Stellplätze Frauen]]="","",Referenztabelle_Eingabe[[#This Row],[Anzahl Stellplätze Frauen]])</f>
        <v/>
      </c>
      <c r="L21" s="18" t="str">
        <f>IF(Referenztabelle_Eingabe[[#This Row],[Anzahl Stellplätze Behinderte]]="","",Referenztabelle_Eingabe[[#This Row],[Anzahl Stellplätze Behinderte]])</f>
        <v/>
      </c>
      <c r="M21" s="18" t="str">
        <f>IF(Referenztabelle_Eingabe[[#This Row],[Anzahl Stellplätze Familien]]="","",Referenztabelle_Eingabe[[#This Row],[Anzahl Stellplätze Familien]])</f>
        <v/>
      </c>
      <c r="N21" s="18" t="str">
        <f>IF(Referenztabelle_Eingabe[[#This Row],[Anzahl Stellplätze Bus]]="","",Referenztabelle_Eingabe[[#This Row],[Anzahl Stellplätze Bus]])</f>
        <v/>
      </c>
      <c r="O21" s="18" t="str">
        <f>IF(Referenztabelle_Eingabe[[#This Row],[Anzahl Stellplätze Lastwagen]]="","",Referenztabelle_Eingabe[[#This Row],[Anzahl Stellplätze Lastwagen]])</f>
        <v/>
      </c>
      <c r="P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" s="18" t="str">
        <f>IF(Referenztabelle_Eingabe[[#This Row],[Einfahrtshöhe]]="","",Referenztabelle_Eingabe[[#This Row],[Einfahrtshöhe]])</f>
        <v/>
      </c>
      <c r="R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" s="18" t="str">
        <f>IF(Referenztabelle_Eingabe[[#This Row],[Überwacht?]]="","",Referenztabelle_Eingabe[[#This Row],[Überwacht?]])</f>
        <v/>
      </c>
      <c r="T21" s="18" t="str">
        <f>IF(Referenztabelle_Eingabe[[#This Row],[Überdacht?]]="","",
IF(Referenztabelle_Eingabe[[#This Row],[Überdacht?]]=TRUE,"true",
IF(Referenztabelle_Eingabe[[#This Row],[Überdacht?]]=FALSE,"false")))</f>
        <v/>
      </c>
      <c r="U21" s="18" t="str">
        <f>IF(Referenztabelle_Eingabe[[#This Row],[Ortsbezug]]="","",Referenztabelle_Eingabe[[#This Row],[Ortsbezug]])</f>
        <v/>
      </c>
      <c r="V21" s="18" t="str">
        <f>IF(Referenztabelle_Eingabe[[#This Row],[Haltestellen-ID]]="","",Referenztabelle_Eingabe[[#This Row],[Haltestellen-ID]])</f>
        <v/>
      </c>
      <c r="W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" s="18" t="str">
        <f>IF(Referenztabelle_Eingabe[[#This Row],[Gebühren-Informationen]]="","",Referenztabelle_Eingabe[[#This Row],[Gebühren-Informationen]])</f>
        <v/>
      </c>
      <c r="Y21" s="18" t="str">
        <f>IF(Referenztabelle_Eingabe[[#This Row],[Maximale Parkdauer]]="","",Referenztabelle_Eingabe[[#This Row],[Maximale Parkdauer]])</f>
        <v/>
      </c>
      <c r="Z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" s="18" t="str">
        <f>IF(Referenztabelle_Eingabe[[#This Row],[Foto-URL]]="","",Referenztabelle_Eingabe[[#This Row],[Foto-URL]])</f>
        <v/>
      </c>
      <c r="AB21" s="18" t="str">
        <f>IF(Referenztabelle_Eingabe[[#This Row],[Webseite]]="","",Referenztabelle_Eingabe[[#This Row],[Webseite]])</f>
        <v/>
      </c>
      <c r="AC21" s="18" t="str">
        <f>IF(Referenztabelle_Eingabe[[#This Row],[Beschreibung]]="","",Referenztabelle_Eingabe[[#This Row],[Beschreibung]])</f>
        <v/>
      </c>
    </row>
    <row r="22" spans="1:29" x14ac:dyDescent="0.35">
      <c r="A22" s="18" t="str">
        <f>IF(Referenztabelle_Eingabe[[#This Row],[ID]]="","",Referenztabelle_Eingabe[[#This Row],[ID]])</f>
        <v/>
      </c>
      <c r="B22" s="18" t="str">
        <f>IF(Referenztabelle_Eingabe[[#This Row],[Name]]="","",Referenztabelle_Eingabe[[#This Row],[Name]])</f>
        <v/>
      </c>
      <c r="C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" s="18" t="str">
        <f>IF(Referenztabelle_Eingabe[[#This Row],[Betreiber Name]]="","",Referenztabelle_Eingabe[[#This Row],[Betreiber Name]])</f>
        <v/>
      </c>
      <c r="E22" s="18" t="str">
        <f>IF(Referenztabelle_Eingabe[[#This Row],[Längengrad]]="","",Referenztabelle_Eingabe[[#This Row],[Längengrad]])</f>
        <v/>
      </c>
      <c r="F22" s="18" t="str">
        <f>IF(Referenztabelle_Eingabe[[#This Row],[Breitengrad]]="","",Referenztabelle_Eingabe[[#This Row],[Breitengrad]])</f>
        <v/>
      </c>
      <c r="G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" s="18" t="str">
        <f>IF(Referenztabelle_Eingabe[[#This Row],[Anzahl Stellplätze]]="","",Referenztabelle_Eingabe[[#This Row],[Anzahl Stellplätze]])</f>
        <v/>
      </c>
      <c r="I22" s="18" t="str">
        <f>IF(Referenztabelle_Eingabe[[#This Row],[Anzahl Stellplätze Carsharing]]="","",Referenztabelle_Eingabe[[#This Row],[Anzahl Stellplätze Carsharing]])</f>
        <v/>
      </c>
      <c r="J22" s="18" t="str">
        <f>IF(Referenztabelle_Eingabe[[#This Row],[Anzahl Stellplätze Lademöglichkeit]]="","",Referenztabelle_Eingabe[[#This Row],[Anzahl Stellplätze Lademöglichkeit]])</f>
        <v/>
      </c>
      <c r="K22" s="18" t="str">
        <f>IF(Referenztabelle_Eingabe[[#This Row],[Anzahl Stellplätze Frauen]]="","",Referenztabelle_Eingabe[[#This Row],[Anzahl Stellplätze Frauen]])</f>
        <v/>
      </c>
      <c r="L22" s="18" t="str">
        <f>IF(Referenztabelle_Eingabe[[#This Row],[Anzahl Stellplätze Behinderte]]="","",Referenztabelle_Eingabe[[#This Row],[Anzahl Stellplätze Behinderte]])</f>
        <v/>
      </c>
      <c r="M22" s="18" t="str">
        <f>IF(Referenztabelle_Eingabe[[#This Row],[Anzahl Stellplätze Familien]]="","",Referenztabelle_Eingabe[[#This Row],[Anzahl Stellplätze Familien]])</f>
        <v/>
      </c>
      <c r="N22" s="18" t="str">
        <f>IF(Referenztabelle_Eingabe[[#This Row],[Anzahl Stellplätze Bus]]="","",Referenztabelle_Eingabe[[#This Row],[Anzahl Stellplätze Bus]])</f>
        <v/>
      </c>
      <c r="O22" s="18" t="str">
        <f>IF(Referenztabelle_Eingabe[[#This Row],[Anzahl Stellplätze Lastwagen]]="","",Referenztabelle_Eingabe[[#This Row],[Anzahl Stellplätze Lastwagen]])</f>
        <v/>
      </c>
      <c r="P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" s="18" t="str">
        <f>IF(Referenztabelle_Eingabe[[#This Row],[Einfahrtshöhe]]="","",Referenztabelle_Eingabe[[#This Row],[Einfahrtshöhe]])</f>
        <v/>
      </c>
      <c r="R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" s="18" t="str">
        <f>IF(Referenztabelle_Eingabe[[#This Row],[Überwacht?]]="","",Referenztabelle_Eingabe[[#This Row],[Überwacht?]])</f>
        <v/>
      </c>
      <c r="T22" s="18" t="str">
        <f>IF(Referenztabelle_Eingabe[[#This Row],[Überdacht?]]="","",
IF(Referenztabelle_Eingabe[[#This Row],[Überdacht?]]=TRUE,"true",
IF(Referenztabelle_Eingabe[[#This Row],[Überdacht?]]=FALSE,"false")))</f>
        <v/>
      </c>
      <c r="U22" s="18" t="str">
        <f>IF(Referenztabelle_Eingabe[[#This Row],[Ortsbezug]]="","",Referenztabelle_Eingabe[[#This Row],[Ortsbezug]])</f>
        <v/>
      </c>
      <c r="V22" s="18" t="str">
        <f>IF(Referenztabelle_Eingabe[[#This Row],[Haltestellen-ID]]="","",Referenztabelle_Eingabe[[#This Row],[Haltestellen-ID]])</f>
        <v/>
      </c>
      <c r="W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" s="18" t="str">
        <f>IF(Referenztabelle_Eingabe[[#This Row],[Gebühren-Informationen]]="","",Referenztabelle_Eingabe[[#This Row],[Gebühren-Informationen]])</f>
        <v/>
      </c>
      <c r="Y22" s="18" t="str">
        <f>IF(Referenztabelle_Eingabe[[#This Row],[Maximale Parkdauer]]="","",Referenztabelle_Eingabe[[#This Row],[Maximale Parkdauer]])</f>
        <v/>
      </c>
      <c r="Z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" s="18" t="str">
        <f>IF(Referenztabelle_Eingabe[[#This Row],[Foto-URL]]="","",Referenztabelle_Eingabe[[#This Row],[Foto-URL]])</f>
        <v/>
      </c>
      <c r="AB22" s="18" t="str">
        <f>IF(Referenztabelle_Eingabe[[#This Row],[Webseite]]="","",Referenztabelle_Eingabe[[#This Row],[Webseite]])</f>
        <v/>
      </c>
      <c r="AC22" s="18" t="str">
        <f>IF(Referenztabelle_Eingabe[[#This Row],[Beschreibung]]="","",Referenztabelle_Eingabe[[#This Row],[Beschreibung]])</f>
        <v/>
      </c>
    </row>
    <row r="23" spans="1:29" x14ac:dyDescent="0.35">
      <c r="A23" s="18" t="str">
        <f>IF(Referenztabelle_Eingabe[[#This Row],[ID]]="","",Referenztabelle_Eingabe[[#This Row],[ID]])</f>
        <v/>
      </c>
      <c r="B23" s="18" t="str">
        <f>IF(Referenztabelle_Eingabe[[#This Row],[Name]]="","",Referenztabelle_Eingabe[[#This Row],[Name]])</f>
        <v/>
      </c>
      <c r="C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" s="18" t="str">
        <f>IF(Referenztabelle_Eingabe[[#This Row],[Betreiber Name]]="","",Referenztabelle_Eingabe[[#This Row],[Betreiber Name]])</f>
        <v/>
      </c>
      <c r="E23" s="18" t="str">
        <f>IF(Referenztabelle_Eingabe[[#This Row],[Längengrad]]="","",Referenztabelle_Eingabe[[#This Row],[Längengrad]])</f>
        <v/>
      </c>
      <c r="F23" s="18" t="str">
        <f>IF(Referenztabelle_Eingabe[[#This Row],[Breitengrad]]="","",Referenztabelle_Eingabe[[#This Row],[Breitengrad]])</f>
        <v/>
      </c>
      <c r="G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" s="18" t="str">
        <f>IF(Referenztabelle_Eingabe[[#This Row],[Anzahl Stellplätze]]="","",Referenztabelle_Eingabe[[#This Row],[Anzahl Stellplätze]])</f>
        <v/>
      </c>
      <c r="I23" s="18" t="str">
        <f>IF(Referenztabelle_Eingabe[[#This Row],[Anzahl Stellplätze Carsharing]]="","",Referenztabelle_Eingabe[[#This Row],[Anzahl Stellplätze Carsharing]])</f>
        <v/>
      </c>
      <c r="J23" s="18" t="str">
        <f>IF(Referenztabelle_Eingabe[[#This Row],[Anzahl Stellplätze Lademöglichkeit]]="","",Referenztabelle_Eingabe[[#This Row],[Anzahl Stellplätze Lademöglichkeit]])</f>
        <v/>
      </c>
      <c r="K23" s="18" t="str">
        <f>IF(Referenztabelle_Eingabe[[#This Row],[Anzahl Stellplätze Frauen]]="","",Referenztabelle_Eingabe[[#This Row],[Anzahl Stellplätze Frauen]])</f>
        <v/>
      </c>
      <c r="L23" s="18" t="str">
        <f>IF(Referenztabelle_Eingabe[[#This Row],[Anzahl Stellplätze Behinderte]]="","",Referenztabelle_Eingabe[[#This Row],[Anzahl Stellplätze Behinderte]])</f>
        <v/>
      </c>
      <c r="M23" s="18" t="str">
        <f>IF(Referenztabelle_Eingabe[[#This Row],[Anzahl Stellplätze Familien]]="","",Referenztabelle_Eingabe[[#This Row],[Anzahl Stellplätze Familien]])</f>
        <v/>
      </c>
      <c r="N23" s="18" t="str">
        <f>IF(Referenztabelle_Eingabe[[#This Row],[Anzahl Stellplätze Bus]]="","",Referenztabelle_Eingabe[[#This Row],[Anzahl Stellplätze Bus]])</f>
        <v/>
      </c>
      <c r="O23" s="18" t="str">
        <f>IF(Referenztabelle_Eingabe[[#This Row],[Anzahl Stellplätze Lastwagen]]="","",Referenztabelle_Eingabe[[#This Row],[Anzahl Stellplätze Lastwagen]])</f>
        <v/>
      </c>
      <c r="P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" s="18" t="str">
        <f>IF(Referenztabelle_Eingabe[[#This Row],[Einfahrtshöhe]]="","",Referenztabelle_Eingabe[[#This Row],[Einfahrtshöhe]])</f>
        <v/>
      </c>
      <c r="R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" s="18" t="str">
        <f>IF(Referenztabelle_Eingabe[[#This Row],[Überwacht?]]="","",Referenztabelle_Eingabe[[#This Row],[Überwacht?]])</f>
        <v/>
      </c>
      <c r="T23" s="18" t="str">
        <f>IF(Referenztabelle_Eingabe[[#This Row],[Überdacht?]]="","",
IF(Referenztabelle_Eingabe[[#This Row],[Überdacht?]]=TRUE,"true",
IF(Referenztabelle_Eingabe[[#This Row],[Überdacht?]]=FALSE,"false")))</f>
        <v/>
      </c>
      <c r="U23" s="18" t="str">
        <f>IF(Referenztabelle_Eingabe[[#This Row],[Ortsbezug]]="","",Referenztabelle_Eingabe[[#This Row],[Ortsbezug]])</f>
        <v/>
      </c>
      <c r="V23" s="18" t="str">
        <f>IF(Referenztabelle_Eingabe[[#This Row],[Haltestellen-ID]]="","",Referenztabelle_Eingabe[[#This Row],[Haltestellen-ID]])</f>
        <v/>
      </c>
      <c r="W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" s="18" t="str">
        <f>IF(Referenztabelle_Eingabe[[#This Row],[Gebühren-Informationen]]="","",Referenztabelle_Eingabe[[#This Row],[Gebühren-Informationen]])</f>
        <v/>
      </c>
      <c r="Y23" s="18" t="str">
        <f>IF(Referenztabelle_Eingabe[[#This Row],[Maximale Parkdauer]]="","",Referenztabelle_Eingabe[[#This Row],[Maximale Parkdauer]])</f>
        <v/>
      </c>
      <c r="Z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" s="18" t="str">
        <f>IF(Referenztabelle_Eingabe[[#This Row],[Foto-URL]]="","",Referenztabelle_Eingabe[[#This Row],[Foto-URL]])</f>
        <v/>
      </c>
      <c r="AB23" s="18" t="str">
        <f>IF(Referenztabelle_Eingabe[[#This Row],[Webseite]]="","",Referenztabelle_Eingabe[[#This Row],[Webseite]])</f>
        <v/>
      </c>
      <c r="AC23" s="18" t="str">
        <f>IF(Referenztabelle_Eingabe[[#This Row],[Beschreibung]]="","",Referenztabelle_Eingabe[[#This Row],[Beschreibung]])</f>
        <v/>
      </c>
    </row>
    <row r="24" spans="1:29" x14ac:dyDescent="0.35">
      <c r="A24" s="18" t="str">
        <f>IF(Referenztabelle_Eingabe[[#This Row],[ID]]="","",Referenztabelle_Eingabe[[#This Row],[ID]])</f>
        <v/>
      </c>
      <c r="B24" s="18" t="str">
        <f>IF(Referenztabelle_Eingabe[[#This Row],[Name]]="","",Referenztabelle_Eingabe[[#This Row],[Name]])</f>
        <v/>
      </c>
      <c r="C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" s="18" t="str">
        <f>IF(Referenztabelle_Eingabe[[#This Row],[Betreiber Name]]="","",Referenztabelle_Eingabe[[#This Row],[Betreiber Name]])</f>
        <v/>
      </c>
      <c r="E24" s="18" t="str">
        <f>IF(Referenztabelle_Eingabe[[#This Row],[Längengrad]]="","",Referenztabelle_Eingabe[[#This Row],[Längengrad]])</f>
        <v/>
      </c>
      <c r="F24" s="18" t="str">
        <f>IF(Referenztabelle_Eingabe[[#This Row],[Breitengrad]]="","",Referenztabelle_Eingabe[[#This Row],[Breitengrad]])</f>
        <v/>
      </c>
      <c r="G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" s="18" t="str">
        <f>IF(Referenztabelle_Eingabe[[#This Row],[Anzahl Stellplätze]]="","",Referenztabelle_Eingabe[[#This Row],[Anzahl Stellplätze]])</f>
        <v/>
      </c>
      <c r="I24" s="18" t="str">
        <f>IF(Referenztabelle_Eingabe[[#This Row],[Anzahl Stellplätze Carsharing]]="","",Referenztabelle_Eingabe[[#This Row],[Anzahl Stellplätze Carsharing]])</f>
        <v/>
      </c>
      <c r="J24" s="18" t="str">
        <f>IF(Referenztabelle_Eingabe[[#This Row],[Anzahl Stellplätze Lademöglichkeit]]="","",Referenztabelle_Eingabe[[#This Row],[Anzahl Stellplätze Lademöglichkeit]])</f>
        <v/>
      </c>
      <c r="K24" s="18" t="str">
        <f>IF(Referenztabelle_Eingabe[[#This Row],[Anzahl Stellplätze Frauen]]="","",Referenztabelle_Eingabe[[#This Row],[Anzahl Stellplätze Frauen]])</f>
        <v/>
      </c>
      <c r="L24" s="18" t="str">
        <f>IF(Referenztabelle_Eingabe[[#This Row],[Anzahl Stellplätze Behinderte]]="","",Referenztabelle_Eingabe[[#This Row],[Anzahl Stellplätze Behinderte]])</f>
        <v/>
      </c>
      <c r="M24" s="18" t="str">
        <f>IF(Referenztabelle_Eingabe[[#This Row],[Anzahl Stellplätze Familien]]="","",Referenztabelle_Eingabe[[#This Row],[Anzahl Stellplätze Familien]])</f>
        <v/>
      </c>
      <c r="N24" s="18" t="str">
        <f>IF(Referenztabelle_Eingabe[[#This Row],[Anzahl Stellplätze Bus]]="","",Referenztabelle_Eingabe[[#This Row],[Anzahl Stellplätze Bus]])</f>
        <v/>
      </c>
      <c r="O24" s="18" t="str">
        <f>IF(Referenztabelle_Eingabe[[#This Row],[Anzahl Stellplätze Lastwagen]]="","",Referenztabelle_Eingabe[[#This Row],[Anzahl Stellplätze Lastwagen]])</f>
        <v/>
      </c>
      <c r="P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" s="18" t="str">
        <f>IF(Referenztabelle_Eingabe[[#This Row],[Einfahrtshöhe]]="","",Referenztabelle_Eingabe[[#This Row],[Einfahrtshöhe]])</f>
        <v/>
      </c>
      <c r="R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" s="18" t="str">
        <f>IF(Referenztabelle_Eingabe[[#This Row],[Überwacht?]]="","",Referenztabelle_Eingabe[[#This Row],[Überwacht?]])</f>
        <v/>
      </c>
      <c r="T24" s="18" t="str">
        <f>IF(Referenztabelle_Eingabe[[#This Row],[Überdacht?]]="","",
IF(Referenztabelle_Eingabe[[#This Row],[Überdacht?]]=TRUE,"true",
IF(Referenztabelle_Eingabe[[#This Row],[Überdacht?]]=FALSE,"false")))</f>
        <v/>
      </c>
      <c r="U24" s="18" t="str">
        <f>IF(Referenztabelle_Eingabe[[#This Row],[Ortsbezug]]="","",Referenztabelle_Eingabe[[#This Row],[Ortsbezug]])</f>
        <v/>
      </c>
      <c r="V24" s="18" t="str">
        <f>IF(Referenztabelle_Eingabe[[#This Row],[Haltestellen-ID]]="","",Referenztabelle_Eingabe[[#This Row],[Haltestellen-ID]])</f>
        <v/>
      </c>
      <c r="W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" s="18" t="str">
        <f>IF(Referenztabelle_Eingabe[[#This Row],[Gebühren-Informationen]]="","",Referenztabelle_Eingabe[[#This Row],[Gebühren-Informationen]])</f>
        <v/>
      </c>
      <c r="Y24" s="18" t="str">
        <f>IF(Referenztabelle_Eingabe[[#This Row],[Maximale Parkdauer]]="","",Referenztabelle_Eingabe[[#This Row],[Maximale Parkdauer]])</f>
        <v/>
      </c>
      <c r="Z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" s="18" t="str">
        <f>IF(Referenztabelle_Eingabe[[#This Row],[Foto-URL]]="","",Referenztabelle_Eingabe[[#This Row],[Foto-URL]])</f>
        <v/>
      </c>
      <c r="AB24" s="18" t="str">
        <f>IF(Referenztabelle_Eingabe[[#This Row],[Webseite]]="","",Referenztabelle_Eingabe[[#This Row],[Webseite]])</f>
        <v/>
      </c>
      <c r="AC24" s="18" t="str">
        <f>IF(Referenztabelle_Eingabe[[#This Row],[Beschreibung]]="","",Referenztabelle_Eingabe[[#This Row],[Beschreibung]])</f>
        <v/>
      </c>
    </row>
    <row r="25" spans="1:29" x14ac:dyDescent="0.35">
      <c r="A25" s="18" t="str">
        <f>IF(Referenztabelle_Eingabe[[#This Row],[ID]]="","",Referenztabelle_Eingabe[[#This Row],[ID]])</f>
        <v/>
      </c>
      <c r="B25" s="18" t="str">
        <f>IF(Referenztabelle_Eingabe[[#This Row],[Name]]="","",Referenztabelle_Eingabe[[#This Row],[Name]])</f>
        <v/>
      </c>
      <c r="C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" s="18" t="str">
        <f>IF(Referenztabelle_Eingabe[[#This Row],[Betreiber Name]]="","",Referenztabelle_Eingabe[[#This Row],[Betreiber Name]])</f>
        <v/>
      </c>
      <c r="E25" s="18" t="str">
        <f>IF(Referenztabelle_Eingabe[[#This Row],[Längengrad]]="","",Referenztabelle_Eingabe[[#This Row],[Längengrad]])</f>
        <v/>
      </c>
      <c r="F25" s="18" t="str">
        <f>IF(Referenztabelle_Eingabe[[#This Row],[Breitengrad]]="","",Referenztabelle_Eingabe[[#This Row],[Breitengrad]])</f>
        <v/>
      </c>
      <c r="G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" s="18" t="str">
        <f>IF(Referenztabelle_Eingabe[[#This Row],[Anzahl Stellplätze]]="","",Referenztabelle_Eingabe[[#This Row],[Anzahl Stellplätze]])</f>
        <v/>
      </c>
      <c r="I25" s="18" t="str">
        <f>IF(Referenztabelle_Eingabe[[#This Row],[Anzahl Stellplätze Carsharing]]="","",Referenztabelle_Eingabe[[#This Row],[Anzahl Stellplätze Carsharing]])</f>
        <v/>
      </c>
      <c r="J25" s="18" t="str">
        <f>IF(Referenztabelle_Eingabe[[#This Row],[Anzahl Stellplätze Lademöglichkeit]]="","",Referenztabelle_Eingabe[[#This Row],[Anzahl Stellplätze Lademöglichkeit]])</f>
        <v/>
      </c>
      <c r="K25" s="18" t="str">
        <f>IF(Referenztabelle_Eingabe[[#This Row],[Anzahl Stellplätze Frauen]]="","",Referenztabelle_Eingabe[[#This Row],[Anzahl Stellplätze Frauen]])</f>
        <v/>
      </c>
      <c r="L25" s="18" t="str">
        <f>IF(Referenztabelle_Eingabe[[#This Row],[Anzahl Stellplätze Behinderte]]="","",Referenztabelle_Eingabe[[#This Row],[Anzahl Stellplätze Behinderte]])</f>
        <v/>
      </c>
      <c r="M25" s="18" t="str">
        <f>IF(Referenztabelle_Eingabe[[#This Row],[Anzahl Stellplätze Familien]]="","",Referenztabelle_Eingabe[[#This Row],[Anzahl Stellplätze Familien]])</f>
        <v/>
      </c>
      <c r="N25" s="18" t="str">
        <f>IF(Referenztabelle_Eingabe[[#This Row],[Anzahl Stellplätze Bus]]="","",Referenztabelle_Eingabe[[#This Row],[Anzahl Stellplätze Bus]])</f>
        <v/>
      </c>
      <c r="O25" s="18" t="str">
        <f>IF(Referenztabelle_Eingabe[[#This Row],[Anzahl Stellplätze Lastwagen]]="","",Referenztabelle_Eingabe[[#This Row],[Anzahl Stellplätze Lastwagen]])</f>
        <v/>
      </c>
      <c r="P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" s="18" t="str">
        <f>IF(Referenztabelle_Eingabe[[#This Row],[Einfahrtshöhe]]="","",Referenztabelle_Eingabe[[#This Row],[Einfahrtshöhe]])</f>
        <v/>
      </c>
      <c r="R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" s="18" t="str">
        <f>IF(Referenztabelle_Eingabe[[#This Row],[Überwacht?]]="","",Referenztabelle_Eingabe[[#This Row],[Überwacht?]])</f>
        <v/>
      </c>
      <c r="T25" s="18" t="str">
        <f>IF(Referenztabelle_Eingabe[[#This Row],[Überdacht?]]="","",
IF(Referenztabelle_Eingabe[[#This Row],[Überdacht?]]=TRUE,"true",
IF(Referenztabelle_Eingabe[[#This Row],[Überdacht?]]=FALSE,"false")))</f>
        <v/>
      </c>
      <c r="U25" s="18" t="str">
        <f>IF(Referenztabelle_Eingabe[[#This Row],[Ortsbezug]]="","",Referenztabelle_Eingabe[[#This Row],[Ortsbezug]])</f>
        <v/>
      </c>
      <c r="V25" s="18" t="str">
        <f>IF(Referenztabelle_Eingabe[[#This Row],[Haltestellen-ID]]="","",Referenztabelle_Eingabe[[#This Row],[Haltestellen-ID]])</f>
        <v/>
      </c>
      <c r="W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" s="18" t="str">
        <f>IF(Referenztabelle_Eingabe[[#This Row],[Gebühren-Informationen]]="","",Referenztabelle_Eingabe[[#This Row],[Gebühren-Informationen]])</f>
        <v/>
      </c>
      <c r="Y25" s="18" t="str">
        <f>IF(Referenztabelle_Eingabe[[#This Row],[Maximale Parkdauer]]="","",Referenztabelle_Eingabe[[#This Row],[Maximale Parkdauer]])</f>
        <v/>
      </c>
      <c r="Z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" s="18" t="str">
        <f>IF(Referenztabelle_Eingabe[[#This Row],[Foto-URL]]="","",Referenztabelle_Eingabe[[#This Row],[Foto-URL]])</f>
        <v/>
      </c>
      <c r="AB25" s="18" t="str">
        <f>IF(Referenztabelle_Eingabe[[#This Row],[Webseite]]="","",Referenztabelle_Eingabe[[#This Row],[Webseite]])</f>
        <v/>
      </c>
      <c r="AC25" s="18" t="str">
        <f>IF(Referenztabelle_Eingabe[[#This Row],[Beschreibung]]="","",Referenztabelle_Eingabe[[#This Row],[Beschreibung]])</f>
        <v/>
      </c>
    </row>
    <row r="26" spans="1:29" x14ac:dyDescent="0.35">
      <c r="A26" s="18" t="str">
        <f>IF(Referenztabelle_Eingabe[[#This Row],[ID]]="","",Referenztabelle_Eingabe[[#This Row],[ID]])</f>
        <v/>
      </c>
      <c r="B26" s="18" t="str">
        <f>IF(Referenztabelle_Eingabe[[#This Row],[Name]]="","",Referenztabelle_Eingabe[[#This Row],[Name]])</f>
        <v/>
      </c>
      <c r="C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" s="18" t="str">
        <f>IF(Referenztabelle_Eingabe[[#This Row],[Betreiber Name]]="","",Referenztabelle_Eingabe[[#This Row],[Betreiber Name]])</f>
        <v/>
      </c>
      <c r="E26" s="18" t="str">
        <f>IF(Referenztabelle_Eingabe[[#This Row],[Längengrad]]="","",Referenztabelle_Eingabe[[#This Row],[Längengrad]])</f>
        <v/>
      </c>
      <c r="F26" s="18" t="str">
        <f>IF(Referenztabelle_Eingabe[[#This Row],[Breitengrad]]="","",Referenztabelle_Eingabe[[#This Row],[Breitengrad]])</f>
        <v/>
      </c>
      <c r="G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" s="18" t="str">
        <f>IF(Referenztabelle_Eingabe[[#This Row],[Anzahl Stellplätze]]="","",Referenztabelle_Eingabe[[#This Row],[Anzahl Stellplätze]])</f>
        <v/>
      </c>
      <c r="I26" s="18" t="str">
        <f>IF(Referenztabelle_Eingabe[[#This Row],[Anzahl Stellplätze Carsharing]]="","",Referenztabelle_Eingabe[[#This Row],[Anzahl Stellplätze Carsharing]])</f>
        <v/>
      </c>
      <c r="J26" s="18" t="str">
        <f>IF(Referenztabelle_Eingabe[[#This Row],[Anzahl Stellplätze Lademöglichkeit]]="","",Referenztabelle_Eingabe[[#This Row],[Anzahl Stellplätze Lademöglichkeit]])</f>
        <v/>
      </c>
      <c r="K26" s="18" t="str">
        <f>IF(Referenztabelle_Eingabe[[#This Row],[Anzahl Stellplätze Frauen]]="","",Referenztabelle_Eingabe[[#This Row],[Anzahl Stellplätze Frauen]])</f>
        <v/>
      </c>
      <c r="L26" s="18" t="str">
        <f>IF(Referenztabelle_Eingabe[[#This Row],[Anzahl Stellplätze Behinderte]]="","",Referenztabelle_Eingabe[[#This Row],[Anzahl Stellplätze Behinderte]])</f>
        <v/>
      </c>
      <c r="M26" s="18" t="str">
        <f>IF(Referenztabelle_Eingabe[[#This Row],[Anzahl Stellplätze Familien]]="","",Referenztabelle_Eingabe[[#This Row],[Anzahl Stellplätze Familien]])</f>
        <v/>
      </c>
      <c r="N26" s="18" t="str">
        <f>IF(Referenztabelle_Eingabe[[#This Row],[Anzahl Stellplätze Bus]]="","",Referenztabelle_Eingabe[[#This Row],[Anzahl Stellplätze Bus]])</f>
        <v/>
      </c>
      <c r="O26" s="18" t="str">
        <f>IF(Referenztabelle_Eingabe[[#This Row],[Anzahl Stellplätze Lastwagen]]="","",Referenztabelle_Eingabe[[#This Row],[Anzahl Stellplätze Lastwagen]])</f>
        <v/>
      </c>
      <c r="P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" s="18" t="str">
        <f>IF(Referenztabelle_Eingabe[[#This Row],[Einfahrtshöhe]]="","",Referenztabelle_Eingabe[[#This Row],[Einfahrtshöhe]])</f>
        <v/>
      </c>
      <c r="R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" s="18" t="str">
        <f>IF(Referenztabelle_Eingabe[[#This Row],[Überwacht?]]="","",Referenztabelle_Eingabe[[#This Row],[Überwacht?]])</f>
        <v/>
      </c>
      <c r="T26" s="18" t="str">
        <f>IF(Referenztabelle_Eingabe[[#This Row],[Überdacht?]]="","",
IF(Referenztabelle_Eingabe[[#This Row],[Überdacht?]]=TRUE,"true",
IF(Referenztabelle_Eingabe[[#This Row],[Überdacht?]]=FALSE,"false")))</f>
        <v/>
      </c>
      <c r="U26" s="18" t="str">
        <f>IF(Referenztabelle_Eingabe[[#This Row],[Ortsbezug]]="","",Referenztabelle_Eingabe[[#This Row],[Ortsbezug]])</f>
        <v/>
      </c>
      <c r="V26" s="18" t="str">
        <f>IF(Referenztabelle_Eingabe[[#This Row],[Haltestellen-ID]]="","",Referenztabelle_Eingabe[[#This Row],[Haltestellen-ID]])</f>
        <v/>
      </c>
      <c r="W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" s="18" t="str">
        <f>IF(Referenztabelle_Eingabe[[#This Row],[Gebühren-Informationen]]="","",Referenztabelle_Eingabe[[#This Row],[Gebühren-Informationen]])</f>
        <v/>
      </c>
      <c r="Y26" s="18" t="str">
        <f>IF(Referenztabelle_Eingabe[[#This Row],[Maximale Parkdauer]]="","",Referenztabelle_Eingabe[[#This Row],[Maximale Parkdauer]])</f>
        <v/>
      </c>
      <c r="Z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" s="18" t="str">
        <f>IF(Referenztabelle_Eingabe[[#This Row],[Foto-URL]]="","",Referenztabelle_Eingabe[[#This Row],[Foto-URL]])</f>
        <v/>
      </c>
      <c r="AB26" s="18" t="str">
        <f>IF(Referenztabelle_Eingabe[[#This Row],[Webseite]]="","",Referenztabelle_Eingabe[[#This Row],[Webseite]])</f>
        <v/>
      </c>
      <c r="AC26" s="18" t="str">
        <f>IF(Referenztabelle_Eingabe[[#This Row],[Beschreibung]]="","",Referenztabelle_Eingabe[[#This Row],[Beschreibung]])</f>
        <v/>
      </c>
    </row>
    <row r="27" spans="1:29" x14ac:dyDescent="0.35">
      <c r="A27" s="18" t="str">
        <f>IF(Referenztabelle_Eingabe[[#This Row],[ID]]="","",Referenztabelle_Eingabe[[#This Row],[ID]])</f>
        <v/>
      </c>
      <c r="B27" s="18" t="str">
        <f>IF(Referenztabelle_Eingabe[[#This Row],[Name]]="","",Referenztabelle_Eingabe[[#This Row],[Name]])</f>
        <v/>
      </c>
      <c r="C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" s="18" t="str">
        <f>IF(Referenztabelle_Eingabe[[#This Row],[Betreiber Name]]="","",Referenztabelle_Eingabe[[#This Row],[Betreiber Name]])</f>
        <v/>
      </c>
      <c r="E27" s="18" t="str">
        <f>IF(Referenztabelle_Eingabe[[#This Row],[Längengrad]]="","",Referenztabelle_Eingabe[[#This Row],[Längengrad]])</f>
        <v/>
      </c>
      <c r="F27" s="18" t="str">
        <f>IF(Referenztabelle_Eingabe[[#This Row],[Breitengrad]]="","",Referenztabelle_Eingabe[[#This Row],[Breitengrad]])</f>
        <v/>
      </c>
      <c r="G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" s="18" t="str">
        <f>IF(Referenztabelle_Eingabe[[#This Row],[Anzahl Stellplätze]]="","",Referenztabelle_Eingabe[[#This Row],[Anzahl Stellplätze]])</f>
        <v/>
      </c>
      <c r="I27" s="18" t="str">
        <f>IF(Referenztabelle_Eingabe[[#This Row],[Anzahl Stellplätze Carsharing]]="","",Referenztabelle_Eingabe[[#This Row],[Anzahl Stellplätze Carsharing]])</f>
        <v/>
      </c>
      <c r="J27" s="18" t="str">
        <f>IF(Referenztabelle_Eingabe[[#This Row],[Anzahl Stellplätze Lademöglichkeit]]="","",Referenztabelle_Eingabe[[#This Row],[Anzahl Stellplätze Lademöglichkeit]])</f>
        <v/>
      </c>
      <c r="K27" s="18" t="str">
        <f>IF(Referenztabelle_Eingabe[[#This Row],[Anzahl Stellplätze Frauen]]="","",Referenztabelle_Eingabe[[#This Row],[Anzahl Stellplätze Frauen]])</f>
        <v/>
      </c>
      <c r="L27" s="18" t="str">
        <f>IF(Referenztabelle_Eingabe[[#This Row],[Anzahl Stellplätze Behinderte]]="","",Referenztabelle_Eingabe[[#This Row],[Anzahl Stellplätze Behinderte]])</f>
        <v/>
      </c>
      <c r="M27" s="18" t="str">
        <f>IF(Referenztabelle_Eingabe[[#This Row],[Anzahl Stellplätze Familien]]="","",Referenztabelle_Eingabe[[#This Row],[Anzahl Stellplätze Familien]])</f>
        <v/>
      </c>
      <c r="N27" s="18" t="str">
        <f>IF(Referenztabelle_Eingabe[[#This Row],[Anzahl Stellplätze Bus]]="","",Referenztabelle_Eingabe[[#This Row],[Anzahl Stellplätze Bus]])</f>
        <v/>
      </c>
      <c r="O27" s="18" t="str">
        <f>IF(Referenztabelle_Eingabe[[#This Row],[Anzahl Stellplätze Lastwagen]]="","",Referenztabelle_Eingabe[[#This Row],[Anzahl Stellplätze Lastwagen]])</f>
        <v/>
      </c>
      <c r="P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" s="18" t="str">
        <f>IF(Referenztabelle_Eingabe[[#This Row],[Einfahrtshöhe]]="","",Referenztabelle_Eingabe[[#This Row],[Einfahrtshöhe]])</f>
        <v/>
      </c>
      <c r="R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" s="18" t="str">
        <f>IF(Referenztabelle_Eingabe[[#This Row],[Überwacht?]]="","",Referenztabelle_Eingabe[[#This Row],[Überwacht?]])</f>
        <v/>
      </c>
      <c r="T27" s="18" t="str">
        <f>IF(Referenztabelle_Eingabe[[#This Row],[Überdacht?]]="","",
IF(Referenztabelle_Eingabe[[#This Row],[Überdacht?]]=TRUE,"true",
IF(Referenztabelle_Eingabe[[#This Row],[Überdacht?]]=FALSE,"false")))</f>
        <v/>
      </c>
      <c r="U27" s="18" t="str">
        <f>IF(Referenztabelle_Eingabe[[#This Row],[Ortsbezug]]="","",Referenztabelle_Eingabe[[#This Row],[Ortsbezug]])</f>
        <v/>
      </c>
      <c r="V27" s="18" t="str">
        <f>IF(Referenztabelle_Eingabe[[#This Row],[Haltestellen-ID]]="","",Referenztabelle_Eingabe[[#This Row],[Haltestellen-ID]])</f>
        <v/>
      </c>
      <c r="W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" s="18" t="str">
        <f>IF(Referenztabelle_Eingabe[[#This Row],[Gebühren-Informationen]]="","",Referenztabelle_Eingabe[[#This Row],[Gebühren-Informationen]])</f>
        <v/>
      </c>
      <c r="Y27" s="18" t="str">
        <f>IF(Referenztabelle_Eingabe[[#This Row],[Maximale Parkdauer]]="","",Referenztabelle_Eingabe[[#This Row],[Maximale Parkdauer]])</f>
        <v/>
      </c>
      <c r="Z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" s="18" t="str">
        <f>IF(Referenztabelle_Eingabe[[#This Row],[Foto-URL]]="","",Referenztabelle_Eingabe[[#This Row],[Foto-URL]])</f>
        <v/>
      </c>
      <c r="AB27" s="18" t="str">
        <f>IF(Referenztabelle_Eingabe[[#This Row],[Webseite]]="","",Referenztabelle_Eingabe[[#This Row],[Webseite]])</f>
        <v/>
      </c>
      <c r="AC27" s="18" t="str">
        <f>IF(Referenztabelle_Eingabe[[#This Row],[Beschreibung]]="","",Referenztabelle_Eingabe[[#This Row],[Beschreibung]])</f>
        <v/>
      </c>
    </row>
    <row r="28" spans="1:29" x14ac:dyDescent="0.35">
      <c r="A28" s="18" t="str">
        <f>IF(Referenztabelle_Eingabe[[#This Row],[ID]]="","",Referenztabelle_Eingabe[[#This Row],[ID]])</f>
        <v/>
      </c>
      <c r="B28" s="18" t="str">
        <f>IF(Referenztabelle_Eingabe[[#This Row],[Name]]="","",Referenztabelle_Eingabe[[#This Row],[Name]])</f>
        <v/>
      </c>
      <c r="C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" s="18" t="str">
        <f>IF(Referenztabelle_Eingabe[[#This Row],[Betreiber Name]]="","",Referenztabelle_Eingabe[[#This Row],[Betreiber Name]])</f>
        <v/>
      </c>
      <c r="E28" s="18" t="str">
        <f>IF(Referenztabelle_Eingabe[[#This Row],[Längengrad]]="","",Referenztabelle_Eingabe[[#This Row],[Längengrad]])</f>
        <v/>
      </c>
      <c r="F28" s="18" t="str">
        <f>IF(Referenztabelle_Eingabe[[#This Row],[Breitengrad]]="","",Referenztabelle_Eingabe[[#This Row],[Breitengrad]])</f>
        <v/>
      </c>
      <c r="G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" s="18" t="str">
        <f>IF(Referenztabelle_Eingabe[[#This Row],[Anzahl Stellplätze]]="","",Referenztabelle_Eingabe[[#This Row],[Anzahl Stellplätze]])</f>
        <v/>
      </c>
      <c r="I28" s="18" t="str">
        <f>IF(Referenztabelle_Eingabe[[#This Row],[Anzahl Stellplätze Carsharing]]="","",Referenztabelle_Eingabe[[#This Row],[Anzahl Stellplätze Carsharing]])</f>
        <v/>
      </c>
      <c r="J28" s="18" t="str">
        <f>IF(Referenztabelle_Eingabe[[#This Row],[Anzahl Stellplätze Lademöglichkeit]]="","",Referenztabelle_Eingabe[[#This Row],[Anzahl Stellplätze Lademöglichkeit]])</f>
        <v/>
      </c>
      <c r="K28" s="18" t="str">
        <f>IF(Referenztabelle_Eingabe[[#This Row],[Anzahl Stellplätze Frauen]]="","",Referenztabelle_Eingabe[[#This Row],[Anzahl Stellplätze Frauen]])</f>
        <v/>
      </c>
      <c r="L28" s="18" t="str">
        <f>IF(Referenztabelle_Eingabe[[#This Row],[Anzahl Stellplätze Behinderte]]="","",Referenztabelle_Eingabe[[#This Row],[Anzahl Stellplätze Behinderte]])</f>
        <v/>
      </c>
      <c r="M28" s="18" t="str">
        <f>IF(Referenztabelle_Eingabe[[#This Row],[Anzahl Stellplätze Familien]]="","",Referenztabelle_Eingabe[[#This Row],[Anzahl Stellplätze Familien]])</f>
        <v/>
      </c>
      <c r="N28" s="18" t="str">
        <f>IF(Referenztabelle_Eingabe[[#This Row],[Anzahl Stellplätze Bus]]="","",Referenztabelle_Eingabe[[#This Row],[Anzahl Stellplätze Bus]])</f>
        <v/>
      </c>
      <c r="O28" s="18" t="str">
        <f>IF(Referenztabelle_Eingabe[[#This Row],[Anzahl Stellplätze Lastwagen]]="","",Referenztabelle_Eingabe[[#This Row],[Anzahl Stellplätze Lastwagen]])</f>
        <v/>
      </c>
      <c r="P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" s="18" t="str">
        <f>IF(Referenztabelle_Eingabe[[#This Row],[Einfahrtshöhe]]="","",Referenztabelle_Eingabe[[#This Row],[Einfahrtshöhe]])</f>
        <v/>
      </c>
      <c r="R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" s="18" t="str">
        <f>IF(Referenztabelle_Eingabe[[#This Row],[Überwacht?]]="","",Referenztabelle_Eingabe[[#This Row],[Überwacht?]])</f>
        <v/>
      </c>
      <c r="T28" s="18" t="str">
        <f>IF(Referenztabelle_Eingabe[[#This Row],[Überdacht?]]="","",
IF(Referenztabelle_Eingabe[[#This Row],[Überdacht?]]=TRUE,"true",
IF(Referenztabelle_Eingabe[[#This Row],[Überdacht?]]=FALSE,"false")))</f>
        <v/>
      </c>
      <c r="U28" s="18" t="str">
        <f>IF(Referenztabelle_Eingabe[[#This Row],[Ortsbezug]]="","",Referenztabelle_Eingabe[[#This Row],[Ortsbezug]])</f>
        <v/>
      </c>
      <c r="V28" s="18" t="str">
        <f>IF(Referenztabelle_Eingabe[[#This Row],[Haltestellen-ID]]="","",Referenztabelle_Eingabe[[#This Row],[Haltestellen-ID]])</f>
        <v/>
      </c>
      <c r="W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" s="18" t="str">
        <f>IF(Referenztabelle_Eingabe[[#This Row],[Gebühren-Informationen]]="","",Referenztabelle_Eingabe[[#This Row],[Gebühren-Informationen]])</f>
        <v/>
      </c>
      <c r="Y28" s="18" t="str">
        <f>IF(Referenztabelle_Eingabe[[#This Row],[Maximale Parkdauer]]="","",Referenztabelle_Eingabe[[#This Row],[Maximale Parkdauer]])</f>
        <v/>
      </c>
      <c r="Z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" s="18" t="str">
        <f>IF(Referenztabelle_Eingabe[[#This Row],[Foto-URL]]="","",Referenztabelle_Eingabe[[#This Row],[Foto-URL]])</f>
        <v/>
      </c>
      <c r="AB28" s="18" t="str">
        <f>IF(Referenztabelle_Eingabe[[#This Row],[Webseite]]="","",Referenztabelle_Eingabe[[#This Row],[Webseite]])</f>
        <v/>
      </c>
      <c r="AC28" s="18" t="str">
        <f>IF(Referenztabelle_Eingabe[[#This Row],[Beschreibung]]="","",Referenztabelle_Eingabe[[#This Row],[Beschreibung]])</f>
        <v/>
      </c>
    </row>
    <row r="29" spans="1:29" x14ac:dyDescent="0.35">
      <c r="A29" s="18" t="str">
        <f>IF(Referenztabelle_Eingabe[[#This Row],[ID]]="","",Referenztabelle_Eingabe[[#This Row],[ID]])</f>
        <v/>
      </c>
      <c r="B29" s="18" t="str">
        <f>IF(Referenztabelle_Eingabe[[#This Row],[Name]]="","",Referenztabelle_Eingabe[[#This Row],[Name]])</f>
        <v/>
      </c>
      <c r="C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" s="18" t="str">
        <f>IF(Referenztabelle_Eingabe[[#This Row],[Betreiber Name]]="","",Referenztabelle_Eingabe[[#This Row],[Betreiber Name]])</f>
        <v/>
      </c>
      <c r="E29" s="18" t="str">
        <f>IF(Referenztabelle_Eingabe[[#This Row],[Längengrad]]="","",Referenztabelle_Eingabe[[#This Row],[Längengrad]])</f>
        <v/>
      </c>
      <c r="F29" s="18" t="str">
        <f>IF(Referenztabelle_Eingabe[[#This Row],[Breitengrad]]="","",Referenztabelle_Eingabe[[#This Row],[Breitengrad]])</f>
        <v/>
      </c>
      <c r="G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" s="18" t="str">
        <f>IF(Referenztabelle_Eingabe[[#This Row],[Anzahl Stellplätze]]="","",Referenztabelle_Eingabe[[#This Row],[Anzahl Stellplätze]])</f>
        <v/>
      </c>
      <c r="I29" s="18" t="str">
        <f>IF(Referenztabelle_Eingabe[[#This Row],[Anzahl Stellplätze Carsharing]]="","",Referenztabelle_Eingabe[[#This Row],[Anzahl Stellplätze Carsharing]])</f>
        <v/>
      </c>
      <c r="J29" s="18" t="str">
        <f>IF(Referenztabelle_Eingabe[[#This Row],[Anzahl Stellplätze Lademöglichkeit]]="","",Referenztabelle_Eingabe[[#This Row],[Anzahl Stellplätze Lademöglichkeit]])</f>
        <v/>
      </c>
      <c r="K29" s="18" t="str">
        <f>IF(Referenztabelle_Eingabe[[#This Row],[Anzahl Stellplätze Frauen]]="","",Referenztabelle_Eingabe[[#This Row],[Anzahl Stellplätze Frauen]])</f>
        <v/>
      </c>
      <c r="L29" s="18" t="str">
        <f>IF(Referenztabelle_Eingabe[[#This Row],[Anzahl Stellplätze Behinderte]]="","",Referenztabelle_Eingabe[[#This Row],[Anzahl Stellplätze Behinderte]])</f>
        <v/>
      </c>
      <c r="M29" s="18" t="str">
        <f>IF(Referenztabelle_Eingabe[[#This Row],[Anzahl Stellplätze Familien]]="","",Referenztabelle_Eingabe[[#This Row],[Anzahl Stellplätze Familien]])</f>
        <v/>
      </c>
      <c r="N29" s="18" t="str">
        <f>IF(Referenztabelle_Eingabe[[#This Row],[Anzahl Stellplätze Bus]]="","",Referenztabelle_Eingabe[[#This Row],[Anzahl Stellplätze Bus]])</f>
        <v/>
      </c>
      <c r="O29" s="18" t="str">
        <f>IF(Referenztabelle_Eingabe[[#This Row],[Anzahl Stellplätze Lastwagen]]="","",Referenztabelle_Eingabe[[#This Row],[Anzahl Stellplätze Lastwagen]])</f>
        <v/>
      </c>
      <c r="P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" s="18" t="str">
        <f>IF(Referenztabelle_Eingabe[[#This Row],[Einfahrtshöhe]]="","",Referenztabelle_Eingabe[[#This Row],[Einfahrtshöhe]])</f>
        <v/>
      </c>
      <c r="R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" s="18" t="str">
        <f>IF(Referenztabelle_Eingabe[[#This Row],[Überwacht?]]="","",Referenztabelle_Eingabe[[#This Row],[Überwacht?]])</f>
        <v/>
      </c>
      <c r="T29" s="18" t="str">
        <f>IF(Referenztabelle_Eingabe[[#This Row],[Überdacht?]]="","",
IF(Referenztabelle_Eingabe[[#This Row],[Überdacht?]]=TRUE,"true",
IF(Referenztabelle_Eingabe[[#This Row],[Überdacht?]]=FALSE,"false")))</f>
        <v/>
      </c>
      <c r="U29" s="18" t="str">
        <f>IF(Referenztabelle_Eingabe[[#This Row],[Ortsbezug]]="","",Referenztabelle_Eingabe[[#This Row],[Ortsbezug]])</f>
        <v/>
      </c>
      <c r="V29" s="18" t="str">
        <f>IF(Referenztabelle_Eingabe[[#This Row],[Haltestellen-ID]]="","",Referenztabelle_Eingabe[[#This Row],[Haltestellen-ID]])</f>
        <v/>
      </c>
      <c r="W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" s="18" t="str">
        <f>IF(Referenztabelle_Eingabe[[#This Row],[Gebühren-Informationen]]="","",Referenztabelle_Eingabe[[#This Row],[Gebühren-Informationen]])</f>
        <v/>
      </c>
      <c r="Y29" s="18" t="str">
        <f>IF(Referenztabelle_Eingabe[[#This Row],[Maximale Parkdauer]]="","",Referenztabelle_Eingabe[[#This Row],[Maximale Parkdauer]])</f>
        <v/>
      </c>
      <c r="Z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" s="18" t="str">
        <f>IF(Referenztabelle_Eingabe[[#This Row],[Foto-URL]]="","",Referenztabelle_Eingabe[[#This Row],[Foto-URL]])</f>
        <v/>
      </c>
      <c r="AB29" s="18" t="str">
        <f>IF(Referenztabelle_Eingabe[[#This Row],[Webseite]]="","",Referenztabelle_Eingabe[[#This Row],[Webseite]])</f>
        <v/>
      </c>
      <c r="AC29" s="18" t="str">
        <f>IF(Referenztabelle_Eingabe[[#This Row],[Beschreibung]]="","",Referenztabelle_Eingabe[[#This Row],[Beschreibung]])</f>
        <v/>
      </c>
    </row>
    <row r="30" spans="1:29" x14ac:dyDescent="0.35">
      <c r="A30" s="18" t="str">
        <f>IF(Referenztabelle_Eingabe[[#This Row],[ID]]="","",Referenztabelle_Eingabe[[#This Row],[ID]])</f>
        <v/>
      </c>
      <c r="B30" s="18" t="str">
        <f>IF(Referenztabelle_Eingabe[[#This Row],[Name]]="","",Referenztabelle_Eingabe[[#This Row],[Name]])</f>
        <v/>
      </c>
      <c r="C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0" s="18" t="str">
        <f>IF(Referenztabelle_Eingabe[[#This Row],[Betreiber Name]]="","",Referenztabelle_Eingabe[[#This Row],[Betreiber Name]])</f>
        <v/>
      </c>
      <c r="E30" s="18" t="str">
        <f>IF(Referenztabelle_Eingabe[[#This Row],[Längengrad]]="","",Referenztabelle_Eingabe[[#This Row],[Längengrad]])</f>
        <v/>
      </c>
      <c r="F30" s="18" t="str">
        <f>IF(Referenztabelle_Eingabe[[#This Row],[Breitengrad]]="","",Referenztabelle_Eingabe[[#This Row],[Breitengrad]])</f>
        <v/>
      </c>
      <c r="G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0" s="18" t="str">
        <f>IF(Referenztabelle_Eingabe[[#This Row],[Anzahl Stellplätze]]="","",Referenztabelle_Eingabe[[#This Row],[Anzahl Stellplätze]])</f>
        <v/>
      </c>
      <c r="I30" s="18" t="str">
        <f>IF(Referenztabelle_Eingabe[[#This Row],[Anzahl Stellplätze Carsharing]]="","",Referenztabelle_Eingabe[[#This Row],[Anzahl Stellplätze Carsharing]])</f>
        <v/>
      </c>
      <c r="J30" s="18" t="str">
        <f>IF(Referenztabelle_Eingabe[[#This Row],[Anzahl Stellplätze Lademöglichkeit]]="","",Referenztabelle_Eingabe[[#This Row],[Anzahl Stellplätze Lademöglichkeit]])</f>
        <v/>
      </c>
      <c r="K30" s="18" t="str">
        <f>IF(Referenztabelle_Eingabe[[#This Row],[Anzahl Stellplätze Frauen]]="","",Referenztabelle_Eingabe[[#This Row],[Anzahl Stellplätze Frauen]])</f>
        <v/>
      </c>
      <c r="L30" s="18" t="str">
        <f>IF(Referenztabelle_Eingabe[[#This Row],[Anzahl Stellplätze Behinderte]]="","",Referenztabelle_Eingabe[[#This Row],[Anzahl Stellplätze Behinderte]])</f>
        <v/>
      </c>
      <c r="M30" s="18" t="str">
        <f>IF(Referenztabelle_Eingabe[[#This Row],[Anzahl Stellplätze Familien]]="","",Referenztabelle_Eingabe[[#This Row],[Anzahl Stellplätze Familien]])</f>
        <v/>
      </c>
      <c r="N30" s="18" t="str">
        <f>IF(Referenztabelle_Eingabe[[#This Row],[Anzahl Stellplätze Bus]]="","",Referenztabelle_Eingabe[[#This Row],[Anzahl Stellplätze Bus]])</f>
        <v/>
      </c>
      <c r="O30" s="18" t="str">
        <f>IF(Referenztabelle_Eingabe[[#This Row],[Anzahl Stellplätze Lastwagen]]="","",Referenztabelle_Eingabe[[#This Row],[Anzahl Stellplätze Lastwagen]])</f>
        <v/>
      </c>
      <c r="P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0" s="18" t="str">
        <f>IF(Referenztabelle_Eingabe[[#This Row],[Einfahrtshöhe]]="","",Referenztabelle_Eingabe[[#This Row],[Einfahrtshöhe]])</f>
        <v/>
      </c>
      <c r="R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0" s="18" t="str">
        <f>IF(Referenztabelle_Eingabe[[#This Row],[Überwacht?]]="","",Referenztabelle_Eingabe[[#This Row],[Überwacht?]])</f>
        <v/>
      </c>
      <c r="T30" s="18" t="str">
        <f>IF(Referenztabelle_Eingabe[[#This Row],[Überdacht?]]="","",
IF(Referenztabelle_Eingabe[[#This Row],[Überdacht?]]=TRUE,"true",
IF(Referenztabelle_Eingabe[[#This Row],[Überdacht?]]=FALSE,"false")))</f>
        <v/>
      </c>
      <c r="U30" s="18" t="str">
        <f>IF(Referenztabelle_Eingabe[[#This Row],[Ortsbezug]]="","",Referenztabelle_Eingabe[[#This Row],[Ortsbezug]])</f>
        <v/>
      </c>
      <c r="V30" s="18" t="str">
        <f>IF(Referenztabelle_Eingabe[[#This Row],[Haltestellen-ID]]="","",Referenztabelle_Eingabe[[#This Row],[Haltestellen-ID]])</f>
        <v/>
      </c>
      <c r="W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0" s="18" t="str">
        <f>IF(Referenztabelle_Eingabe[[#This Row],[Gebühren-Informationen]]="","",Referenztabelle_Eingabe[[#This Row],[Gebühren-Informationen]])</f>
        <v/>
      </c>
      <c r="Y30" s="18" t="str">
        <f>IF(Referenztabelle_Eingabe[[#This Row],[Maximale Parkdauer]]="","",Referenztabelle_Eingabe[[#This Row],[Maximale Parkdauer]])</f>
        <v/>
      </c>
      <c r="Z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0" s="18" t="str">
        <f>IF(Referenztabelle_Eingabe[[#This Row],[Foto-URL]]="","",Referenztabelle_Eingabe[[#This Row],[Foto-URL]])</f>
        <v/>
      </c>
      <c r="AB30" s="18" t="str">
        <f>IF(Referenztabelle_Eingabe[[#This Row],[Webseite]]="","",Referenztabelle_Eingabe[[#This Row],[Webseite]])</f>
        <v/>
      </c>
      <c r="AC30" s="18" t="str">
        <f>IF(Referenztabelle_Eingabe[[#This Row],[Beschreibung]]="","",Referenztabelle_Eingabe[[#This Row],[Beschreibung]])</f>
        <v/>
      </c>
    </row>
    <row r="31" spans="1:29" x14ac:dyDescent="0.35">
      <c r="A31" s="18" t="str">
        <f>IF(Referenztabelle_Eingabe[[#This Row],[ID]]="","",Referenztabelle_Eingabe[[#This Row],[ID]])</f>
        <v/>
      </c>
      <c r="B31" s="18" t="str">
        <f>IF(Referenztabelle_Eingabe[[#This Row],[Name]]="","",Referenztabelle_Eingabe[[#This Row],[Name]])</f>
        <v/>
      </c>
      <c r="C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1" s="18" t="str">
        <f>IF(Referenztabelle_Eingabe[[#This Row],[Betreiber Name]]="","",Referenztabelle_Eingabe[[#This Row],[Betreiber Name]])</f>
        <v/>
      </c>
      <c r="E31" s="18" t="str">
        <f>IF(Referenztabelle_Eingabe[[#This Row],[Längengrad]]="","",Referenztabelle_Eingabe[[#This Row],[Längengrad]])</f>
        <v/>
      </c>
      <c r="F31" s="18" t="str">
        <f>IF(Referenztabelle_Eingabe[[#This Row],[Breitengrad]]="","",Referenztabelle_Eingabe[[#This Row],[Breitengrad]])</f>
        <v/>
      </c>
      <c r="G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1" s="18" t="str">
        <f>IF(Referenztabelle_Eingabe[[#This Row],[Anzahl Stellplätze]]="","",Referenztabelle_Eingabe[[#This Row],[Anzahl Stellplätze]])</f>
        <v/>
      </c>
      <c r="I31" s="18" t="str">
        <f>IF(Referenztabelle_Eingabe[[#This Row],[Anzahl Stellplätze Carsharing]]="","",Referenztabelle_Eingabe[[#This Row],[Anzahl Stellplätze Carsharing]])</f>
        <v/>
      </c>
      <c r="J31" s="18" t="str">
        <f>IF(Referenztabelle_Eingabe[[#This Row],[Anzahl Stellplätze Lademöglichkeit]]="","",Referenztabelle_Eingabe[[#This Row],[Anzahl Stellplätze Lademöglichkeit]])</f>
        <v/>
      </c>
      <c r="K31" s="18" t="str">
        <f>IF(Referenztabelle_Eingabe[[#This Row],[Anzahl Stellplätze Frauen]]="","",Referenztabelle_Eingabe[[#This Row],[Anzahl Stellplätze Frauen]])</f>
        <v/>
      </c>
      <c r="L31" s="18" t="str">
        <f>IF(Referenztabelle_Eingabe[[#This Row],[Anzahl Stellplätze Behinderte]]="","",Referenztabelle_Eingabe[[#This Row],[Anzahl Stellplätze Behinderte]])</f>
        <v/>
      </c>
      <c r="M31" s="18" t="str">
        <f>IF(Referenztabelle_Eingabe[[#This Row],[Anzahl Stellplätze Familien]]="","",Referenztabelle_Eingabe[[#This Row],[Anzahl Stellplätze Familien]])</f>
        <v/>
      </c>
      <c r="N31" s="18" t="str">
        <f>IF(Referenztabelle_Eingabe[[#This Row],[Anzahl Stellplätze Bus]]="","",Referenztabelle_Eingabe[[#This Row],[Anzahl Stellplätze Bus]])</f>
        <v/>
      </c>
      <c r="O31" s="18" t="str">
        <f>IF(Referenztabelle_Eingabe[[#This Row],[Anzahl Stellplätze Lastwagen]]="","",Referenztabelle_Eingabe[[#This Row],[Anzahl Stellplätze Lastwagen]])</f>
        <v/>
      </c>
      <c r="P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1" s="18" t="str">
        <f>IF(Referenztabelle_Eingabe[[#This Row],[Einfahrtshöhe]]="","",Referenztabelle_Eingabe[[#This Row],[Einfahrtshöhe]])</f>
        <v/>
      </c>
      <c r="R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1" s="18" t="str">
        <f>IF(Referenztabelle_Eingabe[[#This Row],[Überwacht?]]="","",Referenztabelle_Eingabe[[#This Row],[Überwacht?]])</f>
        <v/>
      </c>
      <c r="T31" s="18" t="str">
        <f>IF(Referenztabelle_Eingabe[[#This Row],[Überdacht?]]="","",
IF(Referenztabelle_Eingabe[[#This Row],[Überdacht?]]=TRUE,"true",
IF(Referenztabelle_Eingabe[[#This Row],[Überdacht?]]=FALSE,"false")))</f>
        <v/>
      </c>
      <c r="U31" s="18" t="str">
        <f>IF(Referenztabelle_Eingabe[[#This Row],[Ortsbezug]]="","",Referenztabelle_Eingabe[[#This Row],[Ortsbezug]])</f>
        <v/>
      </c>
      <c r="V31" s="18" t="str">
        <f>IF(Referenztabelle_Eingabe[[#This Row],[Haltestellen-ID]]="","",Referenztabelle_Eingabe[[#This Row],[Haltestellen-ID]])</f>
        <v/>
      </c>
      <c r="W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1" s="18" t="str">
        <f>IF(Referenztabelle_Eingabe[[#This Row],[Gebühren-Informationen]]="","",Referenztabelle_Eingabe[[#This Row],[Gebühren-Informationen]])</f>
        <v/>
      </c>
      <c r="Y31" s="18" t="str">
        <f>IF(Referenztabelle_Eingabe[[#This Row],[Maximale Parkdauer]]="","",Referenztabelle_Eingabe[[#This Row],[Maximale Parkdauer]])</f>
        <v/>
      </c>
      <c r="Z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1" s="18" t="str">
        <f>IF(Referenztabelle_Eingabe[[#This Row],[Foto-URL]]="","",Referenztabelle_Eingabe[[#This Row],[Foto-URL]])</f>
        <v/>
      </c>
      <c r="AB31" s="18" t="str">
        <f>IF(Referenztabelle_Eingabe[[#This Row],[Webseite]]="","",Referenztabelle_Eingabe[[#This Row],[Webseite]])</f>
        <v/>
      </c>
      <c r="AC31" s="18" t="str">
        <f>IF(Referenztabelle_Eingabe[[#This Row],[Beschreibung]]="","",Referenztabelle_Eingabe[[#This Row],[Beschreibung]])</f>
        <v/>
      </c>
    </row>
    <row r="32" spans="1:29" x14ac:dyDescent="0.35">
      <c r="A32" s="18" t="str">
        <f>IF(Referenztabelle_Eingabe[[#This Row],[ID]]="","",Referenztabelle_Eingabe[[#This Row],[ID]])</f>
        <v/>
      </c>
      <c r="B32" s="18" t="str">
        <f>IF(Referenztabelle_Eingabe[[#This Row],[Name]]="","",Referenztabelle_Eingabe[[#This Row],[Name]])</f>
        <v/>
      </c>
      <c r="C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2" s="18" t="str">
        <f>IF(Referenztabelle_Eingabe[[#This Row],[Betreiber Name]]="","",Referenztabelle_Eingabe[[#This Row],[Betreiber Name]])</f>
        <v/>
      </c>
      <c r="E32" s="18" t="str">
        <f>IF(Referenztabelle_Eingabe[[#This Row],[Längengrad]]="","",Referenztabelle_Eingabe[[#This Row],[Längengrad]])</f>
        <v/>
      </c>
      <c r="F32" s="18" t="str">
        <f>IF(Referenztabelle_Eingabe[[#This Row],[Breitengrad]]="","",Referenztabelle_Eingabe[[#This Row],[Breitengrad]])</f>
        <v/>
      </c>
      <c r="G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2" s="18" t="str">
        <f>IF(Referenztabelle_Eingabe[[#This Row],[Anzahl Stellplätze]]="","",Referenztabelle_Eingabe[[#This Row],[Anzahl Stellplätze]])</f>
        <v/>
      </c>
      <c r="I32" s="18" t="str">
        <f>IF(Referenztabelle_Eingabe[[#This Row],[Anzahl Stellplätze Carsharing]]="","",Referenztabelle_Eingabe[[#This Row],[Anzahl Stellplätze Carsharing]])</f>
        <v/>
      </c>
      <c r="J32" s="18" t="str">
        <f>IF(Referenztabelle_Eingabe[[#This Row],[Anzahl Stellplätze Lademöglichkeit]]="","",Referenztabelle_Eingabe[[#This Row],[Anzahl Stellplätze Lademöglichkeit]])</f>
        <v/>
      </c>
      <c r="K32" s="18" t="str">
        <f>IF(Referenztabelle_Eingabe[[#This Row],[Anzahl Stellplätze Frauen]]="","",Referenztabelle_Eingabe[[#This Row],[Anzahl Stellplätze Frauen]])</f>
        <v/>
      </c>
      <c r="L32" s="18" t="str">
        <f>IF(Referenztabelle_Eingabe[[#This Row],[Anzahl Stellplätze Behinderte]]="","",Referenztabelle_Eingabe[[#This Row],[Anzahl Stellplätze Behinderte]])</f>
        <v/>
      </c>
      <c r="M32" s="18" t="str">
        <f>IF(Referenztabelle_Eingabe[[#This Row],[Anzahl Stellplätze Familien]]="","",Referenztabelle_Eingabe[[#This Row],[Anzahl Stellplätze Familien]])</f>
        <v/>
      </c>
      <c r="N32" s="18" t="str">
        <f>IF(Referenztabelle_Eingabe[[#This Row],[Anzahl Stellplätze Bus]]="","",Referenztabelle_Eingabe[[#This Row],[Anzahl Stellplätze Bus]])</f>
        <v/>
      </c>
      <c r="O32" s="18" t="str">
        <f>IF(Referenztabelle_Eingabe[[#This Row],[Anzahl Stellplätze Lastwagen]]="","",Referenztabelle_Eingabe[[#This Row],[Anzahl Stellplätze Lastwagen]])</f>
        <v/>
      </c>
      <c r="P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2" s="18" t="str">
        <f>IF(Referenztabelle_Eingabe[[#This Row],[Einfahrtshöhe]]="","",Referenztabelle_Eingabe[[#This Row],[Einfahrtshöhe]])</f>
        <v/>
      </c>
      <c r="R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2" s="18" t="str">
        <f>IF(Referenztabelle_Eingabe[[#This Row],[Überwacht?]]="","",Referenztabelle_Eingabe[[#This Row],[Überwacht?]])</f>
        <v/>
      </c>
      <c r="T32" s="18" t="str">
        <f>IF(Referenztabelle_Eingabe[[#This Row],[Überdacht?]]="","",
IF(Referenztabelle_Eingabe[[#This Row],[Überdacht?]]=TRUE,"true",
IF(Referenztabelle_Eingabe[[#This Row],[Überdacht?]]=FALSE,"false")))</f>
        <v/>
      </c>
      <c r="U32" s="18" t="str">
        <f>IF(Referenztabelle_Eingabe[[#This Row],[Ortsbezug]]="","",Referenztabelle_Eingabe[[#This Row],[Ortsbezug]])</f>
        <v/>
      </c>
      <c r="V32" s="18" t="str">
        <f>IF(Referenztabelle_Eingabe[[#This Row],[Haltestellen-ID]]="","",Referenztabelle_Eingabe[[#This Row],[Haltestellen-ID]])</f>
        <v/>
      </c>
      <c r="W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2" s="18" t="str">
        <f>IF(Referenztabelle_Eingabe[[#This Row],[Gebühren-Informationen]]="","",Referenztabelle_Eingabe[[#This Row],[Gebühren-Informationen]])</f>
        <v/>
      </c>
      <c r="Y32" s="18" t="str">
        <f>IF(Referenztabelle_Eingabe[[#This Row],[Maximale Parkdauer]]="","",Referenztabelle_Eingabe[[#This Row],[Maximale Parkdauer]])</f>
        <v/>
      </c>
      <c r="Z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2" s="18" t="str">
        <f>IF(Referenztabelle_Eingabe[[#This Row],[Foto-URL]]="","",Referenztabelle_Eingabe[[#This Row],[Foto-URL]])</f>
        <v/>
      </c>
      <c r="AB32" s="18" t="str">
        <f>IF(Referenztabelle_Eingabe[[#This Row],[Webseite]]="","",Referenztabelle_Eingabe[[#This Row],[Webseite]])</f>
        <v/>
      </c>
      <c r="AC32" s="18" t="str">
        <f>IF(Referenztabelle_Eingabe[[#This Row],[Beschreibung]]="","",Referenztabelle_Eingabe[[#This Row],[Beschreibung]])</f>
        <v/>
      </c>
    </row>
    <row r="33" spans="1:29" x14ac:dyDescent="0.35">
      <c r="A33" s="18" t="str">
        <f>IF(Referenztabelle_Eingabe[[#This Row],[ID]]="","",Referenztabelle_Eingabe[[#This Row],[ID]])</f>
        <v/>
      </c>
      <c r="B33" s="18" t="str">
        <f>IF(Referenztabelle_Eingabe[[#This Row],[Name]]="","",Referenztabelle_Eingabe[[#This Row],[Name]])</f>
        <v/>
      </c>
      <c r="C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3" s="18" t="str">
        <f>IF(Referenztabelle_Eingabe[[#This Row],[Betreiber Name]]="","",Referenztabelle_Eingabe[[#This Row],[Betreiber Name]])</f>
        <v/>
      </c>
      <c r="E33" s="18" t="str">
        <f>IF(Referenztabelle_Eingabe[[#This Row],[Längengrad]]="","",Referenztabelle_Eingabe[[#This Row],[Längengrad]])</f>
        <v/>
      </c>
      <c r="F33" s="18" t="str">
        <f>IF(Referenztabelle_Eingabe[[#This Row],[Breitengrad]]="","",Referenztabelle_Eingabe[[#This Row],[Breitengrad]])</f>
        <v/>
      </c>
      <c r="G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3" s="18" t="str">
        <f>IF(Referenztabelle_Eingabe[[#This Row],[Anzahl Stellplätze]]="","",Referenztabelle_Eingabe[[#This Row],[Anzahl Stellplätze]])</f>
        <v/>
      </c>
      <c r="I33" s="18" t="str">
        <f>IF(Referenztabelle_Eingabe[[#This Row],[Anzahl Stellplätze Carsharing]]="","",Referenztabelle_Eingabe[[#This Row],[Anzahl Stellplätze Carsharing]])</f>
        <v/>
      </c>
      <c r="J33" s="18" t="str">
        <f>IF(Referenztabelle_Eingabe[[#This Row],[Anzahl Stellplätze Lademöglichkeit]]="","",Referenztabelle_Eingabe[[#This Row],[Anzahl Stellplätze Lademöglichkeit]])</f>
        <v/>
      </c>
      <c r="K33" s="18" t="str">
        <f>IF(Referenztabelle_Eingabe[[#This Row],[Anzahl Stellplätze Frauen]]="","",Referenztabelle_Eingabe[[#This Row],[Anzahl Stellplätze Frauen]])</f>
        <v/>
      </c>
      <c r="L33" s="18" t="str">
        <f>IF(Referenztabelle_Eingabe[[#This Row],[Anzahl Stellplätze Behinderte]]="","",Referenztabelle_Eingabe[[#This Row],[Anzahl Stellplätze Behinderte]])</f>
        <v/>
      </c>
      <c r="M33" s="18" t="str">
        <f>IF(Referenztabelle_Eingabe[[#This Row],[Anzahl Stellplätze Familien]]="","",Referenztabelle_Eingabe[[#This Row],[Anzahl Stellplätze Familien]])</f>
        <v/>
      </c>
      <c r="N33" s="18" t="str">
        <f>IF(Referenztabelle_Eingabe[[#This Row],[Anzahl Stellplätze Bus]]="","",Referenztabelle_Eingabe[[#This Row],[Anzahl Stellplätze Bus]])</f>
        <v/>
      </c>
      <c r="O33" s="18" t="str">
        <f>IF(Referenztabelle_Eingabe[[#This Row],[Anzahl Stellplätze Lastwagen]]="","",Referenztabelle_Eingabe[[#This Row],[Anzahl Stellplätze Lastwagen]])</f>
        <v/>
      </c>
      <c r="P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3" s="18" t="str">
        <f>IF(Referenztabelle_Eingabe[[#This Row],[Einfahrtshöhe]]="","",Referenztabelle_Eingabe[[#This Row],[Einfahrtshöhe]])</f>
        <v/>
      </c>
      <c r="R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3" s="18" t="str">
        <f>IF(Referenztabelle_Eingabe[[#This Row],[Überwacht?]]="","",Referenztabelle_Eingabe[[#This Row],[Überwacht?]])</f>
        <v/>
      </c>
      <c r="T33" s="18" t="str">
        <f>IF(Referenztabelle_Eingabe[[#This Row],[Überdacht?]]="","",
IF(Referenztabelle_Eingabe[[#This Row],[Überdacht?]]=TRUE,"true",
IF(Referenztabelle_Eingabe[[#This Row],[Überdacht?]]=FALSE,"false")))</f>
        <v/>
      </c>
      <c r="U33" s="18" t="str">
        <f>IF(Referenztabelle_Eingabe[[#This Row],[Ortsbezug]]="","",Referenztabelle_Eingabe[[#This Row],[Ortsbezug]])</f>
        <v/>
      </c>
      <c r="V33" s="18" t="str">
        <f>IF(Referenztabelle_Eingabe[[#This Row],[Haltestellen-ID]]="","",Referenztabelle_Eingabe[[#This Row],[Haltestellen-ID]])</f>
        <v/>
      </c>
      <c r="W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3" s="18" t="str">
        <f>IF(Referenztabelle_Eingabe[[#This Row],[Gebühren-Informationen]]="","",Referenztabelle_Eingabe[[#This Row],[Gebühren-Informationen]])</f>
        <v/>
      </c>
      <c r="Y33" s="18" t="str">
        <f>IF(Referenztabelle_Eingabe[[#This Row],[Maximale Parkdauer]]="","",Referenztabelle_Eingabe[[#This Row],[Maximale Parkdauer]])</f>
        <v/>
      </c>
      <c r="Z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3" s="18" t="str">
        <f>IF(Referenztabelle_Eingabe[[#This Row],[Foto-URL]]="","",Referenztabelle_Eingabe[[#This Row],[Foto-URL]])</f>
        <v/>
      </c>
      <c r="AB33" s="18" t="str">
        <f>IF(Referenztabelle_Eingabe[[#This Row],[Webseite]]="","",Referenztabelle_Eingabe[[#This Row],[Webseite]])</f>
        <v/>
      </c>
      <c r="AC33" s="18" t="str">
        <f>IF(Referenztabelle_Eingabe[[#This Row],[Beschreibung]]="","",Referenztabelle_Eingabe[[#This Row],[Beschreibung]])</f>
        <v/>
      </c>
    </row>
    <row r="34" spans="1:29" x14ac:dyDescent="0.35">
      <c r="A34" s="18" t="str">
        <f>IF(Referenztabelle_Eingabe[[#This Row],[ID]]="","",Referenztabelle_Eingabe[[#This Row],[ID]])</f>
        <v/>
      </c>
      <c r="B34" s="18" t="str">
        <f>IF(Referenztabelle_Eingabe[[#This Row],[Name]]="","",Referenztabelle_Eingabe[[#This Row],[Name]])</f>
        <v/>
      </c>
      <c r="C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4" s="18" t="str">
        <f>IF(Referenztabelle_Eingabe[[#This Row],[Betreiber Name]]="","",Referenztabelle_Eingabe[[#This Row],[Betreiber Name]])</f>
        <v/>
      </c>
      <c r="E34" s="18" t="str">
        <f>IF(Referenztabelle_Eingabe[[#This Row],[Längengrad]]="","",Referenztabelle_Eingabe[[#This Row],[Längengrad]])</f>
        <v/>
      </c>
      <c r="F34" s="18" t="str">
        <f>IF(Referenztabelle_Eingabe[[#This Row],[Breitengrad]]="","",Referenztabelle_Eingabe[[#This Row],[Breitengrad]])</f>
        <v/>
      </c>
      <c r="G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4" s="18" t="str">
        <f>IF(Referenztabelle_Eingabe[[#This Row],[Anzahl Stellplätze]]="","",Referenztabelle_Eingabe[[#This Row],[Anzahl Stellplätze]])</f>
        <v/>
      </c>
      <c r="I34" s="18" t="str">
        <f>IF(Referenztabelle_Eingabe[[#This Row],[Anzahl Stellplätze Carsharing]]="","",Referenztabelle_Eingabe[[#This Row],[Anzahl Stellplätze Carsharing]])</f>
        <v/>
      </c>
      <c r="J34" s="18" t="str">
        <f>IF(Referenztabelle_Eingabe[[#This Row],[Anzahl Stellplätze Lademöglichkeit]]="","",Referenztabelle_Eingabe[[#This Row],[Anzahl Stellplätze Lademöglichkeit]])</f>
        <v/>
      </c>
      <c r="K34" s="18" t="str">
        <f>IF(Referenztabelle_Eingabe[[#This Row],[Anzahl Stellplätze Frauen]]="","",Referenztabelle_Eingabe[[#This Row],[Anzahl Stellplätze Frauen]])</f>
        <v/>
      </c>
      <c r="L34" s="18" t="str">
        <f>IF(Referenztabelle_Eingabe[[#This Row],[Anzahl Stellplätze Behinderte]]="","",Referenztabelle_Eingabe[[#This Row],[Anzahl Stellplätze Behinderte]])</f>
        <v/>
      </c>
      <c r="M34" s="18" t="str">
        <f>IF(Referenztabelle_Eingabe[[#This Row],[Anzahl Stellplätze Familien]]="","",Referenztabelle_Eingabe[[#This Row],[Anzahl Stellplätze Familien]])</f>
        <v/>
      </c>
      <c r="N34" s="18" t="str">
        <f>IF(Referenztabelle_Eingabe[[#This Row],[Anzahl Stellplätze Bus]]="","",Referenztabelle_Eingabe[[#This Row],[Anzahl Stellplätze Bus]])</f>
        <v/>
      </c>
      <c r="O34" s="18" t="str">
        <f>IF(Referenztabelle_Eingabe[[#This Row],[Anzahl Stellplätze Lastwagen]]="","",Referenztabelle_Eingabe[[#This Row],[Anzahl Stellplätze Lastwagen]])</f>
        <v/>
      </c>
      <c r="P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4" s="18" t="str">
        <f>IF(Referenztabelle_Eingabe[[#This Row],[Einfahrtshöhe]]="","",Referenztabelle_Eingabe[[#This Row],[Einfahrtshöhe]])</f>
        <v/>
      </c>
      <c r="R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4" s="18" t="str">
        <f>IF(Referenztabelle_Eingabe[[#This Row],[Überwacht?]]="","",Referenztabelle_Eingabe[[#This Row],[Überwacht?]])</f>
        <v/>
      </c>
      <c r="T34" s="18" t="str">
        <f>IF(Referenztabelle_Eingabe[[#This Row],[Überdacht?]]="","",
IF(Referenztabelle_Eingabe[[#This Row],[Überdacht?]]=TRUE,"true",
IF(Referenztabelle_Eingabe[[#This Row],[Überdacht?]]=FALSE,"false")))</f>
        <v/>
      </c>
      <c r="U34" s="18" t="str">
        <f>IF(Referenztabelle_Eingabe[[#This Row],[Ortsbezug]]="","",Referenztabelle_Eingabe[[#This Row],[Ortsbezug]])</f>
        <v/>
      </c>
      <c r="V34" s="18" t="str">
        <f>IF(Referenztabelle_Eingabe[[#This Row],[Haltestellen-ID]]="","",Referenztabelle_Eingabe[[#This Row],[Haltestellen-ID]])</f>
        <v/>
      </c>
      <c r="W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4" s="18" t="str">
        <f>IF(Referenztabelle_Eingabe[[#This Row],[Gebühren-Informationen]]="","",Referenztabelle_Eingabe[[#This Row],[Gebühren-Informationen]])</f>
        <v/>
      </c>
      <c r="Y34" s="18" t="str">
        <f>IF(Referenztabelle_Eingabe[[#This Row],[Maximale Parkdauer]]="","",Referenztabelle_Eingabe[[#This Row],[Maximale Parkdauer]])</f>
        <v/>
      </c>
      <c r="Z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4" s="18" t="str">
        <f>IF(Referenztabelle_Eingabe[[#This Row],[Foto-URL]]="","",Referenztabelle_Eingabe[[#This Row],[Foto-URL]])</f>
        <v/>
      </c>
      <c r="AB34" s="18" t="str">
        <f>IF(Referenztabelle_Eingabe[[#This Row],[Webseite]]="","",Referenztabelle_Eingabe[[#This Row],[Webseite]])</f>
        <v/>
      </c>
      <c r="AC34" s="18" t="str">
        <f>IF(Referenztabelle_Eingabe[[#This Row],[Beschreibung]]="","",Referenztabelle_Eingabe[[#This Row],[Beschreibung]])</f>
        <v/>
      </c>
    </row>
    <row r="35" spans="1:29" x14ac:dyDescent="0.35">
      <c r="A35" s="18" t="str">
        <f>IF(Referenztabelle_Eingabe[[#This Row],[ID]]="","",Referenztabelle_Eingabe[[#This Row],[ID]])</f>
        <v/>
      </c>
      <c r="B35" s="18" t="str">
        <f>IF(Referenztabelle_Eingabe[[#This Row],[Name]]="","",Referenztabelle_Eingabe[[#This Row],[Name]])</f>
        <v/>
      </c>
      <c r="C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5" s="18" t="str">
        <f>IF(Referenztabelle_Eingabe[[#This Row],[Betreiber Name]]="","",Referenztabelle_Eingabe[[#This Row],[Betreiber Name]])</f>
        <v/>
      </c>
      <c r="E35" s="18" t="str">
        <f>IF(Referenztabelle_Eingabe[[#This Row],[Längengrad]]="","",Referenztabelle_Eingabe[[#This Row],[Längengrad]])</f>
        <v/>
      </c>
      <c r="F35" s="18" t="str">
        <f>IF(Referenztabelle_Eingabe[[#This Row],[Breitengrad]]="","",Referenztabelle_Eingabe[[#This Row],[Breitengrad]])</f>
        <v/>
      </c>
      <c r="G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5" s="18" t="str">
        <f>IF(Referenztabelle_Eingabe[[#This Row],[Anzahl Stellplätze]]="","",Referenztabelle_Eingabe[[#This Row],[Anzahl Stellplätze]])</f>
        <v/>
      </c>
      <c r="I35" s="18" t="str">
        <f>IF(Referenztabelle_Eingabe[[#This Row],[Anzahl Stellplätze Carsharing]]="","",Referenztabelle_Eingabe[[#This Row],[Anzahl Stellplätze Carsharing]])</f>
        <v/>
      </c>
      <c r="J35" s="18" t="str">
        <f>IF(Referenztabelle_Eingabe[[#This Row],[Anzahl Stellplätze Lademöglichkeit]]="","",Referenztabelle_Eingabe[[#This Row],[Anzahl Stellplätze Lademöglichkeit]])</f>
        <v/>
      </c>
      <c r="K35" s="18" t="str">
        <f>IF(Referenztabelle_Eingabe[[#This Row],[Anzahl Stellplätze Frauen]]="","",Referenztabelle_Eingabe[[#This Row],[Anzahl Stellplätze Frauen]])</f>
        <v/>
      </c>
      <c r="L35" s="18" t="str">
        <f>IF(Referenztabelle_Eingabe[[#This Row],[Anzahl Stellplätze Behinderte]]="","",Referenztabelle_Eingabe[[#This Row],[Anzahl Stellplätze Behinderte]])</f>
        <v/>
      </c>
      <c r="M35" s="18" t="str">
        <f>IF(Referenztabelle_Eingabe[[#This Row],[Anzahl Stellplätze Familien]]="","",Referenztabelle_Eingabe[[#This Row],[Anzahl Stellplätze Familien]])</f>
        <v/>
      </c>
      <c r="N35" s="18" t="str">
        <f>IF(Referenztabelle_Eingabe[[#This Row],[Anzahl Stellplätze Bus]]="","",Referenztabelle_Eingabe[[#This Row],[Anzahl Stellplätze Bus]])</f>
        <v/>
      </c>
      <c r="O35" s="18" t="str">
        <f>IF(Referenztabelle_Eingabe[[#This Row],[Anzahl Stellplätze Lastwagen]]="","",Referenztabelle_Eingabe[[#This Row],[Anzahl Stellplätze Lastwagen]])</f>
        <v/>
      </c>
      <c r="P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5" s="18" t="str">
        <f>IF(Referenztabelle_Eingabe[[#This Row],[Einfahrtshöhe]]="","",Referenztabelle_Eingabe[[#This Row],[Einfahrtshöhe]])</f>
        <v/>
      </c>
      <c r="R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5" s="18" t="str">
        <f>IF(Referenztabelle_Eingabe[[#This Row],[Überwacht?]]="","",Referenztabelle_Eingabe[[#This Row],[Überwacht?]])</f>
        <v/>
      </c>
      <c r="T35" s="18" t="str">
        <f>IF(Referenztabelle_Eingabe[[#This Row],[Überdacht?]]="","",
IF(Referenztabelle_Eingabe[[#This Row],[Überdacht?]]=TRUE,"true",
IF(Referenztabelle_Eingabe[[#This Row],[Überdacht?]]=FALSE,"false")))</f>
        <v/>
      </c>
      <c r="U35" s="18" t="str">
        <f>IF(Referenztabelle_Eingabe[[#This Row],[Ortsbezug]]="","",Referenztabelle_Eingabe[[#This Row],[Ortsbezug]])</f>
        <v/>
      </c>
      <c r="V35" s="18" t="str">
        <f>IF(Referenztabelle_Eingabe[[#This Row],[Haltestellen-ID]]="","",Referenztabelle_Eingabe[[#This Row],[Haltestellen-ID]])</f>
        <v/>
      </c>
      <c r="W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5" s="18" t="str">
        <f>IF(Referenztabelle_Eingabe[[#This Row],[Gebühren-Informationen]]="","",Referenztabelle_Eingabe[[#This Row],[Gebühren-Informationen]])</f>
        <v/>
      </c>
      <c r="Y35" s="18" t="str">
        <f>IF(Referenztabelle_Eingabe[[#This Row],[Maximale Parkdauer]]="","",Referenztabelle_Eingabe[[#This Row],[Maximale Parkdauer]])</f>
        <v/>
      </c>
      <c r="Z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5" s="18" t="str">
        <f>IF(Referenztabelle_Eingabe[[#This Row],[Foto-URL]]="","",Referenztabelle_Eingabe[[#This Row],[Foto-URL]])</f>
        <v/>
      </c>
      <c r="AB35" s="18" t="str">
        <f>IF(Referenztabelle_Eingabe[[#This Row],[Webseite]]="","",Referenztabelle_Eingabe[[#This Row],[Webseite]])</f>
        <v/>
      </c>
      <c r="AC35" s="18" t="str">
        <f>IF(Referenztabelle_Eingabe[[#This Row],[Beschreibung]]="","",Referenztabelle_Eingabe[[#This Row],[Beschreibung]])</f>
        <v/>
      </c>
    </row>
    <row r="36" spans="1:29" x14ac:dyDescent="0.35">
      <c r="A36" s="18" t="str">
        <f>IF(Referenztabelle_Eingabe[[#This Row],[ID]]="","",Referenztabelle_Eingabe[[#This Row],[ID]])</f>
        <v/>
      </c>
      <c r="B36" s="18" t="str">
        <f>IF(Referenztabelle_Eingabe[[#This Row],[Name]]="","",Referenztabelle_Eingabe[[#This Row],[Name]])</f>
        <v/>
      </c>
      <c r="C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6" s="18" t="str">
        <f>IF(Referenztabelle_Eingabe[[#This Row],[Betreiber Name]]="","",Referenztabelle_Eingabe[[#This Row],[Betreiber Name]])</f>
        <v/>
      </c>
      <c r="E36" s="18" t="str">
        <f>IF(Referenztabelle_Eingabe[[#This Row],[Längengrad]]="","",Referenztabelle_Eingabe[[#This Row],[Längengrad]])</f>
        <v/>
      </c>
      <c r="F36" s="18" t="str">
        <f>IF(Referenztabelle_Eingabe[[#This Row],[Breitengrad]]="","",Referenztabelle_Eingabe[[#This Row],[Breitengrad]])</f>
        <v/>
      </c>
      <c r="G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6" s="18" t="str">
        <f>IF(Referenztabelle_Eingabe[[#This Row],[Anzahl Stellplätze]]="","",Referenztabelle_Eingabe[[#This Row],[Anzahl Stellplätze]])</f>
        <v/>
      </c>
      <c r="I36" s="18" t="str">
        <f>IF(Referenztabelle_Eingabe[[#This Row],[Anzahl Stellplätze Carsharing]]="","",Referenztabelle_Eingabe[[#This Row],[Anzahl Stellplätze Carsharing]])</f>
        <v/>
      </c>
      <c r="J36" s="18" t="str">
        <f>IF(Referenztabelle_Eingabe[[#This Row],[Anzahl Stellplätze Lademöglichkeit]]="","",Referenztabelle_Eingabe[[#This Row],[Anzahl Stellplätze Lademöglichkeit]])</f>
        <v/>
      </c>
      <c r="K36" s="18" t="str">
        <f>IF(Referenztabelle_Eingabe[[#This Row],[Anzahl Stellplätze Frauen]]="","",Referenztabelle_Eingabe[[#This Row],[Anzahl Stellplätze Frauen]])</f>
        <v/>
      </c>
      <c r="L36" s="18" t="str">
        <f>IF(Referenztabelle_Eingabe[[#This Row],[Anzahl Stellplätze Behinderte]]="","",Referenztabelle_Eingabe[[#This Row],[Anzahl Stellplätze Behinderte]])</f>
        <v/>
      </c>
      <c r="M36" s="18" t="str">
        <f>IF(Referenztabelle_Eingabe[[#This Row],[Anzahl Stellplätze Familien]]="","",Referenztabelle_Eingabe[[#This Row],[Anzahl Stellplätze Familien]])</f>
        <v/>
      </c>
      <c r="N36" s="18" t="str">
        <f>IF(Referenztabelle_Eingabe[[#This Row],[Anzahl Stellplätze Bus]]="","",Referenztabelle_Eingabe[[#This Row],[Anzahl Stellplätze Bus]])</f>
        <v/>
      </c>
      <c r="O36" s="18" t="str">
        <f>IF(Referenztabelle_Eingabe[[#This Row],[Anzahl Stellplätze Lastwagen]]="","",Referenztabelle_Eingabe[[#This Row],[Anzahl Stellplätze Lastwagen]])</f>
        <v/>
      </c>
      <c r="P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6" s="18" t="str">
        <f>IF(Referenztabelle_Eingabe[[#This Row],[Einfahrtshöhe]]="","",Referenztabelle_Eingabe[[#This Row],[Einfahrtshöhe]])</f>
        <v/>
      </c>
      <c r="R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6" s="18" t="str">
        <f>IF(Referenztabelle_Eingabe[[#This Row],[Überwacht?]]="","",Referenztabelle_Eingabe[[#This Row],[Überwacht?]])</f>
        <v/>
      </c>
      <c r="T36" s="18" t="str">
        <f>IF(Referenztabelle_Eingabe[[#This Row],[Überdacht?]]="","",
IF(Referenztabelle_Eingabe[[#This Row],[Überdacht?]]=TRUE,"true",
IF(Referenztabelle_Eingabe[[#This Row],[Überdacht?]]=FALSE,"false")))</f>
        <v/>
      </c>
      <c r="U36" s="18" t="str">
        <f>IF(Referenztabelle_Eingabe[[#This Row],[Ortsbezug]]="","",Referenztabelle_Eingabe[[#This Row],[Ortsbezug]])</f>
        <v/>
      </c>
      <c r="V36" s="18" t="str">
        <f>IF(Referenztabelle_Eingabe[[#This Row],[Haltestellen-ID]]="","",Referenztabelle_Eingabe[[#This Row],[Haltestellen-ID]])</f>
        <v/>
      </c>
      <c r="W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6" s="18" t="str">
        <f>IF(Referenztabelle_Eingabe[[#This Row],[Gebühren-Informationen]]="","",Referenztabelle_Eingabe[[#This Row],[Gebühren-Informationen]])</f>
        <v/>
      </c>
      <c r="Y36" s="18" t="str">
        <f>IF(Referenztabelle_Eingabe[[#This Row],[Maximale Parkdauer]]="","",Referenztabelle_Eingabe[[#This Row],[Maximale Parkdauer]])</f>
        <v/>
      </c>
      <c r="Z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6" s="18" t="str">
        <f>IF(Referenztabelle_Eingabe[[#This Row],[Foto-URL]]="","",Referenztabelle_Eingabe[[#This Row],[Foto-URL]])</f>
        <v/>
      </c>
      <c r="AB36" s="18" t="str">
        <f>IF(Referenztabelle_Eingabe[[#This Row],[Webseite]]="","",Referenztabelle_Eingabe[[#This Row],[Webseite]])</f>
        <v/>
      </c>
      <c r="AC36" s="18" t="str">
        <f>IF(Referenztabelle_Eingabe[[#This Row],[Beschreibung]]="","",Referenztabelle_Eingabe[[#This Row],[Beschreibung]])</f>
        <v/>
      </c>
    </row>
    <row r="37" spans="1:29" x14ac:dyDescent="0.35">
      <c r="A37" s="18" t="str">
        <f>IF(Referenztabelle_Eingabe[[#This Row],[ID]]="","",Referenztabelle_Eingabe[[#This Row],[ID]])</f>
        <v/>
      </c>
      <c r="B37" s="18" t="str">
        <f>IF(Referenztabelle_Eingabe[[#This Row],[Name]]="","",Referenztabelle_Eingabe[[#This Row],[Name]])</f>
        <v/>
      </c>
      <c r="C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7" s="18" t="str">
        <f>IF(Referenztabelle_Eingabe[[#This Row],[Betreiber Name]]="","",Referenztabelle_Eingabe[[#This Row],[Betreiber Name]])</f>
        <v/>
      </c>
      <c r="E37" s="18" t="str">
        <f>IF(Referenztabelle_Eingabe[[#This Row],[Längengrad]]="","",Referenztabelle_Eingabe[[#This Row],[Längengrad]])</f>
        <v/>
      </c>
      <c r="F37" s="18" t="str">
        <f>IF(Referenztabelle_Eingabe[[#This Row],[Breitengrad]]="","",Referenztabelle_Eingabe[[#This Row],[Breitengrad]])</f>
        <v/>
      </c>
      <c r="G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7" s="18" t="str">
        <f>IF(Referenztabelle_Eingabe[[#This Row],[Anzahl Stellplätze]]="","",Referenztabelle_Eingabe[[#This Row],[Anzahl Stellplätze]])</f>
        <v/>
      </c>
      <c r="I37" s="18" t="str">
        <f>IF(Referenztabelle_Eingabe[[#This Row],[Anzahl Stellplätze Carsharing]]="","",Referenztabelle_Eingabe[[#This Row],[Anzahl Stellplätze Carsharing]])</f>
        <v/>
      </c>
      <c r="J37" s="18" t="str">
        <f>IF(Referenztabelle_Eingabe[[#This Row],[Anzahl Stellplätze Lademöglichkeit]]="","",Referenztabelle_Eingabe[[#This Row],[Anzahl Stellplätze Lademöglichkeit]])</f>
        <v/>
      </c>
      <c r="K37" s="18" t="str">
        <f>IF(Referenztabelle_Eingabe[[#This Row],[Anzahl Stellplätze Frauen]]="","",Referenztabelle_Eingabe[[#This Row],[Anzahl Stellplätze Frauen]])</f>
        <v/>
      </c>
      <c r="L37" s="18" t="str">
        <f>IF(Referenztabelle_Eingabe[[#This Row],[Anzahl Stellplätze Behinderte]]="","",Referenztabelle_Eingabe[[#This Row],[Anzahl Stellplätze Behinderte]])</f>
        <v/>
      </c>
      <c r="M37" s="18" t="str">
        <f>IF(Referenztabelle_Eingabe[[#This Row],[Anzahl Stellplätze Familien]]="","",Referenztabelle_Eingabe[[#This Row],[Anzahl Stellplätze Familien]])</f>
        <v/>
      </c>
      <c r="N37" s="18" t="str">
        <f>IF(Referenztabelle_Eingabe[[#This Row],[Anzahl Stellplätze Bus]]="","",Referenztabelle_Eingabe[[#This Row],[Anzahl Stellplätze Bus]])</f>
        <v/>
      </c>
      <c r="O37" s="18" t="str">
        <f>IF(Referenztabelle_Eingabe[[#This Row],[Anzahl Stellplätze Lastwagen]]="","",Referenztabelle_Eingabe[[#This Row],[Anzahl Stellplätze Lastwagen]])</f>
        <v/>
      </c>
      <c r="P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7" s="18" t="str">
        <f>IF(Referenztabelle_Eingabe[[#This Row],[Einfahrtshöhe]]="","",Referenztabelle_Eingabe[[#This Row],[Einfahrtshöhe]])</f>
        <v/>
      </c>
      <c r="R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7" s="18" t="str">
        <f>IF(Referenztabelle_Eingabe[[#This Row],[Überwacht?]]="","",Referenztabelle_Eingabe[[#This Row],[Überwacht?]])</f>
        <v/>
      </c>
      <c r="T37" s="18" t="str">
        <f>IF(Referenztabelle_Eingabe[[#This Row],[Überdacht?]]="","",
IF(Referenztabelle_Eingabe[[#This Row],[Überdacht?]]=TRUE,"true",
IF(Referenztabelle_Eingabe[[#This Row],[Überdacht?]]=FALSE,"false")))</f>
        <v/>
      </c>
      <c r="U37" s="18" t="str">
        <f>IF(Referenztabelle_Eingabe[[#This Row],[Ortsbezug]]="","",Referenztabelle_Eingabe[[#This Row],[Ortsbezug]])</f>
        <v/>
      </c>
      <c r="V37" s="18" t="str">
        <f>IF(Referenztabelle_Eingabe[[#This Row],[Haltestellen-ID]]="","",Referenztabelle_Eingabe[[#This Row],[Haltestellen-ID]])</f>
        <v/>
      </c>
      <c r="W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7" s="18" t="str">
        <f>IF(Referenztabelle_Eingabe[[#This Row],[Gebühren-Informationen]]="","",Referenztabelle_Eingabe[[#This Row],[Gebühren-Informationen]])</f>
        <v/>
      </c>
      <c r="Y37" s="18" t="str">
        <f>IF(Referenztabelle_Eingabe[[#This Row],[Maximale Parkdauer]]="","",Referenztabelle_Eingabe[[#This Row],[Maximale Parkdauer]])</f>
        <v/>
      </c>
      <c r="Z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7" s="18" t="str">
        <f>IF(Referenztabelle_Eingabe[[#This Row],[Foto-URL]]="","",Referenztabelle_Eingabe[[#This Row],[Foto-URL]])</f>
        <v/>
      </c>
      <c r="AB37" s="18" t="str">
        <f>IF(Referenztabelle_Eingabe[[#This Row],[Webseite]]="","",Referenztabelle_Eingabe[[#This Row],[Webseite]])</f>
        <v/>
      </c>
      <c r="AC37" s="18" t="str">
        <f>IF(Referenztabelle_Eingabe[[#This Row],[Beschreibung]]="","",Referenztabelle_Eingabe[[#This Row],[Beschreibung]])</f>
        <v/>
      </c>
    </row>
    <row r="38" spans="1:29" x14ac:dyDescent="0.35">
      <c r="A38" s="18" t="str">
        <f>IF(Referenztabelle_Eingabe[[#This Row],[ID]]="","",Referenztabelle_Eingabe[[#This Row],[ID]])</f>
        <v/>
      </c>
      <c r="B38" s="18" t="str">
        <f>IF(Referenztabelle_Eingabe[[#This Row],[Name]]="","",Referenztabelle_Eingabe[[#This Row],[Name]])</f>
        <v/>
      </c>
      <c r="C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8" s="18" t="str">
        <f>IF(Referenztabelle_Eingabe[[#This Row],[Betreiber Name]]="","",Referenztabelle_Eingabe[[#This Row],[Betreiber Name]])</f>
        <v/>
      </c>
      <c r="E38" s="18" t="str">
        <f>IF(Referenztabelle_Eingabe[[#This Row],[Längengrad]]="","",Referenztabelle_Eingabe[[#This Row],[Längengrad]])</f>
        <v/>
      </c>
      <c r="F38" s="18" t="str">
        <f>IF(Referenztabelle_Eingabe[[#This Row],[Breitengrad]]="","",Referenztabelle_Eingabe[[#This Row],[Breitengrad]])</f>
        <v/>
      </c>
      <c r="G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8" s="18" t="str">
        <f>IF(Referenztabelle_Eingabe[[#This Row],[Anzahl Stellplätze]]="","",Referenztabelle_Eingabe[[#This Row],[Anzahl Stellplätze]])</f>
        <v/>
      </c>
      <c r="I38" s="18" t="str">
        <f>IF(Referenztabelle_Eingabe[[#This Row],[Anzahl Stellplätze Carsharing]]="","",Referenztabelle_Eingabe[[#This Row],[Anzahl Stellplätze Carsharing]])</f>
        <v/>
      </c>
      <c r="J38" s="18" t="str">
        <f>IF(Referenztabelle_Eingabe[[#This Row],[Anzahl Stellplätze Lademöglichkeit]]="","",Referenztabelle_Eingabe[[#This Row],[Anzahl Stellplätze Lademöglichkeit]])</f>
        <v/>
      </c>
      <c r="K38" s="18" t="str">
        <f>IF(Referenztabelle_Eingabe[[#This Row],[Anzahl Stellplätze Frauen]]="","",Referenztabelle_Eingabe[[#This Row],[Anzahl Stellplätze Frauen]])</f>
        <v/>
      </c>
      <c r="L38" s="18" t="str">
        <f>IF(Referenztabelle_Eingabe[[#This Row],[Anzahl Stellplätze Behinderte]]="","",Referenztabelle_Eingabe[[#This Row],[Anzahl Stellplätze Behinderte]])</f>
        <v/>
      </c>
      <c r="M38" s="18" t="str">
        <f>IF(Referenztabelle_Eingabe[[#This Row],[Anzahl Stellplätze Familien]]="","",Referenztabelle_Eingabe[[#This Row],[Anzahl Stellplätze Familien]])</f>
        <v/>
      </c>
      <c r="N38" s="18" t="str">
        <f>IF(Referenztabelle_Eingabe[[#This Row],[Anzahl Stellplätze Bus]]="","",Referenztabelle_Eingabe[[#This Row],[Anzahl Stellplätze Bus]])</f>
        <v/>
      </c>
      <c r="O38" s="18" t="str">
        <f>IF(Referenztabelle_Eingabe[[#This Row],[Anzahl Stellplätze Lastwagen]]="","",Referenztabelle_Eingabe[[#This Row],[Anzahl Stellplätze Lastwagen]])</f>
        <v/>
      </c>
      <c r="P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8" s="18" t="str">
        <f>IF(Referenztabelle_Eingabe[[#This Row],[Einfahrtshöhe]]="","",Referenztabelle_Eingabe[[#This Row],[Einfahrtshöhe]])</f>
        <v/>
      </c>
      <c r="R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8" s="18" t="str">
        <f>IF(Referenztabelle_Eingabe[[#This Row],[Überwacht?]]="","",Referenztabelle_Eingabe[[#This Row],[Überwacht?]])</f>
        <v/>
      </c>
      <c r="T38" s="18" t="str">
        <f>IF(Referenztabelle_Eingabe[[#This Row],[Überdacht?]]="","",
IF(Referenztabelle_Eingabe[[#This Row],[Überdacht?]]=TRUE,"true",
IF(Referenztabelle_Eingabe[[#This Row],[Überdacht?]]=FALSE,"false")))</f>
        <v/>
      </c>
      <c r="U38" s="18" t="str">
        <f>IF(Referenztabelle_Eingabe[[#This Row],[Ortsbezug]]="","",Referenztabelle_Eingabe[[#This Row],[Ortsbezug]])</f>
        <v/>
      </c>
      <c r="V38" s="18" t="str">
        <f>IF(Referenztabelle_Eingabe[[#This Row],[Haltestellen-ID]]="","",Referenztabelle_Eingabe[[#This Row],[Haltestellen-ID]])</f>
        <v/>
      </c>
      <c r="W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8" s="18" t="str">
        <f>IF(Referenztabelle_Eingabe[[#This Row],[Gebühren-Informationen]]="","",Referenztabelle_Eingabe[[#This Row],[Gebühren-Informationen]])</f>
        <v/>
      </c>
      <c r="Y38" s="18" t="str">
        <f>IF(Referenztabelle_Eingabe[[#This Row],[Maximale Parkdauer]]="","",Referenztabelle_Eingabe[[#This Row],[Maximale Parkdauer]])</f>
        <v/>
      </c>
      <c r="Z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8" s="18" t="str">
        <f>IF(Referenztabelle_Eingabe[[#This Row],[Foto-URL]]="","",Referenztabelle_Eingabe[[#This Row],[Foto-URL]])</f>
        <v/>
      </c>
      <c r="AB38" s="18" t="str">
        <f>IF(Referenztabelle_Eingabe[[#This Row],[Webseite]]="","",Referenztabelle_Eingabe[[#This Row],[Webseite]])</f>
        <v/>
      </c>
      <c r="AC38" s="18" t="str">
        <f>IF(Referenztabelle_Eingabe[[#This Row],[Beschreibung]]="","",Referenztabelle_Eingabe[[#This Row],[Beschreibung]])</f>
        <v/>
      </c>
    </row>
    <row r="39" spans="1:29" x14ac:dyDescent="0.35">
      <c r="A39" s="18" t="str">
        <f>IF(Referenztabelle_Eingabe[[#This Row],[ID]]="","",Referenztabelle_Eingabe[[#This Row],[ID]])</f>
        <v/>
      </c>
      <c r="B39" s="18" t="str">
        <f>IF(Referenztabelle_Eingabe[[#This Row],[Name]]="","",Referenztabelle_Eingabe[[#This Row],[Name]])</f>
        <v/>
      </c>
      <c r="C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9" s="18" t="str">
        <f>IF(Referenztabelle_Eingabe[[#This Row],[Betreiber Name]]="","",Referenztabelle_Eingabe[[#This Row],[Betreiber Name]])</f>
        <v/>
      </c>
      <c r="E39" s="18" t="str">
        <f>IF(Referenztabelle_Eingabe[[#This Row],[Längengrad]]="","",Referenztabelle_Eingabe[[#This Row],[Längengrad]])</f>
        <v/>
      </c>
      <c r="F39" s="18" t="str">
        <f>IF(Referenztabelle_Eingabe[[#This Row],[Breitengrad]]="","",Referenztabelle_Eingabe[[#This Row],[Breitengrad]])</f>
        <v/>
      </c>
      <c r="G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9" s="18" t="str">
        <f>IF(Referenztabelle_Eingabe[[#This Row],[Anzahl Stellplätze]]="","",Referenztabelle_Eingabe[[#This Row],[Anzahl Stellplätze]])</f>
        <v/>
      </c>
      <c r="I39" s="18" t="str">
        <f>IF(Referenztabelle_Eingabe[[#This Row],[Anzahl Stellplätze Carsharing]]="","",Referenztabelle_Eingabe[[#This Row],[Anzahl Stellplätze Carsharing]])</f>
        <v/>
      </c>
      <c r="J39" s="18" t="str">
        <f>IF(Referenztabelle_Eingabe[[#This Row],[Anzahl Stellplätze Lademöglichkeit]]="","",Referenztabelle_Eingabe[[#This Row],[Anzahl Stellplätze Lademöglichkeit]])</f>
        <v/>
      </c>
      <c r="K39" s="18" t="str">
        <f>IF(Referenztabelle_Eingabe[[#This Row],[Anzahl Stellplätze Frauen]]="","",Referenztabelle_Eingabe[[#This Row],[Anzahl Stellplätze Frauen]])</f>
        <v/>
      </c>
      <c r="L39" s="18" t="str">
        <f>IF(Referenztabelle_Eingabe[[#This Row],[Anzahl Stellplätze Behinderte]]="","",Referenztabelle_Eingabe[[#This Row],[Anzahl Stellplätze Behinderte]])</f>
        <v/>
      </c>
      <c r="M39" s="18" t="str">
        <f>IF(Referenztabelle_Eingabe[[#This Row],[Anzahl Stellplätze Familien]]="","",Referenztabelle_Eingabe[[#This Row],[Anzahl Stellplätze Familien]])</f>
        <v/>
      </c>
      <c r="N39" s="18" t="str">
        <f>IF(Referenztabelle_Eingabe[[#This Row],[Anzahl Stellplätze Bus]]="","",Referenztabelle_Eingabe[[#This Row],[Anzahl Stellplätze Bus]])</f>
        <v/>
      </c>
      <c r="O39" s="18" t="str">
        <f>IF(Referenztabelle_Eingabe[[#This Row],[Anzahl Stellplätze Lastwagen]]="","",Referenztabelle_Eingabe[[#This Row],[Anzahl Stellplätze Lastwagen]])</f>
        <v/>
      </c>
      <c r="P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9" s="18" t="str">
        <f>IF(Referenztabelle_Eingabe[[#This Row],[Einfahrtshöhe]]="","",Referenztabelle_Eingabe[[#This Row],[Einfahrtshöhe]])</f>
        <v/>
      </c>
      <c r="R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9" s="18" t="str">
        <f>IF(Referenztabelle_Eingabe[[#This Row],[Überwacht?]]="","",Referenztabelle_Eingabe[[#This Row],[Überwacht?]])</f>
        <v/>
      </c>
      <c r="T39" s="18" t="str">
        <f>IF(Referenztabelle_Eingabe[[#This Row],[Überdacht?]]="","",
IF(Referenztabelle_Eingabe[[#This Row],[Überdacht?]]=TRUE,"true",
IF(Referenztabelle_Eingabe[[#This Row],[Überdacht?]]=FALSE,"false")))</f>
        <v/>
      </c>
      <c r="U39" s="18" t="str">
        <f>IF(Referenztabelle_Eingabe[[#This Row],[Ortsbezug]]="","",Referenztabelle_Eingabe[[#This Row],[Ortsbezug]])</f>
        <v/>
      </c>
      <c r="V39" s="18" t="str">
        <f>IF(Referenztabelle_Eingabe[[#This Row],[Haltestellen-ID]]="","",Referenztabelle_Eingabe[[#This Row],[Haltestellen-ID]])</f>
        <v/>
      </c>
      <c r="W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9" s="18" t="str">
        <f>IF(Referenztabelle_Eingabe[[#This Row],[Gebühren-Informationen]]="","",Referenztabelle_Eingabe[[#This Row],[Gebühren-Informationen]])</f>
        <v/>
      </c>
      <c r="Y39" s="18" t="str">
        <f>IF(Referenztabelle_Eingabe[[#This Row],[Maximale Parkdauer]]="","",Referenztabelle_Eingabe[[#This Row],[Maximale Parkdauer]])</f>
        <v/>
      </c>
      <c r="Z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9" s="18" t="str">
        <f>IF(Referenztabelle_Eingabe[[#This Row],[Foto-URL]]="","",Referenztabelle_Eingabe[[#This Row],[Foto-URL]])</f>
        <v/>
      </c>
      <c r="AB39" s="18" t="str">
        <f>IF(Referenztabelle_Eingabe[[#This Row],[Webseite]]="","",Referenztabelle_Eingabe[[#This Row],[Webseite]])</f>
        <v/>
      </c>
      <c r="AC39" s="18" t="str">
        <f>IF(Referenztabelle_Eingabe[[#This Row],[Beschreibung]]="","",Referenztabelle_Eingabe[[#This Row],[Beschreibung]])</f>
        <v/>
      </c>
    </row>
    <row r="40" spans="1:29" x14ac:dyDescent="0.35">
      <c r="A40" s="18" t="str">
        <f>IF(Referenztabelle_Eingabe[[#This Row],[ID]]="","",Referenztabelle_Eingabe[[#This Row],[ID]])</f>
        <v/>
      </c>
      <c r="B40" s="18" t="str">
        <f>IF(Referenztabelle_Eingabe[[#This Row],[Name]]="","",Referenztabelle_Eingabe[[#This Row],[Name]])</f>
        <v/>
      </c>
      <c r="C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0" s="18" t="str">
        <f>IF(Referenztabelle_Eingabe[[#This Row],[Betreiber Name]]="","",Referenztabelle_Eingabe[[#This Row],[Betreiber Name]])</f>
        <v/>
      </c>
      <c r="E40" s="18" t="str">
        <f>IF(Referenztabelle_Eingabe[[#This Row],[Längengrad]]="","",Referenztabelle_Eingabe[[#This Row],[Längengrad]])</f>
        <v/>
      </c>
      <c r="F40" s="18" t="str">
        <f>IF(Referenztabelle_Eingabe[[#This Row],[Breitengrad]]="","",Referenztabelle_Eingabe[[#This Row],[Breitengrad]])</f>
        <v/>
      </c>
      <c r="G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0" s="18" t="str">
        <f>IF(Referenztabelle_Eingabe[[#This Row],[Anzahl Stellplätze]]="","",Referenztabelle_Eingabe[[#This Row],[Anzahl Stellplätze]])</f>
        <v/>
      </c>
      <c r="I40" s="18" t="str">
        <f>IF(Referenztabelle_Eingabe[[#This Row],[Anzahl Stellplätze Carsharing]]="","",Referenztabelle_Eingabe[[#This Row],[Anzahl Stellplätze Carsharing]])</f>
        <v/>
      </c>
      <c r="J40" s="18" t="str">
        <f>IF(Referenztabelle_Eingabe[[#This Row],[Anzahl Stellplätze Lademöglichkeit]]="","",Referenztabelle_Eingabe[[#This Row],[Anzahl Stellplätze Lademöglichkeit]])</f>
        <v/>
      </c>
      <c r="K40" s="18" t="str">
        <f>IF(Referenztabelle_Eingabe[[#This Row],[Anzahl Stellplätze Frauen]]="","",Referenztabelle_Eingabe[[#This Row],[Anzahl Stellplätze Frauen]])</f>
        <v/>
      </c>
      <c r="L40" s="18" t="str">
        <f>IF(Referenztabelle_Eingabe[[#This Row],[Anzahl Stellplätze Behinderte]]="","",Referenztabelle_Eingabe[[#This Row],[Anzahl Stellplätze Behinderte]])</f>
        <v/>
      </c>
      <c r="M40" s="18" t="str">
        <f>IF(Referenztabelle_Eingabe[[#This Row],[Anzahl Stellplätze Familien]]="","",Referenztabelle_Eingabe[[#This Row],[Anzahl Stellplätze Familien]])</f>
        <v/>
      </c>
      <c r="N40" s="18" t="str">
        <f>IF(Referenztabelle_Eingabe[[#This Row],[Anzahl Stellplätze Bus]]="","",Referenztabelle_Eingabe[[#This Row],[Anzahl Stellplätze Bus]])</f>
        <v/>
      </c>
      <c r="O40" s="18" t="str">
        <f>IF(Referenztabelle_Eingabe[[#This Row],[Anzahl Stellplätze Lastwagen]]="","",Referenztabelle_Eingabe[[#This Row],[Anzahl Stellplätze Lastwagen]])</f>
        <v/>
      </c>
      <c r="P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0" s="18" t="str">
        <f>IF(Referenztabelle_Eingabe[[#This Row],[Einfahrtshöhe]]="","",Referenztabelle_Eingabe[[#This Row],[Einfahrtshöhe]])</f>
        <v/>
      </c>
      <c r="R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0" s="18" t="str">
        <f>IF(Referenztabelle_Eingabe[[#This Row],[Überwacht?]]="","",Referenztabelle_Eingabe[[#This Row],[Überwacht?]])</f>
        <v/>
      </c>
      <c r="T40" s="18" t="str">
        <f>IF(Referenztabelle_Eingabe[[#This Row],[Überdacht?]]="","",
IF(Referenztabelle_Eingabe[[#This Row],[Überdacht?]]=TRUE,"true",
IF(Referenztabelle_Eingabe[[#This Row],[Überdacht?]]=FALSE,"false")))</f>
        <v/>
      </c>
      <c r="U40" s="18" t="str">
        <f>IF(Referenztabelle_Eingabe[[#This Row],[Ortsbezug]]="","",Referenztabelle_Eingabe[[#This Row],[Ortsbezug]])</f>
        <v/>
      </c>
      <c r="V40" s="18" t="str">
        <f>IF(Referenztabelle_Eingabe[[#This Row],[Haltestellen-ID]]="","",Referenztabelle_Eingabe[[#This Row],[Haltestellen-ID]])</f>
        <v/>
      </c>
      <c r="W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0" s="18" t="str">
        <f>IF(Referenztabelle_Eingabe[[#This Row],[Gebühren-Informationen]]="","",Referenztabelle_Eingabe[[#This Row],[Gebühren-Informationen]])</f>
        <v/>
      </c>
      <c r="Y40" s="18" t="str">
        <f>IF(Referenztabelle_Eingabe[[#This Row],[Maximale Parkdauer]]="","",Referenztabelle_Eingabe[[#This Row],[Maximale Parkdauer]])</f>
        <v/>
      </c>
      <c r="Z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0" s="18" t="str">
        <f>IF(Referenztabelle_Eingabe[[#This Row],[Foto-URL]]="","",Referenztabelle_Eingabe[[#This Row],[Foto-URL]])</f>
        <v/>
      </c>
      <c r="AB40" s="18" t="str">
        <f>IF(Referenztabelle_Eingabe[[#This Row],[Webseite]]="","",Referenztabelle_Eingabe[[#This Row],[Webseite]])</f>
        <v/>
      </c>
      <c r="AC40" s="18" t="str">
        <f>IF(Referenztabelle_Eingabe[[#This Row],[Beschreibung]]="","",Referenztabelle_Eingabe[[#This Row],[Beschreibung]])</f>
        <v/>
      </c>
    </row>
    <row r="41" spans="1:29" x14ac:dyDescent="0.35">
      <c r="A41" s="18" t="str">
        <f>IF(Referenztabelle_Eingabe[[#This Row],[ID]]="","",Referenztabelle_Eingabe[[#This Row],[ID]])</f>
        <v/>
      </c>
      <c r="B41" s="18" t="str">
        <f>IF(Referenztabelle_Eingabe[[#This Row],[Name]]="","",Referenztabelle_Eingabe[[#This Row],[Name]])</f>
        <v/>
      </c>
      <c r="C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1" s="18" t="str">
        <f>IF(Referenztabelle_Eingabe[[#This Row],[Betreiber Name]]="","",Referenztabelle_Eingabe[[#This Row],[Betreiber Name]])</f>
        <v/>
      </c>
      <c r="E41" s="18" t="str">
        <f>IF(Referenztabelle_Eingabe[[#This Row],[Längengrad]]="","",Referenztabelle_Eingabe[[#This Row],[Längengrad]])</f>
        <v/>
      </c>
      <c r="F41" s="18" t="str">
        <f>IF(Referenztabelle_Eingabe[[#This Row],[Breitengrad]]="","",Referenztabelle_Eingabe[[#This Row],[Breitengrad]])</f>
        <v/>
      </c>
      <c r="G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1" s="18" t="str">
        <f>IF(Referenztabelle_Eingabe[[#This Row],[Anzahl Stellplätze]]="","",Referenztabelle_Eingabe[[#This Row],[Anzahl Stellplätze]])</f>
        <v/>
      </c>
      <c r="I41" s="18" t="str">
        <f>IF(Referenztabelle_Eingabe[[#This Row],[Anzahl Stellplätze Carsharing]]="","",Referenztabelle_Eingabe[[#This Row],[Anzahl Stellplätze Carsharing]])</f>
        <v/>
      </c>
      <c r="J41" s="18" t="str">
        <f>IF(Referenztabelle_Eingabe[[#This Row],[Anzahl Stellplätze Lademöglichkeit]]="","",Referenztabelle_Eingabe[[#This Row],[Anzahl Stellplätze Lademöglichkeit]])</f>
        <v/>
      </c>
      <c r="K41" s="18" t="str">
        <f>IF(Referenztabelle_Eingabe[[#This Row],[Anzahl Stellplätze Frauen]]="","",Referenztabelle_Eingabe[[#This Row],[Anzahl Stellplätze Frauen]])</f>
        <v/>
      </c>
      <c r="L41" s="18" t="str">
        <f>IF(Referenztabelle_Eingabe[[#This Row],[Anzahl Stellplätze Behinderte]]="","",Referenztabelle_Eingabe[[#This Row],[Anzahl Stellplätze Behinderte]])</f>
        <v/>
      </c>
      <c r="M41" s="18" t="str">
        <f>IF(Referenztabelle_Eingabe[[#This Row],[Anzahl Stellplätze Familien]]="","",Referenztabelle_Eingabe[[#This Row],[Anzahl Stellplätze Familien]])</f>
        <v/>
      </c>
      <c r="N41" s="18" t="str">
        <f>IF(Referenztabelle_Eingabe[[#This Row],[Anzahl Stellplätze Bus]]="","",Referenztabelle_Eingabe[[#This Row],[Anzahl Stellplätze Bus]])</f>
        <v/>
      </c>
      <c r="O41" s="18" t="str">
        <f>IF(Referenztabelle_Eingabe[[#This Row],[Anzahl Stellplätze Lastwagen]]="","",Referenztabelle_Eingabe[[#This Row],[Anzahl Stellplätze Lastwagen]])</f>
        <v/>
      </c>
      <c r="P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1" s="18" t="str">
        <f>IF(Referenztabelle_Eingabe[[#This Row],[Einfahrtshöhe]]="","",Referenztabelle_Eingabe[[#This Row],[Einfahrtshöhe]])</f>
        <v/>
      </c>
      <c r="R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1" s="18" t="str">
        <f>IF(Referenztabelle_Eingabe[[#This Row],[Überwacht?]]="","",Referenztabelle_Eingabe[[#This Row],[Überwacht?]])</f>
        <v/>
      </c>
      <c r="T41" s="18" t="str">
        <f>IF(Referenztabelle_Eingabe[[#This Row],[Überdacht?]]="","",
IF(Referenztabelle_Eingabe[[#This Row],[Überdacht?]]=TRUE,"true",
IF(Referenztabelle_Eingabe[[#This Row],[Überdacht?]]=FALSE,"false")))</f>
        <v/>
      </c>
      <c r="U41" s="18" t="str">
        <f>IF(Referenztabelle_Eingabe[[#This Row],[Ortsbezug]]="","",Referenztabelle_Eingabe[[#This Row],[Ortsbezug]])</f>
        <v/>
      </c>
      <c r="V41" s="18" t="str">
        <f>IF(Referenztabelle_Eingabe[[#This Row],[Haltestellen-ID]]="","",Referenztabelle_Eingabe[[#This Row],[Haltestellen-ID]])</f>
        <v/>
      </c>
      <c r="W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1" s="18" t="str">
        <f>IF(Referenztabelle_Eingabe[[#This Row],[Gebühren-Informationen]]="","",Referenztabelle_Eingabe[[#This Row],[Gebühren-Informationen]])</f>
        <v/>
      </c>
      <c r="Y41" s="18" t="str">
        <f>IF(Referenztabelle_Eingabe[[#This Row],[Maximale Parkdauer]]="","",Referenztabelle_Eingabe[[#This Row],[Maximale Parkdauer]])</f>
        <v/>
      </c>
      <c r="Z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1" s="18" t="str">
        <f>IF(Referenztabelle_Eingabe[[#This Row],[Foto-URL]]="","",Referenztabelle_Eingabe[[#This Row],[Foto-URL]])</f>
        <v/>
      </c>
      <c r="AB41" s="18" t="str">
        <f>IF(Referenztabelle_Eingabe[[#This Row],[Webseite]]="","",Referenztabelle_Eingabe[[#This Row],[Webseite]])</f>
        <v/>
      </c>
      <c r="AC41" s="18" t="str">
        <f>IF(Referenztabelle_Eingabe[[#This Row],[Beschreibung]]="","",Referenztabelle_Eingabe[[#This Row],[Beschreibung]])</f>
        <v/>
      </c>
    </row>
    <row r="42" spans="1:29" x14ac:dyDescent="0.35">
      <c r="A42" s="18" t="str">
        <f>IF(Referenztabelle_Eingabe[[#This Row],[ID]]="","",Referenztabelle_Eingabe[[#This Row],[ID]])</f>
        <v/>
      </c>
      <c r="B42" s="18" t="str">
        <f>IF(Referenztabelle_Eingabe[[#This Row],[Name]]="","",Referenztabelle_Eingabe[[#This Row],[Name]])</f>
        <v/>
      </c>
      <c r="C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2" s="18" t="str">
        <f>IF(Referenztabelle_Eingabe[[#This Row],[Betreiber Name]]="","",Referenztabelle_Eingabe[[#This Row],[Betreiber Name]])</f>
        <v/>
      </c>
      <c r="E42" s="18" t="str">
        <f>IF(Referenztabelle_Eingabe[[#This Row],[Längengrad]]="","",Referenztabelle_Eingabe[[#This Row],[Längengrad]])</f>
        <v/>
      </c>
      <c r="F42" s="18" t="str">
        <f>IF(Referenztabelle_Eingabe[[#This Row],[Breitengrad]]="","",Referenztabelle_Eingabe[[#This Row],[Breitengrad]])</f>
        <v/>
      </c>
      <c r="G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2" s="18" t="str">
        <f>IF(Referenztabelle_Eingabe[[#This Row],[Anzahl Stellplätze]]="","",Referenztabelle_Eingabe[[#This Row],[Anzahl Stellplätze]])</f>
        <v/>
      </c>
      <c r="I42" s="18" t="str">
        <f>IF(Referenztabelle_Eingabe[[#This Row],[Anzahl Stellplätze Carsharing]]="","",Referenztabelle_Eingabe[[#This Row],[Anzahl Stellplätze Carsharing]])</f>
        <v/>
      </c>
      <c r="J42" s="18" t="str">
        <f>IF(Referenztabelle_Eingabe[[#This Row],[Anzahl Stellplätze Lademöglichkeit]]="","",Referenztabelle_Eingabe[[#This Row],[Anzahl Stellplätze Lademöglichkeit]])</f>
        <v/>
      </c>
      <c r="K42" s="18" t="str">
        <f>IF(Referenztabelle_Eingabe[[#This Row],[Anzahl Stellplätze Frauen]]="","",Referenztabelle_Eingabe[[#This Row],[Anzahl Stellplätze Frauen]])</f>
        <v/>
      </c>
      <c r="L42" s="18" t="str">
        <f>IF(Referenztabelle_Eingabe[[#This Row],[Anzahl Stellplätze Behinderte]]="","",Referenztabelle_Eingabe[[#This Row],[Anzahl Stellplätze Behinderte]])</f>
        <v/>
      </c>
      <c r="M42" s="18" t="str">
        <f>IF(Referenztabelle_Eingabe[[#This Row],[Anzahl Stellplätze Familien]]="","",Referenztabelle_Eingabe[[#This Row],[Anzahl Stellplätze Familien]])</f>
        <v/>
      </c>
      <c r="N42" s="18" t="str">
        <f>IF(Referenztabelle_Eingabe[[#This Row],[Anzahl Stellplätze Bus]]="","",Referenztabelle_Eingabe[[#This Row],[Anzahl Stellplätze Bus]])</f>
        <v/>
      </c>
      <c r="O42" s="18" t="str">
        <f>IF(Referenztabelle_Eingabe[[#This Row],[Anzahl Stellplätze Lastwagen]]="","",Referenztabelle_Eingabe[[#This Row],[Anzahl Stellplätze Lastwagen]])</f>
        <v/>
      </c>
      <c r="P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2" s="18" t="str">
        <f>IF(Referenztabelle_Eingabe[[#This Row],[Einfahrtshöhe]]="","",Referenztabelle_Eingabe[[#This Row],[Einfahrtshöhe]])</f>
        <v/>
      </c>
      <c r="R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2" s="18" t="str">
        <f>IF(Referenztabelle_Eingabe[[#This Row],[Überwacht?]]="","",Referenztabelle_Eingabe[[#This Row],[Überwacht?]])</f>
        <v/>
      </c>
      <c r="T42" s="18" t="str">
        <f>IF(Referenztabelle_Eingabe[[#This Row],[Überdacht?]]="","",
IF(Referenztabelle_Eingabe[[#This Row],[Überdacht?]]=TRUE,"true",
IF(Referenztabelle_Eingabe[[#This Row],[Überdacht?]]=FALSE,"false")))</f>
        <v/>
      </c>
      <c r="U42" s="18" t="str">
        <f>IF(Referenztabelle_Eingabe[[#This Row],[Ortsbezug]]="","",Referenztabelle_Eingabe[[#This Row],[Ortsbezug]])</f>
        <v/>
      </c>
      <c r="V42" s="18" t="str">
        <f>IF(Referenztabelle_Eingabe[[#This Row],[Haltestellen-ID]]="","",Referenztabelle_Eingabe[[#This Row],[Haltestellen-ID]])</f>
        <v/>
      </c>
      <c r="W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2" s="18" t="str">
        <f>IF(Referenztabelle_Eingabe[[#This Row],[Gebühren-Informationen]]="","",Referenztabelle_Eingabe[[#This Row],[Gebühren-Informationen]])</f>
        <v/>
      </c>
      <c r="Y42" s="18" t="str">
        <f>IF(Referenztabelle_Eingabe[[#This Row],[Maximale Parkdauer]]="","",Referenztabelle_Eingabe[[#This Row],[Maximale Parkdauer]])</f>
        <v/>
      </c>
      <c r="Z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2" s="18" t="str">
        <f>IF(Referenztabelle_Eingabe[[#This Row],[Foto-URL]]="","",Referenztabelle_Eingabe[[#This Row],[Foto-URL]])</f>
        <v/>
      </c>
      <c r="AB42" s="18" t="str">
        <f>IF(Referenztabelle_Eingabe[[#This Row],[Webseite]]="","",Referenztabelle_Eingabe[[#This Row],[Webseite]])</f>
        <v/>
      </c>
      <c r="AC42" s="18" t="str">
        <f>IF(Referenztabelle_Eingabe[[#This Row],[Beschreibung]]="","",Referenztabelle_Eingabe[[#This Row],[Beschreibung]])</f>
        <v/>
      </c>
    </row>
    <row r="43" spans="1:29" x14ac:dyDescent="0.35">
      <c r="A43" s="18" t="str">
        <f>IF(Referenztabelle_Eingabe[[#This Row],[ID]]="","",Referenztabelle_Eingabe[[#This Row],[ID]])</f>
        <v/>
      </c>
      <c r="B43" s="18" t="str">
        <f>IF(Referenztabelle_Eingabe[[#This Row],[Name]]="","",Referenztabelle_Eingabe[[#This Row],[Name]])</f>
        <v/>
      </c>
      <c r="C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3" s="18" t="str">
        <f>IF(Referenztabelle_Eingabe[[#This Row],[Betreiber Name]]="","",Referenztabelle_Eingabe[[#This Row],[Betreiber Name]])</f>
        <v/>
      </c>
      <c r="E43" s="18" t="str">
        <f>IF(Referenztabelle_Eingabe[[#This Row],[Längengrad]]="","",Referenztabelle_Eingabe[[#This Row],[Längengrad]])</f>
        <v/>
      </c>
      <c r="F43" s="18" t="str">
        <f>IF(Referenztabelle_Eingabe[[#This Row],[Breitengrad]]="","",Referenztabelle_Eingabe[[#This Row],[Breitengrad]])</f>
        <v/>
      </c>
      <c r="G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3" s="18" t="str">
        <f>IF(Referenztabelle_Eingabe[[#This Row],[Anzahl Stellplätze]]="","",Referenztabelle_Eingabe[[#This Row],[Anzahl Stellplätze]])</f>
        <v/>
      </c>
      <c r="I43" s="18" t="str">
        <f>IF(Referenztabelle_Eingabe[[#This Row],[Anzahl Stellplätze Carsharing]]="","",Referenztabelle_Eingabe[[#This Row],[Anzahl Stellplätze Carsharing]])</f>
        <v/>
      </c>
      <c r="J43" s="18" t="str">
        <f>IF(Referenztabelle_Eingabe[[#This Row],[Anzahl Stellplätze Lademöglichkeit]]="","",Referenztabelle_Eingabe[[#This Row],[Anzahl Stellplätze Lademöglichkeit]])</f>
        <v/>
      </c>
      <c r="K43" s="18" t="str">
        <f>IF(Referenztabelle_Eingabe[[#This Row],[Anzahl Stellplätze Frauen]]="","",Referenztabelle_Eingabe[[#This Row],[Anzahl Stellplätze Frauen]])</f>
        <v/>
      </c>
      <c r="L43" s="18" t="str">
        <f>IF(Referenztabelle_Eingabe[[#This Row],[Anzahl Stellplätze Behinderte]]="","",Referenztabelle_Eingabe[[#This Row],[Anzahl Stellplätze Behinderte]])</f>
        <v/>
      </c>
      <c r="M43" s="18" t="str">
        <f>IF(Referenztabelle_Eingabe[[#This Row],[Anzahl Stellplätze Familien]]="","",Referenztabelle_Eingabe[[#This Row],[Anzahl Stellplätze Familien]])</f>
        <v/>
      </c>
      <c r="N43" s="18" t="str">
        <f>IF(Referenztabelle_Eingabe[[#This Row],[Anzahl Stellplätze Bus]]="","",Referenztabelle_Eingabe[[#This Row],[Anzahl Stellplätze Bus]])</f>
        <v/>
      </c>
      <c r="O43" s="18" t="str">
        <f>IF(Referenztabelle_Eingabe[[#This Row],[Anzahl Stellplätze Lastwagen]]="","",Referenztabelle_Eingabe[[#This Row],[Anzahl Stellplätze Lastwagen]])</f>
        <v/>
      </c>
      <c r="P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3" s="18" t="str">
        <f>IF(Referenztabelle_Eingabe[[#This Row],[Einfahrtshöhe]]="","",Referenztabelle_Eingabe[[#This Row],[Einfahrtshöhe]])</f>
        <v/>
      </c>
      <c r="R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3" s="18" t="str">
        <f>IF(Referenztabelle_Eingabe[[#This Row],[Überwacht?]]="","",Referenztabelle_Eingabe[[#This Row],[Überwacht?]])</f>
        <v/>
      </c>
      <c r="T43" s="18" t="str">
        <f>IF(Referenztabelle_Eingabe[[#This Row],[Überdacht?]]="","",
IF(Referenztabelle_Eingabe[[#This Row],[Überdacht?]]=TRUE,"true",
IF(Referenztabelle_Eingabe[[#This Row],[Überdacht?]]=FALSE,"false")))</f>
        <v/>
      </c>
      <c r="U43" s="18" t="str">
        <f>IF(Referenztabelle_Eingabe[[#This Row],[Ortsbezug]]="","",Referenztabelle_Eingabe[[#This Row],[Ortsbezug]])</f>
        <v/>
      </c>
      <c r="V43" s="18" t="str">
        <f>IF(Referenztabelle_Eingabe[[#This Row],[Haltestellen-ID]]="","",Referenztabelle_Eingabe[[#This Row],[Haltestellen-ID]])</f>
        <v/>
      </c>
      <c r="W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3" s="18" t="str">
        <f>IF(Referenztabelle_Eingabe[[#This Row],[Gebühren-Informationen]]="","",Referenztabelle_Eingabe[[#This Row],[Gebühren-Informationen]])</f>
        <v/>
      </c>
      <c r="Y43" s="18" t="str">
        <f>IF(Referenztabelle_Eingabe[[#This Row],[Maximale Parkdauer]]="","",Referenztabelle_Eingabe[[#This Row],[Maximale Parkdauer]])</f>
        <v/>
      </c>
      <c r="Z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3" s="18" t="str">
        <f>IF(Referenztabelle_Eingabe[[#This Row],[Foto-URL]]="","",Referenztabelle_Eingabe[[#This Row],[Foto-URL]])</f>
        <v/>
      </c>
      <c r="AB43" s="18" t="str">
        <f>IF(Referenztabelle_Eingabe[[#This Row],[Webseite]]="","",Referenztabelle_Eingabe[[#This Row],[Webseite]])</f>
        <v/>
      </c>
      <c r="AC43" s="18" t="str">
        <f>IF(Referenztabelle_Eingabe[[#This Row],[Beschreibung]]="","",Referenztabelle_Eingabe[[#This Row],[Beschreibung]])</f>
        <v/>
      </c>
    </row>
    <row r="44" spans="1:29" x14ac:dyDescent="0.35">
      <c r="A44" s="18" t="str">
        <f>IF(Referenztabelle_Eingabe[[#This Row],[ID]]="","",Referenztabelle_Eingabe[[#This Row],[ID]])</f>
        <v/>
      </c>
      <c r="B44" s="18" t="str">
        <f>IF(Referenztabelle_Eingabe[[#This Row],[Name]]="","",Referenztabelle_Eingabe[[#This Row],[Name]])</f>
        <v/>
      </c>
      <c r="C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4" s="18" t="str">
        <f>IF(Referenztabelle_Eingabe[[#This Row],[Betreiber Name]]="","",Referenztabelle_Eingabe[[#This Row],[Betreiber Name]])</f>
        <v/>
      </c>
      <c r="E44" s="18" t="str">
        <f>IF(Referenztabelle_Eingabe[[#This Row],[Längengrad]]="","",Referenztabelle_Eingabe[[#This Row],[Längengrad]])</f>
        <v/>
      </c>
      <c r="F44" s="18" t="str">
        <f>IF(Referenztabelle_Eingabe[[#This Row],[Breitengrad]]="","",Referenztabelle_Eingabe[[#This Row],[Breitengrad]])</f>
        <v/>
      </c>
      <c r="G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4" s="18" t="str">
        <f>IF(Referenztabelle_Eingabe[[#This Row],[Anzahl Stellplätze]]="","",Referenztabelle_Eingabe[[#This Row],[Anzahl Stellplätze]])</f>
        <v/>
      </c>
      <c r="I44" s="18" t="str">
        <f>IF(Referenztabelle_Eingabe[[#This Row],[Anzahl Stellplätze Carsharing]]="","",Referenztabelle_Eingabe[[#This Row],[Anzahl Stellplätze Carsharing]])</f>
        <v/>
      </c>
      <c r="J44" s="18" t="str">
        <f>IF(Referenztabelle_Eingabe[[#This Row],[Anzahl Stellplätze Lademöglichkeit]]="","",Referenztabelle_Eingabe[[#This Row],[Anzahl Stellplätze Lademöglichkeit]])</f>
        <v/>
      </c>
      <c r="K44" s="18" t="str">
        <f>IF(Referenztabelle_Eingabe[[#This Row],[Anzahl Stellplätze Frauen]]="","",Referenztabelle_Eingabe[[#This Row],[Anzahl Stellplätze Frauen]])</f>
        <v/>
      </c>
      <c r="L44" s="18" t="str">
        <f>IF(Referenztabelle_Eingabe[[#This Row],[Anzahl Stellplätze Behinderte]]="","",Referenztabelle_Eingabe[[#This Row],[Anzahl Stellplätze Behinderte]])</f>
        <v/>
      </c>
      <c r="M44" s="18" t="str">
        <f>IF(Referenztabelle_Eingabe[[#This Row],[Anzahl Stellplätze Familien]]="","",Referenztabelle_Eingabe[[#This Row],[Anzahl Stellplätze Familien]])</f>
        <v/>
      </c>
      <c r="N44" s="18" t="str">
        <f>IF(Referenztabelle_Eingabe[[#This Row],[Anzahl Stellplätze Bus]]="","",Referenztabelle_Eingabe[[#This Row],[Anzahl Stellplätze Bus]])</f>
        <v/>
      </c>
      <c r="O44" s="18" t="str">
        <f>IF(Referenztabelle_Eingabe[[#This Row],[Anzahl Stellplätze Lastwagen]]="","",Referenztabelle_Eingabe[[#This Row],[Anzahl Stellplätze Lastwagen]])</f>
        <v/>
      </c>
      <c r="P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4" s="18" t="str">
        <f>IF(Referenztabelle_Eingabe[[#This Row],[Einfahrtshöhe]]="","",Referenztabelle_Eingabe[[#This Row],[Einfahrtshöhe]])</f>
        <v/>
      </c>
      <c r="R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4" s="18" t="str">
        <f>IF(Referenztabelle_Eingabe[[#This Row],[Überwacht?]]="","",Referenztabelle_Eingabe[[#This Row],[Überwacht?]])</f>
        <v/>
      </c>
      <c r="T44" s="18" t="str">
        <f>IF(Referenztabelle_Eingabe[[#This Row],[Überdacht?]]="","",
IF(Referenztabelle_Eingabe[[#This Row],[Überdacht?]]=TRUE,"true",
IF(Referenztabelle_Eingabe[[#This Row],[Überdacht?]]=FALSE,"false")))</f>
        <v/>
      </c>
      <c r="U44" s="18" t="str">
        <f>IF(Referenztabelle_Eingabe[[#This Row],[Ortsbezug]]="","",Referenztabelle_Eingabe[[#This Row],[Ortsbezug]])</f>
        <v/>
      </c>
      <c r="V44" s="18" t="str">
        <f>IF(Referenztabelle_Eingabe[[#This Row],[Haltestellen-ID]]="","",Referenztabelle_Eingabe[[#This Row],[Haltestellen-ID]])</f>
        <v/>
      </c>
      <c r="W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4" s="18" t="str">
        <f>IF(Referenztabelle_Eingabe[[#This Row],[Gebühren-Informationen]]="","",Referenztabelle_Eingabe[[#This Row],[Gebühren-Informationen]])</f>
        <v/>
      </c>
      <c r="Y44" s="18" t="str">
        <f>IF(Referenztabelle_Eingabe[[#This Row],[Maximale Parkdauer]]="","",Referenztabelle_Eingabe[[#This Row],[Maximale Parkdauer]])</f>
        <v/>
      </c>
      <c r="Z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4" s="18" t="str">
        <f>IF(Referenztabelle_Eingabe[[#This Row],[Foto-URL]]="","",Referenztabelle_Eingabe[[#This Row],[Foto-URL]])</f>
        <v/>
      </c>
      <c r="AB44" s="18" t="str">
        <f>IF(Referenztabelle_Eingabe[[#This Row],[Webseite]]="","",Referenztabelle_Eingabe[[#This Row],[Webseite]])</f>
        <v/>
      </c>
      <c r="AC44" s="18" t="str">
        <f>IF(Referenztabelle_Eingabe[[#This Row],[Beschreibung]]="","",Referenztabelle_Eingabe[[#This Row],[Beschreibung]])</f>
        <v/>
      </c>
    </row>
    <row r="45" spans="1:29" x14ac:dyDescent="0.35">
      <c r="A45" s="18" t="str">
        <f>IF(Referenztabelle_Eingabe[[#This Row],[ID]]="","",Referenztabelle_Eingabe[[#This Row],[ID]])</f>
        <v/>
      </c>
      <c r="B45" s="18" t="str">
        <f>IF(Referenztabelle_Eingabe[[#This Row],[Name]]="","",Referenztabelle_Eingabe[[#This Row],[Name]])</f>
        <v/>
      </c>
      <c r="C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5" s="18" t="str">
        <f>IF(Referenztabelle_Eingabe[[#This Row],[Betreiber Name]]="","",Referenztabelle_Eingabe[[#This Row],[Betreiber Name]])</f>
        <v/>
      </c>
      <c r="E45" s="18" t="str">
        <f>IF(Referenztabelle_Eingabe[[#This Row],[Längengrad]]="","",Referenztabelle_Eingabe[[#This Row],[Längengrad]])</f>
        <v/>
      </c>
      <c r="F45" s="18" t="str">
        <f>IF(Referenztabelle_Eingabe[[#This Row],[Breitengrad]]="","",Referenztabelle_Eingabe[[#This Row],[Breitengrad]])</f>
        <v/>
      </c>
      <c r="G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5" s="18" t="str">
        <f>IF(Referenztabelle_Eingabe[[#This Row],[Anzahl Stellplätze]]="","",Referenztabelle_Eingabe[[#This Row],[Anzahl Stellplätze]])</f>
        <v/>
      </c>
      <c r="I45" s="18" t="str">
        <f>IF(Referenztabelle_Eingabe[[#This Row],[Anzahl Stellplätze Carsharing]]="","",Referenztabelle_Eingabe[[#This Row],[Anzahl Stellplätze Carsharing]])</f>
        <v/>
      </c>
      <c r="J45" s="18" t="str">
        <f>IF(Referenztabelle_Eingabe[[#This Row],[Anzahl Stellplätze Lademöglichkeit]]="","",Referenztabelle_Eingabe[[#This Row],[Anzahl Stellplätze Lademöglichkeit]])</f>
        <v/>
      </c>
      <c r="K45" s="18" t="str">
        <f>IF(Referenztabelle_Eingabe[[#This Row],[Anzahl Stellplätze Frauen]]="","",Referenztabelle_Eingabe[[#This Row],[Anzahl Stellplätze Frauen]])</f>
        <v/>
      </c>
      <c r="L45" s="18" t="str">
        <f>IF(Referenztabelle_Eingabe[[#This Row],[Anzahl Stellplätze Behinderte]]="","",Referenztabelle_Eingabe[[#This Row],[Anzahl Stellplätze Behinderte]])</f>
        <v/>
      </c>
      <c r="M45" s="18" t="str">
        <f>IF(Referenztabelle_Eingabe[[#This Row],[Anzahl Stellplätze Familien]]="","",Referenztabelle_Eingabe[[#This Row],[Anzahl Stellplätze Familien]])</f>
        <v/>
      </c>
      <c r="N45" s="18" t="str">
        <f>IF(Referenztabelle_Eingabe[[#This Row],[Anzahl Stellplätze Bus]]="","",Referenztabelle_Eingabe[[#This Row],[Anzahl Stellplätze Bus]])</f>
        <v/>
      </c>
      <c r="O45" s="18" t="str">
        <f>IF(Referenztabelle_Eingabe[[#This Row],[Anzahl Stellplätze Lastwagen]]="","",Referenztabelle_Eingabe[[#This Row],[Anzahl Stellplätze Lastwagen]])</f>
        <v/>
      </c>
      <c r="P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5" s="18" t="str">
        <f>IF(Referenztabelle_Eingabe[[#This Row],[Einfahrtshöhe]]="","",Referenztabelle_Eingabe[[#This Row],[Einfahrtshöhe]])</f>
        <v/>
      </c>
      <c r="R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5" s="18" t="str">
        <f>IF(Referenztabelle_Eingabe[[#This Row],[Überwacht?]]="","",Referenztabelle_Eingabe[[#This Row],[Überwacht?]])</f>
        <v/>
      </c>
      <c r="T45" s="18" t="str">
        <f>IF(Referenztabelle_Eingabe[[#This Row],[Überdacht?]]="","",
IF(Referenztabelle_Eingabe[[#This Row],[Überdacht?]]=TRUE,"true",
IF(Referenztabelle_Eingabe[[#This Row],[Überdacht?]]=FALSE,"false")))</f>
        <v/>
      </c>
      <c r="U45" s="18" t="str">
        <f>IF(Referenztabelle_Eingabe[[#This Row],[Ortsbezug]]="","",Referenztabelle_Eingabe[[#This Row],[Ortsbezug]])</f>
        <v/>
      </c>
      <c r="V45" s="18" t="str">
        <f>IF(Referenztabelle_Eingabe[[#This Row],[Haltestellen-ID]]="","",Referenztabelle_Eingabe[[#This Row],[Haltestellen-ID]])</f>
        <v/>
      </c>
      <c r="W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5" s="18" t="str">
        <f>IF(Referenztabelle_Eingabe[[#This Row],[Gebühren-Informationen]]="","",Referenztabelle_Eingabe[[#This Row],[Gebühren-Informationen]])</f>
        <v/>
      </c>
      <c r="Y45" s="18" t="str">
        <f>IF(Referenztabelle_Eingabe[[#This Row],[Maximale Parkdauer]]="","",Referenztabelle_Eingabe[[#This Row],[Maximale Parkdauer]])</f>
        <v/>
      </c>
      <c r="Z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5" s="18" t="str">
        <f>IF(Referenztabelle_Eingabe[[#This Row],[Foto-URL]]="","",Referenztabelle_Eingabe[[#This Row],[Foto-URL]])</f>
        <v/>
      </c>
      <c r="AB45" s="18" t="str">
        <f>IF(Referenztabelle_Eingabe[[#This Row],[Webseite]]="","",Referenztabelle_Eingabe[[#This Row],[Webseite]])</f>
        <v/>
      </c>
      <c r="AC45" s="18" t="str">
        <f>IF(Referenztabelle_Eingabe[[#This Row],[Beschreibung]]="","",Referenztabelle_Eingabe[[#This Row],[Beschreibung]])</f>
        <v/>
      </c>
    </row>
    <row r="46" spans="1:29" x14ac:dyDescent="0.35">
      <c r="A46" s="18" t="str">
        <f>IF(Referenztabelle_Eingabe[[#This Row],[ID]]="","",Referenztabelle_Eingabe[[#This Row],[ID]])</f>
        <v/>
      </c>
      <c r="B46" s="18" t="str">
        <f>IF(Referenztabelle_Eingabe[[#This Row],[Name]]="","",Referenztabelle_Eingabe[[#This Row],[Name]])</f>
        <v/>
      </c>
      <c r="C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6" s="18" t="str">
        <f>IF(Referenztabelle_Eingabe[[#This Row],[Betreiber Name]]="","",Referenztabelle_Eingabe[[#This Row],[Betreiber Name]])</f>
        <v/>
      </c>
      <c r="E46" s="18" t="str">
        <f>IF(Referenztabelle_Eingabe[[#This Row],[Längengrad]]="","",Referenztabelle_Eingabe[[#This Row],[Längengrad]])</f>
        <v/>
      </c>
      <c r="F46" s="18" t="str">
        <f>IF(Referenztabelle_Eingabe[[#This Row],[Breitengrad]]="","",Referenztabelle_Eingabe[[#This Row],[Breitengrad]])</f>
        <v/>
      </c>
      <c r="G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6" s="18" t="str">
        <f>IF(Referenztabelle_Eingabe[[#This Row],[Anzahl Stellplätze]]="","",Referenztabelle_Eingabe[[#This Row],[Anzahl Stellplätze]])</f>
        <v/>
      </c>
      <c r="I46" s="18" t="str">
        <f>IF(Referenztabelle_Eingabe[[#This Row],[Anzahl Stellplätze Carsharing]]="","",Referenztabelle_Eingabe[[#This Row],[Anzahl Stellplätze Carsharing]])</f>
        <v/>
      </c>
      <c r="J46" s="18" t="str">
        <f>IF(Referenztabelle_Eingabe[[#This Row],[Anzahl Stellplätze Lademöglichkeit]]="","",Referenztabelle_Eingabe[[#This Row],[Anzahl Stellplätze Lademöglichkeit]])</f>
        <v/>
      </c>
      <c r="K46" s="18" t="str">
        <f>IF(Referenztabelle_Eingabe[[#This Row],[Anzahl Stellplätze Frauen]]="","",Referenztabelle_Eingabe[[#This Row],[Anzahl Stellplätze Frauen]])</f>
        <v/>
      </c>
      <c r="L46" s="18" t="str">
        <f>IF(Referenztabelle_Eingabe[[#This Row],[Anzahl Stellplätze Behinderte]]="","",Referenztabelle_Eingabe[[#This Row],[Anzahl Stellplätze Behinderte]])</f>
        <v/>
      </c>
      <c r="M46" s="18" t="str">
        <f>IF(Referenztabelle_Eingabe[[#This Row],[Anzahl Stellplätze Familien]]="","",Referenztabelle_Eingabe[[#This Row],[Anzahl Stellplätze Familien]])</f>
        <v/>
      </c>
      <c r="N46" s="18" t="str">
        <f>IF(Referenztabelle_Eingabe[[#This Row],[Anzahl Stellplätze Bus]]="","",Referenztabelle_Eingabe[[#This Row],[Anzahl Stellplätze Bus]])</f>
        <v/>
      </c>
      <c r="O46" s="18" t="str">
        <f>IF(Referenztabelle_Eingabe[[#This Row],[Anzahl Stellplätze Lastwagen]]="","",Referenztabelle_Eingabe[[#This Row],[Anzahl Stellplätze Lastwagen]])</f>
        <v/>
      </c>
      <c r="P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6" s="18" t="str">
        <f>IF(Referenztabelle_Eingabe[[#This Row],[Einfahrtshöhe]]="","",Referenztabelle_Eingabe[[#This Row],[Einfahrtshöhe]])</f>
        <v/>
      </c>
      <c r="R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6" s="18" t="str">
        <f>IF(Referenztabelle_Eingabe[[#This Row],[Überwacht?]]="","",Referenztabelle_Eingabe[[#This Row],[Überwacht?]])</f>
        <v/>
      </c>
      <c r="T46" s="18" t="str">
        <f>IF(Referenztabelle_Eingabe[[#This Row],[Überdacht?]]="","",
IF(Referenztabelle_Eingabe[[#This Row],[Überdacht?]]=TRUE,"true",
IF(Referenztabelle_Eingabe[[#This Row],[Überdacht?]]=FALSE,"false")))</f>
        <v/>
      </c>
      <c r="U46" s="18" t="str">
        <f>IF(Referenztabelle_Eingabe[[#This Row],[Ortsbezug]]="","",Referenztabelle_Eingabe[[#This Row],[Ortsbezug]])</f>
        <v/>
      </c>
      <c r="V46" s="18" t="str">
        <f>IF(Referenztabelle_Eingabe[[#This Row],[Haltestellen-ID]]="","",Referenztabelle_Eingabe[[#This Row],[Haltestellen-ID]])</f>
        <v/>
      </c>
      <c r="W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6" s="18" t="str">
        <f>IF(Referenztabelle_Eingabe[[#This Row],[Gebühren-Informationen]]="","",Referenztabelle_Eingabe[[#This Row],[Gebühren-Informationen]])</f>
        <v/>
      </c>
      <c r="Y46" s="18" t="str">
        <f>IF(Referenztabelle_Eingabe[[#This Row],[Maximale Parkdauer]]="","",Referenztabelle_Eingabe[[#This Row],[Maximale Parkdauer]])</f>
        <v/>
      </c>
      <c r="Z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6" s="18" t="str">
        <f>IF(Referenztabelle_Eingabe[[#This Row],[Foto-URL]]="","",Referenztabelle_Eingabe[[#This Row],[Foto-URL]])</f>
        <v/>
      </c>
      <c r="AB46" s="18" t="str">
        <f>IF(Referenztabelle_Eingabe[[#This Row],[Webseite]]="","",Referenztabelle_Eingabe[[#This Row],[Webseite]])</f>
        <v/>
      </c>
      <c r="AC46" s="18" t="str">
        <f>IF(Referenztabelle_Eingabe[[#This Row],[Beschreibung]]="","",Referenztabelle_Eingabe[[#This Row],[Beschreibung]])</f>
        <v/>
      </c>
    </row>
    <row r="47" spans="1:29" x14ac:dyDescent="0.35">
      <c r="A47" s="18" t="str">
        <f>IF(Referenztabelle_Eingabe[[#This Row],[ID]]="","",Referenztabelle_Eingabe[[#This Row],[ID]])</f>
        <v/>
      </c>
      <c r="B47" s="18" t="str">
        <f>IF(Referenztabelle_Eingabe[[#This Row],[Name]]="","",Referenztabelle_Eingabe[[#This Row],[Name]])</f>
        <v/>
      </c>
      <c r="C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7" s="18" t="str">
        <f>IF(Referenztabelle_Eingabe[[#This Row],[Betreiber Name]]="","",Referenztabelle_Eingabe[[#This Row],[Betreiber Name]])</f>
        <v/>
      </c>
      <c r="E47" s="18" t="str">
        <f>IF(Referenztabelle_Eingabe[[#This Row],[Längengrad]]="","",Referenztabelle_Eingabe[[#This Row],[Längengrad]])</f>
        <v/>
      </c>
      <c r="F47" s="18" t="str">
        <f>IF(Referenztabelle_Eingabe[[#This Row],[Breitengrad]]="","",Referenztabelle_Eingabe[[#This Row],[Breitengrad]])</f>
        <v/>
      </c>
      <c r="G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7" s="18" t="str">
        <f>IF(Referenztabelle_Eingabe[[#This Row],[Anzahl Stellplätze]]="","",Referenztabelle_Eingabe[[#This Row],[Anzahl Stellplätze]])</f>
        <v/>
      </c>
      <c r="I47" s="18" t="str">
        <f>IF(Referenztabelle_Eingabe[[#This Row],[Anzahl Stellplätze Carsharing]]="","",Referenztabelle_Eingabe[[#This Row],[Anzahl Stellplätze Carsharing]])</f>
        <v/>
      </c>
      <c r="J47" s="18" t="str">
        <f>IF(Referenztabelle_Eingabe[[#This Row],[Anzahl Stellplätze Lademöglichkeit]]="","",Referenztabelle_Eingabe[[#This Row],[Anzahl Stellplätze Lademöglichkeit]])</f>
        <v/>
      </c>
      <c r="K47" s="18" t="str">
        <f>IF(Referenztabelle_Eingabe[[#This Row],[Anzahl Stellplätze Frauen]]="","",Referenztabelle_Eingabe[[#This Row],[Anzahl Stellplätze Frauen]])</f>
        <v/>
      </c>
      <c r="L47" s="18" t="str">
        <f>IF(Referenztabelle_Eingabe[[#This Row],[Anzahl Stellplätze Behinderte]]="","",Referenztabelle_Eingabe[[#This Row],[Anzahl Stellplätze Behinderte]])</f>
        <v/>
      </c>
      <c r="M47" s="18" t="str">
        <f>IF(Referenztabelle_Eingabe[[#This Row],[Anzahl Stellplätze Familien]]="","",Referenztabelle_Eingabe[[#This Row],[Anzahl Stellplätze Familien]])</f>
        <v/>
      </c>
      <c r="N47" s="18" t="str">
        <f>IF(Referenztabelle_Eingabe[[#This Row],[Anzahl Stellplätze Bus]]="","",Referenztabelle_Eingabe[[#This Row],[Anzahl Stellplätze Bus]])</f>
        <v/>
      </c>
      <c r="O47" s="18" t="str">
        <f>IF(Referenztabelle_Eingabe[[#This Row],[Anzahl Stellplätze Lastwagen]]="","",Referenztabelle_Eingabe[[#This Row],[Anzahl Stellplätze Lastwagen]])</f>
        <v/>
      </c>
      <c r="P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7" s="18" t="str">
        <f>IF(Referenztabelle_Eingabe[[#This Row],[Einfahrtshöhe]]="","",Referenztabelle_Eingabe[[#This Row],[Einfahrtshöhe]])</f>
        <v/>
      </c>
      <c r="R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7" s="18" t="str">
        <f>IF(Referenztabelle_Eingabe[[#This Row],[Überwacht?]]="","",Referenztabelle_Eingabe[[#This Row],[Überwacht?]])</f>
        <v/>
      </c>
      <c r="T47" s="18" t="str">
        <f>IF(Referenztabelle_Eingabe[[#This Row],[Überdacht?]]="","",
IF(Referenztabelle_Eingabe[[#This Row],[Überdacht?]]=TRUE,"true",
IF(Referenztabelle_Eingabe[[#This Row],[Überdacht?]]=FALSE,"false")))</f>
        <v/>
      </c>
      <c r="U47" s="18" t="str">
        <f>IF(Referenztabelle_Eingabe[[#This Row],[Ortsbezug]]="","",Referenztabelle_Eingabe[[#This Row],[Ortsbezug]])</f>
        <v/>
      </c>
      <c r="V47" s="18" t="str">
        <f>IF(Referenztabelle_Eingabe[[#This Row],[Haltestellen-ID]]="","",Referenztabelle_Eingabe[[#This Row],[Haltestellen-ID]])</f>
        <v/>
      </c>
      <c r="W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7" s="18" t="str">
        <f>IF(Referenztabelle_Eingabe[[#This Row],[Gebühren-Informationen]]="","",Referenztabelle_Eingabe[[#This Row],[Gebühren-Informationen]])</f>
        <v/>
      </c>
      <c r="Y47" s="18" t="str">
        <f>IF(Referenztabelle_Eingabe[[#This Row],[Maximale Parkdauer]]="","",Referenztabelle_Eingabe[[#This Row],[Maximale Parkdauer]])</f>
        <v/>
      </c>
      <c r="Z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7" s="18" t="str">
        <f>IF(Referenztabelle_Eingabe[[#This Row],[Foto-URL]]="","",Referenztabelle_Eingabe[[#This Row],[Foto-URL]])</f>
        <v/>
      </c>
      <c r="AB47" s="18" t="str">
        <f>IF(Referenztabelle_Eingabe[[#This Row],[Webseite]]="","",Referenztabelle_Eingabe[[#This Row],[Webseite]])</f>
        <v/>
      </c>
      <c r="AC47" s="18" t="str">
        <f>IF(Referenztabelle_Eingabe[[#This Row],[Beschreibung]]="","",Referenztabelle_Eingabe[[#This Row],[Beschreibung]])</f>
        <v/>
      </c>
    </row>
    <row r="48" spans="1:29" x14ac:dyDescent="0.35">
      <c r="A48" s="18" t="str">
        <f>IF(Referenztabelle_Eingabe[[#This Row],[ID]]="","",Referenztabelle_Eingabe[[#This Row],[ID]])</f>
        <v/>
      </c>
      <c r="B48" s="18" t="str">
        <f>IF(Referenztabelle_Eingabe[[#This Row],[Name]]="","",Referenztabelle_Eingabe[[#This Row],[Name]])</f>
        <v/>
      </c>
      <c r="C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8" s="18" t="str">
        <f>IF(Referenztabelle_Eingabe[[#This Row],[Betreiber Name]]="","",Referenztabelle_Eingabe[[#This Row],[Betreiber Name]])</f>
        <v/>
      </c>
      <c r="E48" s="18" t="str">
        <f>IF(Referenztabelle_Eingabe[[#This Row],[Längengrad]]="","",Referenztabelle_Eingabe[[#This Row],[Längengrad]])</f>
        <v/>
      </c>
      <c r="F48" s="18" t="str">
        <f>IF(Referenztabelle_Eingabe[[#This Row],[Breitengrad]]="","",Referenztabelle_Eingabe[[#This Row],[Breitengrad]])</f>
        <v/>
      </c>
      <c r="G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8" s="18" t="str">
        <f>IF(Referenztabelle_Eingabe[[#This Row],[Anzahl Stellplätze]]="","",Referenztabelle_Eingabe[[#This Row],[Anzahl Stellplätze]])</f>
        <v/>
      </c>
      <c r="I48" s="18" t="str">
        <f>IF(Referenztabelle_Eingabe[[#This Row],[Anzahl Stellplätze Carsharing]]="","",Referenztabelle_Eingabe[[#This Row],[Anzahl Stellplätze Carsharing]])</f>
        <v/>
      </c>
      <c r="J48" s="18" t="str">
        <f>IF(Referenztabelle_Eingabe[[#This Row],[Anzahl Stellplätze Lademöglichkeit]]="","",Referenztabelle_Eingabe[[#This Row],[Anzahl Stellplätze Lademöglichkeit]])</f>
        <v/>
      </c>
      <c r="K48" s="18" t="str">
        <f>IF(Referenztabelle_Eingabe[[#This Row],[Anzahl Stellplätze Frauen]]="","",Referenztabelle_Eingabe[[#This Row],[Anzahl Stellplätze Frauen]])</f>
        <v/>
      </c>
      <c r="L48" s="18" t="str">
        <f>IF(Referenztabelle_Eingabe[[#This Row],[Anzahl Stellplätze Behinderte]]="","",Referenztabelle_Eingabe[[#This Row],[Anzahl Stellplätze Behinderte]])</f>
        <v/>
      </c>
      <c r="M48" s="18" t="str">
        <f>IF(Referenztabelle_Eingabe[[#This Row],[Anzahl Stellplätze Familien]]="","",Referenztabelle_Eingabe[[#This Row],[Anzahl Stellplätze Familien]])</f>
        <v/>
      </c>
      <c r="N48" s="18" t="str">
        <f>IF(Referenztabelle_Eingabe[[#This Row],[Anzahl Stellplätze Bus]]="","",Referenztabelle_Eingabe[[#This Row],[Anzahl Stellplätze Bus]])</f>
        <v/>
      </c>
      <c r="O48" s="18" t="str">
        <f>IF(Referenztabelle_Eingabe[[#This Row],[Anzahl Stellplätze Lastwagen]]="","",Referenztabelle_Eingabe[[#This Row],[Anzahl Stellplätze Lastwagen]])</f>
        <v/>
      </c>
      <c r="P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8" s="18" t="str">
        <f>IF(Referenztabelle_Eingabe[[#This Row],[Einfahrtshöhe]]="","",Referenztabelle_Eingabe[[#This Row],[Einfahrtshöhe]])</f>
        <v/>
      </c>
      <c r="R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8" s="18" t="str">
        <f>IF(Referenztabelle_Eingabe[[#This Row],[Überwacht?]]="","",Referenztabelle_Eingabe[[#This Row],[Überwacht?]])</f>
        <v/>
      </c>
      <c r="T48" s="18" t="str">
        <f>IF(Referenztabelle_Eingabe[[#This Row],[Überdacht?]]="","",
IF(Referenztabelle_Eingabe[[#This Row],[Überdacht?]]=TRUE,"true",
IF(Referenztabelle_Eingabe[[#This Row],[Überdacht?]]=FALSE,"false")))</f>
        <v/>
      </c>
      <c r="U48" s="18" t="str">
        <f>IF(Referenztabelle_Eingabe[[#This Row],[Ortsbezug]]="","",Referenztabelle_Eingabe[[#This Row],[Ortsbezug]])</f>
        <v/>
      </c>
      <c r="V48" s="18" t="str">
        <f>IF(Referenztabelle_Eingabe[[#This Row],[Haltestellen-ID]]="","",Referenztabelle_Eingabe[[#This Row],[Haltestellen-ID]])</f>
        <v/>
      </c>
      <c r="W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8" s="18" t="str">
        <f>IF(Referenztabelle_Eingabe[[#This Row],[Gebühren-Informationen]]="","",Referenztabelle_Eingabe[[#This Row],[Gebühren-Informationen]])</f>
        <v/>
      </c>
      <c r="Y48" s="18" t="str">
        <f>IF(Referenztabelle_Eingabe[[#This Row],[Maximale Parkdauer]]="","",Referenztabelle_Eingabe[[#This Row],[Maximale Parkdauer]])</f>
        <v/>
      </c>
      <c r="Z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8" s="18" t="str">
        <f>IF(Referenztabelle_Eingabe[[#This Row],[Foto-URL]]="","",Referenztabelle_Eingabe[[#This Row],[Foto-URL]])</f>
        <v/>
      </c>
      <c r="AB48" s="18" t="str">
        <f>IF(Referenztabelle_Eingabe[[#This Row],[Webseite]]="","",Referenztabelle_Eingabe[[#This Row],[Webseite]])</f>
        <v/>
      </c>
      <c r="AC48" s="18" t="str">
        <f>IF(Referenztabelle_Eingabe[[#This Row],[Beschreibung]]="","",Referenztabelle_Eingabe[[#This Row],[Beschreibung]])</f>
        <v/>
      </c>
    </row>
    <row r="49" spans="1:29" x14ac:dyDescent="0.35">
      <c r="A49" s="18" t="str">
        <f>IF(Referenztabelle_Eingabe[[#This Row],[ID]]="","",Referenztabelle_Eingabe[[#This Row],[ID]])</f>
        <v/>
      </c>
      <c r="B49" s="18" t="str">
        <f>IF(Referenztabelle_Eingabe[[#This Row],[Name]]="","",Referenztabelle_Eingabe[[#This Row],[Name]])</f>
        <v/>
      </c>
      <c r="C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9" s="18" t="str">
        <f>IF(Referenztabelle_Eingabe[[#This Row],[Betreiber Name]]="","",Referenztabelle_Eingabe[[#This Row],[Betreiber Name]])</f>
        <v/>
      </c>
      <c r="E49" s="18" t="str">
        <f>IF(Referenztabelle_Eingabe[[#This Row],[Längengrad]]="","",Referenztabelle_Eingabe[[#This Row],[Längengrad]])</f>
        <v/>
      </c>
      <c r="F49" s="18" t="str">
        <f>IF(Referenztabelle_Eingabe[[#This Row],[Breitengrad]]="","",Referenztabelle_Eingabe[[#This Row],[Breitengrad]])</f>
        <v/>
      </c>
      <c r="G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9" s="18" t="str">
        <f>IF(Referenztabelle_Eingabe[[#This Row],[Anzahl Stellplätze]]="","",Referenztabelle_Eingabe[[#This Row],[Anzahl Stellplätze]])</f>
        <v/>
      </c>
      <c r="I49" s="18" t="str">
        <f>IF(Referenztabelle_Eingabe[[#This Row],[Anzahl Stellplätze Carsharing]]="","",Referenztabelle_Eingabe[[#This Row],[Anzahl Stellplätze Carsharing]])</f>
        <v/>
      </c>
      <c r="J49" s="18" t="str">
        <f>IF(Referenztabelle_Eingabe[[#This Row],[Anzahl Stellplätze Lademöglichkeit]]="","",Referenztabelle_Eingabe[[#This Row],[Anzahl Stellplätze Lademöglichkeit]])</f>
        <v/>
      </c>
      <c r="K49" s="18" t="str">
        <f>IF(Referenztabelle_Eingabe[[#This Row],[Anzahl Stellplätze Frauen]]="","",Referenztabelle_Eingabe[[#This Row],[Anzahl Stellplätze Frauen]])</f>
        <v/>
      </c>
      <c r="L49" s="18" t="str">
        <f>IF(Referenztabelle_Eingabe[[#This Row],[Anzahl Stellplätze Behinderte]]="","",Referenztabelle_Eingabe[[#This Row],[Anzahl Stellplätze Behinderte]])</f>
        <v/>
      </c>
      <c r="M49" s="18" t="str">
        <f>IF(Referenztabelle_Eingabe[[#This Row],[Anzahl Stellplätze Familien]]="","",Referenztabelle_Eingabe[[#This Row],[Anzahl Stellplätze Familien]])</f>
        <v/>
      </c>
      <c r="N49" s="18" t="str">
        <f>IF(Referenztabelle_Eingabe[[#This Row],[Anzahl Stellplätze Bus]]="","",Referenztabelle_Eingabe[[#This Row],[Anzahl Stellplätze Bus]])</f>
        <v/>
      </c>
      <c r="O49" s="18" t="str">
        <f>IF(Referenztabelle_Eingabe[[#This Row],[Anzahl Stellplätze Lastwagen]]="","",Referenztabelle_Eingabe[[#This Row],[Anzahl Stellplätze Lastwagen]])</f>
        <v/>
      </c>
      <c r="P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9" s="18" t="str">
        <f>IF(Referenztabelle_Eingabe[[#This Row],[Einfahrtshöhe]]="","",Referenztabelle_Eingabe[[#This Row],[Einfahrtshöhe]])</f>
        <v/>
      </c>
      <c r="R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9" s="18" t="str">
        <f>IF(Referenztabelle_Eingabe[[#This Row],[Überwacht?]]="","",Referenztabelle_Eingabe[[#This Row],[Überwacht?]])</f>
        <v/>
      </c>
      <c r="T49" s="18" t="str">
        <f>IF(Referenztabelle_Eingabe[[#This Row],[Überdacht?]]="","",
IF(Referenztabelle_Eingabe[[#This Row],[Überdacht?]]=TRUE,"true",
IF(Referenztabelle_Eingabe[[#This Row],[Überdacht?]]=FALSE,"false")))</f>
        <v/>
      </c>
      <c r="U49" s="18" t="str">
        <f>IF(Referenztabelle_Eingabe[[#This Row],[Ortsbezug]]="","",Referenztabelle_Eingabe[[#This Row],[Ortsbezug]])</f>
        <v/>
      </c>
      <c r="V49" s="18" t="str">
        <f>IF(Referenztabelle_Eingabe[[#This Row],[Haltestellen-ID]]="","",Referenztabelle_Eingabe[[#This Row],[Haltestellen-ID]])</f>
        <v/>
      </c>
      <c r="W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9" s="18" t="str">
        <f>IF(Referenztabelle_Eingabe[[#This Row],[Gebühren-Informationen]]="","",Referenztabelle_Eingabe[[#This Row],[Gebühren-Informationen]])</f>
        <v/>
      </c>
      <c r="Y49" s="18" t="str">
        <f>IF(Referenztabelle_Eingabe[[#This Row],[Maximale Parkdauer]]="","",Referenztabelle_Eingabe[[#This Row],[Maximale Parkdauer]])</f>
        <v/>
      </c>
      <c r="Z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9" s="18" t="str">
        <f>IF(Referenztabelle_Eingabe[[#This Row],[Foto-URL]]="","",Referenztabelle_Eingabe[[#This Row],[Foto-URL]])</f>
        <v/>
      </c>
      <c r="AB49" s="18" t="str">
        <f>IF(Referenztabelle_Eingabe[[#This Row],[Webseite]]="","",Referenztabelle_Eingabe[[#This Row],[Webseite]])</f>
        <v/>
      </c>
      <c r="AC49" s="18" t="str">
        <f>IF(Referenztabelle_Eingabe[[#This Row],[Beschreibung]]="","",Referenztabelle_Eingabe[[#This Row],[Beschreibung]])</f>
        <v/>
      </c>
    </row>
    <row r="50" spans="1:29" x14ac:dyDescent="0.35">
      <c r="A50" s="18" t="str">
        <f>IF(Referenztabelle_Eingabe[[#This Row],[ID]]="","",Referenztabelle_Eingabe[[#This Row],[ID]])</f>
        <v/>
      </c>
      <c r="B50" s="18" t="str">
        <f>IF(Referenztabelle_Eingabe[[#This Row],[Name]]="","",Referenztabelle_Eingabe[[#This Row],[Name]])</f>
        <v/>
      </c>
      <c r="C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0" s="18" t="str">
        <f>IF(Referenztabelle_Eingabe[[#This Row],[Betreiber Name]]="","",Referenztabelle_Eingabe[[#This Row],[Betreiber Name]])</f>
        <v/>
      </c>
      <c r="E50" s="18" t="str">
        <f>IF(Referenztabelle_Eingabe[[#This Row],[Längengrad]]="","",Referenztabelle_Eingabe[[#This Row],[Längengrad]])</f>
        <v/>
      </c>
      <c r="F50" s="18" t="str">
        <f>IF(Referenztabelle_Eingabe[[#This Row],[Breitengrad]]="","",Referenztabelle_Eingabe[[#This Row],[Breitengrad]])</f>
        <v/>
      </c>
      <c r="G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0" s="18" t="str">
        <f>IF(Referenztabelle_Eingabe[[#This Row],[Anzahl Stellplätze]]="","",Referenztabelle_Eingabe[[#This Row],[Anzahl Stellplätze]])</f>
        <v/>
      </c>
      <c r="I50" s="18" t="str">
        <f>IF(Referenztabelle_Eingabe[[#This Row],[Anzahl Stellplätze Carsharing]]="","",Referenztabelle_Eingabe[[#This Row],[Anzahl Stellplätze Carsharing]])</f>
        <v/>
      </c>
      <c r="J50" s="18" t="str">
        <f>IF(Referenztabelle_Eingabe[[#This Row],[Anzahl Stellplätze Lademöglichkeit]]="","",Referenztabelle_Eingabe[[#This Row],[Anzahl Stellplätze Lademöglichkeit]])</f>
        <v/>
      </c>
      <c r="K50" s="18" t="str">
        <f>IF(Referenztabelle_Eingabe[[#This Row],[Anzahl Stellplätze Frauen]]="","",Referenztabelle_Eingabe[[#This Row],[Anzahl Stellplätze Frauen]])</f>
        <v/>
      </c>
      <c r="L50" s="18" t="str">
        <f>IF(Referenztabelle_Eingabe[[#This Row],[Anzahl Stellplätze Behinderte]]="","",Referenztabelle_Eingabe[[#This Row],[Anzahl Stellplätze Behinderte]])</f>
        <v/>
      </c>
      <c r="M50" s="18" t="str">
        <f>IF(Referenztabelle_Eingabe[[#This Row],[Anzahl Stellplätze Familien]]="","",Referenztabelle_Eingabe[[#This Row],[Anzahl Stellplätze Familien]])</f>
        <v/>
      </c>
      <c r="N50" s="18" t="str">
        <f>IF(Referenztabelle_Eingabe[[#This Row],[Anzahl Stellplätze Bus]]="","",Referenztabelle_Eingabe[[#This Row],[Anzahl Stellplätze Bus]])</f>
        <v/>
      </c>
      <c r="O50" s="18" t="str">
        <f>IF(Referenztabelle_Eingabe[[#This Row],[Anzahl Stellplätze Lastwagen]]="","",Referenztabelle_Eingabe[[#This Row],[Anzahl Stellplätze Lastwagen]])</f>
        <v/>
      </c>
      <c r="P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0" s="18" t="str">
        <f>IF(Referenztabelle_Eingabe[[#This Row],[Einfahrtshöhe]]="","",Referenztabelle_Eingabe[[#This Row],[Einfahrtshöhe]])</f>
        <v/>
      </c>
      <c r="R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0" s="18" t="str">
        <f>IF(Referenztabelle_Eingabe[[#This Row],[Überwacht?]]="","",Referenztabelle_Eingabe[[#This Row],[Überwacht?]])</f>
        <v/>
      </c>
      <c r="T50" s="18" t="str">
        <f>IF(Referenztabelle_Eingabe[[#This Row],[Überdacht?]]="","",
IF(Referenztabelle_Eingabe[[#This Row],[Überdacht?]]=TRUE,"true",
IF(Referenztabelle_Eingabe[[#This Row],[Überdacht?]]=FALSE,"false")))</f>
        <v/>
      </c>
      <c r="U50" s="18" t="str">
        <f>IF(Referenztabelle_Eingabe[[#This Row],[Ortsbezug]]="","",Referenztabelle_Eingabe[[#This Row],[Ortsbezug]])</f>
        <v/>
      </c>
      <c r="V50" s="18" t="str">
        <f>IF(Referenztabelle_Eingabe[[#This Row],[Haltestellen-ID]]="","",Referenztabelle_Eingabe[[#This Row],[Haltestellen-ID]])</f>
        <v/>
      </c>
      <c r="W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0" s="18" t="str">
        <f>IF(Referenztabelle_Eingabe[[#This Row],[Gebühren-Informationen]]="","",Referenztabelle_Eingabe[[#This Row],[Gebühren-Informationen]])</f>
        <v/>
      </c>
      <c r="Y50" s="18" t="str">
        <f>IF(Referenztabelle_Eingabe[[#This Row],[Maximale Parkdauer]]="","",Referenztabelle_Eingabe[[#This Row],[Maximale Parkdauer]])</f>
        <v/>
      </c>
      <c r="Z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0" s="18" t="str">
        <f>IF(Referenztabelle_Eingabe[[#This Row],[Foto-URL]]="","",Referenztabelle_Eingabe[[#This Row],[Foto-URL]])</f>
        <v/>
      </c>
      <c r="AB50" s="18" t="str">
        <f>IF(Referenztabelle_Eingabe[[#This Row],[Webseite]]="","",Referenztabelle_Eingabe[[#This Row],[Webseite]])</f>
        <v/>
      </c>
      <c r="AC50" s="18" t="str">
        <f>IF(Referenztabelle_Eingabe[[#This Row],[Beschreibung]]="","",Referenztabelle_Eingabe[[#This Row],[Beschreibung]])</f>
        <v/>
      </c>
    </row>
    <row r="51" spans="1:29" x14ac:dyDescent="0.35">
      <c r="A51" s="18" t="str">
        <f>IF(Referenztabelle_Eingabe[[#This Row],[ID]]="","",Referenztabelle_Eingabe[[#This Row],[ID]])</f>
        <v/>
      </c>
      <c r="B51" s="18" t="str">
        <f>IF(Referenztabelle_Eingabe[[#This Row],[Name]]="","",Referenztabelle_Eingabe[[#This Row],[Name]])</f>
        <v/>
      </c>
      <c r="C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1" s="18" t="str">
        <f>IF(Referenztabelle_Eingabe[[#This Row],[Betreiber Name]]="","",Referenztabelle_Eingabe[[#This Row],[Betreiber Name]])</f>
        <v/>
      </c>
      <c r="E51" s="18" t="str">
        <f>IF(Referenztabelle_Eingabe[[#This Row],[Längengrad]]="","",Referenztabelle_Eingabe[[#This Row],[Längengrad]])</f>
        <v/>
      </c>
      <c r="F51" s="18" t="str">
        <f>IF(Referenztabelle_Eingabe[[#This Row],[Breitengrad]]="","",Referenztabelle_Eingabe[[#This Row],[Breitengrad]])</f>
        <v/>
      </c>
      <c r="G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1" s="18" t="str">
        <f>IF(Referenztabelle_Eingabe[[#This Row],[Anzahl Stellplätze]]="","",Referenztabelle_Eingabe[[#This Row],[Anzahl Stellplätze]])</f>
        <v/>
      </c>
      <c r="I51" s="18" t="str">
        <f>IF(Referenztabelle_Eingabe[[#This Row],[Anzahl Stellplätze Carsharing]]="","",Referenztabelle_Eingabe[[#This Row],[Anzahl Stellplätze Carsharing]])</f>
        <v/>
      </c>
      <c r="J51" s="18" t="str">
        <f>IF(Referenztabelle_Eingabe[[#This Row],[Anzahl Stellplätze Lademöglichkeit]]="","",Referenztabelle_Eingabe[[#This Row],[Anzahl Stellplätze Lademöglichkeit]])</f>
        <v/>
      </c>
      <c r="K51" s="18" t="str">
        <f>IF(Referenztabelle_Eingabe[[#This Row],[Anzahl Stellplätze Frauen]]="","",Referenztabelle_Eingabe[[#This Row],[Anzahl Stellplätze Frauen]])</f>
        <v/>
      </c>
      <c r="L51" s="18" t="str">
        <f>IF(Referenztabelle_Eingabe[[#This Row],[Anzahl Stellplätze Behinderte]]="","",Referenztabelle_Eingabe[[#This Row],[Anzahl Stellplätze Behinderte]])</f>
        <v/>
      </c>
      <c r="M51" s="18" t="str">
        <f>IF(Referenztabelle_Eingabe[[#This Row],[Anzahl Stellplätze Familien]]="","",Referenztabelle_Eingabe[[#This Row],[Anzahl Stellplätze Familien]])</f>
        <v/>
      </c>
      <c r="N51" s="18" t="str">
        <f>IF(Referenztabelle_Eingabe[[#This Row],[Anzahl Stellplätze Bus]]="","",Referenztabelle_Eingabe[[#This Row],[Anzahl Stellplätze Bus]])</f>
        <v/>
      </c>
      <c r="O51" s="18" t="str">
        <f>IF(Referenztabelle_Eingabe[[#This Row],[Anzahl Stellplätze Lastwagen]]="","",Referenztabelle_Eingabe[[#This Row],[Anzahl Stellplätze Lastwagen]])</f>
        <v/>
      </c>
      <c r="P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1" s="18" t="str">
        <f>IF(Referenztabelle_Eingabe[[#This Row],[Einfahrtshöhe]]="","",Referenztabelle_Eingabe[[#This Row],[Einfahrtshöhe]])</f>
        <v/>
      </c>
      <c r="R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1" s="18" t="str">
        <f>IF(Referenztabelle_Eingabe[[#This Row],[Überwacht?]]="","",Referenztabelle_Eingabe[[#This Row],[Überwacht?]])</f>
        <v/>
      </c>
      <c r="T51" s="18" t="str">
        <f>IF(Referenztabelle_Eingabe[[#This Row],[Überdacht?]]="","",
IF(Referenztabelle_Eingabe[[#This Row],[Überdacht?]]=TRUE,"true",
IF(Referenztabelle_Eingabe[[#This Row],[Überdacht?]]=FALSE,"false")))</f>
        <v/>
      </c>
      <c r="U51" s="18" t="str">
        <f>IF(Referenztabelle_Eingabe[[#This Row],[Ortsbezug]]="","",Referenztabelle_Eingabe[[#This Row],[Ortsbezug]])</f>
        <v/>
      </c>
      <c r="V51" s="18" t="str">
        <f>IF(Referenztabelle_Eingabe[[#This Row],[Haltestellen-ID]]="","",Referenztabelle_Eingabe[[#This Row],[Haltestellen-ID]])</f>
        <v/>
      </c>
      <c r="W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1" s="18" t="str">
        <f>IF(Referenztabelle_Eingabe[[#This Row],[Gebühren-Informationen]]="","",Referenztabelle_Eingabe[[#This Row],[Gebühren-Informationen]])</f>
        <v/>
      </c>
      <c r="Y51" s="18" t="str">
        <f>IF(Referenztabelle_Eingabe[[#This Row],[Maximale Parkdauer]]="","",Referenztabelle_Eingabe[[#This Row],[Maximale Parkdauer]])</f>
        <v/>
      </c>
      <c r="Z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1" s="18" t="str">
        <f>IF(Referenztabelle_Eingabe[[#This Row],[Foto-URL]]="","",Referenztabelle_Eingabe[[#This Row],[Foto-URL]])</f>
        <v/>
      </c>
      <c r="AB51" s="18" t="str">
        <f>IF(Referenztabelle_Eingabe[[#This Row],[Webseite]]="","",Referenztabelle_Eingabe[[#This Row],[Webseite]])</f>
        <v/>
      </c>
      <c r="AC51" s="18" t="str">
        <f>IF(Referenztabelle_Eingabe[[#This Row],[Beschreibung]]="","",Referenztabelle_Eingabe[[#This Row],[Beschreibung]])</f>
        <v/>
      </c>
    </row>
    <row r="52" spans="1:29" x14ac:dyDescent="0.35">
      <c r="A52" s="18" t="str">
        <f>IF(Referenztabelle_Eingabe[[#This Row],[ID]]="","",Referenztabelle_Eingabe[[#This Row],[ID]])</f>
        <v/>
      </c>
      <c r="B52" s="18" t="str">
        <f>IF(Referenztabelle_Eingabe[[#This Row],[Name]]="","",Referenztabelle_Eingabe[[#This Row],[Name]])</f>
        <v/>
      </c>
      <c r="C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2" s="18" t="str">
        <f>IF(Referenztabelle_Eingabe[[#This Row],[Betreiber Name]]="","",Referenztabelle_Eingabe[[#This Row],[Betreiber Name]])</f>
        <v/>
      </c>
      <c r="E52" s="18" t="str">
        <f>IF(Referenztabelle_Eingabe[[#This Row],[Längengrad]]="","",Referenztabelle_Eingabe[[#This Row],[Längengrad]])</f>
        <v/>
      </c>
      <c r="F52" s="18" t="str">
        <f>IF(Referenztabelle_Eingabe[[#This Row],[Breitengrad]]="","",Referenztabelle_Eingabe[[#This Row],[Breitengrad]])</f>
        <v/>
      </c>
      <c r="G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2" s="18" t="str">
        <f>IF(Referenztabelle_Eingabe[[#This Row],[Anzahl Stellplätze]]="","",Referenztabelle_Eingabe[[#This Row],[Anzahl Stellplätze]])</f>
        <v/>
      </c>
      <c r="I52" s="18" t="str">
        <f>IF(Referenztabelle_Eingabe[[#This Row],[Anzahl Stellplätze Carsharing]]="","",Referenztabelle_Eingabe[[#This Row],[Anzahl Stellplätze Carsharing]])</f>
        <v/>
      </c>
      <c r="J52" s="18" t="str">
        <f>IF(Referenztabelle_Eingabe[[#This Row],[Anzahl Stellplätze Lademöglichkeit]]="","",Referenztabelle_Eingabe[[#This Row],[Anzahl Stellplätze Lademöglichkeit]])</f>
        <v/>
      </c>
      <c r="K52" s="18" t="str">
        <f>IF(Referenztabelle_Eingabe[[#This Row],[Anzahl Stellplätze Frauen]]="","",Referenztabelle_Eingabe[[#This Row],[Anzahl Stellplätze Frauen]])</f>
        <v/>
      </c>
      <c r="L52" s="18" t="str">
        <f>IF(Referenztabelle_Eingabe[[#This Row],[Anzahl Stellplätze Behinderte]]="","",Referenztabelle_Eingabe[[#This Row],[Anzahl Stellplätze Behinderte]])</f>
        <v/>
      </c>
      <c r="M52" s="18" t="str">
        <f>IF(Referenztabelle_Eingabe[[#This Row],[Anzahl Stellplätze Familien]]="","",Referenztabelle_Eingabe[[#This Row],[Anzahl Stellplätze Familien]])</f>
        <v/>
      </c>
      <c r="N52" s="18" t="str">
        <f>IF(Referenztabelle_Eingabe[[#This Row],[Anzahl Stellplätze Bus]]="","",Referenztabelle_Eingabe[[#This Row],[Anzahl Stellplätze Bus]])</f>
        <v/>
      </c>
      <c r="O52" s="18" t="str">
        <f>IF(Referenztabelle_Eingabe[[#This Row],[Anzahl Stellplätze Lastwagen]]="","",Referenztabelle_Eingabe[[#This Row],[Anzahl Stellplätze Lastwagen]])</f>
        <v/>
      </c>
      <c r="P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2" s="18" t="str">
        <f>IF(Referenztabelle_Eingabe[[#This Row],[Einfahrtshöhe]]="","",Referenztabelle_Eingabe[[#This Row],[Einfahrtshöhe]])</f>
        <v/>
      </c>
      <c r="R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2" s="18" t="str">
        <f>IF(Referenztabelle_Eingabe[[#This Row],[Überwacht?]]="","",Referenztabelle_Eingabe[[#This Row],[Überwacht?]])</f>
        <v/>
      </c>
      <c r="T52" s="18" t="str">
        <f>IF(Referenztabelle_Eingabe[[#This Row],[Überdacht?]]="","",
IF(Referenztabelle_Eingabe[[#This Row],[Überdacht?]]=TRUE,"true",
IF(Referenztabelle_Eingabe[[#This Row],[Überdacht?]]=FALSE,"false")))</f>
        <v/>
      </c>
      <c r="U52" s="18" t="str">
        <f>IF(Referenztabelle_Eingabe[[#This Row],[Ortsbezug]]="","",Referenztabelle_Eingabe[[#This Row],[Ortsbezug]])</f>
        <v/>
      </c>
      <c r="V52" s="18" t="str">
        <f>IF(Referenztabelle_Eingabe[[#This Row],[Haltestellen-ID]]="","",Referenztabelle_Eingabe[[#This Row],[Haltestellen-ID]])</f>
        <v/>
      </c>
      <c r="W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2" s="18" t="str">
        <f>IF(Referenztabelle_Eingabe[[#This Row],[Gebühren-Informationen]]="","",Referenztabelle_Eingabe[[#This Row],[Gebühren-Informationen]])</f>
        <v/>
      </c>
      <c r="Y52" s="18" t="str">
        <f>IF(Referenztabelle_Eingabe[[#This Row],[Maximale Parkdauer]]="","",Referenztabelle_Eingabe[[#This Row],[Maximale Parkdauer]])</f>
        <v/>
      </c>
      <c r="Z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2" s="18" t="str">
        <f>IF(Referenztabelle_Eingabe[[#This Row],[Foto-URL]]="","",Referenztabelle_Eingabe[[#This Row],[Foto-URL]])</f>
        <v/>
      </c>
      <c r="AB52" s="18" t="str">
        <f>IF(Referenztabelle_Eingabe[[#This Row],[Webseite]]="","",Referenztabelle_Eingabe[[#This Row],[Webseite]])</f>
        <v/>
      </c>
      <c r="AC52" s="18" t="str">
        <f>IF(Referenztabelle_Eingabe[[#This Row],[Beschreibung]]="","",Referenztabelle_Eingabe[[#This Row],[Beschreibung]])</f>
        <v/>
      </c>
    </row>
    <row r="53" spans="1:29" x14ac:dyDescent="0.35">
      <c r="A53" s="18" t="str">
        <f>IF(Referenztabelle_Eingabe[[#This Row],[ID]]="","",Referenztabelle_Eingabe[[#This Row],[ID]])</f>
        <v/>
      </c>
      <c r="B53" s="18" t="str">
        <f>IF(Referenztabelle_Eingabe[[#This Row],[Name]]="","",Referenztabelle_Eingabe[[#This Row],[Name]])</f>
        <v/>
      </c>
      <c r="C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3" s="18" t="str">
        <f>IF(Referenztabelle_Eingabe[[#This Row],[Betreiber Name]]="","",Referenztabelle_Eingabe[[#This Row],[Betreiber Name]])</f>
        <v/>
      </c>
      <c r="E53" s="18" t="str">
        <f>IF(Referenztabelle_Eingabe[[#This Row],[Längengrad]]="","",Referenztabelle_Eingabe[[#This Row],[Längengrad]])</f>
        <v/>
      </c>
      <c r="F53" s="18" t="str">
        <f>IF(Referenztabelle_Eingabe[[#This Row],[Breitengrad]]="","",Referenztabelle_Eingabe[[#This Row],[Breitengrad]])</f>
        <v/>
      </c>
      <c r="G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3" s="18" t="str">
        <f>IF(Referenztabelle_Eingabe[[#This Row],[Anzahl Stellplätze]]="","",Referenztabelle_Eingabe[[#This Row],[Anzahl Stellplätze]])</f>
        <v/>
      </c>
      <c r="I53" s="18" t="str">
        <f>IF(Referenztabelle_Eingabe[[#This Row],[Anzahl Stellplätze Carsharing]]="","",Referenztabelle_Eingabe[[#This Row],[Anzahl Stellplätze Carsharing]])</f>
        <v/>
      </c>
      <c r="J53" s="18" t="str">
        <f>IF(Referenztabelle_Eingabe[[#This Row],[Anzahl Stellplätze Lademöglichkeit]]="","",Referenztabelle_Eingabe[[#This Row],[Anzahl Stellplätze Lademöglichkeit]])</f>
        <v/>
      </c>
      <c r="K53" s="18" t="str">
        <f>IF(Referenztabelle_Eingabe[[#This Row],[Anzahl Stellplätze Frauen]]="","",Referenztabelle_Eingabe[[#This Row],[Anzahl Stellplätze Frauen]])</f>
        <v/>
      </c>
      <c r="L53" s="18" t="str">
        <f>IF(Referenztabelle_Eingabe[[#This Row],[Anzahl Stellplätze Behinderte]]="","",Referenztabelle_Eingabe[[#This Row],[Anzahl Stellplätze Behinderte]])</f>
        <v/>
      </c>
      <c r="M53" s="18" t="str">
        <f>IF(Referenztabelle_Eingabe[[#This Row],[Anzahl Stellplätze Familien]]="","",Referenztabelle_Eingabe[[#This Row],[Anzahl Stellplätze Familien]])</f>
        <v/>
      </c>
      <c r="N53" s="18" t="str">
        <f>IF(Referenztabelle_Eingabe[[#This Row],[Anzahl Stellplätze Bus]]="","",Referenztabelle_Eingabe[[#This Row],[Anzahl Stellplätze Bus]])</f>
        <v/>
      </c>
      <c r="O53" s="18" t="str">
        <f>IF(Referenztabelle_Eingabe[[#This Row],[Anzahl Stellplätze Lastwagen]]="","",Referenztabelle_Eingabe[[#This Row],[Anzahl Stellplätze Lastwagen]])</f>
        <v/>
      </c>
      <c r="P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3" s="18" t="str">
        <f>IF(Referenztabelle_Eingabe[[#This Row],[Einfahrtshöhe]]="","",Referenztabelle_Eingabe[[#This Row],[Einfahrtshöhe]])</f>
        <v/>
      </c>
      <c r="R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3" s="18" t="str">
        <f>IF(Referenztabelle_Eingabe[[#This Row],[Überwacht?]]="","",Referenztabelle_Eingabe[[#This Row],[Überwacht?]])</f>
        <v/>
      </c>
      <c r="T53" s="18" t="str">
        <f>IF(Referenztabelle_Eingabe[[#This Row],[Überdacht?]]="","",
IF(Referenztabelle_Eingabe[[#This Row],[Überdacht?]]=TRUE,"true",
IF(Referenztabelle_Eingabe[[#This Row],[Überdacht?]]=FALSE,"false")))</f>
        <v/>
      </c>
      <c r="U53" s="18" t="str">
        <f>IF(Referenztabelle_Eingabe[[#This Row],[Ortsbezug]]="","",Referenztabelle_Eingabe[[#This Row],[Ortsbezug]])</f>
        <v/>
      </c>
      <c r="V53" s="18" t="str">
        <f>IF(Referenztabelle_Eingabe[[#This Row],[Haltestellen-ID]]="","",Referenztabelle_Eingabe[[#This Row],[Haltestellen-ID]])</f>
        <v/>
      </c>
      <c r="W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3" s="18" t="str">
        <f>IF(Referenztabelle_Eingabe[[#This Row],[Gebühren-Informationen]]="","",Referenztabelle_Eingabe[[#This Row],[Gebühren-Informationen]])</f>
        <v/>
      </c>
      <c r="Y53" s="18" t="str">
        <f>IF(Referenztabelle_Eingabe[[#This Row],[Maximale Parkdauer]]="","",Referenztabelle_Eingabe[[#This Row],[Maximale Parkdauer]])</f>
        <v/>
      </c>
      <c r="Z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3" s="18" t="str">
        <f>IF(Referenztabelle_Eingabe[[#This Row],[Foto-URL]]="","",Referenztabelle_Eingabe[[#This Row],[Foto-URL]])</f>
        <v/>
      </c>
      <c r="AB53" s="18" t="str">
        <f>IF(Referenztabelle_Eingabe[[#This Row],[Webseite]]="","",Referenztabelle_Eingabe[[#This Row],[Webseite]])</f>
        <v/>
      </c>
      <c r="AC53" s="18" t="str">
        <f>IF(Referenztabelle_Eingabe[[#This Row],[Beschreibung]]="","",Referenztabelle_Eingabe[[#This Row],[Beschreibung]])</f>
        <v/>
      </c>
    </row>
    <row r="54" spans="1:29" x14ac:dyDescent="0.35">
      <c r="A54" s="18" t="str">
        <f>IF(Referenztabelle_Eingabe[[#This Row],[ID]]="","",Referenztabelle_Eingabe[[#This Row],[ID]])</f>
        <v/>
      </c>
      <c r="B54" s="18" t="str">
        <f>IF(Referenztabelle_Eingabe[[#This Row],[Name]]="","",Referenztabelle_Eingabe[[#This Row],[Name]])</f>
        <v/>
      </c>
      <c r="C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4" s="18" t="str">
        <f>IF(Referenztabelle_Eingabe[[#This Row],[Betreiber Name]]="","",Referenztabelle_Eingabe[[#This Row],[Betreiber Name]])</f>
        <v/>
      </c>
      <c r="E54" s="18" t="str">
        <f>IF(Referenztabelle_Eingabe[[#This Row],[Längengrad]]="","",Referenztabelle_Eingabe[[#This Row],[Längengrad]])</f>
        <v/>
      </c>
      <c r="F54" s="18" t="str">
        <f>IF(Referenztabelle_Eingabe[[#This Row],[Breitengrad]]="","",Referenztabelle_Eingabe[[#This Row],[Breitengrad]])</f>
        <v/>
      </c>
      <c r="G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4" s="18" t="str">
        <f>IF(Referenztabelle_Eingabe[[#This Row],[Anzahl Stellplätze]]="","",Referenztabelle_Eingabe[[#This Row],[Anzahl Stellplätze]])</f>
        <v/>
      </c>
      <c r="I54" s="18" t="str">
        <f>IF(Referenztabelle_Eingabe[[#This Row],[Anzahl Stellplätze Carsharing]]="","",Referenztabelle_Eingabe[[#This Row],[Anzahl Stellplätze Carsharing]])</f>
        <v/>
      </c>
      <c r="J54" s="18" t="str">
        <f>IF(Referenztabelle_Eingabe[[#This Row],[Anzahl Stellplätze Lademöglichkeit]]="","",Referenztabelle_Eingabe[[#This Row],[Anzahl Stellplätze Lademöglichkeit]])</f>
        <v/>
      </c>
      <c r="K54" s="18" t="str">
        <f>IF(Referenztabelle_Eingabe[[#This Row],[Anzahl Stellplätze Frauen]]="","",Referenztabelle_Eingabe[[#This Row],[Anzahl Stellplätze Frauen]])</f>
        <v/>
      </c>
      <c r="L54" s="18" t="str">
        <f>IF(Referenztabelle_Eingabe[[#This Row],[Anzahl Stellplätze Behinderte]]="","",Referenztabelle_Eingabe[[#This Row],[Anzahl Stellplätze Behinderte]])</f>
        <v/>
      </c>
      <c r="M54" s="18" t="str">
        <f>IF(Referenztabelle_Eingabe[[#This Row],[Anzahl Stellplätze Familien]]="","",Referenztabelle_Eingabe[[#This Row],[Anzahl Stellplätze Familien]])</f>
        <v/>
      </c>
      <c r="N54" s="18" t="str">
        <f>IF(Referenztabelle_Eingabe[[#This Row],[Anzahl Stellplätze Bus]]="","",Referenztabelle_Eingabe[[#This Row],[Anzahl Stellplätze Bus]])</f>
        <v/>
      </c>
      <c r="O54" s="18" t="str">
        <f>IF(Referenztabelle_Eingabe[[#This Row],[Anzahl Stellplätze Lastwagen]]="","",Referenztabelle_Eingabe[[#This Row],[Anzahl Stellplätze Lastwagen]])</f>
        <v/>
      </c>
      <c r="P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4" s="18" t="str">
        <f>IF(Referenztabelle_Eingabe[[#This Row],[Einfahrtshöhe]]="","",Referenztabelle_Eingabe[[#This Row],[Einfahrtshöhe]])</f>
        <v/>
      </c>
      <c r="R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4" s="18" t="str">
        <f>IF(Referenztabelle_Eingabe[[#This Row],[Überwacht?]]="","",Referenztabelle_Eingabe[[#This Row],[Überwacht?]])</f>
        <v/>
      </c>
      <c r="T54" s="18" t="str">
        <f>IF(Referenztabelle_Eingabe[[#This Row],[Überdacht?]]="","",
IF(Referenztabelle_Eingabe[[#This Row],[Überdacht?]]=TRUE,"true",
IF(Referenztabelle_Eingabe[[#This Row],[Überdacht?]]=FALSE,"false")))</f>
        <v/>
      </c>
      <c r="U54" s="18" t="str">
        <f>IF(Referenztabelle_Eingabe[[#This Row],[Ortsbezug]]="","",Referenztabelle_Eingabe[[#This Row],[Ortsbezug]])</f>
        <v/>
      </c>
      <c r="V54" s="18" t="str">
        <f>IF(Referenztabelle_Eingabe[[#This Row],[Haltestellen-ID]]="","",Referenztabelle_Eingabe[[#This Row],[Haltestellen-ID]])</f>
        <v/>
      </c>
      <c r="W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4" s="18" t="str">
        <f>IF(Referenztabelle_Eingabe[[#This Row],[Gebühren-Informationen]]="","",Referenztabelle_Eingabe[[#This Row],[Gebühren-Informationen]])</f>
        <v/>
      </c>
      <c r="Y54" s="18" t="str">
        <f>IF(Referenztabelle_Eingabe[[#This Row],[Maximale Parkdauer]]="","",Referenztabelle_Eingabe[[#This Row],[Maximale Parkdauer]])</f>
        <v/>
      </c>
      <c r="Z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4" s="18" t="str">
        <f>IF(Referenztabelle_Eingabe[[#This Row],[Foto-URL]]="","",Referenztabelle_Eingabe[[#This Row],[Foto-URL]])</f>
        <v/>
      </c>
      <c r="AB54" s="18" t="str">
        <f>IF(Referenztabelle_Eingabe[[#This Row],[Webseite]]="","",Referenztabelle_Eingabe[[#This Row],[Webseite]])</f>
        <v/>
      </c>
      <c r="AC54" s="18" t="str">
        <f>IF(Referenztabelle_Eingabe[[#This Row],[Beschreibung]]="","",Referenztabelle_Eingabe[[#This Row],[Beschreibung]])</f>
        <v/>
      </c>
    </row>
    <row r="55" spans="1:29" x14ac:dyDescent="0.35">
      <c r="A55" s="18" t="str">
        <f>IF(Referenztabelle_Eingabe[[#This Row],[ID]]="","",Referenztabelle_Eingabe[[#This Row],[ID]])</f>
        <v/>
      </c>
      <c r="B55" s="18" t="str">
        <f>IF(Referenztabelle_Eingabe[[#This Row],[Name]]="","",Referenztabelle_Eingabe[[#This Row],[Name]])</f>
        <v/>
      </c>
      <c r="C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5" s="18" t="str">
        <f>IF(Referenztabelle_Eingabe[[#This Row],[Betreiber Name]]="","",Referenztabelle_Eingabe[[#This Row],[Betreiber Name]])</f>
        <v/>
      </c>
      <c r="E55" s="18" t="str">
        <f>IF(Referenztabelle_Eingabe[[#This Row],[Längengrad]]="","",Referenztabelle_Eingabe[[#This Row],[Längengrad]])</f>
        <v/>
      </c>
      <c r="F55" s="18" t="str">
        <f>IF(Referenztabelle_Eingabe[[#This Row],[Breitengrad]]="","",Referenztabelle_Eingabe[[#This Row],[Breitengrad]])</f>
        <v/>
      </c>
      <c r="G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5" s="18" t="str">
        <f>IF(Referenztabelle_Eingabe[[#This Row],[Anzahl Stellplätze]]="","",Referenztabelle_Eingabe[[#This Row],[Anzahl Stellplätze]])</f>
        <v/>
      </c>
      <c r="I55" s="18" t="str">
        <f>IF(Referenztabelle_Eingabe[[#This Row],[Anzahl Stellplätze Carsharing]]="","",Referenztabelle_Eingabe[[#This Row],[Anzahl Stellplätze Carsharing]])</f>
        <v/>
      </c>
      <c r="J55" s="18" t="str">
        <f>IF(Referenztabelle_Eingabe[[#This Row],[Anzahl Stellplätze Lademöglichkeit]]="","",Referenztabelle_Eingabe[[#This Row],[Anzahl Stellplätze Lademöglichkeit]])</f>
        <v/>
      </c>
      <c r="K55" s="18" t="str">
        <f>IF(Referenztabelle_Eingabe[[#This Row],[Anzahl Stellplätze Frauen]]="","",Referenztabelle_Eingabe[[#This Row],[Anzahl Stellplätze Frauen]])</f>
        <v/>
      </c>
      <c r="L55" s="18" t="str">
        <f>IF(Referenztabelle_Eingabe[[#This Row],[Anzahl Stellplätze Behinderte]]="","",Referenztabelle_Eingabe[[#This Row],[Anzahl Stellplätze Behinderte]])</f>
        <v/>
      </c>
      <c r="M55" s="18" t="str">
        <f>IF(Referenztabelle_Eingabe[[#This Row],[Anzahl Stellplätze Familien]]="","",Referenztabelle_Eingabe[[#This Row],[Anzahl Stellplätze Familien]])</f>
        <v/>
      </c>
      <c r="N55" s="18" t="str">
        <f>IF(Referenztabelle_Eingabe[[#This Row],[Anzahl Stellplätze Bus]]="","",Referenztabelle_Eingabe[[#This Row],[Anzahl Stellplätze Bus]])</f>
        <v/>
      </c>
      <c r="O55" s="18" t="str">
        <f>IF(Referenztabelle_Eingabe[[#This Row],[Anzahl Stellplätze Lastwagen]]="","",Referenztabelle_Eingabe[[#This Row],[Anzahl Stellplätze Lastwagen]])</f>
        <v/>
      </c>
      <c r="P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5" s="18" t="str">
        <f>IF(Referenztabelle_Eingabe[[#This Row],[Einfahrtshöhe]]="","",Referenztabelle_Eingabe[[#This Row],[Einfahrtshöhe]])</f>
        <v/>
      </c>
      <c r="R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5" s="18" t="str">
        <f>IF(Referenztabelle_Eingabe[[#This Row],[Überwacht?]]="","",Referenztabelle_Eingabe[[#This Row],[Überwacht?]])</f>
        <v/>
      </c>
      <c r="T55" s="18" t="str">
        <f>IF(Referenztabelle_Eingabe[[#This Row],[Überdacht?]]="","",
IF(Referenztabelle_Eingabe[[#This Row],[Überdacht?]]=TRUE,"true",
IF(Referenztabelle_Eingabe[[#This Row],[Überdacht?]]=FALSE,"false")))</f>
        <v/>
      </c>
      <c r="U55" s="18" t="str">
        <f>IF(Referenztabelle_Eingabe[[#This Row],[Ortsbezug]]="","",Referenztabelle_Eingabe[[#This Row],[Ortsbezug]])</f>
        <v/>
      </c>
      <c r="V55" s="18" t="str">
        <f>IF(Referenztabelle_Eingabe[[#This Row],[Haltestellen-ID]]="","",Referenztabelle_Eingabe[[#This Row],[Haltestellen-ID]])</f>
        <v/>
      </c>
      <c r="W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5" s="18" t="str">
        <f>IF(Referenztabelle_Eingabe[[#This Row],[Gebühren-Informationen]]="","",Referenztabelle_Eingabe[[#This Row],[Gebühren-Informationen]])</f>
        <v/>
      </c>
      <c r="Y55" s="18" t="str">
        <f>IF(Referenztabelle_Eingabe[[#This Row],[Maximale Parkdauer]]="","",Referenztabelle_Eingabe[[#This Row],[Maximale Parkdauer]])</f>
        <v/>
      </c>
      <c r="Z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5" s="18" t="str">
        <f>IF(Referenztabelle_Eingabe[[#This Row],[Foto-URL]]="","",Referenztabelle_Eingabe[[#This Row],[Foto-URL]])</f>
        <v/>
      </c>
      <c r="AB55" s="18" t="str">
        <f>IF(Referenztabelle_Eingabe[[#This Row],[Webseite]]="","",Referenztabelle_Eingabe[[#This Row],[Webseite]])</f>
        <v/>
      </c>
      <c r="AC55" s="18" t="str">
        <f>IF(Referenztabelle_Eingabe[[#This Row],[Beschreibung]]="","",Referenztabelle_Eingabe[[#This Row],[Beschreibung]])</f>
        <v/>
      </c>
    </row>
    <row r="56" spans="1:29" x14ac:dyDescent="0.35">
      <c r="A56" s="18" t="str">
        <f>IF(Referenztabelle_Eingabe[[#This Row],[ID]]="","",Referenztabelle_Eingabe[[#This Row],[ID]])</f>
        <v/>
      </c>
      <c r="B56" s="18" t="str">
        <f>IF(Referenztabelle_Eingabe[[#This Row],[Name]]="","",Referenztabelle_Eingabe[[#This Row],[Name]])</f>
        <v/>
      </c>
      <c r="C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6" s="18" t="str">
        <f>IF(Referenztabelle_Eingabe[[#This Row],[Betreiber Name]]="","",Referenztabelle_Eingabe[[#This Row],[Betreiber Name]])</f>
        <v/>
      </c>
      <c r="E56" s="18" t="str">
        <f>IF(Referenztabelle_Eingabe[[#This Row],[Längengrad]]="","",Referenztabelle_Eingabe[[#This Row],[Längengrad]])</f>
        <v/>
      </c>
      <c r="F56" s="18" t="str">
        <f>IF(Referenztabelle_Eingabe[[#This Row],[Breitengrad]]="","",Referenztabelle_Eingabe[[#This Row],[Breitengrad]])</f>
        <v/>
      </c>
      <c r="G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6" s="18" t="str">
        <f>IF(Referenztabelle_Eingabe[[#This Row],[Anzahl Stellplätze]]="","",Referenztabelle_Eingabe[[#This Row],[Anzahl Stellplätze]])</f>
        <v/>
      </c>
      <c r="I56" s="18" t="str">
        <f>IF(Referenztabelle_Eingabe[[#This Row],[Anzahl Stellplätze Carsharing]]="","",Referenztabelle_Eingabe[[#This Row],[Anzahl Stellplätze Carsharing]])</f>
        <v/>
      </c>
      <c r="J56" s="18" t="str">
        <f>IF(Referenztabelle_Eingabe[[#This Row],[Anzahl Stellplätze Lademöglichkeit]]="","",Referenztabelle_Eingabe[[#This Row],[Anzahl Stellplätze Lademöglichkeit]])</f>
        <v/>
      </c>
      <c r="K56" s="18" t="str">
        <f>IF(Referenztabelle_Eingabe[[#This Row],[Anzahl Stellplätze Frauen]]="","",Referenztabelle_Eingabe[[#This Row],[Anzahl Stellplätze Frauen]])</f>
        <v/>
      </c>
      <c r="L56" s="18" t="str">
        <f>IF(Referenztabelle_Eingabe[[#This Row],[Anzahl Stellplätze Behinderte]]="","",Referenztabelle_Eingabe[[#This Row],[Anzahl Stellplätze Behinderte]])</f>
        <v/>
      </c>
      <c r="M56" s="18" t="str">
        <f>IF(Referenztabelle_Eingabe[[#This Row],[Anzahl Stellplätze Familien]]="","",Referenztabelle_Eingabe[[#This Row],[Anzahl Stellplätze Familien]])</f>
        <v/>
      </c>
      <c r="N56" s="18" t="str">
        <f>IF(Referenztabelle_Eingabe[[#This Row],[Anzahl Stellplätze Bus]]="","",Referenztabelle_Eingabe[[#This Row],[Anzahl Stellplätze Bus]])</f>
        <v/>
      </c>
      <c r="O56" s="18" t="str">
        <f>IF(Referenztabelle_Eingabe[[#This Row],[Anzahl Stellplätze Lastwagen]]="","",Referenztabelle_Eingabe[[#This Row],[Anzahl Stellplätze Lastwagen]])</f>
        <v/>
      </c>
      <c r="P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6" s="18" t="str">
        <f>IF(Referenztabelle_Eingabe[[#This Row],[Einfahrtshöhe]]="","",Referenztabelle_Eingabe[[#This Row],[Einfahrtshöhe]])</f>
        <v/>
      </c>
      <c r="R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6" s="18" t="str">
        <f>IF(Referenztabelle_Eingabe[[#This Row],[Überwacht?]]="","",Referenztabelle_Eingabe[[#This Row],[Überwacht?]])</f>
        <v/>
      </c>
      <c r="T56" s="18" t="str">
        <f>IF(Referenztabelle_Eingabe[[#This Row],[Überdacht?]]="","",
IF(Referenztabelle_Eingabe[[#This Row],[Überdacht?]]=TRUE,"true",
IF(Referenztabelle_Eingabe[[#This Row],[Überdacht?]]=FALSE,"false")))</f>
        <v/>
      </c>
      <c r="U56" s="18" t="str">
        <f>IF(Referenztabelle_Eingabe[[#This Row],[Ortsbezug]]="","",Referenztabelle_Eingabe[[#This Row],[Ortsbezug]])</f>
        <v/>
      </c>
      <c r="V56" s="18" t="str">
        <f>IF(Referenztabelle_Eingabe[[#This Row],[Haltestellen-ID]]="","",Referenztabelle_Eingabe[[#This Row],[Haltestellen-ID]])</f>
        <v/>
      </c>
      <c r="W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6" s="18" t="str">
        <f>IF(Referenztabelle_Eingabe[[#This Row],[Gebühren-Informationen]]="","",Referenztabelle_Eingabe[[#This Row],[Gebühren-Informationen]])</f>
        <v/>
      </c>
      <c r="Y56" s="18" t="str">
        <f>IF(Referenztabelle_Eingabe[[#This Row],[Maximale Parkdauer]]="","",Referenztabelle_Eingabe[[#This Row],[Maximale Parkdauer]])</f>
        <v/>
      </c>
      <c r="Z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6" s="18" t="str">
        <f>IF(Referenztabelle_Eingabe[[#This Row],[Foto-URL]]="","",Referenztabelle_Eingabe[[#This Row],[Foto-URL]])</f>
        <v/>
      </c>
      <c r="AB56" s="18" t="str">
        <f>IF(Referenztabelle_Eingabe[[#This Row],[Webseite]]="","",Referenztabelle_Eingabe[[#This Row],[Webseite]])</f>
        <v/>
      </c>
      <c r="AC56" s="18" t="str">
        <f>IF(Referenztabelle_Eingabe[[#This Row],[Beschreibung]]="","",Referenztabelle_Eingabe[[#This Row],[Beschreibung]])</f>
        <v/>
      </c>
    </row>
    <row r="57" spans="1:29" x14ac:dyDescent="0.35">
      <c r="A57" s="18" t="str">
        <f>IF(Referenztabelle_Eingabe[[#This Row],[ID]]="","",Referenztabelle_Eingabe[[#This Row],[ID]])</f>
        <v/>
      </c>
      <c r="B57" s="18" t="str">
        <f>IF(Referenztabelle_Eingabe[[#This Row],[Name]]="","",Referenztabelle_Eingabe[[#This Row],[Name]])</f>
        <v/>
      </c>
      <c r="C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7" s="18" t="str">
        <f>IF(Referenztabelle_Eingabe[[#This Row],[Betreiber Name]]="","",Referenztabelle_Eingabe[[#This Row],[Betreiber Name]])</f>
        <v/>
      </c>
      <c r="E57" s="18" t="str">
        <f>IF(Referenztabelle_Eingabe[[#This Row],[Längengrad]]="","",Referenztabelle_Eingabe[[#This Row],[Längengrad]])</f>
        <v/>
      </c>
      <c r="F57" s="18" t="str">
        <f>IF(Referenztabelle_Eingabe[[#This Row],[Breitengrad]]="","",Referenztabelle_Eingabe[[#This Row],[Breitengrad]])</f>
        <v/>
      </c>
      <c r="G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7" s="18" t="str">
        <f>IF(Referenztabelle_Eingabe[[#This Row],[Anzahl Stellplätze]]="","",Referenztabelle_Eingabe[[#This Row],[Anzahl Stellplätze]])</f>
        <v/>
      </c>
      <c r="I57" s="18" t="str">
        <f>IF(Referenztabelle_Eingabe[[#This Row],[Anzahl Stellplätze Carsharing]]="","",Referenztabelle_Eingabe[[#This Row],[Anzahl Stellplätze Carsharing]])</f>
        <v/>
      </c>
      <c r="J57" s="18" t="str">
        <f>IF(Referenztabelle_Eingabe[[#This Row],[Anzahl Stellplätze Lademöglichkeit]]="","",Referenztabelle_Eingabe[[#This Row],[Anzahl Stellplätze Lademöglichkeit]])</f>
        <v/>
      </c>
      <c r="K57" s="18" t="str">
        <f>IF(Referenztabelle_Eingabe[[#This Row],[Anzahl Stellplätze Frauen]]="","",Referenztabelle_Eingabe[[#This Row],[Anzahl Stellplätze Frauen]])</f>
        <v/>
      </c>
      <c r="L57" s="18" t="str">
        <f>IF(Referenztabelle_Eingabe[[#This Row],[Anzahl Stellplätze Behinderte]]="","",Referenztabelle_Eingabe[[#This Row],[Anzahl Stellplätze Behinderte]])</f>
        <v/>
      </c>
      <c r="M57" s="18" t="str">
        <f>IF(Referenztabelle_Eingabe[[#This Row],[Anzahl Stellplätze Familien]]="","",Referenztabelle_Eingabe[[#This Row],[Anzahl Stellplätze Familien]])</f>
        <v/>
      </c>
      <c r="N57" s="18" t="str">
        <f>IF(Referenztabelle_Eingabe[[#This Row],[Anzahl Stellplätze Bus]]="","",Referenztabelle_Eingabe[[#This Row],[Anzahl Stellplätze Bus]])</f>
        <v/>
      </c>
      <c r="O57" s="18" t="str">
        <f>IF(Referenztabelle_Eingabe[[#This Row],[Anzahl Stellplätze Lastwagen]]="","",Referenztabelle_Eingabe[[#This Row],[Anzahl Stellplätze Lastwagen]])</f>
        <v/>
      </c>
      <c r="P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7" s="18" t="str">
        <f>IF(Referenztabelle_Eingabe[[#This Row],[Einfahrtshöhe]]="","",Referenztabelle_Eingabe[[#This Row],[Einfahrtshöhe]])</f>
        <v/>
      </c>
      <c r="R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7" s="18" t="str">
        <f>IF(Referenztabelle_Eingabe[[#This Row],[Überwacht?]]="","",Referenztabelle_Eingabe[[#This Row],[Überwacht?]])</f>
        <v/>
      </c>
      <c r="T57" s="18" t="str">
        <f>IF(Referenztabelle_Eingabe[[#This Row],[Überdacht?]]="","",
IF(Referenztabelle_Eingabe[[#This Row],[Überdacht?]]=TRUE,"true",
IF(Referenztabelle_Eingabe[[#This Row],[Überdacht?]]=FALSE,"false")))</f>
        <v/>
      </c>
      <c r="U57" s="18" t="str">
        <f>IF(Referenztabelle_Eingabe[[#This Row],[Ortsbezug]]="","",Referenztabelle_Eingabe[[#This Row],[Ortsbezug]])</f>
        <v/>
      </c>
      <c r="V57" s="18" t="str">
        <f>IF(Referenztabelle_Eingabe[[#This Row],[Haltestellen-ID]]="","",Referenztabelle_Eingabe[[#This Row],[Haltestellen-ID]])</f>
        <v/>
      </c>
      <c r="W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7" s="18" t="str">
        <f>IF(Referenztabelle_Eingabe[[#This Row],[Gebühren-Informationen]]="","",Referenztabelle_Eingabe[[#This Row],[Gebühren-Informationen]])</f>
        <v/>
      </c>
      <c r="Y57" s="18" t="str">
        <f>IF(Referenztabelle_Eingabe[[#This Row],[Maximale Parkdauer]]="","",Referenztabelle_Eingabe[[#This Row],[Maximale Parkdauer]])</f>
        <v/>
      </c>
      <c r="Z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7" s="18" t="str">
        <f>IF(Referenztabelle_Eingabe[[#This Row],[Foto-URL]]="","",Referenztabelle_Eingabe[[#This Row],[Foto-URL]])</f>
        <v/>
      </c>
      <c r="AB57" s="18" t="str">
        <f>IF(Referenztabelle_Eingabe[[#This Row],[Webseite]]="","",Referenztabelle_Eingabe[[#This Row],[Webseite]])</f>
        <v/>
      </c>
      <c r="AC57" s="18" t="str">
        <f>IF(Referenztabelle_Eingabe[[#This Row],[Beschreibung]]="","",Referenztabelle_Eingabe[[#This Row],[Beschreibung]])</f>
        <v/>
      </c>
    </row>
    <row r="58" spans="1:29" x14ac:dyDescent="0.35">
      <c r="A58" s="18" t="str">
        <f>IF(Referenztabelle_Eingabe[[#This Row],[ID]]="","",Referenztabelle_Eingabe[[#This Row],[ID]])</f>
        <v/>
      </c>
      <c r="B58" s="18" t="str">
        <f>IF(Referenztabelle_Eingabe[[#This Row],[Name]]="","",Referenztabelle_Eingabe[[#This Row],[Name]])</f>
        <v/>
      </c>
      <c r="C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8" s="18" t="str">
        <f>IF(Referenztabelle_Eingabe[[#This Row],[Betreiber Name]]="","",Referenztabelle_Eingabe[[#This Row],[Betreiber Name]])</f>
        <v/>
      </c>
      <c r="E58" s="18" t="str">
        <f>IF(Referenztabelle_Eingabe[[#This Row],[Längengrad]]="","",Referenztabelle_Eingabe[[#This Row],[Längengrad]])</f>
        <v/>
      </c>
      <c r="F58" s="18" t="str">
        <f>IF(Referenztabelle_Eingabe[[#This Row],[Breitengrad]]="","",Referenztabelle_Eingabe[[#This Row],[Breitengrad]])</f>
        <v/>
      </c>
      <c r="G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8" s="18" t="str">
        <f>IF(Referenztabelle_Eingabe[[#This Row],[Anzahl Stellplätze]]="","",Referenztabelle_Eingabe[[#This Row],[Anzahl Stellplätze]])</f>
        <v/>
      </c>
      <c r="I58" s="18" t="str">
        <f>IF(Referenztabelle_Eingabe[[#This Row],[Anzahl Stellplätze Carsharing]]="","",Referenztabelle_Eingabe[[#This Row],[Anzahl Stellplätze Carsharing]])</f>
        <v/>
      </c>
      <c r="J58" s="18" t="str">
        <f>IF(Referenztabelle_Eingabe[[#This Row],[Anzahl Stellplätze Lademöglichkeit]]="","",Referenztabelle_Eingabe[[#This Row],[Anzahl Stellplätze Lademöglichkeit]])</f>
        <v/>
      </c>
      <c r="K58" s="18" t="str">
        <f>IF(Referenztabelle_Eingabe[[#This Row],[Anzahl Stellplätze Frauen]]="","",Referenztabelle_Eingabe[[#This Row],[Anzahl Stellplätze Frauen]])</f>
        <v/>
      </c>
      <c r="L58" s="18" t="str">
        <f>IF(Referenztabelle_Eingabe[[#This Row],[Anzahl Stellplätze Behinderte]]="","",Referenztabelle_Eingabe[[#This Row],[Anzahl Stellplätze Behinderte]])</f>
        <v/>
      </c>
      <c r="M58" s="18" t="str">
        <f>IF(Referenztabelle_Eingabe[[#This Row],[Anzahl Stellplätze Familien]]="","",Referenztabelle_Eingabe[[#This Row],[Anzahl Stellplätze Familien]])</f>
        <v/>
      </c>
      <c r="N58" s="18" t="str">
        <f>IF(Referenztabelle_Eingabe[[#This Row],[Anzahl Stellplätze Bus]]="","",Referenztabelle_Eingabe[[#This Row],[Anzahl Stellplätze Bus]])</f>
        <v/>
      </c>
      <c r="O58" s="18" t="str">
        <f>IF(Referenztabelle_Eingabe[[#This Row],[Anzahl Stellplätze Lastwagen]]="","",Referenztabelle_Eingabe[[#This Row],[Anzahl Stellplätze Lastwagen]])</f>
        <v/>
      </c>
      <c r="P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8" s="18" t="str">
        <f>IF(Referenztabelle_Eingabe[[#This Row],[Einfahrtshöhe]]="","",Referenztabelle_Eingabe[[#This Row],[Einfahrtshöhe]])</f>
        <v/>
      </c>
      <c r="R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8" s="18" t="str">
        <f>IF(Referenztabelle_Eingabe[[#This Row],[Überwacht?]]="","",Referenztabelle_Eingabe[[#This Row],[Überwacht?]])</f>
        <v/>
      </c>
      <c r="T58" s="18" t="str">
        <f>IF(Referenztabelle_Eingabe[[#This Row],[Überdacht?]]="","",
IF(Referenztabelle_Eingabe[[#This Row],[Überdacht?]]=TRUE,"true",
IF(Referenztabelle_Eingabe[[#This Row],[Überdacht?]]=FALSE,"false")))</f>
        <v/>
      </c>
      <c r="U58" s="18" t="str">
        <f>IF(Referenztabelle_Eingabe[[#This Row],[Ortsbezug]]="","",Referenztabelle_Eingabe[[#This Row],[Ortsbezug]])</f>
        <v/>
      </c>
      <c r="V58" s="18" t="str">
        <f>IF(Referenztabelle_Eingabe[[#This Row],[Haltestellen-ID]]="","",Referenztabelle_Eingabe[[#This Row],[Haltestellen-ID]])</f>
        <v/>
      </c>
      <c r="W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8" s="18" t="str">
        <f>IF(Referenztabelle_Eingabe[[#This Row],[Gebühren-Informationen]]="","",Referenztabelle_Eingabe[[#This Row],[Gebühren-Informationen]])</f>
        <v/>
      </c>
      <c r="Y58" s="18" t="str">
        <f>IF(Referenztabelle_Eingabe[[#This Row],[Maximale Parkdauer]]="","",Referenztabelle_Eingabe[[#This Row],[Maximale Parkdauer]])</f>
        <v/>
      </c>
      <c r="Z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8" s="18" t="str">
        <f>IF(Referenztabelle_Eingabe[[#This Row],[Foto-URL]]="","",Referenztabelle_Eingabe[[#This Row],[Foto-URL]])</f>
        <v/>
      </c>
      <c r="AB58" s="18" t="str">
        <f>IF(Referenztabelle_Eingabe[[#This Row],[Webseite]]="","",Referenztabelle_Eingabe[[#This Row],[Webseite]])</f>
        <v/>
      </c>
      <c r="AC58" s="18" t="str">
        <f>IF(Referenztabelle_Eingabe[[#This Row],[Beschreibung]]="","",Referenztabelle_Eingabe[[#This Row],[Beschreibung]])</f>
        <v/>
      </c>
    </row>
    <row r="59" spans="1:29" x14ac:dyDescent="0.35">
      <c r="A59" s="18" t="str">
        <f>IF(Referenztabelle_Eingabe[[#This Row],[ID]]="","",Referenztabelle_Eingabe[[#This Row],[ID]])</f>
        <v/>
      </c>
      <c r="B59" s="18" t="str">
        <f>IF(Referenztabelle_Eingabe[[#This Row],[Name]]="","",Referenztabelle_Eingabe[[#This Row],[Name]])</f>
        <v/>
      </c>
      <c r="C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9" s="18" t="str">
        <f>IF(Referenztabelle_Eingabe[[#This Row],[Betreiber Name]]="","",Referenztabelle_Eingabe[[#This Row],[Betreiber Name]])</f>
        <v/>
      </c>
      <c r="E59" s="18" t="str">
        <f>IF(Referenztabelle_Eingabe[[#This Row],[Längengrad]]="","",Referenztabelle_Eingabe[[#This Row],[Längengrad]])</f>
        <v/>
      </c>
      <c r="F59" s="18" t="str">
        <f>IF(Referenztabelle_Eingabe[[#This Row],[Breitengrad]]="","",Referenztabelle_Eingabe[[#This Row],[Breitengrad]])</f>
        <v/>
      </c>
      <c r="G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9" s="18" t="str">
        <f>IF(Referenztabelle_Eingabe[[#This Row],[Anzahl Stellplätze]]="","",Referenztabelle_Eingabe[[#This Row],[Anzahl Stellplätze]])</f>
        <v/>
      </c>
      <c r="I59" s="18" t="str">
        <f>IF(Referenztabelle_Eingabe[[#This Row],[Anzahl Stellplätze Carsharing]]="","",Referenztabelle_Eingabe[[#This Row],[Anzahl Stellplätze Carsharing]])</f>
        <v/>
      </c>
      <c r="J59" s="18" t="str">
        <f>IF(Referenztabelle_Eingabe[[#This Row],[Anzahl Stellplätze Lademöglichkeit]]="","",Referenztabelle_Eingabe[[#This Row],[Anzahl Stellplätze Lademöglichkeit]])</f>
        <v/>
      </c>
      <c r="K59" s="18" t="str">
        <f>IF(Referenztabelle_Eingabe[[#This Row],[Anzahl Stellplätze Frauen]]="","",Referenztabelle_Eingabe[[#This Row],[Anzahl Stellplätze Frauen]])</f>
        <v/>
      </c>
      <c r="L59" s="18" t="str">
        <f>IF(Referenztabelle_Eingabe[[#This Row],[Anzahl Stellplätze Behinderte]]="","",Referenztabelle_Eingabe[[#This Row],[Anzahl Stellplätze Behinderte]])</f>
        <v/>
      </c>
      <c r="M59" s="18" t="str">
        <f>IF(Referenztabelle_Eingabe[[#This Row],[Anzahl Stellplätze Familien]]="","",Referenztabelle_Eingabe[[#This Row],[Anzahl Stellplätze Familien]])</f>
        <v/>
      </c>
      <c r="N59" s="18" t="str">
        <f>IF(Referenztabelle_Eingabe[[#This Row],[Anzahl Stellplätze Bus]]="","",Referenztabelle_Eingabe[[#This Row],[Anzahl Stellplätze Bus]])</f>
        <v/>
      </c>
      <c r="O59" s="18" t="str">
        <f>IF(Referenztabelle_Eingabe[[#This Row],[Anzahl Stellplätze Lastwagen]]="","",Referenztabelle_Eingabe[[#This Row],[Anzahl Stellplätze Lastwagen]])</f>
        <v/>
      </c>
      <c r="P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9" s="18" t="str">
        <f>IF(Referenztabelle_Eingabe[[#This Row],[Einfahrtshöhe]]="","",Referenztabelle_Eingabe[[#This Row],[Einfahrtshöhe]])</f>
        <v/>
      </c>
      <c r="R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9" s="18" t="str">
        <f>IF(Referenztabelle_Eingabe[[#This Row],[Überwacht?]]="","",Referenztabelle_Eingabe[[#This Row],[Überwacht?]])</f>
        <v/>
      </c>
      <c r="T59" s="18" t="str">
        <f>IF(Referenztabelle_Eingabe[[#This Row],[Überdacht?]]="","",
IF(Referenztabelle_Eingabe[[#This Row],[Überdacht?]]=TRUE,"true",
IF(Referenztabelle_Eingabe[[#This Row],[Überdacht?]]=FALSE,"false")))</f>
        <v/>
      </c>
      <c r="U59" s="18" t="str">
        <f>IF(Referenztabelle_Eingabe[[#This Row],[Ortsbezug]]="","",Referenztabelle_Eingabe[[#This Row],[Ortsbezug]])</f>
        <v/>
      </c>
      <c r="V59" s="18" t="str">
        <f>IF(Referenztabelle_Eingabe[[#This Row],[Haltestellen-ID]]="","",Referenztabelle_Eingabe[[#This Row],[Haltestellen-ID]])</f>
        <v/>
      </c>
      <c r="W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9" s="18" t="str">
        <f>IF(Referenztabelle_Eingabe[[#This Row],[Gebühren-Informationen]]="","",Referenztabelle_Eingabe[[#This Row],[Gebühren-Informationen]])</f>
        <v/>
      </c>
      <c r="Y59" s="18" t="str">
        <f>IF(Referenztabelle_Eingabe[[#This Row],[Maximale Parkdauer]]="","",Referenztabelle_Eingabe[[#This Row],[Maximale Parkdauer]])</f>
        <v/>
      </c>
      <c r="Z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9" s="18" t="str">
        <f>IF(Referenztabelle_Eingabe[[#This Row],[Foto-URL]]="","",Referenztabelle_Eingabe[[#This Row],[Foto-URL]])</f>
        <v/>
      </c>
      <c r="AB59" s="18" t="str">
        <f>IF(Referenztabelle_Eingabe[[#This Row],[Webseite]]="","",Referenztabelle_Eingabe[[#This Row],[Webseite]])</f>
        <v/>
      </c>
      <c r="AC59" s="18" t="str">
        <f>IF(Referenztabelle_Eingabe[[#This Row],[Beschreibung]]="","",Referenztabelle_Eingabe[[#This Row],[Beschreibung]])</f>
        <v/>
      </c>
    </row>
    <row r="60" spans="1:29" x14ac:dyDescent="0.35">
      <c r="A60" s="18" t="str">
        <f>IF(Referenztabelle_Eingabe[[#This Row],[ID]]="","",Referenztabelle_Eingabe[[#This Row],[ID]])</f>
        <v/>
      </c>
      <c r="B60" s="18" t="str">
        <f>IF(Referenztabelle_Eingabe[[#This Row],[Name]]="","",Referenztabelle_Eingabe[[#This Row],[Name]])</f>
        <v/>
      </c>
      <c r="C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0" s="18" t="str">
        <f>IF(Referenztabelle_Eingabe[[#This Row],[Betreiber Name]]="","",Referenztabelle_Eingabe[[#This Row],[Betreiber Name]])</f>
        <v/>
      </c>
      <c r="E60" s="18" t="str">
        <f>IF(Referenztabelle_Eingabe[[#This Row],[Längengrad]]="","",Referenztabelle_Eingabe[[#This Row],[Längengrad]])</f>
        <v/>
      </c>
      <c r="F60" s="18" t="str">
        <f>IF(Referenztabelle_Eingabe[[#This Row],[Breitengrad]]="","",Referenztabelle_Eingabe[[#This Row],[Breitengrad]])</f>
        <v/>
      </c>
      <c r="G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0" s="18" t="str">
        <f>IF(Referenztabelle_Eingabe[[#This Row],[Anzahl Stellplätze]]="","",Referenztabelle_Eingabe[[#This Row],[Anzahl Stellplätze]])</f>
        <v/>
      </c>
      <c r="I60" s="18" t="str">
        <f>IF(Referenztabelle_Eingabe[[#This Row],[Anzahl Stellplätze Carsharing]]="","",Referenztabelle_Eingabe[[#This Row],[Anzahl Stellplätze Carsharing]])</f>
        <v/>
      </c>
      <c r="J60" s="18" t="str">
        <f>IF(Referenztabelle_Eingabe[[#This Row],[Anzahl Stellplätze Lademöglichkeit]]="","",Referenztabelle_Eingabe[[#This Row],[Anzahl Stellplätze Lademöglichkeit]])</f>
        <v/>
      </c>
      <c r="K60" s="18" t="str">
        <f>IF(Referenztabelle_Eingabe[[#This Row],[Anzahl Stellplätze Frauen]]="","",Referenztabelle_Eingabe[[#This Row],[Anzahl Stellplätze Frauen]])</f>
        <v/>
      </c>
      <c r="L60" s="18" t="str">
        <f>IF(Referenztabelle_Eingabe[[#This Row],[Anzahl Stellplätze Behinderte]]="","",Referenztabelle_Eingabe[[#This Row],[Anzahl Stellplätze Behinderte]])</f>
        <v/>
      </c>
      <c r="M60" s="18" t="str">
        <f>IF(Referenztabelle_Eingabe[[#This Row],[Anzahl Stellplätze Familien]]="","",Referenztabelle_Eingabe[[#This Row],[Anzahl Stellplätze Familien]])</f>
        <v/>
      </c>
      <c r="N60" s="18" t="str">
        <f>IF(Referenztabelle_Eingabe[[#This Row],[Anzahl Stellplätze Bus]]="","",Referenztabelle_Eingabe[[#This Row],[Anzahl Stellplätze Bus]])</f>
        <v/>
      </c>
      <c r="O60" s="18" t="str">
        <f>IF(Referenztabelle_Eingabe[[#This Row],[Anzahl Stellplätze Lastwagen]]="","",Referenztabelle_Eingabe[[#This Row],[Anzahl Stellplätze Lastwagen]])</f>
        <v/>
      </c>
      <c r="P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0" s="18" t="str">
        <f>IF(Referenztabelle_Eingabe[[#This Row],[Einfahrtshöhe]]="","",Referenztabelle_Eingabe[[#This Row],[Einfahrtshöhe]])</f>
        <v/>
      </c>
      <c r="R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0" s="18" t="str">
        <f>IF(Referenztabelle_Eingabe[[#This Row],[Überwacht?]]="","",Referenztabelle_Eingabe[[#This Row],[Überwacht?]])</f>
        <v/>
      </c>
      <c r="T60" s="18" t="str">
        <f>IF(Referenztabelle_Eingabe[[#This Row],[Überdacht?]]="","",
IF(Referenztabelle_Eingabe[[#This Row],[Überdacht?]]=TRUE,"true",
IF(Referenztabelle_Eingabe[[#This Row],[Überdacht?]]=FALSE,"false")))</f>
        <v/>
      </c>
      <c r="U60" s="18" t="str">
        <f>IF(Referenztabelle_Eingabe[[#This Row],[Ortsbezug]]="","",Referenztabelle_Eingabe[[#This Row],[Ortsbezug]])</f>
        <v/>
      </c>
      <c r="V60" s="18" t="str">
        <f>IF(Referenztabelle_Eingabe[[#This Row],[Haltestellen-ID]]="","",Referenztabelle_Eingabe[[#This Row],[Haltestellen-ID]])</f>
        <v/>
      </c>
      <c r="W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0" s="18" t="str">
        <f>IF(Referenztabelle_Eingabe[[#This Row],[Gebühren-Informationen]]="","",Referenztabelle_Eingabe[[#This Row],[Gebühren-Informationen]])</f>
        <v/>
      </c>
      <c r="Y60" s="18" t="str">
        <f>IF(Referenztabelle_Eingabe[[#This Row],[Maximale Parkdauer]]="","",Referenztabelle_Eingabe[[#This Row],[Maximale Parkdauer]])</f>
        <v/>
      </c>
      <c r="Z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0" s="18" t="str">
        <f>IF(Referenztabelle_Eingabe[[#This Row],[Foto-URL]]="","",Referenztabelle_Eingabe[[#This Row],[Foto-URL]])</f>
        <v/>
      </c>
      <c r="AB60" s="18" t="str">
        <f>IF(Referenztabelle_Eingabe[[#This Row],[Webseite]]="","",Referenztabelle_Eingabe[[#This Row],[Webseite]])</f>
        <v/>
      </c>
      <c r="AC60" s="18" t="str">
        <f>IF(Referenztabelle_Eingabe[[#This Row],[Beschreibung]]="","",Referenztabelle_Eingabe[[#This Row],[Beschreibung]])</f>
        <v/>
      </c>
    </row>
    <row r="61" spans="1:29" x14ac:dyDescent="0.35">
      <c r="A61" s="18" t="str">
        <f>IF(Referenztabelle_Eingabe[[#This Row],[ID]]="","",Referenztabelle_Eingabe[[#This Row],[ID]])</f>
        <v/>
      </c>
      <c r="B61" s="18" t="str">
        <f>IF(Referenztabelle_Eingabe[[#This Row],[Name]]="","",Referenztabelle_Eingabe[[#This Row],[Name]])</f>
        <v/>
      </c>
      <c r="C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1" s="18" t="str">
        <f>IF(Referenztabelle_Eingabe[[#This Row],[Betreiber Name]]="","",Referenztabelle_Eingabe[[#This Row],[Betreiber Name]])</f>
        <v/>
      </c>
      <c r="E61" s="18" t="str">
        <f>IF(Referenztabelle_Eingabe[[#This Row],[Längengrad]]="","",Referenztabelle_Eingabe[[#This Row],[Längengrad]])</f>
        <v/>
      </c>
      <c r="F61" s="18" t="str">
        <f>IF(Referenztabelle_Eingabe[[#This Row],[Breitengrad]]="","",Referenztabelle_Eingabe[[#This Row],[Breitengrad]])</f>
        <v/>
      </c>
      <c r="G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1" s="18" t="str">
        <f>IF(Referenztabelle_Eingabe[[#This Row],[Anzahl Stellplätze]]="","",Referenztabelle_Eingabe[[#This Row],[Anzahl Stellplätze]])</f>
        <v/>
      </c>
      <c r="I61" s="18" t="str">
        <f>IF(Referenztabelle_Eingabe[[#This Row],[Anzahl Stellplätze Carsharing]]="","",Referenztabelle_Eingabe[[#This Row],[Anzahl Stellplätze Carsharing]])</f>
        <v/>
      </c>
      <c r="J61" s="18" t="str">
        <f>IF(Referenztabelle_Eingabe[[#This Row],[Anzahl Stellplätze Lademöglichkeit]]="","",Referenztabelle_Eingabe[[#This Row],[Anzahl Stellplätze Lademöglichkeit]])</f>
        <v/>
      </c>
      <c r="K61" s="18" t="str">
        <f>IF(Referenztabelle_Eingabe[[#This Row],[Anzahl Stellplätze Frauen]]="","",Referenztabelle_Eingabe[[#This Row],[Anzahl Stellplätze Frauen]])</f>
        <v/>
      </c>
      <c r="L61" s="18" t="str">
        <f>IF(Referenztabelle_Eingabe[[#This Row],[Anzahl Stellplätze Behinderte]]="","",Referenztabelle_Eingabe[[#This Row],[Anzahl Stellplätze Behinderte]])</f>
        <v/>
      </c>
      <c r="M61" s="18" t="str">
        <f>IF(Referenztabelle_Eingabe[[#This Row],[Anzahl Stellplätze Familien]]="","",Referenztabelle_Eingabe[[#This Row],[Anzahl Stellplätze Familien]])</f>
        <v/>
      </c>
      <c r="N61" s="18" t="str">
        <f>IF(Referenztabelle_Eingabe[[#This Row],[Anzahl Stellplätze Bus]]="","",Referenztabelle_Eingabe[[#This Row],[Anzahl Stellplätze Bus]])</f>
        <v/>
      </c>
      <c r="O61" s="18" t="str">
        <f>IF(Referenztabelle_Eingabe[[#This Row],[Anzahl Stellplätze Lastwagen]]="","",Referenztabelle_Eingabe[[#This Row],[Anzahl Stellplätze Lastwagen]])</f>
        <v/>
      </c>
      <c r="P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1" s="18" t="str">
        <f>IF(Referenztabelle_Eingabe[[#This Row],[Einfahrtshöhe]]="","",Referenztabelle_Eingabe[[#This Row],[Einfahrtshöhe]])</f>
        <v/>
      </c>
      <c r="R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1" s="18" t="str">
        <f>IF(Referenztabelle_Eingabe[[#This Row],[Überwacht?]]="","",Referenztabelle_Eingabe[[#This Row],[Überwacht?]])</f>
        <v/>
      </c>
      <c r="T61" s="18" t="str">
        <f>IF(Referenztabelle_Eingabe[[#This Row],[Überdacht?]]="","",
IF(Referenztabelle_Eingabe[[#This Row],[Überdacht?]]=TRUE,"true",
IF(Referenztabelle_Eingabe[[#This Row],[Überdacht?]]=FALSE,"false")))</f>
        <v/>
      </c>
      <c r="U61" s="18" t="str">
        <f>IF(Referenztabelle_Eingabe[[#This Row],[Ortsbezug]]="","",Referenztabelle_Eingabe[[#This Row],[Ortsbezug]])</f>
        <v/>
      </c>
      <c r="V61" s="18" t="str">
        <f>IF(Referenztabelle_Eingabe[[#This Row],[Haltestellen-ID]]="","",Referenztabelle_Eingabe[[#This Row],[Haltestellen-ID]])</f>
        <v/>
      </c>
      <c r="W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1" s="18" t="str">
        <f>IF(Referenztabelle_Eingabe[[#This Row],[Gebühren-Informationen]]="","",Referenztabelle_Eingabe[[#This Row],[Gebühren-Informationen]])</f>
        <v/>
      </c>
      <c r="Y61" s="18" t="str">
        <f>IF(Referenztabelle_Eingabe[[#This Row],[Maximale Parkdauer]]="","",Referenztabelle_Eingabe[[#This Row],[Maximale Parkdauer]])</f>
        <v/>
      </c>
      <c r="Z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1" s="18" t="str">
        <f>IF(Referenztabelle_Eingabe[[#This Row],[Foto-URL]]="","",Referenztabelle_Eingabe[[#This Row],[Foto-URL]])</f>
        <v/>
      </c>
      <c r="AB61" s="18" t="str">
        <f>IF(Referenztabelle_Eingabe[[#This Row],[Webseite]]="","",Referenztabelle_Eingabe[[#This Row],[Webseite]])</f>
        <v/>
      </c>
      <c r="AC61" s="18" t="str">
        <f>IF(Referenztabelle_Eingabe[[#This Row],[Beschreibung]]="","",Referenztabelle_Eingabe[[#This Row],[Beschreibung]])</f>
        <v/>
      </c>
    </row>
    <row r="62" spans="1:29" x14ac:dyDescent="0.35">
      <c r="A62" s="18" t="str">
        <f>IF(Referenztabelle_Eingabe[[#This Row],[ID]]="","",Referenztabelle_Eingabe[[#This Row],[ID]])</f>
        <v/>
      </c>
      <c r="B62" s="18" t="str">
        <f>IF(Referenztabelle_Eingabe[[#This Row],[Name]]="","",Referenztabelle_Eingabe[[#This Row],[Name]])</f>
        <v/>
      </c>
      <c r="C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2" s="18" t="str">
        <f>IF(Referenztabelle_Eingabe[[#This Row],[Betreiber Name]]="","",Referenztabelle_Eingabe[[#This Row],[Betreiber Name]])</f>
        <v/>
      </c>
      <c r="E62" s="18" t="str">
        <f>IF(Referenztabelle_Eingabe[[#This Row],[Längengrad]]="","",Referenztabelle_Eingabe[[#This Row],[Längengrad]])</f>
        <v/>
      </c>
      <c r="F62" s="18" t="str">
        <f>IF(Referenztabelle_Eingabe[[#This Row],[Breitengrad]]="","",Referenztabelle_Eingabe[[#This Row],[Breitengrad]])</f>
        <v/>
      </c>
      <c r="G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2" s="18" t="str">
        <f>IF(Referenztabelle_Eingabe[[#This Row],[Anzahl Stellplätze]]="","",Referenztabelle_Eingabe[[#This Row],[Anzahl Stellplätze]])</f>
        <v/>
      </c>
      <c r="I62" s="18" t="str">
        <f>IF(Referenztabelle_Eingabe[[#This Row],[Anzahl Stellplätze Carsharing]]="","",Referenztabelle_Eingabe[[#This Row],[Anzahl Stellplätze Carsharing]])</f>
        <v/>
      </c>
      <c r="J62" s="18" t="str">
        <f>IF(Referenztabelle_Eingabe[[#This Row],[Anzahl Stellplätze Lademöglichkeit]]="","",Referenztabelle_Eingabe[[#This Row],[Anzahl Stellplätze Lademöglichkeit]])</f>
        <v/>
      </c>
      <c r="K62" s="18" t="str">
        <f>IF(Referenztabelle_Eingabe[[#This Row],[Anzahl Stellplätze Frauen]]="","",Referenztabelle_Eingabe[[#This Row],[Anzahl Stellplätze Frauen]])</f>
        <v/>
      </c>
      <c r="L62" s="18" t="str">
        <f>IF(Referenztabelle_Eingabe[[#This Row],[Anzahl Stellplätze Behinderte]]="","",Referenztabelle_Eingabe[[#This Row],[Anzahl Stellplätze Behinderte]])</f>
        <v/>
      </c>
      <c r="M62" s="18" t="str">
        <f>IF(Referenztabelle_Eingabe[[#This Row],[Anzahl Stellplätze Familien]]="","",Referenztabelle_Eingabe[[#This Row],[Anzahl Stellplätze Familien]])</f>
        <v/>
      </c>
      <c r="N62" s="18" t="str">
        <f>IF(Referenztabelle_Eingabe[[#This Row],[Anzahl Stellplätze Bus]]="","",Referenztabelle_Eingabe[[#This Row],[Anzahl Stellplätze Bus]])</f>
        <v/>
      </c>
      <c r="O62" s="18" t="str">
        <f>IF(Referenztabelle_Eingabe[[#This Row],[Anzahl Stellplätze Lastwagen]]="","",Referenztabelle_Eingabe[[#This Row],[Anzahl Stellplätze Lastwagen]])</f>
        <v/>
      </c>
      <c r="P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2" s="18" t="str">
        <f>IF(Referenztabelle_Eingabe[[#This Row],[Einfahrtshöhe]]="","",Referenztabelle_Eingabe[[#This Row],[Einfahrtshöhe]])</f>
        <v/>
      </c>
      <c r="R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2" s="18" t="str">
        <f>IF(Referenztabelle_Eingabe[[#This Row],[Überwacht?]]="","",Referenztabelle_Eingabe[[#This Row],[Überwacht?]])</f>
        <v/>
      </c>
      <c r="T62" s="18" t="str">
        <f>IF(Referenztabelle_Eingabe[[#This Row],[Überdacht?]]="","",
IF(Referenztabelle_Eingabe[[#This Row],[Überdacht?]]=TRUE,"true",
IF(Referenztabelle_Eingabe[[#This Row],[Überdacht?]]=FALSE,"false")))</f>
        <v/>
      </c>
      <c r="U62" s="18" t="str">
        <f>IF(Referenztabelle_Eingabe[[#This Row],[Ortsbezug]]="","",Referenztabelle_Eingabe[[#This Row],[Ortsbezug]])</f>
        <v/>
      </c>
      <c r="V62" s="18" t="str">
        <f>IF(Referenztabelle_Eingabe[[#This Row],[Haltestellen-ID]]="","",Referenztabelle_Eingabe[[#This Row],[Haltestellen-ID]])</f>
        <v/>
      </c>
      <c r="W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2" s="18" t="str">
        <f>IF(Referenztabelle_Eingabe[[#This Row],[Gebühren-Informationen]]="","",Referenztabelle_Eingabe[[#This Row],[Gebühren-Informationen]])</f>
        <v/>
      </c>
      <c r="Y62" s="18" t="str">
        <f>IF(Referenztabelle_Eingabe[[#This Row],[Maximale Parkdauer]]="","",Referenztabelle_Eingabe[[#This Row],[Maximale Parkdauer]])</f>
        <v/>
      </c>
      <c r="Z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2" s="18" t="str">
        <f>IF(Referenztabelle_Eingabe[[#This Row],[Foto-URL]]="","",Referenztabelle_Eingabe[[#This Row],[Foto-URL]])</f>
        <v/>
      </c>
      <c r="AB62" s="18" t="str">
        <f>IF(Referenztabelle_Eingabe[[#This Row],[Webseite]]="","",Referenztabelle_Eingabe[[#This Row],[Webseite]])</f>
        <v/>
      </c>
      <c r="AC62" s="18" t="str">
        <f>IF(Referenztabelle_Eingabe[[#This Row],[Beschreibung]]="","",Referenztabelle_Eingabe[[#This Row],[Beschreibung]])</f>
        <v/>
      </c>
    </row>
    <row r="63" spans="1:29" x14ac:dyDescent="0.35">
      <c r="A63" s="18" t="str">
        <f>IF(Referenztabelle_Eingabe[[#This Row],[ID]]="","",Referenztabelle_Eingabe[[#This Row],[ID]])</f>
        <v/>
      </c>
      <c r="B63" s="18" t="str">
        <f>IF(Referenztabelle_Eingabe[[#This Row],[Name]]="","",Referenztabelle_Eingabe[[#This Row],[Name]])</f>
        <v/>
      </c>
      <c r="C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3" s="18" t="str">
        <f>IF(Referenztabelle_Eingabe[[#This Row],[Betreiber Name]]="","",Referenztabelle_Eingabe[[#This Row],[Betreiber Name]])</f>
        <v/>
      </c>
      <c r="E63" s="18" t="str">
        <f>IF(Referenztabelle_Eingabe[[#This Row],[Längengrad]]="","",Referenztabelle_Eingabe[[#This Row],[Längengrad]])</f>
        <v/>
      </c>
      <c r="F63" s="18" t="str">
        <f>IF(Referenztabelle_Eingabe[[#This Row],[Breitengrad]]="","",Referenztabelle_Eingabe[[#This Row],[Breitengrad]])</f>
        <v/>
      </c>
      <c r="G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3" s="18" t="str">
        <f>IF(Referenztabelle_Eingabe[[#This Row],[Anzahl Stellplätze]]="","",Referenztabelle_Eingabe[[#This Row],[Anzahl Stellplätze]])</f>
        <v/>
      </c>
      <c r="I63" s="18" t="str">
        <f>IF(Referenztabelle_Eingabe[[#This Row],[Anzahl Stellplätze Carsharing]]="","",Referenztabelle_Eingabe[[#This Row],[Anzahl Stellplätze Carsharing]])</f>
        <v/>
      </c>
      <c r="J63" s="18" t="str">
        <f>IF(Referenztabelle_Eingabe[[#This Row],[Anzahl Stellplätze Lademöglichkeit]]="","",Referenztabelle_Eingabe[[#This Row],[Anzahl Stellplätze Lademöglichkeit]])</f>
        <v/>
      </c>
      <c r="K63" s="18" t="str">
        <f>IF(Referenztabelle_Eingabe[[#This Row],[Anzahl Stellplätze Frauen]]="","",Referenztabelle_Eingabe[[#This Row],[Anzahl Stellplätze Frauen]])</f>
        <v/>
      </c>
      <c r="L63" s="18" t="str">
        <f>IF(Referenztabelle_Eingabe[[#This Row],[Anzahl Stellplätze Behinderte]]="","",Referenztabelle_Eingabe[[#This Row],[Anzahl Stellplätze Behinderte]])</f>
        <v/>
      </c>
      <c r="M63" s="18" t="str">
        <f>IF(Referenztabelle_Eingabe[[#This Row],[Anzahl Stellplätze Familien]]="","",Referenztabelle_Eingabe[[#This Row],[Anzahl Stellplätze Familien]])</f>
        <v/>
      </c>
      <c r="N63" s="18" t="str">
        <f>IF(Referenztabelle_Eingabe[[#This Row],[Anzahl Stellplätze Bus]]="","",Referenztabelle_Eingabe[[#This Row],[Anzahl Stellplätze Bus]])</f>
        <v/>
      </c>
      <c r="O63" s="18" t="str">
        <f>IF(Referenztabelle_Eingabe[[#This Row],[Anzahl Stellplätze Lastwagen]]="","",Referenztabelle_Eingabe[[#This Row],[Anzahl Stellplätze Lastwagen]])</f>
        <v/>
      </c>
      <c r="P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3" s="18" t="str">
        <f>IF(Referenztabelle_Eingabe[[#This Row],[Einfahrtshöhe]]="","",Referenztabelle_Eingabe[[#This Row],[Einfahrtshöhe]])</f>
        <v/>
      </c>
      <c r="R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3" s="18" t="str">
        <f>IF(Referenztabelle_Eingabe[[#This Row],[Überwacht?]]="","",Referenztabelle_Eingabe[[#This Row],[Überwacht?]])</f>
        <v/>
      </c>
      <c r="T63" s="18" t="str">
        <f>IF(Referenztabelle_Eingabe[[#This Row],[Überdacht?]]="","",
IF(Referenztabelle_Eingabe[[#This Row],[Überdacht?]]=TRUE,"true",
IF(Referenztabelle_Eingabe[[#This Row],[Überdacht?]]=FALSE,"false")))</f>
        <v/>
      </c>
      <c r="U63" s="18" t="str">
        <f>IF(Referenztabelle_Eingabe[[#This Row],[Ortsbezug]]="","",Referenztabelle_Eingabe[[#This Row],[Ortsbezug]])</f>
        <v/>
      </c>
      <c r="V63" s="18" t="str">
        <f>IF(Referenztabelle_Eingabe[[#This Row],[Haltestellen-ID]]="","",Referenztabelle_Eingabe[[#This Row],[Haltestellen-ID]])</f>
        <v/>
      </c>
      <c r="W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3" s="18" t="str">
        <f>IF(Referenztabelle_Eingabe[[#This Row],[Gebühren-Informationen]]="","",Referenztabelle_Eingabe[[#This Row],[Gebühren-Informationen]])</f>
        <v/>
      </c>
      <c r="Y63" s="18" t="str">
        <f>IF(Referenztabelle_Eingabe[[#This Row],[Maximale Parkdauer]]="","",Referenztabelle_Eingabe[[#This Row],[Maximale Parkdauer]])</f>
        <v/>
      </c>
      <c r="Z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3" s="18" t="str">
        <f>IF(Referenztabelle_Eingabe[[#This Row],[Foto-URL]]="","",Referenztabelle_Eingabe[[#This Row],[Foto-URL]])</f>
        <v/>
      </c>
      <c r="AB63" s="18" t="str">
        <f>IF(Referenztabelle_Eingabe[[#This Row],[Webseite]]="","",Referenztabelle_Eingabe[[#This Row],[Webseite]])</f>
        <v/>
      </c>
      <c r="AC63" s="18" t="str">
        <f>IF(Referenztabelle_Eingabe[[#This Row],[Beschreibung]]="","",Referenztabelle_Eingabe[[#This Row],[Beschreibung]])</f>
        <v/>
      </c>
    </row>
    <row r="64" spans="1:29" x14ac:dyDescent="0.35">
      <c r="A64" s="18" t="str">
        <f>IF(Referenztabelle_Eingabe[[#This Row],[ID]]="","",Referenztabelle_Eingabe[[#This Row],[ID]])</f>
        <v/>
      </c>
      <c r="B64" s="18" t="str">
        <f>IF(Referenztabelle_Eingabe[[#This Row],[Name]]="","",Referenztabelle_Eingabe[[#This Row],[Name]])</f>
        <v/>
      </c>
      <c r="C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4" s="18" t="str">
        <f>IF(Referenztabelle_Eingabe[[#This Row],[Betreiber Name]]="","",Referenztabelle_Eingabe[[#This Row],[Betreiber Name]])</f>
        <v/>
      </c>
      <c r="E64" s="18" t="str">
        <f>IF(Referenztabelle_Eingabe[[#This Row],[Längengrad]]="","",Referenztabelle_Eingabe[[#This Row],[Längengrad]])</f>
        <v/>
      </c>
      <c r="F64" s="18" t="str">
        <f>IF(Referenztabelle_Eingabe[[#This Row],[Breitengrad]]="","",Referenztabelle_Eingabe[[#This Row],[Breitengrad]])</f>
        <v/>
      </c>
      <c r="G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4" s="18" t="str">
        <f>IF(Referenztabelle_Eingabe[[#This Row],[Anzahl Stellplätze]]="","",Referenztabelle_Eingabe[[#This Row],[Anzahl Stellplätze]])</f>
        <v/>
      </c>
      <c r="I64" s="18" t="str">
        <f>IF(Referenztabelle_Eingabe[[#This Row],[Anzahl Stellplätze Carsharing]]="","",Referenztabelle_Eingabe[[#This Row],[Anzahl Stellplätze Carsharing]])</f>
        <v/>
      </c>
      <c r="J64" s="18" t="str">
        <f>IF(Referenztabelle_Eingabe[[#This Row],[Anzahl Stellplätze Lademöglichkeit]]="","",Referenztabelle_Eingabe[[#This Row],[Anzahl Stellplätze Lademöglichkeit]])</f>
        <v/>
      </c>
      <c r="K64" s="18" t="str">
        <f>IF(Referenztabelle_Eingabe[[#This Row],[Anzahl Stellplätze Frauen]]="","",Referenztabelle_Eingabe[[#This Row],[Anzahl Stellplätze Frauen]])</f>
        <v/>
      </c>
      <c r="L64" s="18" t="str">
        <f>IF(Referenztabelle_Eingabe[[#This Row],[Anzahl Stellplätze Behinderte]]="","",Referenztabelle_Eingabe[[#This Row],[Anzahl Stellplätze Behinderte]])</f>
        <v/>
      </c>
      <c r="M64" s="18" t="str">
        <f>IF(Referenztabelle_Eingabe[[#This Row],[Anzahl Stellplätze Familien]]="","",Referenztabelle_Eingabe[[#This Row],[Anzahl Stellplätze Familien]])</f>
        <v/>
      </c>
      <c r="N64" s="18" t="str">
        <f>IF(Referenztabelle_Eingabe[[#This Row],[Anzahl Stellplätze Bus]]="","",Referenztabelle_Eingabe[[#This Row],[Anzahl Stellplätze Bus]])</f>
        <v/>
      </c>
      <c r="O64" s="18" t="str">
        <f>IF(Referenztabelle_Eingabe[[#This Row],[Anzahl Stellplätze Lastwagen]]="","",Referenztabelle_Eingabe[[#This Row],[Anzahl Stellplätze Lastwagen]])</f>
        <v/>
      </c>
      <c r="P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4" s="18" t="str">
        <f>IF(Referenztabelle_Eingabe[[#This Row],[Einfahrtshöhe]]="","",Referenztabelle_Eingabe[[#This Row],[Einfahrtshöhe]])</f>
        <v/>
      </c>
      <c r="R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4" s="18" t="str">
        <f>IF(Referenztabelle_Eingabe[[#This Row],[Überwacht?]]="","",Referenztabelle_Eingabe[[#This Row],[Überwacht?]])</f>
        <v/>
      </c>
      <c r="T64" s="18" t="str">
        <f>IF(Referenztabelle_Eingabe[[#This Row],[Überdacht?]]="","",
IF(Referenztabelle_Eingabe[[#This Row],[Überdacht?]]=TRUE,"true",
IF(Referenztabelle_Eingabe[[#This Row],[Überdacht?]]=FALSE,"false")))</f>
        <v/>
      </c>
      <c r="U64" s="18" t="str">
        <f>IF(Referenztabelle_Eingabe[[#This Row],[Ortsbezug]]="","",Referenztabelle_Eingabe[[#This Row],[Ortsbezug]])</f>
        <v/>
      </c>
      <c r="V64" s="18" t="str">
        <f>IF(Referenztabelle_Eingabe[[#This Row],[Haltestellen-ID]]="","",Referenztabelle_Eingabe[[#This Row],[Haltestellen-ID]])</f>
        <v/>
      </c>
      <c r="W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4" s="18" t="str">
        <f>IF(Referenztabelle_Eingabe[[#This Row],[Gebühren-Informationen]]="","",Referenztabelle_Eingabe[[#This Row],[Gebühren-Informationen]])</f>
        <v/>
      </c>
      <c r="Y64" s="18" t="str">
        <f>IF(Referenztabelle_Eingabe[[#This Row],[Maximale Parkdauer]]="","",Referenztabelle_Eingabe[[#This Row],[Maximale Parkdauer]])</f>
        <v/>
      </c>
      <c r="Z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4" s="18" t="str">
        <f>IF(Referenztabelle_Eingabe[[#This Row],[Foto-URL]]="","",Referenztabelle_Eingabe[[#This Row],[Foto-URL]])</f>
        <v/>
      </c>
      <c r="AB64" s="18" t="str">
        <f>IF(Referenztabelle_Eingabe[[#This Row],[Webseite]]="","",Referenztabelle_Eingabe[[#This Row],[Webseite]])</f>
        <v/>
      </c>
      <c r="AC64" s="18" t="str">
        <f>IF(Referenztabelle_Eingabe[[#This Row],[Beschreibung]]="","",Referenztabelle_Eingabe[[#This Row],[Beschreibung]])</f>
        <v/>
      </c>
    </row>
    <row r="65" spans="1:29" x14ac:dyDescent="0.35">
      <c r="A65" s="18" t="str">
        <f>IF(Referenztabelle_Eingabe[[#This Row],[ID]]="","",Referenztabelle_Eingabe[[#This Row],[ID]])</f>
        <v/>
      </c>
      <c r="B65" s="18" t="str">
        <f>IF(Referenztabelle_Eingabe[[#This Row],[Name]]="","",Referenztabelle_Eingabe[[#This Row],[Name]])</f>
        <v/>
      </c>
      <c r="C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5" s="18" t="str">
        <f>IF(Referenztabelle_Eingabe[[#This Row],[Betreiber Name]]="","",Referenztabelle_Eingabe[[#This Row],[Betreiber Name]])</f>
        <v/>
      </c>
      <c r="E65" s="18" t="str">
        <f>IF(Referenztabelle_Eingabe[[#This Row],[Längengrad]]="","",Referenztabelle_Eingabe[[#This Row],[Längengrad]])</f>
        <v/>
      </c>
      <c r="F65" s="18" t="str">
        <f>IF(Referenztabelle_Eingabe[[#This Row],[Breitengrad]]="","",Referenztabelle_Eingabe[[#This Row],[Breitengrad]])</f>
        <v/>
      </c>
      <c r="G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5" s="18" t="str">
        <f>IF(Referenztabelle_Eingabe[[#This Row],[Anzahl Stellplätze]]="","",Referenztabelle_Eingabe[[#This Row],[Anzahl Stellplätze]])</f>
        <v/>
      </c>
      <c r="I65" s="18" t="str">
        <f>IF(Referenztabelle_Eingabe[[#This Row],[Anzahl Stellplätze Carsharing]]="","",Referenztabelle_Eingabe[[#This Row],[Anzahl Stellplätze Carsharing]])</f>
        <v/>
      </c>
      <c r="J65" s="18" t="str">
        <f>IF(Referenztabelle_Eingabe[[#This Row],[Anzahl Stellplätze Lademöglichkeit]]="","",Referenztabelle_Eingabe[[#This Row],[Anzahl Stellplätze Lademöglichkeit]])</f>
        <v/>
      </c>
      <c r="K65" s="18" t="str">
        <f>IF(Referenztabelle_Eingabe[[#This Row],[Anzahl Stellplätze Frauen]]="","",Referenztabelle_Eingabe[[#This Row],[Anzahl Stellplätze Frauen]])</f>
        <v/>
      </c>
      <c r="L65" s="18" t="str">
        <f>IF(Referenztabelle_Eingabe[[#This Row],[Anzahl Stellplätze Behinderte]]="","",Referenztabelle_Eingabe[[#This Row],[Anzahl Stellplätze Behinderte]])</f>
        <v/>
      </c>
      <c r="M65" s="18" t="str">
        <f>IF(Referenztabelle_Eingabe[[#This Row],[Anzahl Stellplätze Familien]]="","",Referenztabelle_Eingabe[[#This Row],[Anzahl Stellplätze Familien]])</f>
        <v/>
      </c>
      <c r="N65" s="18" t="str">
        <f>IF(Referenztabelle_Eingabe[[#This Row],[Anzahl Stellplätze Bus]]="","",Referenztabelle_Eingabe[[#This Row],[Anzahl Stellplätze Bus]])</f>
        <v/>
      </c>
      <c r="O65" s="18" t="str">
        <f>IF(Referenztabelle_Eingabe[[#This Row],[Anzahl Stellplätze Lastwagen]]="","",Referenztabelle_Eingabe[[#This Row],[Anzahl Stellplätze Lastwagen]])</f>
        <v/>
      </c>
      <c r="P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5" s="18" t="str">
        <f>IF(Referenztabelle_Eingabe[[#This Row],[Einfahrtshöhe]]="","",Referenztabelle_Eingabe[[#This Row],[Einfahrtshöhe]])</f>
        <v/>
      </c>
      <c r="R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5" s="18" t="str">
        <f>IF(Referenztabelle_Eingabe[[#This Row],[Überwacht?]]="","",Referenztabelle_Eingabe[[#This Row],[Überwacht?]])</f>
        <v/>
      </c>
      <c r="T65" s="18" t="str">
        <f>IF(Referenztabelle_Eingabe[[#This Row],[Überdacht?]]="","",
IF(Referenztabelle_Eingabe[[#This Row],[Überdacht?]]=TRUE,"true",
IF(Referenztabelle_Eingabe[[#This Row],[Überdacht?]]=FALSE,"false")))</f>
        <v/>
      </c>
      <c r="U65" s="18" t="str">
        <f>IF(Referenztabelle_Eingabe[[#This Row],[Ortsbezug]]="","",Referenztabelle_Eingabe[[#This Row],[Ortsbezug]])</f>
        <v/>
      </c>
      <c r="V65" s="18" t="str">
        <f>IF(Referenztabelle_Eingabe[[#This Row],[Haltestellen-ID]]="","",Referenztabelle_Eingabe[[#This Row],[Haltestellen-ID]])</f>
        <v/>
      </c>
      <c r="W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5" s="18" t="str">
        <f>IF(Referenztabelle_Eingabe[[#This Row],[Gebühren-Informationen]]="","",Referenztabelle_Eingabe[[#This Row],[Gebühren-Informationen]])</f>
        <v/>
      </c>
      <c r="Y65" s="18" t="str">
        <f>IF(Referenztabelle_Eingabe[[#This Row],[Maximale Parkdauer]]="","",Referenztabelle_Eingabe[[#This Row],[Maximale Parkdauer]])</f>
        <v/>
      </c>
      <c r="Z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5" s="18" t="str">
        <f>IF(Referenztabelle_Eingabe[[#This Row],[Foto-URL]]="","",Referenztabelle_Eingabe[[#This Row],[Foto-URL]])</f>
        <v/>
      </c>
      <c r="AB65" s="18" t="str">
        <f>IF(Referenztabelle_Eingabe[[#This Row],[Webseite]]="","",Referenztabelle_Eingabe[[#This Row],[Webseite]])</f>
        <v/>
      </c>
      <c r="AC65" s="18" t="str">
        <f>IF(Referenztabelle_Eingabe[[#This Row],[Beschreibung]]="","",Referenztabelle_Eingabe[[#This Row],[Beschreibung]])</f>
        <v/>
      </c>
    </row>
    <row r="66" spans="1:29" x14ac:dyDescent="0.35">
      <c r="A66" s="18" t="str">
        <f>IF(Referenztabelle_Eingabe[[#This Row],[ID]]="","",Referenztabelle_Eingabe[[#This Row],[ID]])</f>
        <v/>
      </c>
      <c r="B66" s="18" t="str">
        <f>IF(Referenztabelle_Eingabe[[#This Row],[Name]]="","",Referenztabelle_Eingabe[[#This Row],[Name]])</f>
        <v/>
      </c>
      <c r="C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6" s="18" t="str">
        <f>IF(Referenztabelle_Eingabe[[#This Row],[Betreiber Name]]="","",Referenztabelle_Eingabe[[#This Row],[Betreiber Name]])</f>
        <v/>
      </c>
      <c r="E66" s="18" t="str">
        <f>IF(Referenztabelle_Eingabe[[#This Row],[Längengrad]]="","",Referenztabelle_Eingabe[[#This Row],[Längengrad]])</f>
        <v/>
      </c>
      <c r="F66" s="18" t="str">
        <f>IF(Referenztabelle_Eingabe[[#This Row],[Breitengrad]]="","",Referenztabelle_Eingabe[[#This Row],[Breitengrad]])</f>
        <v/>
      </c>
      <c r="G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6" s="18" t="str">
        <f>IF(Referenztabelle_Eingabe[[#This Row],[Anzahl Stellplätze]]="","",Referenztabelle_Eingabe[[#This Row],[Anzahl Stellplätze]])</f>
        <v/>
      </c>
      <c r="I66" s="18" t="str">
        <f>IF(Referenztabelle_Eingabe[[#This Row],[Anzahl Stellplätze Carsharing]]="","",Referenztabelle_Eingabe[[#This Row],[Anzahl Stellplätze Carsharing]])</f>
        <v/>
      </c>
      <c r="J66" s="18" t="str">
        <f>IF(Referenztabelle_Eingabe[[#This Row],[Anzahl Stellplätze Lademöglichkeit]]="","",Referenztabelle_Eingabe[[#This Row],[Anzahl Stellplätze Lademöglichkeit]])</f>
        <v/>
      </c>
      <c r="K66" s="18" t="str">
        <f>IF(Referenztabelle_Eingabe[[#This Row],[Anzahl Stellplätze Frauen]]="","",Referenztabelle_Eingabe[[#This Row],[Anzahl Stellplätze Frauen]])</f>
        <v/>
      </c>
      <c r="L66" s="18" t="str">
        <f>IF(Referenztabelle_Eingabe[[#This Row],[Anzahl Stellplätze Behinderte]]="","",Referenztabelle_Eingabe[[#This Row],[Anzahl Stellplätze Behinderte]])</f>
        <v/>
      </c>
      <c r="M66" s="18" t="str">
        <f>IF(Referenztabelle_Eingabe[[#This Row],[Anzahl Stellplätze Familien]]="","",Referenztabelle_Eingabe[[#This Row],[Anzahl Stellplätze Familien]])</f>
        <v/>
      </c>
      <c r="N66" s="18" t="str">
        <f>IF(Referenztabelle_Eingabe[[#This Row],[Anzahl Stellplätze Bus]]="","",Referenztabelle_Eingabe[[#This Row],[Anzahl Stellplätze Bus]])</f>
        <v/>
      </c>
      <c r="O66" s="18" t="str">
        <f>IF(Referenztabelle_Eingabe[[#This Row],[Anzahl Stellplätze Lastwagen]]="","",Referenztabelle_Eingabe[[#This Row],[Anzahl Stellplätze Lastwagen]])</f>
        <v/>
      </c>
      <c r="P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6" s="18" t="str">
        <f>IF(Referenztabelle_Eingabe[[#This Row],[Einfahrtshöhe]]="","",Referenztabelle_Eingabe[[#This Row],[Einfahrtshöhe]])</f>
        <v/>
      </c>
      <c r="R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6" s="18" t="str">
        <f>IF(Referenztabelle_Eingabe[[#This Row],[Überwacht?]]="","",Referenztabelle_Eingabe[[#This Row],[Überwacht?]])</f>
        <v/>
      </c>
      <c r="T66" s="18" t="str">
        <f>IF(Referenztabelle_Eingabe[[#This Row],[Überdacht?]]="","",
IF(Referenztabelle_Eingabe[[#This Row],[Überdacht?]]=TRUE,"true",
IF(Referenztabelle_Eingabe[[#This Row],[Überdacht?]]=FALSE,"false")))</f>
        <v/>
      </c>
      <c r="U66" s="18" t="str">
        <f>IF(Referenztabelle_Eingabe[[#This Row],[Ortsbezug]]="","",Referenztabelle_Eingabe[[#This Row],[Ortsbezug]])</f>
        <v/>
      </c>
      <c r="V66" s="18" t="str">
        <f>IF(Referenztabelle_Eingabe[[#This Row],[Haltestellen-ID]]="","",Referenztabelle_Eingabe[[#This Row],[Haltestellen-ID]])</f>
        <v/>
      </c>
      <c r="W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6" s="18" t="str">
        <f>IF(Referenztabelle_Eingabe[[#This Row],[Gebühren-Informationen]]="","",Referenztabelle_Eingabe[[#This Row],[Gebühren-Informationen]])</f>
        <v/>
      </c>
      <c r="Y66" s="18" t="str">
        <f>IF(Referenztabelle_Eingabe[[#This Row],[Maximale Parkdauer]]="","",Referenztabelle_Eingabe[[#This Row],[Maximale Parkdauer]])</f>
        <v/>
      </c>
      <c r="Z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6" s="18" t="str">
        <f>IF(Referenztabelle_Eingabe[[#This Row],[Foto-URL]]="","",Referenztabelle_Eingabe[[#This Row],[Foto-URL]])</f>
        <v/>
      </c>
      <c r="AB66" s="18" t="str">
        <f>IF(Referenztabelle_Eingabe[[#This Row],[Webseite]]="","",Referenztabelle_Eingabe[[#This Row],[Webseite]])</f>
        <v/>
      </c>
      <c r="AC66" s="18" t="str">
        <f>IF(Referenztabelle_Eingabe[[#This Row],[Beschreibung]]="","",Referenztabelle_Eingabe[[#This Row],[Beschreibung]])</f>
        <v/>
      </c>
    </row>
    <row r="67" spans="1:29" x14ac:dyDescent="0.35">
      <c r="A67" s="18" t="str">
        <f>IF(Referenztabelle_Eingabe[[#This Row],[ID]]="","",Referenztabelle_Eingabe[[#This Row],[ID]])</f>
        <v/>
      </c>
      <c r="B67" s="18" t="str">
        <f>IF(Referenztabelle_Eingabe[[#This Row],[Name]]="","",Referenztabelle_Eingabe[[#This Row],[Name]])</f>
        <v/>
      </c>
      <c r="C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7" s="18" t="str">
        <f>IF(Referenztabelle_Eingabe[[#This Row],[Betreiber Name]]="","",Referenztabelle_Eingabe[[#This Row],[Betreiber Name]])</f>
        <v/>
      </c>
      <c r="E67" s="18" t="str">
        <f>IF(Referenztabelle_Eingabe[[#This Row],[Längengrad]]="","",Referenztabelle_Eingabe[[#This Row],[Längengrad]])</f>
        <v/>
      </c>
      <c r="F67" s="18" t="str">
        <f>IF(Referenztabelle_Eingabe[[#This Row],[Breitengrad]]="","",Referenztabelle_Eingabe[[#This Row],[Breitengrad]])</f>
        <v/>
      </c>
      <c r="G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7" s="18" t="str">
        <f>IF(Referenztabelle_Eingabe[[#This Row],[Anzahl Stellplätze]]="","",Referenztabelle_Eingabe[[#This Row],[Anzahl Stellplätze]])</f>
        <v/>
      </c>
      <c r="I67" s="18" t="str">
        <f>IF(Referenztabelle_Eingabe[[#This Row],[Anzahl Stellplätze Carsharing]]="","",Referenztabelle_Eingabe[[#This Row],[Anzahl Stellplätze Carsharing]])</f>
        <v/>
      </c>
      <c r="J67" s="18" t="str">
        <f>IF(Referenztabelle_Eingabe[[#This Row],[Anzahl Stellplätze Lademöglichkeit]]="","",Referenztabelle_Eingabe[[#This Row],[Anzahl Stellplätze Lademöglichkeit]])</f>
        <v/>
      </c>
      <c r="K67" s="18" t="str">
        <f>IF(Referenztabelle_Eingabe[[#This Row],[Anzahl Stellplätze Frauen]]="","",Referenztabelle_Eingabe[[#This Row],[Anzahl Stellplätze Frauen]])</f>
        <v/>
      </c>
      <c r="L67" s="18" t="str">
        <f>IF(Referenztabelle_Eingabe[[#This Row],[Anzahl Stellplätze Behinderte]]="","",Referenztabelle_Eingabe[[#This Row],[Anzahl Stellplätze Behinderte]])</f>
        <v/>
      </c>
      <c r="M67" s="18" t="str">
        <f>IF(Referenztabelle_Eingabe[[#This Row],[Anzahl Stellplätze Familien]]="","",Referenztabelle_Eingabe[[#This Row],[Anzahl Stellplätze Familien]])</f>
        <v/>
      </c>
      <c r="N67" s="18" t="str">
        <f>IF(Referenztabelle_Eingabe[[#This Row],[Anzahl Stellplätze Bus]]="","",Referenztabelle_Eingabe[[#This Row],[Anzahl Stellplätze Bus]])</f>
        <v/>
      </c>
      <c r="O67" s="18" t="str">
        <f>IF(Referenztabelle_Eingabe[[#This Row],[Anzahl Stellplätze Lastwagen]]="","",Referenztabelle_Eingabe[[#This Row],[Anzahl Stellplätze Lastwagen]])</f>
        <v/>
      </c>
      <c r="P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7" s="18" t="str">
        <f>IF(Referenztabelle_Eingabe[[#This Row],[Einfahrtshöhe]]="","",Referenztabelle_Eingabe[[#This Row],[Einfahrtshöhe]])</f>
        <v/>
      </c>
      <c r="R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7" s="18" t="str">
        <f>IF(Referenztabelle_Eingabe[[#This Row],[Überwacht?]]="","",Referenztabelle_Eingabe[[#This Row],[Überwacht?]])</f>
        <v/>
      </c>
      <c r="T67" s="18" t="str">
        <f>IF(Referenztabelle_Eingabe[[#This Row],[Überdacht?]]="","",
IF(Referenztabelle_Eingabe[[#This Row],[Überdacht?]]=TRUE,"true",
IF(Referenztabelle_Eingabe[[#This Row],[Überdacht?]]=FALSE,"false")))</f>
        <v/>
      </c>
      <c r="U67" s="18" t="str">
        <f>IF(Referenztabelle_Eingabe[[#This Row],[Ortsbezug]]="","",Referenztabelle_Eingabe[[#This Row],[Ortsbezug]])</f>
        <v/>
      </c>
      <c r="V67" s="18" t="str">
        <f>IF(Referenztabelle_Eingabe[[#This Row],[Haltestellen-ID]]="","",Referenztabelle_Eingabe[[#This Row],[Haltestellen-ID]])</f>
        <v/>
      </c>
      <c r="W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7" s="18" t="str">
        <f>IF(Referenztabelle_Eingabe[[#This Row],[Gebühren-Informationen]]="","",Referenztabelle_Eingabe[[#This Row],[Gebühren-Informationen]])</f>
        <v/>
      </c>
      <c r="Y67" s="18" t="str">
        <f>IF(Referenztabelle_Eingabe[[#This Row],[Maximale Parkdauer]]="","",Referenztabelle_Eingabe[[#This Row],[Maximale Parkdauer]])</f>
        <v/>
      </c>
      <c r="Z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7" s="18" t="str">
        <f>IF(Referenztabelle_Eingabe[[#This Row],[Foto-URL]]="","",Referenztabelle_Eingabe[[#This Row],[Foto-URL]])</f>
        <v/>
      </c>
      <c r="AB67" s="18" t="str">
        <f>IF(Referenztabelle_Eingabe[[#This Row],[Webseite]]="","",Referenztabelle_Eingabe[[#This Row],[Webseite]])</f>
        <v/>
      </c>
      <c r="AC67" s="18" t="str">
        <f>IF(Referenztabelle_Eingabe[[#This Row],[Beschreibung]]="","",Referenztabelle_Eingabe[[#This Row],[Beschreibung]])</f>
        <v/>
      </c>
    </row>
    <row r="68" spans="1:29" x14ac:dyDescent="0.35">
      <c r="A68" s="18" t="str">
        <f>IF(Referenztabelle_Eingabe[[#This Row],[ID]]="","",Referenztabelle_Eingabe[[#This Row],[ID]])</f>
        <v/>
      </c>
      <c r="B68" s="18" t="str">
        <f>IF(Referenztabelle_Eingabe[[#This Row],[Name]]="","",Referenztabelle_Eingabe[[#This Row],[Name]])</f>
        <v/>
      </c>
      <c r="C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8" s="18" t="str">
        <f>IF(Referenztabelle_Eingabe[[#This Row],[Betreiber Name]]="","",Referenztabelle_Eingabe[[#This Row],[Betreiber Name]])</f>
        <v/>
      </c>
      <c r="E68" s="18" t="str">
        <f>IF(Referenztabelle_Eingabe[[#This Row],[Längengrad]]="","",Referenztabelle_Eingabe[[#This Row],[Längengrad]])</f>
        <v/>
      </c>
      <c r="F68" s="18" t="str">
        <f>IF(Referenztabelle_Eingabe[[#This Row],[Breitengrad]]="","",Referenztabelle_Eingabe[[#This Row],[Breitengrad]])</f>
        <v/>
      </c>
      <c r="G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8" s="18" t="str">
        <f>IF(Referenztabelle_Eingabe[[#This Row],[Anzahl Stellplätze]]="","",Referenztabelle_Eingabe[[#This Row],[Anzahl Stellplätze]])</f>
        <v/>
      </c>
      <c r="I68" s="18" t="str">
        <f>IF(Referenztabelle_Eingabe[[#This Row],[Anzahl Stellplätze Carsharing]]="","",Referenztabelle_Eingabe[[#This Row],[Anzahl Stellplätze Carsharing]])</f>
        <v/>
      </c>
      <c r="J68" s="18" t="str">
        <f>IF(Referenztabelle_Eingabe[[#This Row],[Anzahl Stellplätze Lademöglichkeit]]="","",Referenztabelle_Eingabe[[#This Row],[Anzahl Stellplätze Lademöglichkeit]])</f>
        <v/>
      </c>
      <c r="K68" s="18" t="str">
        <f>IF(Referenztabelle_Eingabe[[#This Row],[Anzahl Stellplätze Frauen]]="","",Referenztabelle_Eingabe[[#This Row],[Anzahl Stellplätze Frauen]])</f>
        <v/>
      </c>
      <c r="L68" s="18" t="str">
        <f>IF(Referenztabelle_Eingabe[[#This Row],[Anzahl Stellplätze Behinderte]]="","",Referenztabelle_Eingabe[[#This Row],[Anzahl Stellplätze Behinderte]])</f>
        <v/>
      </c>
      <c r="M68" s="18" t="str">
        <f>IF(Referenztabelle_Eingabe[[#This Row],[Anzahl Stellplätze Familien]]="","",Referenztabelle_Eingabe[[#This Row],[Anzahl Stellplätze Familien]])</f>
        <v/>
      </c>
      <c r="N68" s="18" t="str">
        <f>IF(Referenztabelle_Eingabe[[#This Row],[Anzahl Stellplätze Bus]]="","",Referenztabelle_Eingabe[[#This Row],[Anzahl Stellplätze Bus]])</f>
        <v/>
      </c>
      <c r="O68" s="18" t="str">
        <f>IF(Referenztabelle_Eingabe[[#This Row],[Anzahl Stellplätze Lastwagen]]="","",Referenztabelle_Eingabe[[#This Row],[Anzahl Stellplätze Lastwagen]])</f>
        <v/>
      </c>
      <c r="P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8" s="18" t="str">
        <f>IF(Referenztabelle_Eingabe[[#This Row],[Einfahrtshöhe]]="","",Referenztabelle_Eingabe[[#This Row],[Einfahrtshöhe]])</f>
        <v/>
      </c>
      <c r="R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8" s="18" t="str">
        <f>IF(Referenztabelle_Eingabe[[#This Row],[Überwacht?]]="","",Referenztabelle_Eingabe[[#This Row],[Überwacht?]])</f>
        <v/>
      </c>
      <c r="T68" s="18" t="str">
        <f>IF(Referenztabelle_Eingabe[[#This Row],[Überdacht?]]="","",
IF(Referenztabelle_Eingabe[[#This Row],[Überdacht?]]=TRUE,"true",
IF(Referenztabelle_Eingabe[[#This Row],[Überdacht?]]=FALSE,"false")))</f>
        <v/>
      </c>
      <c r="U68" s="18" t="str">
        <f>IF(Referenztabelle_Eingabe[[#This Row],[Ortsbezug]]="","",Referenztabelle_Eingabe[[#This Row],[Ortsbezug]])</f>
        <v/>
      </c>
      <c r="V68" s="18" t="str">
        <f>IF(Referenztabelle_Eingabe[[#This Row],[Haltestellen-ID]]="","",Referenztabelle_Eingabe[[#This Row],[Haltestellen-ID]])</f>
        <v/>
      </c>
      <c r="W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8" s="18" t="str">
        <f>IF(Referenztabelle_Eingabe[[#This Row],[Gebühren-Informationen]]="","",Referenztabelle_Eingabe[[#This Row],[Gebühren-Informationen]])</f>
        <v/>
      </c>
      <c r="Y68" s="18" t="str">
        <f>IF(Referenztabelle_Eingabe[[#This Row],[Maximale Parkdauer]]="","",Referenztabelle_Eingabe[[#This Row],[Maximale Parkdauer]])</f>
        <v/>
      </c>
      <c r="Z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8" s="18" t="str">
        <f>IF(Referenztabelle_Eingabe[[#This Row],[Foto-URL]]="","",Referenztabelle_Eingabe[[#This Row],[Foto-URL]])</f>
        <v/>
      </c>
      <c r="AB68" s="18" t="str">
        <f>IF(Referenztabelle_Eingabe[[#This Row],[Webseite]]="","",Referenztabelle_Eingabe[[#This Row],[Webseite]])</f>
        <v/>
      </c>
      <c r="AC68" s="18" t="str">
        <f>IF(Referenztabelle_Eingabe[[#This Row],[Beschreibung]]="","",Referenztabelle_Eingabe[[#This Row],[Beschreibung]])</f>
        <v/>
      </c>
    </row>
    <row r="69" spans="1:29" x14ac:dyDescent="0.35">
      <c r="A69" s="18" t="str">
        <f>IF(Referenztabelle_Eingabe[[#This Row],[ID]]="","",Referenztabelle_Eingabe[[#This Row],[ID]])</f>
        <v/>
      </c>
      <c r="B69" s="18" t="str">
        <f>IF(Referenztabelle_Eingabe[[#This Row],[Name]]="","",Referenztabelle_Eingabe[[#This Row],[Name]])</f>
        <v/>
      </c>
      <c r="C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9" s="18" t="str">
        <f>IF(Referenztabelle_Eingabe[[#This Row],[Betreiber Name]]="","",Referenztabelle_Eingabe[[#This Row],[Betreiber Name]])</f>
        <v/>
      </c>
      <c r="E69" s="18" t="str">
        <f>IF(Referenztabelle_Eingabe[[#This Row],[Längengrad]]="","",Referenztabelle_Eingabe[[#This Row],[Längengrad]])</f>
        <v/>
      </c>
      <c r="F69" s="18" t="str">
        <f>IF(Referenztabelle_Eingabe[[#This Row],[Breitengrad]]="","",Referenztabelle_Eingabe[[#This Row],[Breitengrad]])</f>
        <v/>
      </c>
      <c r="G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9" s="18" t="str">
        <f>IF(Referenztabelle_Eingabe[[#This Row],[Anzahl Stellplätze]]="","",Referenztabelle_Eingabe[[#This Row],[Anzahl Stellplätze]])</f>
        <v/>
      </c>
      <c r="I69" s="18" t="str">
        <f>IF(Referenztabelle_Eingabe[[#This Row],[Anzahl Stellplätze Carsharing]]="","",Referenztabelle_Eingabe[[#This Row],[Anzahl Stellplätze Carsharing]])</f>
        <v/>
      </c>
      <c r="J69" s="18" t="str">
        <f>IF(Referenztabelle_Eingabe[[#This Row],[Anzahl Stellplätze Lademöglichkeit]]="","",Referenztabelle_Eingabe[[#This Row],[Anzahl Stellplätze Lademöglichkeit]])</f>
        <v/>
      </c>
      <c r="K69" s="18" t="str">
        <f>IF(Referenztabelle_Eingabe[[#This Row],[Anzahl Stellplätze Frauen]]="","",Referenztabelle_Eingabe[[#This Row],[Anzahl Stellplätze Frauen]])</f>
        <v/>
      </c>
      <c r="L69" s="18" t="str">
        <f>IF(Referenztabelle_Eingabe[[#This Row],[Anzahl Stellplätze Behinderte]]="","",Referenztabelle_Eingabe[[#This Row],[Anzahl Stellplätze Behinderte]])</f>
        <v/>
      </c>
      <c r="M69" s="18" t="str">
        <f>IF(Referenztabelle_Eingabe[[#This Row],[Anzahl Stellplätze Familien]]="","",Referenztabelle_Eingabe[[#This Row],[Anzahl Stellplätze Familien]])</f>
        <v/>
      </c>
      <c r="N69" s="18" t="str">
        <f>IF(Referenztabelle_Eingabe[[#This Row],[Anzahl Stellplätze Bus]]="","",Referenztabelle_Eingabe[[#This Row],[Anzahl Stellplätze Bus]])</f>
        <v/>
      </c>
      <c r="O69" s="18" t="str">
        <f>IF(Referenztabelle_Eingabe[[#This Row],[Anzahl Stellplätze Lastwagen]]="","",Referenztabelle_Eingabe[[#This Row],[Anzahl Stellplätze Lastwagen]])</f>
        <v/>
      </c>
      <c r="P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9" s="18" t="str">
        <f>IF(Referenztabelle_Eingabe[[#This Row],[Einfahrtshöhe]]="","",Referenztabelle_Eingabe[[#This Row],[Einfahrtshöhe]])</f>
        <v/>
      </c>
      <c r="R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9" s="18" t="str">
        <f>IF(Referenztabelle_Eingabe[[#This Row],[Überwacht?]]="","",Referenztabelle_Eingabe[[#This Row],[Überwacht?]])</f>
        <v/>
      </c>
      <c r="T69" s="18" t="str">
        <f>IF(Referenztabelle_Eingabe[[#This Row],[Überdacht?]]="","",
IF(Referenztabelle_Eingabe[[#This Row],[Überdacht?]]=TRUE,"true",
IF(Referenztabelle_Eingabe[[#This Row],[Überdacht?]]=FALSE,"false")))</f>
        <v/>
      </c>
      <c r="U69" s="18" t="str">
        <f>IF(Referenztabelle_Eingabe[[#This Row],[Ortsbezug]]="","",Referenztabelle_Eingabe[[#This Row],[Ortsbezug]])</f>
        <v/>
      </c>
      <c r="V69" s="18" t="str">
        <f>IF(Referenztabelle_Eingabe[[#This Row],[Haltestellen-ID]]="","",Referenztabelle_Eingabe[[#This Row],[Haltestellen-ID]])</f>
        <v/>
      </c>
      <c r="W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9" s="18" t="str">
        <f>IF(Referenztabelle_Eingabe[[#This Row],[Gebühren-Informationen]]="","",Referenztabelle_Eingabe[[#This Row],[Gebühren-Informationen]])</f>
        <v/>
      </c>
      <c r="Y69" s="18" t="str">
        <f>IF(Referenztabelle_Eingabe[[#This Row],[Maximale Parkdauer]]="","",Referenztabelle_Eingabe[[#This Row],[Maximale Parkdauer]])</f>
        <v/>
      </c>
      <c r="Z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9" s="18" t="str">
        <f>IF(Referenztabelle_Eingabe[[#This Row],[Foto-URL]]="","",Referenztabelle_Eingabe[[#This Row],[Foto-URL]])</f>
        <v/>
      </c>
      <c r="AB69" s="18" t="str">
        <f>IF(Referenztabelle_Eingabe[[#This Row],[Webseite]]="","",Referenztabelle_Eingabe[[#This Row],[Webseite]])</f>
        <v/>
      </c>
      <c r="AC69" s="18" t="str">
        <f>IF(Referenztabelle_Eingabe[[#This Row],[Beschreibung]]="","",Referenztabelle_Eingabe[[#This Row],[Beschreibung]])</f>
        <v/>
      </c>
    </row>
    <row r="70" spans="1:29" x14ac:dyDescent="0.35">
      <c r="A70" s="18" t="str">
        <f>IF(Referenztabelle_Eingabe[[#This Row],[ID]]="","",Referenztabelle_Eingabe[[#This Row],[ID]])</f>
        <v/>
      </c>
      <c r="B70" s="18" t="str">
        <f>IF(Referenztabelle_Eingabe[[#This Row],[Name]]="","",Referenztabelle_Eingabe[[#This Row],[Name]])</f>
        <v/>
      </c>
      <c r="C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0" s="18" t="str">
        <f>IF(Referenztabelle_Eingabe[[#This Row],[Betreiber Name]]="","",Referenztabelle_Eingabe[[#This Row],[Betreiber Name]])</f>
        <v/>
      </c>
      <c r="E70" s="18" t="str">
        <f>IF(Referenztabelle_Eingabe[[#This Row],[Längengrad]]="","",Referenztabelle_Eingabe[[#This Row],[Längengrad]])</f>
        <v/>
      </c>
      <c r="F70" s="18" t="str">
        <f>IF(Referenztabelle_Eingabe[[#This Row],[Breitengrad]]="","",Referenztabelle_Eingabe[[#This Row],[Breitengrad]])</f>
        <v/>
      </c>
      <c r="G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0" s="18" t="str">
        <f>IF(Referenztabelle_Eingabe[[#This Row],[Anzahl Stellplätze]]="","",Referenztabelle_Eingabe[[#This Row],[Anzahl Stellplätze]])</f>
        <v/>
      </c>
      <c r="I70" s="18" t="str">
        <f>IF(Referenztabelle_Eingabe[[#This Row],[Anzahl Stellplätze Carsharing]]="","",Referenztabelle_Eingabe[[#This Row],[Anzahl Stellplätze Carsharing]])</f>
        <v/>
      </c>
      <c r="J70" s="18" t="str">
        <f>IF(Referenztabelle_Eingabe[[#This Row],[Anzahl Stellplätze Lademöglichkeit]]="","",Referenztabelle_Eingabe[[#This Row],[Anzahl Stellplätze Lademöglichkeit]])</f>
        <v/>
      </c>
      <c r="K70" s="18" t="str">
        <f>IF(Referenztabelle_Eingabe[[#This Row],[Anzahl Stellplätze Frauen]]="","",Referenztabelle_Eingabe[[#This Row],[Anzahl Stellplätze Frauen]])</f>
        <v/>
      </c>
      <c r="L70" s="18" t="str">
        <f>IF(Referenztabelle_Eingabe[[#This Row],[Anzahl Stellplätze Behinderte]]="","",Referenztabelle_Eingabe[[#This Row],[Anzahl Stellplätze Behinderte]])</f>
        <v/>
      </c>
      <c r="M70" s="18" t="str">
        <f>IF(Referenztabelle_Eingabe[[#This Row],[Anzahl Stellplätze Familien]]="","",Referenztabelle_Eingabe[[#This Row],[Anzahl Stellplätze Familien]])</f>
        <v/>
      </c>
      <c r="N70" s="18" t="str">
        <f>IF(Referenztabelle_Eingabe[[#This Row],[Anzahl Stellplätze Bus]]="","",Referenztabelle_Eingabe[[#This Row],[Anzahl Stellplätze Bus]])</f>
        <v/>
      </c>
      <c r="O70" s="18" t="str">
        <f>IF(Referenztabelle_Eingabe[[#This Row],[Anzahl Stellplätze Lastwagen]]="","",Referenztabelle_Eingabe[[#This Row],[Anzahl Stellplätze Lastwagen]])</f>
        <v/>
      </c>
      <c r="P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0" s="18" t="str">
        <f>IF(Referenztabelle_Eingabe[[#This Row],[Einfahrtshöhe]]="","",Referenztabelle_Eingabe[[#This Row],[Einfahrtshöhe]])</f>
        <v/>
      </c>
      <c r="R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0" s="18" t="str">
        <f>IF(Referenztabelle_Eingabe[[#This Row],[Überwacht?]]="","",Referenztabelle_Eingabe[[#This Row],[Überwacht?]])</f>
        <v/>
      </c>
      <c r="T70" s="18" t="str">
        <f>IF(Referenztabelle_Eingabe[[#This Row],[Überdacht?]]="","",
IF(Referenztabelle_Eingabe[[#This Row],[Überdacht?]]=TRUE,"true",
IF(Referenztabelle_Eingabe[[#This Row],[Überdacht?]]=FALSE,"false")))</f>
        <v/>
      </c>
      <c r="U70" s="18" t="str">
        <f>IF(Referenztabelle_Eingabe[[#This Row],[Ortsbezug]]="","",Referenztabelle_Eingabe[[#This Row],[Ortsbezug]])</f>
        <v/>
      </c>
      <c r="V70" s="18" t="str">
        <f>IF(Referenztabelle_Eingabe[[#This Row],[Haltestellen-ID]]="","",Referenztabelle_Eingabe[[#This Row],[Haltestellen-ID]])</f>
        <v/>
      </c>
      <c r="W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0" s="18" t="str">
        <f>IF(Referenztabelle_Eingabe[[#This Row],[Gebühren-Informationen]]="","",Referenztabelle_Eingabe[[#This Row],[Gebühren-Informationen]])</f>
        <v/>
      </c>
      <c r="Y70" s="18" t="str">
        <f>IF(Referenztabelle_Eingabe[[#This Row],[Maximale Parkdauer]]="","",Referenztabelle_Eingabe[[#This Row],[Maximale Parkdauer]])</f>
        <v/>
      </c>
      <c r="Z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0" s="18" t="str">
        <f>IF(Referenztabelle_Eingabe[[#This Row],[Foto-URL]]="","",Referenztabelle_Eingabe[[#This Row],[Foto-URL]])</f>
        <v/>
      </c>
      <c r="AB70" s="18" t="str">
        <f>IF(Referenztabelle_Eingabe[[#This Row],[Webseite]]="","",Referenztabelle_Eingabe[[#This Row],[Webseite]])</f>
        <v/>
      </c>
      <c r="AC70" s="18" t="str">
        <f>IF(Referenztabelle_Eingabe[[#This Row],[Beschreibung]]="","",Referenztabelle_Eingabe[[#This Row],[Beschreibung]])</f>
        <v/>
      </c>
    </row>
    <row r="71" spans="1:29" x14ac:dyDescent="0.35">
      <c r="A71" s="18" t="str">
        <f>IF(Referenztabelle_Eingabe[[#This Row],[ID]]="","",Referenztabelle_Eingabe[[#This Row],[ID]])</f>
        <v/>
      </c>
      <c r="B71" s="18" t="str">
        <f>IF(Referenztabelle_Eingabe[[#This Row],[Name]]="","",Referenztabelle_Eingabe[[#This Row],[Name]])</f>
        <v/>
      </c>
      <c r="C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1" s="18" t="str">
        <f>IF(Referenztabelle_Eingabe[[#This Row],[Betreiber Name]]="","",Referenztabelle_Eingabe[[#This Row],[Betreiber Name]])</f>
        <v/>
      </c>
      <c r="E71" s="18" t="str">
        <f>IF(Referenztabelle_Eingabe[[#This Row],[Längengrad]]="","",Referenztabelle_Eingabe[[#This Row],[Längengrad]])</f>
        <v/>
      </c>
      <c r="F71" s="18" t="str">
        <f>IF(Referenztabelle_Eingabe[[#This Row],[Breitengrad]]="","",Referenztabelle_Eingabe[[#This Row],[Breitengrad]])</f>
        <v/>
      </c>
      <c r="G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1" s="18" t="str">
        <f>IF(Referenztabelle_Eingabe[[#This Row],[Anzahl Stellplätze]]="","",Referenztabelle_Eingabe[[#This Row],[Anzahl Stellplätze]])</f>
        <v/>
      </c>
      <c r="I71" s="18" t="str">
        <f>IF(Referenztabelle_Eingabe[[#This Row],[Anzahl Stellplätze Carsharing]]="","",Referenztabelle_Eingabe[[#This Row],[Anzahl Stellplätze Carsharing]])</f>
        <v/>
      </c>
      <c r="J71" s="18" t="str">
        <f>IF(Referenztabelle_Eingabe[[#This Row],[Anzahl Stellplätze Lademöglichkeit]]="","",Referenztabelle_Eingabe[[#This Row],[Anzahl Stellplätze Lademöglichkeit]])</f>
        <v/>
      </c>
      <c r="K71" s="18" t="str">
        <f>IF(Referenztabelle_Eingabe[[#This Row],[Anzahl Stellplätze Frauen]]="","",Referenztabelle_Eingabe[[#This Row],[Anzahl Stellplätze Frauen]])</f>
        <v/>
      </c>
      <c r="L71" s="18" t="str">
        <f>IF(Referenztabelle_Eingabe[[#This Row],[Anzahl Stellplätze Behinderte]]="","",Referenztabelle_Eingabe[[#This Row],[Anzahl Stellplätze Behinderte]])</f>
        <v/>
      </c>
      <c r="M71" s="18" t="str">
        <f>IF(Referenztabelle_Eingabe[[#This Row],[Anzahl Stellplätze Familien]]="","",Referenztabelle_Eingabe[[#This Row],[Anzahl Stellplätze Familien]])</f>
        <v/>
      </c>
      <c r="N71" s="18" t="str">
        <f>IF(Referenztabelle_Eingabe[[#This Row],[Anzahl Stellplätze Bus]]="","",Referenztabelle_Eingabe[[#This Row],[Anzahl Stellplätze Bus]])</f>
        <v/>
      </c>
      <c r="O71" s="18" t="str">
        <f>IF(Referenztabelle_Eingabe[[#This Row],[Anzahl Stellplätze Lastwagen]]="","",Referenztabelle_Eingabe[[#This Row],[Anzahl Stellplätze Lastwagen]])</f>
        <v/>
      </c>
      <c r="P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1" s="18" t="str">
        <f>IF(Referenztabelle_Eingabe[[#This Row],[Einfahrtshöhe]]="","",Referenztabelle_Eingabe[[#This Row],[Einfahrtshöhe]])</f>
        <v/>
      </c>
      <c r="R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1" s="18" t="str">
        <f>IF(Referenztabelle_Eingabe[[#This Row],[Überwacht?]]="","",Referenztabelle_Eingabe[[#This Row],[Überwacht?]])</f>
        <v/>
      </c>
      <c r="T71" s="18" t="str">
        <f>IF(Referenztabelle_Eingabe[[#This Row],[Überdacht?]]="","",
IF(Referenztabelle_Eingabe[[#This Row],[Überdacht?]]=TRUE,"true",
IF(Referenztabelle_Eingabe[[#This Row],[Überdacht?]]=FALSE,"false")))</f>
        <v/>
      </c>
      <c r="U71" s="18" t="str">
        <f>IF(Referenztabelle_Eingabe[[#This Row],[Ortsbezug]]="","",Referenztabelle_Eingabe[[#This Row],[Ortsbezug]])</f>
        <v/>
      </c>
      <c r="V71" s="18" t="str">
        <f>IF(Referenztabelle_Eingabe[[#This Row],[Haltestellen-ID]]="","",Referenztabelle_Eingabe[[#This Row],[Haltestellen-ID]])</f>
        <v/>
      </c>
      <c r="W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1" s="18" t="str">
        <f>IF(Referenztabelle_Eingabe[[#This Row],[Gebühren-Informationen]]="","",Referenztabelle_Eingabe[[#This Row],[Gebühren-Informationen]])</f>
        <v/>
      </c>
      <c r="Y71" s="18" t="str">
        <f>IF(Referenztabelle_Eingabe[[#This Row],[Maximale Parkdauer]]="","",Referenztabelle_Eingabe[[#This Row],[Maximale Parkdauer]])</f>
        <v/>
      </c>
      <c r="Z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1" s="18" t="str">
        <f>IF(Referenztabelle_Eingabe[[#This Row],[Foto-URL]]="","",Referenztabelle_Eingabe[[#This Row],[Foto-URL]])</f>
        <v/>
      </c>
      <c r="AB71" s="18" t="str">
        <f>IF(Referenztabelle_Eingabe[[#This Row],[Webseite]]="","",Referenztabelle_Eingabe[[#This Row],[Webseite]])</f>
        <v/>
      </c>
      <c r="AC71" s="18" t="str">
        <f>IF(Referenztabelle_Eingabe[[#This Row],[Beschreibung]]="","",Referenztabelle_Eingabe[[#This Row],[Beschreibung]])</f>
        <v/>
      </c>
    </row>
    <row r="72" spans="1:29" x14ac:dyDescent="0.35">
      <c r="A72" s="18" t="str">
        <f>IF(Referenztabelle_Eingabe[[#This Row],[ID]]="","",Referenztabelle_Eingabe[[#This Row],[ID]])</f>
        <v/>
      </c>
      <c r="B72" s="18" t="str">
        <f>IF(Referenztabelle_Eingabe[[#This Row],[Name]]="","",Referenztabelle_Eingabe[[#This Row],[Name]])</f>
        <v/>
      </c>
      <c r="C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2" s="18" t="str">
        <f>IF(Referenztabelle_Eingabe[[#This Row],[Betreiber Name]]="","",Referenztabelle_Eingabe[[#This Row],[Betreiber Name]])</f>
        <v/>
      </c>
      <c r="E72" s="18" t="str">
        <f>IF(Referenztabelle_Eingabe[[#This Row],[Längengrad]]="","",Referenztabelle_Eingabe[[#This Row],[Längengrad]])</f>
        <v/>
      </c>
      <c r="F72" s="18" t="str">
        <f>IF(Referenztabelle_Eingabe[[#This Row],[Breitengrad]]="","",Referenztabelle_Eingabe[[#This Row],[Breitengrad]])</f>
        <v/>
      </c>
      <c r="G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2" s="18" t="str">
        <f>IF(Referenztabelle_Eingabe[[#This Row],[Anzahl Stellplätze]]="","",Referenztabelle_Eingabe[[#This Row],[Anzahl Stellplätze]])</f>
        <v/>
      </c>
      <c r="I72" s="18" t="str">
        <f>IF(Referenztabelle_Eingabe[[#This Row],[Anzahl Stellplätze Carsharing]]="","",Referenztabelle_Eingabe[[#This Row],[Anzahl Stellplätze Carsharing]])</f>
        <v/>
      </c>
      <c r="J72" s="18" t="str">
        <f>IF(Referenztabelle_Eingabe[[#This Row],[Anzahl Stellplätze Lademöglichkeit]]="","",Referenztabelle_Eingabe[[#This Row],[Anzahl Stellplätze Lademöglichkeit]])</f>
        <v/>
      </c>
      <c r="K72" s="18" t="str">
        <f>IF(Referenztabelle_Eingabe[[#This Row],[Anzahl Stellplätze Frauen]]="","",Referenztabelle_Eingabe[[#This Row],[Anzahl Stellplätze Frauen]])</f>
        <v/>
      </c>
      <c r="L72" s="18" t="str">
        <f>IF(Referenztabelle_Eingabe[[#This Row],[Anzahl Stellplätze Behinderte]]="","",Referenztabelle_Eingabe[[#This Row],[Anzahl Stellplätze Behinderte]])</f>
        <v/>
      </c>
      <c r="M72" s="18" t="str">
        <f>IF(Referenztabelle_Eingabe[[#This Row],[Anzahl Stellplätze Familien]]="","",Referenztabelle_Eingabe[[#This Row],[Anzahl Stellplätze Familien]])</f>
        <v/>
      </c>
      <c r="N72" s="18" t="str">
        <f>IF(Referenztabelle_Eingabe[[#This Row],[Anzahl Stellplätze Bus]]="","",Referenztabelle_Eingabe[[#This Row],[Anzahl Stellplätze Bus]])</f>
        <v/>
      </c>
      <c r="O72" s="18" t="str">
        <f>IF(Referenztabelle_Eingabe[[#This Row],[Anzahl Stellplätze Lastwagen]]="","",Referenztabelle_Eingabe[[#This Row],[Anzahl Stellplätze Lastwagen]])</f>
        <v/>
      </c>
      <c r="P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2" s="18" t="str">
        <f>IF(Referenztabelle_Eingabe[[#This Row],[Einfahrtshöhe]]="","",Referenztabelle_Eingabe[[#This Row],[Einfahrtshöhe]])</f>
        <v/>
      </c>
      <c r="R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2" s="18" t="str">
        <f>IF(Referenztabelle_Eingabe[[#This Row],[Überwacht?]]="","",Referenztabelle_Eingabe[[#This Row],[Überwacht?]])</f>
        <v/>
      </c>
      <c r="T72" s="18" t="str">
        <f>IF(Referenztabelle_Eingabe[[#This Row],[Überdacht?]]="","",
IF(Referenztabelle_Eingabe[[#This Row],[Überdacht?]]=TRUE,"true",
IF(Referenztabelle_Eingabe[[#This Row],[Überdacht?]]=FALSE,"false")))</f>
        <v/>
      </c>
      <c r="U72" s="18" t="str">
        <f>IF(Referenztabelle_Eingabe[[#This Row],[Ortsbezug]]="","",Referenztabelle_Eingabe[[#This Row],[Ortsbezug]])</f>
        <v/>
      </c>
      <c r="V72" s="18" t="str">
        <f>IF(Referenztabelle_Eingabe[[#This Row],[Haltestellen-ID]]="","",Referenztabelle_Eingabe[[#This Row],[Haltestellen-ID]])</f>
        <v/>
      </c>
      <c r="W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2" s="18" t="str">
        <f>IF(Referenztabelle_Eingabe[[#This Row],[Gebühren-Informationen]]="","",Referenztabelle_Eingabe[[#This Row],[Gebühren-Informationen]])</f>
        <v/>
      </c>
      <c r="Y72" s="18" t="str">
        <f>IF(Referenztabelle_Eingabe[[#This Row],[Maximale Parkdauer]]="","",Referenztabelle_Eingabe[[#This Row],[Maximale Parkdauer]])</f>
        <v/>
      </c>
      <c r="Z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2" s="18" t="str">
        <f>IF(Referenztabelle_Eingabe[[#This Row],[Foto-URL]]="","",Referenztabelle_Eingabe[[#This Row],[Foto-URL]])</f>
        <v/>
      </c>
      <c r="AB72" s="18" t="str">
        <f>IF(Referenztabelle_Eingabe[[#This Row],[Webseite]]="","",Referenztabelle_Eingabe[[#This Row],[Webseite]])</f>
        <v/>
      </c>
      <c r="AC72" s="18" t="str">
        <f>IF(Referenztabelle_Eingabe[[#This Row],[Beschreibung]]="","",Referenztabelle_Eingabe[[#This Row],[Beschreibung]])</f>
        <v/>
      </c>
    </row>
    <row r="73" spans="1:29" x14ac:dyDescent="0.35">
      <c r="A73" s="18" t="str">
        <f>IF(Referenztabelle_Eingabe[[#This Row],[ID]]="","",Referenztabelle_Eingabe[[#This Row],[ID]])</f>
        <v/>
      </c>
      <c r="B73" s="18" t="str">
        <f>IF(Referenztabelle_Eingabe[[#This Row],[Name]]="","",Referenztabelle_Eingabe[[#This Row],[Name]])</f>
        <v/>
      </c>
      <c r="C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3" s="18" t="str">
        <f>IF(Referenztabelle_Eingabe[[#This Row],[Betreiber Name]]="","",Referenztabelle_Eingabe[[#This Row],[Betreiber Name]])</f>
        <v/>
      </c>
      <c r="E73" s="18" t="str">
        <f>IF(Referenztabelle_Eingabe[[#This Row],[Längengrad]]="","",Referenztabelle_Eingabe[[#This Row],[Längengrad]])</f>
        <v/>
      </c>
      <c r="F73" s="18" t="str">
        <f>IF(Referenztabelle_Eingabe[[#This Row],[Breitengrad]]="","",Referenztabelle_Eingabe[[#This Row],[Breitengrad]])</f>
        <v/>
      </c>
      <c r="G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3" s="18" t="str">
        <f>IF(Referenztabelle_Eingabe[[#This Row],[Anzahl Stellplätze]]="","",Referenztabelle_Eingabe[[#This Row],[Anzahl Stellplätze]])</f>
        <v/>
      </c>
      <c r="I73" s="18" t="str">
        <f>IF(Referenztabelle_Eingabe[[#This Row],[Anzahl Stellplätze Carsharing]]="","",Referenztabelle_Eingabe[[#This Row],[Anzahl Stellplätze Carsharing]])</f>
        <v/>
      </c>
      <c r="J73" s="18" t="str">
        <f>IF(Referenztabelle_Eingabe[[#This Row],[Anzahl Stellplätze Lademöglichkeit]]="","",Referenztabelle_Eingabe[[#This Row],[Anzahl Stellplätze Lademöglichkeit]])</f>
        <v/>
      </c>
      <c r="K73" s="18" t="str">
        <f>IF(Referenztabelle_Eingabe[[#This Row],[Anzahl Stellplätze Frauen]]="","",Referenztabelle_Eingabe[[#This Row],[Anzahl Stellplätze Frauen]])</f>
        <v/>
      </c>
      <c r="L73" s="18" t="str">
        <f>IF(Referenztabelle_Eingabe[[#This Row],[Anzahl Stellplätze Behinderte]]="","",Referenztabelle_Eingabe[[#This Row],[Anzahl Stellplätze Behinderte]])</f>
        <v/>
      </c>
      <c r="M73" s="18" t="str">
        <f>IF(Referenztabelle_Eingabe[[#This Row],[Anzahl Stellplätze Familien]]="","",Referenztabelle_Eingabe[[#This Row],[Anzahl Stellplätze Familien]])</f>
        <v/>
      </c>
      <c r="N73" s="18" t="str">
        <f>IF(Referenztabelle_Eingabe[[#This Row],[Anzahl Stellplätze Bus]]="","",Referenztabelle_Eingabe[[#This Row],[Anzahl Stellplätze Bus]])</f>
        <v/>
      </c>
      <c r="O73" s="18" t="str">
        <f>IF(Referenztabelle_Eingabe[[#This Row],[Anzahl Stellplätze Lastwagen]]="","",Referenztabelle_Eingabe[[#This Row],[Anzahl Stellplätze Lastwagen]])</f>
        <v/>
      </c>
      <c r="P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3" s="18" t="str">
        <f>IF(Referenztabelle_Eingabe[[#This Row],[Einfahrtshöhe]]="","",Referenztabelle_Eingabe[[#This Row],[Einfahrtshöhe]])</f>
        <v/>
      </c>
      <c r="R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3" s="18" t="str">
        <f>IF(Referenztabelle_Eingabe[[#This Row],[Überwacht?]]="","",Referenztabelle_Eingabe[[#This Row],[Überwacht?]])</f>
        <v/>
      </c>
      <c r="T73" s="18" t="str">
        <f>IF(Referenztabelle_Eingabe[[#This Row],[Überdacht?]]="","",
IF(Referenztabelle_Eingabe[[#This Row],[Überdacht?]]=TRUE,"true",
IF(Referenztabelle_Eingabe[[#This Row],[Überdacht?]]=FALSE,"false")))</f>
        <v/>
      </c>
      <c r="U73" s="18" t="str">
        <f>IF(Referenztabelle_Eingabe[[#This Row],[Ortsbezug]]="","",Referenztabelle_Eingabe[[#This Row],[Ortsbezug]])</f>
        <v/>
      </c>
      <c r="V73" s="18" t="str">
        <f>IF(Referenztabelle_Eingabe[[#This Row],[Haltestellen-ID]]="","",Referenztabelle_Eingabe[[#This Row],[Haltestellen-ID]])</f>
        <v/>
      </c>
      <c r="W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3" s="18" t="str">
        <f>IF(Referenztabelle_Eingabe[[#This Row],[Gebühren-Informationen]]="","",Referenztabelle_Eingabe[[#This Row],[Gebühren-Informationen]])</f>
        <v/>
      </c>
      <c r="Y73" s="18" t="str">
        <f>IF(Referenztabelle_Eingabe[[#This Row],[Maximale Parkdauer]]="","",Referenztabelle_Eingabe[[#This Row],[Maximale Parkdauer]])</f>
        <v/>
      </c>
      <c r="Z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3" s="18" t="str">
        <f>IF(Referenztabelle_Eingabe[[#This Row],[Foto-URL]]="","",Referenztabelle_Eingabe[[#This Row],[Foto-URL]])</f>
        <v/>
      </c>
      <c r="AB73" s="18" t="str">
        <f>IF(Referenztabelle_Eingabe[[#This Row],[Webseite]]="","",Referenztabelle_Eingabe[[#This Row],[Webseite]])</f>
        <v/>
      </c>
      <c r="AC73" s="18" t="str">
        <f>IF(Referenztabelle_Eingabe[[#This Row],[Beschreibung]]="","",Referenztabelle_Eingabe[[#This Row],[Beschreibung]])</f>
        <v/>
      </c>
    </row>
    <row r="74" spans="1:29" x14ac:dyDescent="0.35">
      <c r="A74" s="18" t="str">
        <f>IF(Referenztabelle_Eingabe[[#This Row],[ID]]="","",Referenztabelle_Eingabe[[#This Row],[ID]])</f>
        <v/>
      </c>
      <c r="B74" s="18" t="str">
        <f>IF(Referenztabelle_Eingabe[[#This Row],[Name]]="","",Referenztabelle_Eingabe[[#This Row],[Name]])</f>
        <v/>
      </c>
      <c r="C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4" s="18" t="str">
        <f>IF(Referenztabelle_Eingabe[[#This Row],[Betreiber Name]]="","",Referenztabelle_Eingabe[[#This Row],[Betreiber Name]])</f>
        <v/>
      </c>
      <c r="E74" s="18" t="str">
        <f>IF(Referenztabelle_Eingabe[[#This Row],[Längengrad]]="","",Referenztabelle_Eingabe[[#This Row],[Längengrad]])</f>
        <v/>
      </c>
      <c r="F74" s="18" t="str">
        <f>IF(Referenztabelle_Eingabe[[#This Row],[Breitengrad]]="","",Referenztabelle_Eingabe[[#This Row],[Breitengrad]])</f>
        <v/>
      </c>
      <c r="G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4" s="18" t="str">
        <f>IF(Referenztabelle_Eingabe[[#This Row],[Anzahl Stellplätze]]="","",Referenztabelle_Eingabe[[#This Row],[Anzahl Stellplätze]])</f>
        <v/>
      </c>
      <c r="I74" s="18" t="str">
        <f>IF(Referenztabelle_Eingabe[[#This Row],[Anzahl Stellplätze Carsharing]]="","",Referenztabelle_Eingabe[[#This Row],[Anzahl Stellplätze Carsharing]])</f>
        <v/>
      </c>
      <c r="J74" s="18" t="str">
        <f>IF(Referenztabelle_Eingabe[[#This Row],[Anzahl Stellplätze Lademöglichkeit]]="","",Referenztabelle_Eingabe[[#This Row],[Anzahl Stellplätze Lademöglichkeit]])</f>
        <v/>
      </c>
      <c r="K74" s="18" t="str">
        <f>IF(Referenztabelle_Eingabe[[#This Row],[Anzahl Stellplätze Frauen]]="","",Referenztabelle_Eingabe[[#This Row],[Anzahl Stellplätze Frauen]])</f>
        <v/>
      </c>
      <c r="L74" s="18" t="str">
        <f>IF(Referenztabelle_Eingabe[[#This Row],[Anzahl Stellplätze Behinderte]]="","",Referenztabelle_Eingabe[[#This Row],[Anzahl Stellplätze Behinderte]])</f>
        <v/>
      </c>
      <c r="M74" s="18" t="str">
        <f>IF(Referenztabelle_Eingabe[[#This Row],[Anzahl Stellplätze Familien]]="","",Referenztabelle_Eingabe[[#This Row],[Anzahl Stellplätze Familien]])</f>
        <v/>
      </c>
      <c r="N74" s="18" t="str">
        <f>IF(Referenztabelle_Eingabe[[#This Row],[Anzahl Stellplätze Bus]]="","",Referenztabelle_Eingabe[[#This Row],[Anzahl Stellplätze Bus]])</f>
        <v/>
      </c>
      <c r="O74" s="18" t="str">
        <f>IF(Referenztabelle_Eingabe[[#This Row],[Anzahl Stellplätze Lastwagen]]="","",Referenztabelle_Eingabe[[#This Row],[Anzahl Stellplätze Lastwagen]])</f>
        <v/>
      </c>
      <c r="P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4" s="18" t="str">
        <f>IF(Referenztabelle_Eingabe[[#This Row],[Einfahrtshöhe]]="","",Referenztabelle_Eingabe[[#This Row],[Einfahrtshöhe]])</f>
        <v/>
      </c>
      <c r="R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4" s="18" t="str">
        <f>IF(Referenztabelle_Eingabe[[#This Row],[Überwacht?]]="","",Referenztabelle_Eingabe[[#This Row],[Überwacht?]])</f>
        <v/>
      </c>
      <c r="T74" s="18" t="str">
        <f>IF(Referenztabelle_Eingabe[[#This Row],[Überdacht?]]="","",
IF(Referenztabelle_Eingabe[[#This Row],[Überdacht?]]=TRUE,"true",
IF(Referenztabelle_Eingabe[[#This Row],[Überdacht?]]=FALSE,"false")))</f>
        <v/>
      </c>
      <c r="U74" s="18" t="str">
        <f>IF(Referenztabelle_Eingabe[[#This Row],[Ortsbezug]]="","",Referenztabelle_Eingabe[[#This Row],[Ortsbezug]])</f>
        <v/>
      </c>
      <c r="V74" s="18" t="str">
        <f>IF(Referenztabelle_Eingabe[[#This Row],[Haltestellen-ID]]="","",Referenztabelle_Eingabe[[#This Row],[Haltestellen-ID]])</f>
        <v/>
      </c>
      <c r="W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4" s="18" t="str">
        <f>IF(Referenztabelle_Eingabe[[#This Row],[Gebühren-Informationen]]="","",Referenztabelle_Eingabe[[#This Row],[Gebühren-Informationen]])</f>
        <v/>
      </c>
      <c r="Y74" s="18" t="str">
        <f>IF(Referenztabelle_Eingabe[[#This Row],[Maximale Parkdauer]]="","",Referenztabelle_Eingabe[[#This Row],[Maximale Parkdauer]])</f>
        <v/>
      </c>
      <c r="Z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4" s="18" t="str">
        <f>IF(Referenztabelle_Eingabe[[#This Row],[Foto-URL]]="","",Referenztabelle_Eingabe[[#This Row],[Foto-URL]])</f>
        <v/>
      </c>
      <c r="AB74" s="18" t="str">
        <f>IF(Referenztabelle_Eingabe[[#This Row],[Webseite]]="","",Referenztabelle_Eingabe[[#This Row],[Webseite]])</f>
        <v/>
      </c>
      <c r="AC74" s="18" t="str">
        <f>IF(Referenztabelle_Eingabe[[#This Row],[Beschreibung]]="","",Referenztabelle_Eingabe[[#This Row],[Beschreibung]])</f>
        <v/>
      </c>
    </row>
    <row r="75" spans="1:29" x14ac:dyDescent="0.35">
      <c r="A75" s="18" t="str">
        <f>IF(Referenztabelle_Eingabe[[#This Row],[ID]]="","",Referenztabelle_Eingabe[[#This Row],[ID]])</f>
        <v/>
      </c>
      <c r="B75" s="18" t="str">
        <f>IF(Referenztabelle_Eingabe[[#This Row],[Name]]="","",Referenztabelle_Eingabe[[#This Row],[Name]])</f>
        <v/>
      </c>
      <c r="C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5" s="18" t="str">
        <f>IF(Referenztabelle_Eingabe[[#This Row],[Betreiber Name]]="","",Referenztabelle_Eingabe[[#This Row],[Betreiber Name]])</f>
        <v/>
      </c>
      <c r="E75" s="18" t="str">
        <f>IF(Referenztabelle_Eingabe[[#This Row],[Längengrad]]="","",Referenztabelle_Eingabe[[#This Row],[Längengrad]])</f>
        <v/>
      </c>
      <c r="F75" s="18" t="str">
        <f>IF(Referenztabelle_Eingabe[[#This Row],[Breitengrad]]="","",Referenztabelle_Eingabe[[#This Row],[Breitengrad]])</f>
        <v/>
      </c>
      <c r="G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5" s="18" t="str">
        <f>IF(Referenztabelle_Eingabe[[#This Row],[Anzahl Stellplätze]]="","",Referenztabelle_Eingabe[[#This Row],[Anzahl Stellplätze]])</f>
        <v/>
      </c>
      <c r="I75" s="18" t="str">
        <f>IF(Referenztabelle_Eingabe[[#This Row],[Anzahl Stellplätze Carsharing]]="","",Referenztabelle_Eingabe[[#This Row],[Anzahl Stellplätze Carsharing]])</f>
        <v/>
      </c>
      <c r="J75" s="18" t="str">
        <f>IF(Referenztabelle_Eingabe[[#This Row],[Anzahl Stellplätze Lademöglichkeit]]="","",Referenztabelle_Eingabe[[#This Row],[Anzahl Stellplätze Lademöglichkeit]])</f>
        <v/>
      </c>
      <c r="K75" s="18" t="str">
        <f>IF(Referenztabelle_Eingabe[[#This Row],[Anzahl Stellplätze Frauen]]="","",Referenztabelle_Eingabe[[#This Row],[Anzahl Stellplätze Frauen]])</f>
        <v/>
      </c>
      <c r="L75" s="18" t="str">
        <f>IF(Referenztabelle_Eingabe[[#This Row],[Anzahl Stellplätze Behinderte]]="","",Referenztabelle_Eingabe[[#This Row],[Anzahl Stellplätze Behinderte]])</f>
        <v/>
      </c>
      <c r="M75" s="18" t="str">
        <f>IF(Referenztabelle_Eingabe[[#This Row],[Anzahl Stellplätze Familien]]="","",Referenztabelle_Eingabe[[#This Row],[Anzahl Stellplätze Familien]])</f>
        <v/>
      </c>
      <c r="N75" s="18" t="str">
        <f>IF(Referenztabelle_Eingabe[[#This Row],[Anzahl Stellplätze Bus]]="","",Referenztabelle_Eingabe[[#This Row],[Anzahl Stellplätze Bus]])</f>
        <v/>
      </c>
      <c r="O75" s="18" t="str">
        <f>IF(Referenztabelle_Eingabe[[#This Row],[Anzahl Stellplätze Lastwagen]]="","",Referenztabelle_Eingabe[[#This Row],[Anzahl Stellplätze Lastwagen]])</f>
        <v/>
      </c>
      <c r="P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5" s="18" t="str">
        <f>IF(Referenztabelle_Eingabe[[#This Row],[Einfahrtshöhe]]="","",Referenztabelle_Eingabe[[#This Row],[Einfahrtshöhe]])</f>
        <v/>
      </c>
      <c r="R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5" s="18" t="str">
        <f>IF(Referenztabelle_Eingabe[[#This Row],[Überwacht?]]="","",Referenztabelle_Eingabe[[#This Row],[Überwacht?]])</f>
        <v/>
      </c>
      <c r="T75" s="18" t="str">
        <f>IF(Referenztabelle_Eingabe[[#This Row],[Überdacht?]]="","",
IF(Referenztabelle_Eingabe[[#This Row],[Überdacht?]]=TRUE,"true",
IF(Referenztabelle_Eingabe[[#This Row],[Überdacht?]]=FALSE,"false")))</f>
        <v/>
      </c>
      <c r="U75" s="18" t="str">
        <f>IF(Referenztabelle_Eingabe[[#This Row],[Ortsbezug]]="","",Referenztabelle_Eingabe[[#This Row],[Ortsbezug]])</f>
        <v/>
      </c>
      <c r="V75" s="18" t="str">
        <f>IF(Referenztabelle_Eingabe[[#This Row],[Haltestellen-ID]]="","",Referenztabelle_Eingabe[[#This Row],[Haltestellen-ID]])</f>
        <v/>
      </c>
      <c r="W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5" s="18" t="str">
        <f>IF(Referenztabelle_Eingabe[[#This Row],[Gebühren-Informationen]]="","",Referenztabelle_Eingabe[[#This Row],[Gebühren-Informationen]])</f>
        <v/>
      </c>
      <c r="Y75" s="18" t="str">
        <f>IF(Referenztabelle_Eingabe[[#This Row],[Maximale Parkdauer]]="","",Referenztabelle_Eingabe[[#This Row],[Maximale Parkdauer]])</f>
        <v/>
      </c>
      <c r="Z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5" s="18" t="str">
        <f>IF(Referenztabelle_Eingabe[[#This Row],[Foto-URL]]="","",Referenztabelle_Eingabe[[#This Row],[Foto-URL]])</f>
        <v/>
      </c>
      <c r="AB75" s="18" t="str">
        <f>IF(Referenztabelle_Eingabe[[#This Row],[Webseite]]="","",Referenztabelle_Eingabe[[#This Row],[Webseite]])</f>
        <v/>
      </c>
      <c r="AC75" s="18" t="str">
        <f>IF(Referenztabelle_Eingabe[[#This Row],[Beschreibung]]="","",Referenztabelle_Eingabe[[#This Row],[Beschreibung]])</f>
        <v/>
      </c>
    </row>
    <row r="76" spans="1:29" x14ac:dyDescent="0.35">
      <c r="A76" s="18" t="str">
        <f>IF(Referenztabelle_Eingabe[[#This Row],[ID]]="","",Referenztabelle_Eingabe[[#This Row],[ID]])</f>
        <v/>
      </c>
      <c r="B76" s="18" t="str">
        <f>IF(Referenztabelle_Eingabe[[#This Row],[Name]]="","",Referenztabelle_Eingabe[[#This Row],[Name]])</f>
        <v/>
      </c>
      <c r="C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6" s="18" t="str">
        <f>IF(Referenztabelle_Eingabe[[#This Row],[Betreiber Name]]="","",Referenztabelle_Eingabe[[#This Row],[Betreiber Name]])</f>
        <v/>
      </c>
      <c r="E76" s="18" t="str">
        <f>IF(Referenztabelle_Eingabe[[#This Row],[Längengrad]]="","",Referenztabelle_Eingabe[[#This Row],[Längengrad]])</f>
        <v/>
      </c>
      <c r="F76" s="18" t="str">
        <f>IF(Referenztabelle_Eingabe[[#This Row],[Breitengrad]]="","",Referenztabelle_Eingabe[[#This Row],[Breitengrad]])</f>
        <v/>
      </c>
      <c r="G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6" s="18" t="str">
        <f>IF(Referenztabelle_Eingabe[[#This Row],[Anzahl Stellplätze]]="","",Referenztabelle_Eingabe[[#This Row],[Anzahl Stellplätze]])</f>
        <v/>
      </c>
      <c r="I76" s="18" t="str">
        <f>IF(Referenztabelle_Eingabe[[#This Row],[Anzahl Stellplätze Carsharing]]="","",Referenztabelle_Eingabe[[#This Row],[Anzahl Stellplätze Carsharing]])</f>
        <v/>
      </c>
      <c r="J76" s="18" t="str">
        <f>IF(Referenztabelle_Eingabe[[#This Row],[Anzahl Stellplätze Lademöglichkeit]]="","",Referenztabelle_Eingabe[[#This Row],[Anzahl Stellplätze Lademöglichkeit]])</f>
        <v/>
      </c>
      <c r="K76" s="18" t="str">
        <f>IF(Referenztabelle_Eingabe[[#This Row],[Anzahl Stellplätze Frauen]]="","",Referenztabelle_Eingabe[[#This Row],[Anzahl Stellplätze Frauen]])</f>
        <v/>
      </c>
      <c r="L76" s="18" t="str">
        <f>IF(Referenztabelle_Eingabe[[#This Row],[Anzahl Stellplätze Behinderte]]="","",Referenztabelle_Eingabe[[#This Row],[Anzahl Stellplätze Behinderte]])</f>
        <v/>
      </c>
      <c r="M76" s="18" t="str">
        <f>IF(Referenztabelle_Eingabe[[#This Row],[Anzahl Stellplätze Familien]]="","",Referenztabelle_Eingabe[[#This Row],[Anzahl Stellplätze Familien]])</f>
        <v/>
      </c>
      <c r="N76" s="18" t="str">
        <f>IF(Referenztabelle_Eingabe[[#This Row],[Anzahl Stellplätze Bus]]="","",Referenztabelle_Eingabe[[#This Row],[Anzahl Stellplätze Bus]])</f>
        <v/>
      </c>
      <c r="O76" s="18" t="str">
        <f>IF(Referenztabelle_Eingabe[[#This Row],[Anzahl Stellplätze Lastwagen]]="","",Referenztabelle_Eingabe[[#This Row],[Anzahl Stellplätze Lastwagen]])</f>
        <v/>
      </c>
      <c r="P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6" s="18" t="str">
        <f>IF(Referenztabelle_Eingabe[[#This Row],[Einfahrtshöhe]]="","",Referenztabelle_Eingabe[[#This Row],[Einfahrtshöhe]])</f>
        <v/>
      </c>
      <c r="R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6" s="18" t="str">
        <f>IF(Referenztabelle_Eingabe[[#This Row],[Überwacht?]]="","",Referenztabelle_Eingabe[[#This Row],[Überwacht?]])</f>
        <v/>
      </c>
      <c r="T76" s="18" t="str">
        <f>IF(Referenztabelle_Eingabe[[#This Row],[Überdacht?]]="","",
IF(Referenztabelle_Eingabe[[#This Row],[Überdacht?]]=TRUE,"true",
IF(Referenztabelle_Eingabe[[#This Row],[Überdacht?]]=FALSE,"false")))</f>
        <v/>
      </c>
      <c r="U76" s="18" t="str">
        <f>IF(Referenztabelle_Eingabe[[#This Row],[Ortsbezug]]="","",Referenztabelle_Eingabe[[#This Row],[Ortsbezug]])</f>
        <v/>
      </c>
      <c r="V76" s="18" t="str">
        <f>IF(Referenztabelle_Eingabe[[#This Row],[Haltestellen-ID]]="","",Referenztabelle_Eingabe[[#This Row],[Haltestellen-ID]])</f>
        <v/>
      </c>
      <c r="W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6" s="18" t="str">
        <f>IF(Referenztabelle_Eingabe[[#This Row],[Gebühren-Informationen]]="","",Referenztabelle_Eingabe[[#This Row],[Gebühren-Informationen]])</f>
        <v/>
      </c>
      <c r="Y76" s="18" t="str">
        <f>IF(Referenztabelle_Eingabe[[#This Row],[Maximale Parkdauer]]="","",Referenztabelle_Eingabe[[#This Row],[Maximale Parkdauer]])</f>
        <v/>
      </c>
      <c r="Z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6" s="18" t="str">
        <f>IF(Referenztabelle_Eingabe[[#This Row],[Foto-URL]]="","",Referenztabelle_Eingabe[[#This Row],[Foto-URL]])</f>
        <v/>
      </c>
      <c r="AB76" s="18" t="str">
        <f>IF(Referenztabelle_Eingabe[[#This Row],[Webseite]]="","",Referenztabelle_Eingabe[[#This Row],[Webseite]])</f>
        <v/>
      </c>
      <c r="AC76" s="18" t="str">
        <f>IF(Referenztabelle_Eingabe[[#This Row],[Beschreibung]]="","",Referenztabelle_Eingabe[[#This Row],[Beschreibung]])</f>
        <v/>
      </c>
    </row>
    <row r="77" spans="1:29" x14ac:dyDescent="0.35">
      <c r="A77" s="18" t="str">
        <f>IF(Referenztabelle_Eingabe[[#This Row],[ID]]="","",Referenztabelle_Eingabe[[#This Row],[ID]])</f>
        <v/>
      </c>
      <c r="B77" s="18" t="str">
        <f>IF(Referenztabelle_Eingabe[[#This Row],[Name]]="","",Referenztabelle_Eingabe[[#This Row],[Name]])</f>
        <v/>
      </c>
      <c r="C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7" s="18" t="str">
        <f>IF(Referenztabelle_Eingabe[[#This Row],[Betreiber Name]]="","",Referenztabelle_Eingabe[[#This Row],[Betreiber Name]])</f>
        <v/>
      </c>
      <c r="E77" s="18" t="str">
        <f>IF(Referenztabelle_Eingabe[[#This Row],[Längengrad]]="","",Referenztabelle_Eingabe[[#This Row],[Längengrad]])</f>
        <v/>
      </c>
      <c r="F77" s="18" t="str">
        <f>IF(Referenztabelle_Eingabe[[#This Row],[Breitengrad]]="","",Referenztabelle_Eingabe[[#This Row],[Breitengrad]])</f>
        <v/>
      </c>
      <c r="G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7" s="18" t="str">
        <f>IF(Referenztabelle_Eingabe[[#This Row],[Anzahl Stellplätze]]="","",Referenztabelle_Eingabe[[#This Row],[Anzahl Stellplätze]])</f>
        <v/>
      </c>
      <c r="I77" s="18" t="str">
        <f>IF(Referenztabelle_Eingabe[[#This Row],[Anzahl Stellplätze Carsharing]]="","",Referenztabelle_Eingabe[[#This Row],[Anzahl Stellplätze Carsharing]])</f>
        <v/>
      </c>
      <c r="J77" s="18" t="str">
        <f>IF(Referenztabelle_Eingabe[[#This Row],[Anzahl Stellplätze Lademöglichkeit]]="","",Referenztabelle_Eingabe[[#This Row],[Anzahl Stellplätze Lademöglichkeit]])</f>
        <v/>
      </c>
      <c r="K77" s="18" t="str">
        <f>IF(Referenztabelle_Eingabe[[#This Row],[Anzahl Stellplätze Frauen]]="","",Referenztabelle_Eingabe[[#This Row],[Anzahl Stellplätze Frauen]])</f>
        <v/>
      </c>
      <c r="L77" s="18" t="str">
        <f>IF(Referenztabelle_Eingabe[[#This Row],[Anzahl Stellplätze Behinderte]]="","",Referenztabelle_Eingabe[[#This Row],[Anzahl Stellplätze Behinderte]])</f>
        <v/>
      </c>
      <c r="M77" s="18" t="str">
        <f>IF(Referenztabelle_Eingabe[[#This Row],[Anzahl Stellplätze Familien]]="","",Referenztabelle_Eingabe[[#This Row],[Anzahl Stellplätze Familien]])</f>
        <v/>
      </c>
      <c r="N77" s="18" t="str">
        <f>IF(Referenztabelle_Eingabe[[#This Row],[Anzahl Stellplätze Bus]]="","",Referenztabelle_Eingabe[[#This Row],[Anzahl Stellplätze Bus]])</f>
        <v/>
      </c>
      <c r="O77" s="18" t="str">
        <f>IF(Referenztabelle_Eingabe[[#This Row],[Anzahl Stellplätze Lastwagen]]="","",Referenztabelle_Eingabe[[#This Row],[Anzahl Stellplätze Lastwagen]])</f>
        <v/>
      </c>
      <c r="P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7" s="18" t="str">
        <f>IF(Referenztabelle_Eingabe[[#This Row],[Einfahrtshöhe]]="","",Referenztabelle_Eingabe[[#This Row],[Einfahrtshöhe]])</f>
        <v/>
      </c>
      <c r="R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7" s="18" t="str">
        <f>IF(Referenztabelle_Eingabe[[#This Row],[Überwacht?]]="","",Referenztabelle_Eingabe[[#This Row],[Überwacht?]])</f>
        <v/>
      </c>
      <c r="T77" s="18" t="str">
        <f>IF(Referenztabelle_Eingabe[[#This Row],[Überdacht?]]="","",
IF(Referenztabelle_Eingabe[[#This Row],[Überdacht?]]=TRUE,"true",
IF(Referenztabelle_Eingabe[[#This Row],[Überdacht?]]=FALSE,"false")))</f>
        <v/>
      </c>
      <c r="U77" s="18" t="str">
        <f>IF(Referenztabelle_Eingabe[[#This Row],[Ortsbezug]]="","",Referenztabelle_Eingabe[[#This Row],[Ortsbezug]])</f>
        <v/>
      </c>
      <c r="V77" s="18" t="str">
        <f>IF(Referenztabelle_Eingabe[[#This Row],[Haltestellen-ID]]="","",Referenztabelle_Eingabe[[#This Row],[Haltestellen-ID]])</f>
        <v/>
      </c>
      <c r="W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7" s="18" t="str">
        <f>IF(Referenztabelle_Eingabe[[#This Row],[Gebühren-Informationen]]="","",Referenztabelle_Eingabe[[#This Row],[Gebühren-Informationen]])</f>
        <v/>
      </c>
      <c r="Y77" s="18" t="str">
        <f>IF(Referenztabelle_Eingabe[[#This Row],[Maximale Parkdauer]]="","",Referenztabelle_Eingabe[[#This Row],[Maximale Parkdauer]])</f>
        <v/>
      </c>
      <c r="Z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7" s="18" t="str">
        <f>IF(Referenztabelle_Eingabe[[#This Row],[Foto-URL]]="","",Referenztabelle_Eingabe[[#This Row],[Foto-URL]])</f>
        <v/>
      </c>
      <c r="AB77" s="18" t="str">
        <f>IF(Referenztabelle_Eingabe[[#This Row],[Webseite]]="","",Referenztabelle_Eingabe[[#This Row],[Webseite]])</f>
        <v/>
      </c>
      <c r="AC77" s="18" t="str">
        <f>IF(Referenztabelle_Eingabe[[#This Row],[Beschreibung]]="","",Referenztabelle_Eingabe[[#This Row],[Beschreibung]])</f>
        <v/>
      </c>
    </row>
    <row r="78" spans="1:29" x14ac:dyDescent="0.35">
      <c r="A78" s="18" t="str">
        <f>IF(Referenztabelle_Eingabe[[#This Row],[ID]]="","",Referenztabelle_Eingabe[[#This Row],[ID]])</f>
        <v/>
      </c>
      <c r="B78" s="18" t="str">
        <f>IF(Referenztabelle_Eingabe[[#This Row],[Name]]="","",Referenztabelle_Eingabe[[#This Row],[Name]])</f>
        <v/>
      </c>
      <c r="C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8" s="18" t="str">
        <f>IF(Referenztabelle_Eingabe[[#This Row],[Betreiber Name]]="","",Referenztabelle_Eingabe[[#This Row],[Betreiber Name]])</f>
        <v/>
      </c>
      <c r="E78" s="18" t="str">
        <f>IF(Referenztabelle_Eingabe[[#This Row],[Längengrad]]="","",Referenztabelle_Eingabe[[#This Row],[Längengrad]])</f>
        <v/>
      </c>
      <c r="F78" s="18" t="str">
        <f>IF(Referenztabelle_Eingabe[[#This Row],[Breitengrad]]="","",Referenztabelle_Eingabe[[#This Row],[Breitengrad]])</f>
        <v/>
      </c>
      <c r="G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8" s="18" t="str">
        <f>IF(Referenztabelle_Eingabe[[#This Row],[Anzahl Stellplätze]]="","",Referenztabelle_Eingabe[[#This Row],[Anzahl Stellplätze]])</f>
        <v/>
      </c>
      <c r="I78" s="18" t="str">
        <f>IF(Referenztabelle_Eingabe[[#This Row],[Anzahl Stellplätze Carsharing]]="","",Referenztabelle_Eingabe[[#This Row],[Anzahl Stellplätze Carsharing]])</f>
        <v/>
      </c>
      <c r="J78" s="18" t="str">
        <f>IF(Referenztabelle_Eingabe[[#This Row],[Anzahl Stellplätze Lademöglichkeit]]="","",Referenztabelle_Eingabe[[#This Row],[Anzahl Stellplätze Lademöglichkeit]])</f>
        <v/>
      </c>
      <c r="K78" s="18" t="str">
        <f>IF(Referenztabelle_Eingabe[[#This Row],[Anzahl Stellplätze Frauen]]="","",Referenztabelle_Eingabe[[#This Row],[Anzahl Stellplätze Frauen]])</f>
        <v/>
      </c>
      <c r="L78" s="18" t="str">
        <f>IF(Referenztabelle_Eingabe[[#This Row],[Anzahl Stellplätze Behinderte]]="","",Referenztabelle_Eingabe[[#This Row],[Anzahl Stellplätze Behinderte]])</f>
        <v/>
      </c>
      <c r="M78" s="18" t="str">
        <f>IF(Referenztabelle_Eingabe[[#This Row],[Anzahl Stellplätze Familien]]="","",Referenztabelle_Eingabe[[#This Row],[Anzahl Stellplätze Familien]])</f>
        <v/>
      </c>
      <c r="N78" s="18" t="str">
        <f>IF(Referenztabelle_Eingabe[[#This Row],[Anzahl Stellplätze Bus]]="","",Referenztabelle_Eingabe[[#This Row],[Anzahl Stellplätze Bus]])</f>
        <v/>
      </c>
      <c r="O78" s="18" t="str">
        <f>IF(Referenztabelle_Eingabe[[#This Row],[Anzahl Stellplätze Lastwagen]]="","",Referenztabelle_Eingabe[[#This Row],[Anzahl Stellplätze Lastwagen]])</f>
        <v/>
      </c>
      <c r="P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8" s="18" t="str">
        <f>IF(Referenztabelle_Eingabe[[#This Row],[Einfahrtshöhe]]="","",Referenztabelle_Eingabe[[#This Row],[Einfahrtshöhe]])</f>
        <v/>
      </c>
      <c r="R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8" s="18" t="str">
        <f>IF(Referenztabelle_Eingabe[[#This Row],[Überwacht?]]="","",Referenztabelle_Eingabe[[#This Row],[Überwacht?]])</f>
        <v/>
      </c>
      <c r="T78" s="18" t="str">
        <f>IF(Referenztabelle_Eingabe[[#This Row],[Überdacht?]]="","",
IF(Referenztabelle_Eingabe[[#This Row],[Überdacht?]]=TRUE,"true",
IF(Referenztabelle_Eingabe[[#This Row],[Überdacht?]]=FALSE,"false")))</f>
        <v/>
      </c>
      <c r="U78" s="18" t="str">
        <f>IF(Referenztabelle_Eingabe[[#This Row],[Ortsbezug]]="","",Referenztabelle_Eingabe[[#This Row],[Ortsbezug]])</f>
        <v/>
      </c>
      <c r="V78" s="18" t="str">
        <f>IF(Referenztabelle_Eingabe[[#This Row],[Haltestellen-ID]]="","",Referenztabelle_Eingabe[[#This Row],[Haltestellen-ID]])</f>
        <v/>
      </c>
      <c r="W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8" s="18" t="str">
        <f>IF(Referenztabelle_Eingabe[[#This Row],[Gebühren-Informationen]]="","",Referenztabelle_Eingabe[[#This Row],[Gebühren-Informationen]])</f>
        <v/>
      </c>
      <c r="Y78" s="18" t="str">
        <f>IF(Referenztabelle_Eingabe[[#This Row],[Maximale Parkdauer]]="","",Referenztabelle_Eingabe[[#This Row],[Maximale Parkdauer]])</f>
        <v/>
      </c>
      <c r="Z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8" s="18" t="str">
        <f>IF(Referenztabelle_Eingabe[[#This Row],[Foto-URL]]="","",Referenztabelle_Eingabe[[#This Row],[Foto-URL]])</f>
        <v/>
      </c>
      <c r="AB78" s="18" t="str">
        <f>IF(Referenztabelle_Eingabe[[#This Row],[Webseite]]="","",Referenztabelle_Eingabe[[#This Row],[Webseite]])</f>
        <v/>
      </c>
      <c r="AC78" s="18" t="str">
        <f>IF(Referenztabelle_Eingabe[[#This Row],[Beschreibung]]="","",Referenztabelle_Eingabe[[#This Row],[Beschreibung]])</f>
        <v/>
      </c>
    </row>
    <row r="79" spans="1:29" x14ac:dyDescent="0.35">
      <c r="A79" s="18" t="str">
        <f>IF(Referenztabelle_Eingabe[[#This Row],[ID]]="","",Referenztabelle_Eingabe[[#This Row],[ID]])</f>
        <v/>
      </c>
      <c r="B79" s="18" t="str">
        <f>IF(Referenztabelle_Eingabe[[#This Row],[Name]]="","",Referenztabelle_Eingabe[[#This Row],[Name]])</f>
        <v/>
      </c>
      <c r="C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9" s="18" t="str">
        <f>IF(Referenztabelle_Eingabe[[#This Row],[Betreiber Name]]="","",Referenztabelle_Eingabe[[#This Row],[Betreiber Name]])</f>
        <v/>
      </c>
      <c r="E79" s="18" t="str">
        <f>IF(Referenztabelle_Eingabe[[#This Row],[Längengrad]]="","",Referenztabelle_Eingabe[[#This Row],[Längengrad]])</f>
        <v/>
      </c>
      <c r="F79" s="18" t="str">
        <f>IF(Referenztabelle_Eingabe[[#This Row],[Breitengrad]]="","",Referenztabelle_Eingabe[[#This Row],[Breitengrad]])</f>
        <v/>
      </c>
      <c r="G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9" s="18" t="str">
        <f>IF(Referenztabelle_Eingabe[[#This Row],[Anzahl Stellplätze]]="","",Referenztabelle_Eingabe[[#This Row],[Anzahl Stellplätze]])</f>
        <v/>
      </c>
      <c r="I79" s="18" t="str">
        <f>IF(Referenztabelle_Eingabe[[#This Row],[Anzahl Stellplätze Carsharing]]="","",Referenztabelle_Eingabe[[#This Row],[Anzahl Stellplätze Carsharing]])</f>
        <v/>
      </c>
      <c r="J79" s="18" t="str">
        <f>IF(Referenztabelle_Eingabe[[#This Row],[Anzahl Stellplätze Lademöglichkeit]]="","",Referenztabelle_Eingabe[[#This Row],[Anzahl Stellplätze Lademöglichkeit]])</f>
        <v/>
      </c>
      <c r="K79" s="18" t="str">
        <f>IF(Referenztabelle_Eingabe[[#This Row],[Anzahl Stellplätze Frauen]]="","",Referenztabelle_Eingabe[[#This Row],[Anzahl Stellplätze Frauen]])</f>
        <v/>
      </c>
      <c r="L79" s="18" t="str">
        <f>IF(Referenztabelle_Eingabe[[#This Row],[Anzahl Stellplätze Behinderte]]="","",Referenztabelle_Eingabe[[#This Row],[Anzahl Stellplätze Behinderte]])</f>
        <v/>
      </c>
      <c r="M79" s="18" t="str">
        <f>IF(Referenztabelle_Eingabe[[#This Row],[Anzahl Stellplätze Familien]]="","",Referenztabelle_Eingabe[[#This Row],[Anzahl Stellplätze Familien]])</f>
        <v/>
      </c>
      <c r="N79" s="18" t="str">
        <f>IF(Referenztabelle_Eingabe[[#This Row],[Anzahl Stellplätze Bus]]="","",Referenztabelle_Eingabe[[#This Row],[Anzahl Stellplätze Bus]])</f>
        <v/>
      </c>
      <c r="O79" s="18" t="str">
        <f>IF(Referenztabelle_Eingabe[[#This Row],[Anzahl Stellplätze Lastwagen]]="","",Referenztabelle_Eingabe[[#This Row],[Anzahl Stellplätze Lastwagen]])</f>
        <v/>
      </c>
      <c r="P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9" s="18" t="str">
        <f>IF(Referenztabelle_Eingabe[[#This Row],[Einfahrtshöhe]]="","",Referenztabelle_Eingabe[[#This Row],[Einfahrtshöhe]])</f>
        <v/>
      </c>
      <c r="R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9" s="18" t="str">
        <f>IF(Referenztabelle_Eingabe[[#This Row],[Überwacht?]]="","",Referenztabelle_Eingabe[[#This Row],[Überwacht?]])</f>
        <v/>
      </c>
      <c r="T79" s="18" t="str">
        <f>IF(Referenztabelle_Eingabe[[#This Row],[Überdacht?]]="","",
IF(Referenztabelle_Eingabe[[#This Row],[Überdacht?]]=TRUE,"true",
IF(Referenztabelle_Eingabe[[#This Row],[Überdacht?]]=FALSE,"false")))</f>
        <v/>
      </c>
      <c r="U79" s="18" t="str">
        <f>IF(Referenztabelle_Eingabe[[#This Row],[Ortsbezug]]="","",Referenztabelle_Eingabe[[#This Row],[Ortsbezug]])</f>
        <v/>
      </c>
      <c r="V79" s="18" t="str">
        <f>IF(Referenztabelle_Eingabe[[#This Row],[Haltestellen-ID]]="","",Referenztabelle_Eingabe[[#This Row],[Haltestellen-ID]])</f>
        <v/>
      </c>
      <c r="W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9" s="18" t="str">
        <f>IF(Referenztabelle_Eingabe[[#This Row],[Gebühren-Informationen]]="","",Referenztabelle_Eingabe[[#This Row],[Gebühren-Informationen]])</f>
        <v/>
      </c>
      <c r="Y79" s="18" t="str">
        <f>IF(Referenztabelle_Eingabe[[#This Row],[Maximale Parkdauer]]="","",Referenztabelle_Eingabe[[#This Row],[Maximale Parkdauer]])</f>
        <v/>
      </c>
      <c r="Z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9" s="18" t="str">
        <f>IF(Referenztabelle_Eingabe[[#This Row],[Foto-URL]]="","",Referenztabelle_Eingabe[[#This Row],[Foto-URL]])</f>
        <v/>
      </c>
      <c r="AB79" s="18" t="str">
        <f>IF(Referenztabelle_Eingabe[[#This Row],[Webseite]]="","",Referenztabelle_Eingabe[[#This Row],[Webseite]])</f>
        <v/>
      </c>
      <c r="AC79" s="18" t="str">
        <f>IF(Referenztabelle_Eingabe[[#This Row],[Beschreibung]]="","",Referenztabelle_Eingabe[[#This Row],[Beschreibung]])</f>
        <v/>
      </c>
    </row>
    <row r="80" spans="1:29" x14ac:dyDescent="0.35">
      <c r="A80" s="18" t="str">
        <f>IF(Referenztabelle_Eingabe[[#This Row],[ID]]="","",Referenztabelle_Eingabe[[#This Row],[ID]])</f>
        <v/>
      </c>
      <c r="B80" s="18" t="str">
        <f>IF(Referenztabelle_Eingabe[[#This Row],[Name]]="","",Referenztabelle_Eingabe[[#This Row],[Name]])</f>
        <v/>
      </c>
      <c r="C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0" s="18" t="str">
        <f>IF(Referenztabelle_Eingabe[[#This Row],[Betreiber Name]]="","",Referenztabelle_Eingabe[[#This Row],[Betreiber Name]])</f>
        <v/>
      </c>
      <c r="E80" s="18" t="str">
        <f>IF(Referenztabelle_Eingabe[[#This Row],[Längengrad]]="","",Referenztabelle_Eingabe[[#This Row],[Längengrad]])</f>
        <v/>
      </c>
      <c r="F80" s="18" t="str">
        <f>IF(Referenztabelle_Eingabe[[#This Row],[Breitengrad]]="","",Referenztabelle_Eingabe[[#This Row],[Breitengrad]])</f>
        <v/>
      </c>
      <c r="G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0" s="18" t="str">
        <f>IF(Referenztabelle_Eingabe[[#This Row],[Anzahl Stellplätze]]="","",Referenztabelle_Eingabe[[#This Row],[Anzahl Stellplätze]])</f>
        <v/>
      </c>
      <c r="I80" s="18" t="str">
        <f>IF(Referenztabelle_Eingabe[[#This Row],[Anzahl Stellplätze Carsharing]]="","",Referenztabelle_Eingabe[[#This Row],[Anzahl Stellplätze Carsharing]])</f>
        <v/>
      </c>
      <c r="J80" s="18" t="str">
        <f>IF(Referenztabelle_Eingabe[[#This Row],[Anzahl Stellplätze Lademöglichkeit]]="","",Referenztabelle_Eingabe[[#This Row],[Anzahl Stellplätze Lademöglichkeit]])</f>
        <v/>
      </c>
      <c r="K80" s="18" t="str">
        <f>IF(Referenztabelle_Eingabe[[#This Row],[Anzahl Stellplätze Frauen]]="","",Referenztabelle_Eingabe[[#This Row],[Anzahl Stellplätze Frauen]])</f>
        <v/>
      </c>
      <c r="L80" s="18" t="str">
        <f>IF(Referenztabelle_Eingabe[[#This Row],[Anzahl Stellplätze Behinderte]]="","",Referenztabelle_Eingabe[[#This Row],[Anzahl Stellplätze Behinderte]])</f>
        <v/>
      </c>
      <c r="M80" s="18" t="str">
        <f>IF(Referenztabelle_Eingabe[[#This Row],[Anzahl Stellplätze Familien]]="","",Referenztabelle_Eingabe[[#This Row],[Anzahl Stellplätze Familien]])</f>
        <v/>
      </c>
      <c r="N80" s="18" t="str">
        <f>IF(Referenztabelle_Eingabe[[#This Row],[Anzahl Stellplätze Bus]]="","",Referenztabelle_Eingabe[[#This Row],[Anzahl Stellplätze Bus]])</f>
        <v/>
      </c>
      <c r="O80" s="18" t="str">
        <f>IF(Referenztabelle_Eingabe[[#This Row],[Anzahl Stellplätze Lastwagen]]="","",Referenztabelle_Eingabe[[#This Row],[Anzahl Stellplätze Lastwagen]])</f>
        <v/>
      </c>
      <c r="P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0" s="18" t="str">
        <f>IF(Referenztabelle_Eingabe[[#This Row],[Einfahrtshöhe]]="","",Referenztabelle_Eingabe[[#This Row],[Einfahrtshöhe]])</f>
        <v/>
      </c>
      <c r="R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0" s="18" t="str">
        <f>IF(Referenztabelle_Eingabe[[#This Row],[Überwacht?]]="","",Referenztabelle_Eingabe[[#This Row],[Überwacht?]])</f>
        <v/>
      </c>
      <c r="T80" s="18" t="str">
        <f>IF(Referenztabelle_Eingabe[[#This Row],[Überdacht?]]="","",
IF(Referenztabelle_Eingabe[[#This Row],[Überdacht?]]=TRUE,"true",
IF(Referenztabelle_Eingabe[[#This Row],[Überdacht?]]=FALSE,"false")))</f>
        <v/>
      </c>
      <c r="U80" s="18" t="str">
        <f>IF(Referenztabelle_Eingabe[[#This Row],[Ortsbezug]]="","",Referenztabelle_Eingabe[[#This Row],[Ortsbezug]])</f>
        <v/>
      </c>
      <c r="V80" s="18" t="str">
        <f>IF(Referenztabelle_Eingabe[[#This Row],[Haltestellen-ID]]="","",Referenztabelle_Eingabe[[#This Row],[Haltestellen-ID]])</f>
        <v/>
      </c>
      <c r="W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0" s="18" t="str">
        <f>IF(Referenztabelle_Eingabe[[#This Row],[Gebühren-Informationen]]="","",Referenztabelle_Eingabe[[#This Row],[Gebühren-Informationen]])</f>
        <v/>
      </c>
      <c r="Y80" s="18" t="str">
        <f>IF(Referenztabelle_Eingabe[[#This Row],[Maximale Parkdauer]]="","",Referenztabelle_Eingabe[[#This Row],[Maximale Parkdauer]])</f>
        <v/>
      </c>
      <c r="Z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0" s="18" t="str">
        <f>IF(Referenztabelle_Eingabe[[#This Row],[Foto-URL]]="","",Referenztabelle_Eingabe[[#This Row],[Foto-URL]])</f>
        <v/>
      </c>
      <c r="AB80" s="18" t="str">
        <f>IF(Referenztabelle_Eingabe[[#This Row],[Webseite]]="","",Referenztabelle_Eingabe[[#This Row],[Webseite]])</f>
        <v/>
      </c>
      <c r="AC80" s="18" t="str">
        <f>IF(Referenztabelle_Eingabe[[#This Row],[Beschreibung]]="","",Referenztabelle_Eingabe[[#This Row],[Beschreibung]])</f>
        <v/>
      </c>
    </row>
    <row r="81" spans="1:29" x14ac:dyDescent="0.35">
      <c r="A81" s="18" t="str">
        <f>IF(Referenztabelle_Eingabe[[#This Row],[ID]]="","",Referenztabelle_Eingabe[[#This Row],[ID]])</f>
        <v/>
      </c>
      <c r="B81" s="18" t="str">
        <f>IF(Referenztabelle_Eingabe[[#This Row],[Name]]="","",Referenztabelle_Eingabe[[#This Row],[Name]])</f>
        <v/>
      </c>
      <c r="C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1" s="18" t="str">
        <f>IF(Referenztabelle_Eingabe[[#This Row],[Betreiber Name]]="","",Referenztabelle_Eingabe[[#This Row],[Betreiber Name]])</f>
        <v/>
      </c>
      <c r="E81" s="18" t="str">
        <f>IF(Referenztabelle_Eingabe[[#This Row],[Längengrad]]="","",Referenztabelle_Eingabe[[#This Row],[Längengrad]])</f>
        <v/>
      </c>
      <c r="F81" s="18" t="str">
        <f>IF(Referenztabelle_Eingabe[[#This Row],[Breitengrad]]="","",Referenztabelle_Eingabe[[#This Row],[Breitengrad]])</f>
        <v/>
      </c>
      <c r="G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1" s="18" t="str">
        <f>IF(Referenztabelle_Eingabe[[#This Row],[Anzahl Stellplätze]]="","",Referenztabelle_Eingabe[[#This Row],[Anzahl Stellplätze]])</f>
        <v/>
      </c>
      <c r="I81" s="18" t="str">
        <f>IF(Referenztabelle_Eingabe[[#This Row],[Anzahl Stellplätze Carsharing]]="","",Referenztabelle_Eingabe[[#This Row],[Anzahl Stellplätze Carsharing]])</f>
        <v/>
      </c>
      <c r="J81" s="18" t="str">
        <f>IF(Referenztabelle_Eingabe[[#This Row],[Anzahl Stellplätze Lademöglichkeit]]="","",Referenztabelle_Eingabe[[#This Row],[Anzahl Stellplätze Lademöglichkeit]])</f>
        <v/>
      </c>
      <c r="K81" s="18" t="str">
        <f>IF(Referenztabelle_Eingabe[[#This Row],[Anzahl Stellplätze Frauen]]="","",Referenztabelle_Eingabe[[#This Row],[Anzahl Stellplätze Frauen]])</f>
        <v/>
      </c>
      <c r="L81" s="18" t="str">
        <f>IF(Referenztabelle_Eingabe[[#This Row],[Anzahl Stellplätze Behinderte]]="","",Referenztabelle_Eingabe[[#This Row],[Anzahl Stellplätze Behinderte]])</f>
        <v/>
      </c>
      <c r="M81" s="18" t="str">
        <f>IF(Referenztabelle_Eingabe[[#This Row],[Anzahl Stellplätze Familien]]="","",Referenztabelle_Eingabe[[#This Row],[Anzahl Stellplätze Familien]])</f>
        <v/>
      </c>
      <c r="N81" s="18" t="str">
        <f>IF(Referenztabelle_Eingabe[[#This Row],[Anzahl Stellplätze Bus]]="","",Referenztabelle_Eingabe[[#This Row],[Anzahl Stellplätze Bus]])</f>
        <v/>
      </c>
      <c r="O81" s="18" t="str">
        <f>IF(Referenztabelle_Eingabe[[#This Row],[Anzahl Stellplätze Lastwagen]]="","",Referenztabelle_Eingabe[[#This Row],[Anzahl Stellplätze Lastwagen]])</f>
        <v/>
      </c>
      <c r="P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1" s="18" t="str">
        <f>IF(Referenztabelle_Eingabe[[#This Row],[Einfahrtshöhe]]="","",Referenztabelle_Eingabe[[#This Row],[Einfahrtshöhe]])</f>
        <v/>
      </c>
      <c r="R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1" s="18" t="str">
        <f>IF(Referenztabelle_Eingabe[[#This Row],[Überwacht?]]="","",Referenztabelle_Eingabe[[#This Row],[Überwacht?]])</f>
        <v/>
      </c>
      <c r="T81" s="18" t="str">
        <f>IF(Referenztabelle_Eingabe[[#This Row],[Überdacht?]]="","",
IF(Referenztabelle_Eingabe[[#This Row],[Überdacht?]]=TRUE,"true",
IF(Referenztabelle_Eingabe[[#This Row],[Überdacht?]]=FALSE,"false")))</f>
        <v/>
      </c>
      <c r="U81" s="18" t="str">
        <f>IF(Referenztabelle_Eingabe[[#This Row],[Ortsbezug]]="","",Referenztabelle_Eingabe[[#This Row],[Ortsbezug]])</f>
        <v/>
      </c>
      <c r="V81" s="18" t="str">
        <f>IF(Referenztabelle_Eingabe[[#This Row],[Haltestellen-ID]]="","",Referenztabelle_Eingabe[[#This Row],[Haltestellen-ID]])</f>
        <v/>
      </c>
      <c r="W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1" s="18" t="str">
        <f>IF(Referenztabelle_Eingabe[[#This Row],[Gebühren-Informationen]]="","",Referenztabelle_Eingabe[[#This Row],[Gebühren-Informationen]])</f>
        <v/>
      </c>
      <c r="Y81" s="18" t="str">
        <f>IF(Referenztabelle_Eingabe[[#This Row],[Maximale Parkdauer]]="","",Referenztabelle_Eingabe[[#This Row],[Maximale Parkdauer]])</f>
        <v/>
      </c>
      <c r="Z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1" s="18" t="str">
        <f>IF(Referenztabelle_Eingabe[[#This Row],[Foto-URL]]="","",Referenztabelle_Eingabe[[#This Row],[Foto-URL]])</f>
        <v/>
      </c>
      <c r="AB81" s="18" t="str">
        <f>IF(Referenztabelle_Eingabe[[#This Row],[Webseite]]="","",Referenztabelle_Eingabe[[#This Row],[Webseite]])</f>
        <v/>
      </c>
      <c r="AC81" s="18" t="str">
        <f>IF(Referenztabelle_Eingabe[[#This Row],[Beschreibung]]="","",Referenztabelle_Eingabe[[#This Row],[Beschreibung]])</f>
        <v/>
      </c>
    </row>
    <row r="82" spans="1:29" x14ac:dyDescent="0.35">
      <c r="A82" s="18" t="str">
        <f>IF(Referenztabelle_Eingabe[[#This Row],[ID]]="","",Referenztabelle_Eingabe[[#This Row],[ID]])</f>
        <v/>
      </c>
      <c r="B82" s="18" t="str">
        <f>IF(Referenztabelle_Eingabe[[#This Row],[Name]]="","",Referenztabelle_Eingabe[[#This Row],[Name]])</f>
        <v/>
      </c>
      <c r="C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2" s="18" t="str">
        <f>IF(Referenztabelle_Eingabe[[#This Row],[Betreiber Name]]="","",Referenztabelle_Eingabe[[#This Row],[Betreiber Name]])</f>
        <v/>
      </c>
      <c r="E82" s="18" t="str">
        <f>IF(Referenztabelle_Eingabe[[#This Row],[Längengrad]]="","",Referenztabelle_Eingabe[[#This Row],[Längengrad]])</f>
        <v/>
      </c>
      <c r="F82" s="18" t="str">
        <f>IF(Referenztabelle_Eingabe[[#This Row],[Breitengrad]]="","",Referenztabelle_Eingabe[[#This Row],[Breitengrad]])</f>
        <v/>
      </c>
      <c r="G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2" s="18" t="str">
        <f>IF(Referenztabelle_Eingabe[[#This Row],[Anzahl Stellplätze]]="","",Referenztabelle_Eingabe[[#This Row],[Anzahl Stellplätze]])</f>
        <v/>
      </c>
      <c r="I82" s="18" t="str">
        <f>IF(Referenztabelle_Eingabe[[#This Row],[Anzahl Stellplätze Carsharing]]="","",Referenztabelle_Eingabe[[#This Row],[Anzahl Stellplätze Carsharing]])</f>
        <v/>
      </c>
      <c r="J82" s="18" t="str">
        <f>IF(Referenztabelle_Eingabe[[#This Row],[Anzahl Stellplätze Lademöglichkeit]]="","",Referenztabelle_Eingabe[[#This Row],[Anzahl Stellplätze Lademöglichkeit]])</f>
        <v/>
      </c>
      <c r="K82" s="18" t="str">
        <f>IF(Referenztabelle_Eingabe[[#This Row],[Anzahl Stellplätze Frauen]]="","",Referenztabelle_Eingabe[[#This Row],[Anzahl Stellplätze Frauen]])</f>
        <v/>
      </c>
      <c r="L82" s="18" t="str">
        <f>IF(Referenztabelle_Eingabe[[#This Row],[Anzahl Stellplätze Behinderte]]="","",Referenztabelle_Eingabe[[#This Row],[Anzahl Stellplätze Behinderte]])</f>
        <v/>
      </c>
      <c r="M82" s="18" t="str">
        <f>IF(Referenztabelle_Eingabe[[#This Row],[Anzahl Stellplätze Familien]]="","",Referenztabelle_Eingabe[[#This Row],[Anzahl Stellplätze Familien]])</f>
        <v/>
      </c>
      <c r="N82" s="18" t="str">
        <f>IF(Referenztabelle_Eingabe[[#This Row],[Anzahl Stellplätze Bus]]="","",Referenztabelle_Eingabe[[#This Row],[Anzahl Stellplätze Bus]])</f>
        <v/>
      </c>
      <c r="O82" s="18" t="str">
        <f>IF(Referenztabelle_Eingabe[[#This Row],[Anzahl Stellplätze Lastwagen]]="","",Referenztabelle_Eingabe[[#This Row],[Anzahl Stellplätze Lastwagen]])</f>
        <v/>
      </c>
      <c r="P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2" s="18" t="str">
        <f>IF(Referenztabelle_Eingabe[[#This Row],[Einfahrtshöhe]]="","",Referenztabelle_Eingabe[[#This Row],[Einfahrtshöhe]])</f>
        <v/>
      </c>
      <c r="R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2" s="18" t="str">
        <f>IF(Referenztabelle_Eingabe[[#This Row],[Überwacht?]]="","",Referenztabelle_Eingabe[[#This Row],[Überwacht?]])</f>
        <v/>
      </c>
      <c r="T82" s="18" t="str">
        <f>IF(Referenztabelle_Eingabe[[#This Row],[Überdacht?]]="","",
IF(Referenztabelle_Eingabe[[#This Row],[Überdacht?]]=TRUE,"true",
IF(Referenztabelle_Eingabe[[#This Row],[Überdacht?]]=FALSE,"false")))</f>
        <v/>
      </c>
      <c r="U82" s="18" t="str">
        <f>IF(Referenztabelle_Eingabe[[#This Row],[Ortsbezug]]="","",Referenztabelle_Eingabe[[#This Row],[Ortsbezug]])</f>
        <v/>
      </c>
      <c r="V82" s="18" t="str">
        <f>IF(Referenztabelle_Eingabe[[#This Row],[Haltestellen-ID]]="","",Referenztabelle_Eingabe[[#This Row],[Haltestellen-ID]])</f>
        <v/>
      </c>
      <c r="W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2" s="18" t="str">
        <f>IF(Referenztabelle_Eingabe[[#This Row],[Gebühren-Informationen]]="","",Referenztabelle_Eingabe[[#This Row],[Gebühren-Informationen]])</f>
        <v/>
      </c>
      <c r="Y82" s="18" t="str">
        <f>IF(Referenztabelle_Eingabe[[#This Row],[Maximale Parkdauer]]="","",Referenztabelle_Eingabe[[#This Row],[Maximale Parkdauer]])</f>
        <v/>
      </c>
      <c r="Z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2" s="18" t="str">
        <f>IF(Referenztabelle_Eingabe[[#This Row],[Foto-URL]]="","",Referenztabelle_Eingabe[[#This Row],[Foto-URL]])</f>
        <v/>
      </c>
      <c r="AB82" s="18" t="str">
        <f>IF(Referenztabelle_Eingabe[[#This Row],[Webseite]]="","",Referenztabelle_Eingabe[[#This Row],[Webseite]])</f>
        <v/>
      </c>
      <c r="AC82" s="18" t="str">
        <f>IF(Referenztabelle_Eingabe[[#This Row],[Beschreibung]]="","",Referenztabelle_Eingabe[[#This Row],[Beschreibung]])</f>
        <v/>
      </c>
    </row>
    <row r="83" spans="1:29" x14ac:dyDescent="0.35">
      <c r="A83" s="18" t="str">
        <f>IF(Referenztabelle_Eingabe[[#This Row],[ID]]="","",Referenztabelle_Eingabe[[#This Row],[ID]])</f>
        <v/>
      </c>
      <c r="B83" s="18" t="str">
        <f>IF(Referenztabelle_Eingabe[[#This Row],[Name]]="","",Referenztabelle_Eingabe[[#This Row],[Name]])</f>
        <v/>
      </c>
      <c r="C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3" s="18" t="str">
        <f>IF(Referenztabelle_Eingabe[[#This Row],[Betreiber Name]]="","",Referenztabelle_Eingabe[[#This Row],[Betreiber Name]])</f>
        <v/>
      </c>
      <c r="E83" s="18" t="str">
        <f>IF(Referenztabelle_Eingabe[[#This Row],[Längengrad]]="","",Referenztabelle_Eingabe[[#This Row],[Längengrad]])</f>
        <v/>
      </c>
      <c r="F83" s="18" t="str">
        <f>IF(Referenztabelle_Eingabe[[#This Row],[Breitengrad]]="","",Referenztabelle_Eingabe[[#This Row],[Breitengrad]])</f>
        <v/>
      </c>
      <c r="G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3" s="18" t="str">
        <f>IF(Referenztabelle_Eingabe[[#This Row],[Anzahl Stellplätze]]="","",Referenztabelle_Eingabe[[#This Row],[Anzahl Stellplätze]])</f>
        <v/>
      </c>
      <c r="I83" s="18" t="str">
        <f>IF(Referenztabelle_Eingabe[[#This Row],[Anzahl Stellplätze Carsharing]]="","",Referenztabelle_Eingabe[[#This Row],[Anzahl Stellplätze Carsharing]])</f>
        <v/>
      </c>
      <c r="J83" s="18" t="str">
        <f>IF(Referenztabelle_Eingabe[[#This Row],[Anzahl Stellplätze Lademöglichkeit]]="","",Referenztabelle_Eingabe[[#This Row],[Anzahl Stellplätze Lademöglichkeit]])</f>
        <v/>
      </c>
      <c r="K83" s="18" t="str">
        <f>IF(Referenztabelle_Eingabe[[#This Row],[Anzahl Stellplätze Frauen]]="","",Referenztabelle_Eingabe[[#This Row],[Anzahl Stellplätze Frauen]])</f>
        <v/>
      </c>
      <c r="L83" s="18" t="str">
        <f>IF(Referenztabelle_Eingabe[[#This Row],[Anzahl Stellplätze Behinderte]]="","",Referenztabelle_Eingabe[[#This Row],[Anzahl Stellplätze Behinderte]])</f>
        <v/>
      </c>
      <c r="M83" s="18" t="str">
        <f>IF(Referenztabelle_Eingabe[[#This Row],[Anzahl Stellplätze Familien]]="","",Referenztabelle_Eingabe[[#This Row],[Anzahl Stellplätze Familien]])</f>
        <v/>
      </c>
      <c r="N83" s="18" t="str">
        <f>IF(Referenztabelle_Eingabe[[#This Row],[Anzahl Stellplätze Bus]]="","",Referenztabelle_Eingabe[[#This Row],[Anzahl Stellplätze Bus]])</f>
        <v/>
      </c>
      <c r="O83" s="18" t="str">
        <f>IF(Referenztabelle_Eingabe[[#This Row],[Anzahl Stellplätze Lastwagen]]="","",Referenztabelle_Eingabe[[#This Row],[Anzahl Stellplätze Lastwagen]])</f>
        <v/>
      </c>
      <c r="P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3" s="18" t="str">
        <f>IF(Referenztabelle_Eingabe[[#This Row],[Einfahrtshöhe]]="","",Referenztabelle_Eingabe[[#This Row],[Einfahrtshöhe]])</f>
        <v/>
      </c>
      <c r="R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3" s="18" t="str">
        <f>IF(Referenztabelle_Eingabe[[#This Row],[Überwacht?]]="","",Referenztabelle_Eingabe[[#This Row],[Überwacht?]])</f>
        <v/>
      </c>
      <c r="T83" s="18" t="str">
        <f>IF(Referenztabelle_Eingabe[[#This Row],[Überdacht?]]="","",
IF(Referenztabelle_Eingabe[[#This Row],[Überdacht?]]=TRUE,"true",
IF(Referenztabelle_Eingabe[[#This Row],[Überdacht?]]=FALSE,"false")))</f>
        <v/>
      </c>
      <c r="U83" s="18" t="str">
        <f>IF(Referenztabelle_Eingabe[[#This Row],[Ortsbezug]]="","",Referenztabelle_Eingabe[[#This Row],[Ortsbezug]])</f>
        <v/>
      </c>
      <c r="V83" s="18" t="str">
        <f>IF(Referenztabelle_Eingabe[[#This Row],[Haltestellen-ID]]="","",Referenztabelle_Eingabe[[#This Row],[Haltestellen-ID]])</f>
        <v/>
      </c>
      <c r="W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3" s="18" t="str">
        <f>IF(Referenztabelle_Eingabe[[#This Row],[Gebühren-Informationen]]="","",Referenztabelle_Eingabe[[#This Row],[Gebühren-Informationen]])</f>
        <v/>
      </c>
      <c r="Y83" s="18" t="str">
        <f>IF(Referenztabelle_Eingabe[[#This Row],[Maximale Parkdauer]]="","",Referenztabelle_Eingabe[[#This Row],[Maximale Parkdauer]])</f>
        <v/>
      </c>
      <c r="Z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3" s="18" t="str">
        <f>IF(Referenztabelle_Eingabe[[#This Row],[Foto-URL]]="","",Referenztabelle_Eingabe[[#This Row],[Foto-URL]])</f>
        <v/>
      </c>
      <c r="AB83" s="18" t="str">
        <f>IF(Referenztabelle_Eingabe[[#This Row],[Webseite]]="","",Referenztabelle_Eingabe[[#This Row],[Webseite]])</f>
        <v/>
      </c>
      <c r="AC83" s="18" t="str">
        <f>IF(Referenztabelle_Eingabe[[#This Row],[Beschreibung]]="","",Referenztabelle_Eingabe[[#This Row],[Beschreibung]])</f>
        <v/>
      </c>
    </row>
    <row r="84" spans="1:29" x14ac:dyDescent="0.35">
      <c r="A84" s="18" t="str">
        <f>IF(Referenztabelle_Eingabe[[#This Row],[ID]]="","",Referenztabelle_Eingabe[[#This Row],[ID]])</f>
        <v/>
      </c>
      <c r="B84" s="18" t="str">
        <f>IF(Referenztabelle_Eingabe[[#This Row],[Name]]="","",Referenztabelle_Eingabe[[#This Row],[Name]])</f>
        <v/>
      </c>
      <c r="C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4" s="18" t="str">
        <f>IF(Referenztabelle_Eingabe[[#This Row],[Betreiber Name]]="","",Referenztabelle_Eingabe[[#This Row],[Betreiber Name]])</f>
        <v/>
      </c>
      <c r="E84" s="18" t="str">
        <f>IF(Referenztabelle_Eingabe[[#This Row],[Längengrad]]="","",Referenztabelle_Eingabe[[#This Row],[Längengrad]])</f>
        <v/>
      </c>
      <c r="F84" s="18" t="str">
        <f>IF(Referenztabelle_Eingabe[[#This Row],[Breitengrad]]="","",Referenztabelle_Eingabe[[#This Row],[Breitengrad]])</f>
        <v/>
      </c>
      <c r="G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4" s="18" t="str">
        <f>IF(Referenztabelle_Eingabe[[#This Row],[Anzahl Stellplätze]]="","",Referenztabelle_Eingabe[[#This Row],[Anzahl Stellplätze]])</f>
        <v/>
      </c>
      <c r="I84" s="18" t="str">
        <f>IF(Referenztabelle_Eingabe[[#This Row],[Anzahl Stellplätze Carsharing]]="","",Referenztabelle_Eingabe[[#This Row],[Anzahl Stellplätze Carsharing]])</f>
        <v/>
      </c>
      <c r="J84" s="18" t="str">
        <f>IF(Referenztabelle_Eingabe[[#This Row],[Anzahl Stellplätze Lademöglichkeit]]="","",Referenztabelle_Eingabe[[#This Row],[Anzahl Stellplätze Lademöglichkeit]])</f>
        <v/>
      </c>
      <c r="K84" s="18" t="str">
        <f>IF(Referenztabelle_Eingabe[[#This Row],[Anzahl Stellplätze Frauen]]="","",Referenztabelle_Eingabe[[#This Row],[Anzahl Stellplätze Frauen]])</f>
        <v/>
      </c>
      <c r="L84" s="18" t="str">
        <f>IF(Referenztabelle_Eingabe[[#This Row],[Anzahl Stellplätze Behinderte]]="","",Referenztabelle_Eingabe[[#This Row],[Anzahl Stellplätze Behinderte]])</f>
        <v/>
      </c>
      <c r="M84" s="18" t="str">
        <f>IF(Referenztabelle_Eingabe[[#This Row],[Anzahl Stellplätze Familien]]="","",Referenztabelle_Eingabe[[#This Row],[Anzahl Stellplätze Familien]])</f>
        <v/>
      </c>
      <c r="N84" s="18" t="str">
        <f>IF(Referenztabelle_Eingabe[[#This Row],[Anzahl Stellplätze Bus]]="","",Referenztabelle_Eingabe[[#This Row],[Anzahl Stellplätze Bus]])</f>
        <v/>
      </c>
      <c r="O84" s="18" t="str">
        <f>IF(Referenztabelle_Eingabe[[#This Row],[Anzahl Stellplätze Lastwagen]]="","",Referenztabelle_Eingabe[[#This Row],[Anzahl Stellplätze Lastwagen]])</f>
        <v/>
      </c>
      <c r="P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4" s="18" t="str">
        <f>IF(Referenztabelle_Eingabe[[#This Row],[Einfahrtshöhe]]="","",Referenztabelle_Eingabe[[#This Row],[Einfahrtshöhe]])</f>
        <v/>
      </c>
      <c r="R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4" s="18" t="str">
        <f>IF(Referenztabelle_Eingabe[[#This Row],[Überwacht?]]="","",Referenztabelle_Eingabe[[#This Row],[Überwacht?]])</f>
        <v/>
      </c>
      <c r="T84" s="18" t="str">
        <f>IF(Referenztabelle_Eingabe[[#This Row],[Überdacht?]]="","",
IF(Referenztabelle_Eingabe[[#This Row],[Überdacht?]]=TRUE,"true",
IF(Referenztabelle_Eingabe[[#This Row],[Überdacht?]]=FALSE,"false")))</f>
        <v/>
      </c>
      <c r="U84" s="18" t="str">
        <f>IF(Referenztabelle_Eingabe[[#This Row],[Ortsbezug]]="","",Referenztabelle_Eingabe[[#This Row],[Ortsbezug]])</f>
        <v/>
      </c>
      <c r="V84" s="18" t="str">
        <f>IF(Referenztabelle_Eingabe[[#This Row],[Haltestellen-ID]]="","",Referenztabelle_Eingabe[[#This Row],[Haltestellen-ID]])</f>
        <v/>
      </c>
      <c r="W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4" s="18" t="str">
        <f>IF(Referenztabelle_Eingabe[[#This Row],[Gebühren-Informationen]]="","",Referenztabelle_Eingabe[[#This Row],[Gebühren-Informationen]])</f>
        <v/>
      </c>
      <c r="Y84" s="18" t="str">
        <f>IF(Referenztabelle_Eingabe[[#This Row],[Maximale Parkdauer]]="","",Referenztabelle_Eingabe[[#This Row],[Maximale Parkdauer]])</f>
        <v/>
      </c>
      <c r="Z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4" s="18" t="str">
        <f>IF(Referenztabelle_Eingabe[[#This Row],[Foto-URL]]="","",Referenztabelle_Eingabe[[#This Row],[Foto-URL]])</f>
        <v/>
      </c>
      <c r="AB84" s="18" t="str">
        <f>IF(Referenztabelle_Eingabe[[#This Row],[Webseite]]="","",Referenztabelle_Eingabe[[#This Row],[Webseite]])</f>
        <v/>
      </c>
      <c r="AC84" s="18" t="str">
        <f>IF(Referenztabelle_Eingabe[[#This Row],[Beschreibung]]="","",Referenztabelle_Eingabe[[#This Row],[Beschreibung]])</f>
        <v/>
      </c>
    </row>
    <row r="85" spans="1:29" x14ac:dyDescent="0.35">
      <c r="A85" s="18" t="str">
        <f>IF(Referenztabelle_Eingabe[[#This Row],[ID]]="","",Referenztabelle_Eingabe[[#This Row],[ID]])</f>
        <v/>
      </c>
      <c r="B85" s="18" t="str">
        <f>IF(Referenztabelle_Eingabe[[#This Row],[Name]]="","",Referenztabelle_Eingabe[[#This Row],[Name]])</f>
        <v/>
      </c>
      <c r="C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5" s="18" t="str">
        <f>IF(Referenztabelle_Eingabe[[#This Row],[Betreiber Name]]="","",Referenztabelle_Eingabe[[#This Row],[Betreiber Name]])</f>
        <v/>
      </c>
      <c r="E85" s="18" t="str">
        <f>IF(Referenztabelle_Eingabe[[#This Row],[Längengrad]]="","",Referenztabelle_Eingabe[[#This Row],[Längengrad]])</f>
        <v/>
      </c>
      <c r="F85" s="18" t="str">
        <f>IF(Referenztabelle_Eingabe[[#This Row],[Breitengrad]]="","",Referenztabelle_Eingabe[[#This Row],[Breitengrad]])</f>
        <v/>
      </c>
      <c r="G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5" s="18" t="str">
        <f>IF(Referenztabelle_Eingabe[[#This Row],[Anzahl Stellplätze]]="","",Referenztabelle_Eingabe[[#This Row],[Anzahl Stellplätze]])</f>
        <v/>
      </c>
      <c r="I85" s="18" t="str">
        <f>IF(Referenztabelle_Eingabe[[#This Row],[Anzahl Stellplätze Carsharing]]="","",Referenztabelle_Eingabe[[#This Row],[Anzahl Stellplätze Carsharing]])</f>
        <v/>
      </c>
      <c r="J85" s="18" t="str">
        <f>IF(Referenztabelle_Eingabe[[#This Row],[Anzahl Stellplätze Lademöglichkeit]]="","",Referenztabelle_Eingabe[[#This Row],[Anzahl Stellplätze Lademöglichkeit]])</f>
        <v/>
      </c>
      <c r="K85" s="18" t="str">
        <f>IF(Referenztabelle_Eingabe[[#This Row],[Anzahl Stellplätze Frauen]]="","",Referenztabelle_Eingabe[[#This Row],[Anzahl Stellplätze Frauen]])</f>
        <v/>
      </c>
      <c r="L85" s="18" t="str">
        <f>IF(Referenztabelle_Eingabe[[#This Row],[Anzahl Stellplätze Behinderte]]="","",Referenztabelle_Eingabe[[#This Row],[Anzahl Stellplätze Behinderte]])</f>
        <v/>
      </c>
      <c r="M85" s="18" t="str">
        <f>IF(Referenztabelle_Eingabe[[#This Row],[Anzahl Stellplätze Familien]]="","",Referenztabelle_Eingabe[[#This Row],[Anzahl Stellplätze Familien]])</f>
        <v/>
      </c>
      <c r="N85" s="18" t="str">
        <f>IF(Referenztabelle_Eingabe[[#This Row],[Anzahl Stellplätze Bus]]="","",Referenztabelle_Eingabe[[#This Row],[Anzahl Stellplätze Bus]])</f>
        <v/>
      </c>
      <c r="O85" s="18" t="str">
        <f>IF(Referenztabelle_Eingabe[[#This Row],[Anzahl Stellplätze Lastwagen]]="","",Referenztabelle_Eingabe[[#This Row],[Anzahl Stellplätze Lastwagen]])</f>
        <v/>
      </c>
      <c r="P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5" s="18" t="str">
        <f>IF(Referenztabelle_Eingabe[[#This Row],[Einfahrtshöhe]]="","",Referenztabelle_Eingabe[[#This Row],[Einfahrtshöhe]])</f>
        <v/>
      </c>
      <c r="R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5" s="18" t="str">
        <f>IF(Referenztabelle_Eingabe[[#This Row],[Überwacht?]]="","",Referenztabelle_Eingabe[[#This Row],[Überwacht?]])</f>
        <v/>
      </c>
      <c r="T85" s="18" t="str">
        <f>IF(Referenztabelle_Eingabe[[#This Row],[Überdacht?]]="","",
IF(Referenztabelle_Eingabe[[#This Row],[Überdacht?]]=TRUE,"true",
IF(Referenztabelle_Eingabe[[#This Row],[Überdacht?]]=FALSE,"false")))</f>
        <v/>
      </c>
      <c r="U85" s="18" t="str">
        <f>IF(Referenztabelle_Eingabe[[#This Row],[Ortsbezug]]="","",Referenztabelle_Eingabe[[#This Row],[Ortsbezug]])</f>
        <v/>
      </c>
      <c r="V85" s="18" t="str">
        <f>IF(Referenztabelle_Eingabe[[#This Row],[Haltestellen-ID]]="","",Referenztabelle_Eingabe[[#This Row],[Haltestellen-ID]])</f>
        <v/>
      </c>
      <c r="W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5" s="18" t="str">
        <f>IF(Referenztabelle_Eingabe[[#This Row],[Gebühren-Informationen]]="","",Referenztabelle_Eingabe[[#This Row],[Gebühren-Informationen]])</f>
        <v/>
      </c>
      <c r="Y85" s="18" t="str">
        <f>IF(Referenztabelle_Eingabe[[#This Row],[Maximale Parkdauer]]="","",Referenztabelle_Eingabe[[#This Row],[Maximale Parkdauer]])</f>
        <v/>
      </c>
      <c r="Z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5" s="18" t="str">
        <f>IF(Referenztabelle_Eingabe[[#This Row],[Foto-URL]]="","",Referenztabelle_Eingabe[[#This Row],[Foto-URL]])</f>
        <v/>
      </c>
      <c r="AB85" s="18" t="str">
        <f>IF(Referenztabelle_Eingabe[[#This Row],[Webseite]]="","",Referenztabelle_Eingabe[[#This Row],[Webseite]])</f>
        <v/>
      </c>
      <c r="AC85" s="18" t="str">
        <f>IF(Referenztabelle_Eingabe[[#This Row],[Beschreibung]]="","",Referenztabelle_Eingabe[[#This Row],[Beschreibung]])</f>
        <v/>
      </c>
    </row>
    <row r="86" spans="1:29" x14ac:dyDescent="0.35">
      <c r="A86" s="18" t="str">
        <f>IF(Referenztabelle_Eingabe[[#This Row],[ID]]="","",Referenztabelle_Eingabe[[#This Row],[ID]])</f>
        <v/>
      </c>
      <c r="B86" s="18" t="str">
        <f>IF(Referenztabelle_Eingabe[[#This Row],[Name]]="","",Referenztabelle_Eingabe[[#This Row],[Name]])</f>
        <v/>
      </c>
      <c r="C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6" s="18" t="str">
        <f>IF(Referenztabelle_Eingabe[[#This Row],[Betreiber Name]]="","",Referenztabelle_Eingabe[[#This Row],[Betreiber Name]])</f>
        <v/>
      </c>
      <c r="E86" s="18" t="str">
        <f>IF(Referenztabelle_Eingabe[[#This Row],[Längengrad]]="","",Referenztabelle_Eingabe[[#This Row],[Längengrad]])</f>
        <v/>
      </c>
      <c r="F86" s="18" t="str">
        <f>IF(Referenztabelle_Eingabe[[#This Row],[Breitengrad]]="","",Referenztabelle_Eingabe[[#This Row],[Breitengrad]])</f>
        <v/>
      </c>
      <c r="G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6" s="18" t="str">
        <f>IF(Referenztabelle_Eingabe[[#This Row],[Anzahl Stellplätze]]="","",Referenztabelle_Eingabe[[#This Row],[Anzahl Stellplätze]])</f>
        <v/>
      </c>
      <c r="I86" s="18" t="str">
        <f>IF(Referenztabelle_Eingabe[[#This Row],[Anzahl Stellplätze Carsharing]]="","",Referenztabelle_Eingabe[[#This Row],[Anzahl Stellplätze Carsharing]])</f>
        <v/>
      </c>
      <c r="J86" s="18" t="str">
        <f>IF(Referenztabelle_Eingabe[[#This Row],[Anzahl Stellplätze Lademöglichkeit]]="","",Referenztabelle_Eingabe[[#This Row],[Anzahl Stellplätze Lademöglichkeit]])</f>
        <v/>
      </c>
      <c r="K86" s="18" t="str">
        <f>IF(Referenztabelle_Eingabe[[#This Row],[Anzahl Stellplätze Frauen]]="","",Referenztabelle_Eingabe[[#This Row],[Anzahl Stellplätze Frauen]])</f>
        <v/>
      </c>
      <c r="L86" s="18" t="str">
        <f>IF(Referenztabelle_Eingabe[[#This Row],[Anzahl Stellplätze Behinderte]]="","",Referenztabelle_Eingabe[[#This Row],[Anzahl Stellplätze Behinderte]])</f>
        <v/>
      </c>
      <c r="M86" s="18" t="str">
        <f>IF(Referenztabelle_Eingabe[[#This Row],[Anzahl Stellplätze Familien]]="","",Referenztabelle_Eingabe[[#This Row],[Anzahl Stellplätze Familien]])</f>
        <v/>
      </c>
      <c r="N86" s="18" t="str">
        <f>IF(Referenztabelle_Eingabe[[#This Row],[Anzahl Stellplätze Bus]]="","",Referenztabelle_Eingabe[[#This Row],[Anzahl Stellplätze Bus]])</f>
        <v/>
      </c>
      <c r="O86" s="18" t="str">
        <f>IF(Referenztabelle_Eingabe[[#This Row],[Anzahl Stellplätze Lastwagen]]="","",Referenztabelle_Eingabe[[#This Row],[Anzahl Stellplätze Lastwagen]])</f>
        <v/>
      </c>
      <c r="P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6" s="18" t="str">
        <f>IF(Referenztabelle_Eingabe[[#This Row],[Einfahrtshöhe]]="","",Referenztabelle_Eingabe[[#This Row],[Einfahrtshöhe]])</f>
        <v/>
      </c>
      <c r="R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6" s="18" t="str">
        <f>IF(Referenztabelle_Eingabe[[#This Row],[Überwacht?]]="","",Referenztabelle_Eingabe[[#This Row],[Überwacht?]])</f>
        <v/>
      </c>
      <c r="T86" s="18" t="str">
        <f>IF(Referenztabelle_Eingabe[[#This Row],[Überdacht?]]="","",
IF(Referenztabelle_Eingabe[[#This Row],[Überdacht?]]=TRUE,"true",
IF(Referenztabelle_Eingabe[[#This Row],[Überdacht?]]=FALSE,"false")))</f>
        <v/>
      </c>
      <c r="U86" s="18" t="str">
        <f>IF(Referenztabelle_Eingabe[[#This Row],[Ortsbezug]]="","",Referenztabelle_Eingabe[[#This Row],[Ortsbezug]])</f>
        <v/>
      </c>
      <c r="V86" s="18" t="str">
        <f>IF(Referenztabelle_Eingabe[[#This Row],[Haltestellen-ID]]="","",Referenztabelle_Eingabe[[#This Row],[Haltestellen-ID]])</f>
        <v/>
      </c>
      <c r="W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6" s="18" t="str">
        <f>IF(Referenztabelle_Eingabe[[#This Row],[Gebühren-Informationen]]="","",Referenztabelle_Eingabe[[#This Row],[Gebühren-Informationen]])</f>
        <v/>
      </c>
      <c r="Y86" s="18" t="str">
        <f>IF(Referenztabelle_Eingabe[[#This Row],[Maximale Parkdauer]]="","",Referenztabelle_Eingabe[[#This Row],[Maximale Parkdauer]])</f>
        <v/>
      </c>
      <c r="Z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6" s="18" t="str">
        <f>IF(Referenztabelle_Eingabe[[#This Row],[Foto-URL]]="","",Referenztabelle_Eingabe[[#This Row],[Foto-URL]])</f>
        <v/>
      </c>
      <c r="AB86" s="18" t="str">
        <f>IF(Referenztabelle_Eingabe[[#This Row],[Webseite]]="","",Referenztabelle_Eingabe[[#This Row],[Webseite]])</f>
        <v/>
      </c>
      <c r="AC86" s="18" t="str">
        <f>IF(Referenztabelle_Eingabe[[#This Row],[Beschreibung]]="","",Referenztabelle_Eingabe[[#This Row],[Beschreibung]])</f>
        <v/>
      </c>
    </row>
    <row r="87" spans="1:29" x14ac:dyDescent="0.35">
      <c r="A87" s="18" t="str">
        <f>IF(Referenztabelle_Eingabe[[#This Row],[ID]]="","",Referenztabelle_Eingabe[[#This Row],[ID]])</f>
        <v/>
      </c>
      <c r="B87" s="18" t="str">
        <f>IF(Referenztabelle_Eingabe[[#This Row],[Name]]="","",Referenztabelle_Eingabe[[#This Row],[Name]])</f>
        <v/>
      </c>
      <c r="C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7" s="18" t="str">
        <f>IF(Referenztabelle_Eingabe[[#This Row],[Betreiber Name]]="","",Referenztabelle_Eingabe[[#This Row],[Betreiber Name]])</f>
        <v/>
      </c>
      <c r="E87" s="18" t="str">
        <f>IF(Referenztabelle_Eingabe[[#This Row],[Längengrad]]="","",Referenztabelle_Eingabe[[#This Row],[Längengrad]])</f>
        <v/>
      </c>
      <c r="F87" s="18" t="str">
        <f>IF(Referenztabelle_Eingabe[[#This Row],[Breitengrad]]="","",Referenztabelle_Eingabe[[#This Row],[Breitengrad]])</f>
        <v/>
      </c>
      <c r="G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7" s="18" t="str">
        <f>IF(Referenztabelle_Eingabe[[#This Row],[Anzahl Stellplätze]]="","",Referenztabelle_Eingabe[[#This Row],[Anzahl Stellplätze]])</f>
        <v/>
      </c>
      <c r="I87" s="18" t="str">
        <f>IF(Referenztabelle_Eingabe[[#This Row],[Anzahl Stellplätze Carsharing]]="","",Referenztabelle_Eingabe[[#This Row],[Anzahl Stellplätze Carsharing]])</f>
        <v/>
      </c>
      <c r="J87" s="18" t="str">
        <f>IF(Referenztabelle_Eingabe[[#This Row],[Anzahl Stellplätze Lademöglichkeit]]="","",Referenztabelle_Eingabe[[#This Row],[Anzahl Stellplätze Lademöglichkeit]])</f>
        <v/>
      </c>
      <c r="K87" s="18" t="str">
        <f>IF(Referenztabelle_Eingabe[[#This Row],[Anzahl Stellplätze Frauen]]="","",Referenztabelle_Eingabe[[#This Row],[Anzahl Stellplätze Frauen]])</f>
        <v/>
      </c>
      <c r="L87" s="18" t="str">
        <f>IF(Referenztabelle_Eingabe[[#This Row],[Anzahl Stellplätze Behinderte]]="","",Referenztabelle_Eingabe[[#This Row],[Anzahl Stellplätze Behinderte]])</f>
        <v/>
      </c>
      <c r="M87" s="18" t="str">
        <f>IF(Referenztabelle_Eingabe[[#This Row],[Anzahl Stellplätze Familien]]="","",Referenztabelle_Eingabe[[#This Row],[Anzahl Stellplätze Familien]])</f>
        <v/>
      </c>
      <c r="N87" s="18" t="str">
        <f>IF(Referenztabelle_Eingabe[[#This Row],[Anzahl Stellplätze Bus]]="","",Referenztabelle_Eingabe[[#This Row],[Anzahl Stellplätze Bus]])</f>
        <v/>
      </c>
      <c r="O87" s="18" t="str">
        <f>IF(Referenztabelle_Eingabe[[#This Row],[Anzahl Stellplätze Lastwagen]]="","",Referenztabelle_Eingabe[[#This Row],[Anzahl Stellplätze Lastwagen]])</f>
        <v/>
      </c>
      <c r="P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7" s="18" t="str">
        <f>IF(Referenztabelle_Eingabe[[#This Row],[Einfahrtshöhe]]="","",Referenztabelle_Eingabe[[#This Row],[Einfahrtshöhe]])</f>
        <v/>
      </c>
      <c r="R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7" s="18" t="str">
        <f>IF(Referenztabelle_Eingabe[[#This Row],[Überwacht?]]="","",Referenztabelle_Eingabe[[#This Row],[Überwacht?]])</f>
        <v/>
      </c>
      <c r="T87" s="18" t="str">
        <f>IF(Referenztabelle_Eingabe[[#This Row],[Überdacht?]]="","",
IF(Referenztabelle_Eingabe[[#This Row],[Überdacht?]]=TRUE,"true",
IF(Referenztabelle_Eingabe[[#This Row],[Überdacht?]]=FALSE,"false")))</f>
        <v/>
      </c>
      <c r="U87" s="18" t="str">
        <f>IF(Referenztabelle_Eingabe[[#This Row],[Ortsbezug]]="","",Referenztabelle_Eingabe[[#This Row],[Ortsbezug]])</f>
        <v/>
      </c>
      <c r="V87" s="18" t="str">
        <f>IF(Referenztabelle_Eingabe[[#This Row],[Haltestellen-ID]]="","",Referenztabelle_Eingabe[[#This Row],[Haltestellen-ID]])</f>
        <v/>
      </c>
      <c r="W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7" s="18" t="str">
        <f>IF(Referenztabelle_Eingabe[[#This Row],[Gebühren-Informationen]]="","",Referenztabelle_Eingabe[[#This Row],[Gebühren-Informationen]])</f>
        <v/>
      </c>
      <c r="Y87" s="18" t="str">
        <f>IF(Referenztabelle_Eingabe[[#This Row],[Maximale Parkdauer]]="","",Referenztabelle_Eingabe[[#This Row],[Maximale Parkdauer]])</f>
        <v/>
      </c>
      <c r="Z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7" s="18" t="str">
        <f>IF(Referenztabelle_Eingabe[[#This Row],[Foto-URL]]="","",Referenztabelle_Eingabe[[#This Row],[Foto-URL]])</f>
        <v/>
      </c>
      <c r="AB87" s="18" t="str">
        <f>IF(Referenztabelle_Eingabe[[#This Row],[Webseite]]="","",Referenztabelle_Eingabe[[#This Row],[Webseite]])</f>
        <v/>
      </c>
      <c r="AC87" s="18" t="str">
        <f>IF(Referenztabelle_Eingabe[[#This Row],[Beschreibung]]="","",Referenztabelle_Eingabe[[#This Row],[Beschreibung]])</f>
        <v/>
      </c>
    </row>
    <row r="88" spans="1:29" x14ac:dyDescent="0.35">
      <c r="A88" s="18" t="str">
        <f>IF(Referenztabelle_Eingabe[[#This Row],[ID]]="","",Referenztabelle_Eingabe[[#This Row],[ID]])</f>
        <v/>
      </c>
      <c r="B88" s="18" t="str">
        <f>IF(Referenztabelle_Eingabe[[#This Row],[Name]]="","",Referenztabelle_Eingabe[[#This Row],[Name]])</f>
        <v/>
      </c>
      <c r="C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8" s="18" t="str">
        <f>IF(Referenztabelle_Eingabe[[#This Row],[Betreiber Name]]="","",Referenztabelle_Eingabe[[#This Row],[Betreiber Name]])</f>
        <v/>
      </c>
      <c r="E88" s="18" t="str">
        <f>IF(Referenztabelle_Eingabe[[#This Row],[Längengrad]]="","",Referenztabelle_Eingabe[[#This Row],[Längengrad]])</f>
        <v/>
      </c>
      <c r="F88" s="18" t="str">
        <f>IF(Referenztabelle_Eingabe[[#This Row],[Breitengrad]]="","",Referenztabelle_Eingabe[[#This Row],[Breitengrad]])</f>
        <v/>
      </c>
      <c r="G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8" s="18" t="str">
        <f>IF(Referenztabelle_Eingabe[[#This Row],[Anzahl Stellplätze]]="","",Referenztabelle_Eingabe[[#This Row],[Anzahl Stellplätze]])</f>
        <v/>
      </c>
      <c r="I88" s="18" t="str">
        <f>IF(Referenztabelle_Eingabe[[#This Row],[Anzahl Stellplätze Carsharing]]="","",Referenztabelle_Eingabe[[#This Row],[Anzahl Stellplätze Carsharing]])</f>
        <v/>
      </c>
      <c r="J88" s="18" t="str">
        <f>IF(Referenztabelle_Eingabe[[#This Row],[Anzahl Stellplätze Lademöglichkeit]]="","",Referenztabelle_Eingabe[[#This Row],[Anzahl Stellplätze Lademöglichkeit]])</f>
        <v/>
      </c>
      <c r="K88" s="18" t="str">
        <f>IF(Referenztabelle_Eingabe[[#This Row],[Anzahl Stellplätze Frauen]]="","",Referenztabelle_Eingabe[[#This Row],[Anzahl Stellplätze Frauen]])</f>
        <v/>
      </c>
      <c r="L88" s="18" t="str">
        <f>IF(Referenztabelle_Eingabe[[#This Row],[Anzahl Stellplätze Behinderte]]="","",Referenztabelle_Eingabe[[#This Row],[Anzahl Stellplätze Behinderte]])</f>
        <v/>
      </c>
      <c r="M88" s="18" t="str">
        <f>IF(Referenztabelle_Eingabe[[#This Row],[Anzahl Stellplätze Familien]]="","",Referenztabelle_Eingabe[[#This Row],[Anzahl Stellplätze Familien]])</f>
        <v/>
      </c>
      <c r="N88" s="18" t="str">
        <f>IF(Referenztabelle_Eingabe[[#This Row],[Anzahl Stellplätze Bus]]="","",Referenztabelle_Eingabe[[#This Row],[Anzahl Stellplätze Bus]])</f>
        <v/>
      </c>
      <c r="O88" s="18" t="str">
        <f>IF(Referenztabelle_Eingabe[[#This Row],[Anzahl Stellplätze Lastwagen]]="","",Referenztabelle_Eingabe[[#This Row],[Anzahl Stellplätze Lastwagen]])</f>
        <v/>
      </c>
      <c r="P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8" s="18" t="str">
        <f>IF(Referenztabelle_Eingabe[[#This Row],[Einfahrtshöhe]]="","",Referenztabelle_Eingabe[[#This Row],[Einfahrtshöhe]])</f>
        <v/>
      </c>
      <c r="R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8" s="18" t="str">
        <f>IF(Referenztabelle_Eingabe[[#This Row],[Überwacht?]]="","",Referenztabelle_Eingabe[[#This Row],[Überwacht?]])</f>
        <v/>
      </c>
      <c r="T88" s="18" t="str">
        <f>IF(Referenztabelle_Eingabe[[#This Row],[Überdacht?]]="","",
IF(Referenztabelle_Eingabe[[#This Row],[Überdacht?]]=TRUE,"true",
IF(Referenztabelle_Eingabe[[#This Row],[Überdacht?]]=FALSE,"false")))</f>
        <v/>
      </c>
      <c r="U88" s="18" t="str">
        <f>IF(Referenztabelle_Eingabe[[#This Row],[Ortsbezug]]="","",Referenztabelle_Eingabe[[#This Row],[Ortsbezug]])</f>
        <v/>
      </c>
      <c r="V88" s="18" t="str">
        <f>IF(Referenztabelle_Eingabe[[#This Row],[Haltestellen-ID]]="","",Referenztabelle_Eingabe[[#This Row],[Haltestellen-ID]])</f>
        <v/>
      </c>
      <c r="W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8" s="18" t="str">
        <f>IF(Referenztabelle_Eingabe[[#This Row],[Gebühren-Informationen]]="","",Referenztabelle_Eingabe[[#This Row],[Gebühren-Informationen]])</f>
        <v/>
      </c>
      <c r="Y88" s="18" t="str">
        <f>IF(Referenztabelle_Eingabe[[#This Row],[Maximale Parkdauer]]="","",Referenztabelle_Eingabe[[#This Row],[Maximale Parkdauer]])</f>
        <v/>
      </c>
      <c r="Z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8" s="18" t="str">
        <f>IF(Referenztabelle_Eingabe[[#This Row],[Foto-URL]]="","",Referenztabelle_Eingabe[[#This Row],[Foto-URL]])</f>
        <v/>
      </c>
      <c r="AB88" s="18" t="str">
        <f>IF(Referenztabelle_Eingabe[[#This Row],[Webseite]]="","",Referenztabelle_Eingabe[[#This Row],[Webseite]])</f>
        <v/>
      </c>
      <c r="AC88" s="18" t="str">
        <f>IF(Referenztabelle_Eingabe[[#This Row],[Beschreibung]]="","",Referenztabelle_Eingabe[[#This Row],[Beschreibung]])</f>
        <v/>
      </c>
    </row>
    <row r="89" spans="1:29" x14ac:dyDescent="0.35">
      <c r="A89" s="18" t="str">
        <f>IF(Referenztabelle_Eingabe[[#This Row],[ID]]="","",Referenztabelle_Eingabe[[#This Row],[ID]])</f>
        <v/>
      </c>
      <c r="B89" s="18" t="str">
        <f>IF(Referenztabelle_Eingabe[[#This Row],[Name]]="","",Referenztabelle_Eingabe[[#This Row],[Name]])</f>
        <v/>
      </c>
      <c r="C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9" s="18" t="str">
        <f>IF(Referenztabelle_Eingabe[[#This Row],[Betreiber Name]]="","",Referenztabelle_Eingabe[[#This Row],[Betreiber Name]])</f>
        <v/>
      </c>
      <c r="E89" s="18" t="str">
        <f>IF(Referenztabelle_Eingabe[[#This Row],[Längengrad]]="","",Referenztabelle_Eingabe[[#This Row],[Längengrad]])</f>
        <v/>
      </c>
      <c r="F89" s="18" t="str">
        <f>IF(Referenztabelle_Eingabe[[#This Row],[Breitengrad]]="","",Referenztabelle_Eingabe[[#This Row],[Breitengrad]])</f>
        <v/>
      </c>
      <c r="G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9" s="18" t="str">
        <f>IF(Referenztabelle_Eingabe[[#This Row],[Anzahl Stellplätze]]="","",Referenztabelle_Eingabe[[#This Row],[Anzahl Stellplätze]])</f>
        <v/>
      </c>
      <c r="I89" s="18" t="str">
        <f>IF(Referenztabelle_Eingabe[[#This Row],[Anzahl Stellplätze Carsharing]]="","",Referenztabelle_Eingabe[[#This Row],[Anzahl Stellplätze Carsharing]])</f>
        <v/>
      </c>
      <c r="J89" s="18" t="str">
        <f>IF(Referenztabelle_Eingabe[[#This Row],[Anzahl Stellplätze Lademöglichkeit]]="","",Referenztabelle_Eingabe[[#This Row],[Anzahl Stellplätze Lademöglichkeit]])</f>
        <v/>
      </c>
      <c r="K89" s="18" t="str">
        <f>IF(Referenztabelle_Eingabe[[#This Row],[Anzahl Stellplätze Frauen]]="","",Referenztabelle_Eingabe[[#This Row],[Anzahl Stellplätze Frauen]])</f>
        <v/>
      </c>
      <c r="L89" s="18" t="str">
        <f>IF(Referenztabelle_Eingabe[[#This Row],[Anzahl Stellplätze Behinderte]]="","",Referenztabelle_Eingabe[[#This Row],[Anzahl Stellplätze Behinderte]])</f>
        <v/>
      </c>
      <c r="M89" s="18" t="str">
        <f>IF(Referenztabelle_Eingabe[[#This Row],[Anzahl Stellplätze Familien]]="","",Referenztabelle_Eingabe[[#This Row],[Anzahl Stellplätze Familien]])</f>
        <v/>
      </c>
      <c r="N89" s="18" t="str">
        <f>IF(Referenztabelle_Eingabe[[#This Row],[Anzahl Stellplätze Bus]]="","",Referenztabelle_Eingabe[[#This Row],[Anzahl Stellplätze Bus]])</f>
        <v/>
      </c>
      <c r="O89" s="18" t="str">
        <f>IF(Referenztabelle_Eingabe[[#This Row],[Anzahl Stellplätze Lastwagen]]="","",Referenztabelle_Eingabe[[#This Row],[Anzahl Stellplätze Lastwagen]])</f>
        <v/>
      </c>
      <c r="P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9" s="18" t="str">
        <f>IF(Referenztabelle_Eingabe[[#This Row],[Einfahrtshöhe]]="","",Referenztabelle_Eingabe[[#This Row],[Einfahrtshöhe]])</f>
        <v/>
      </c>
      <c r="R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9" s="18" t="str">
        <f>IF(Referenztabelle_Eingabe[[#This Row],[Überwacht?]]="","",Referenztabelle_Eingabe[[#This Row],[Überwacht?]])</f>
        <v/>
      </c>
      <c r="T89" s="18" t="str">
        <f>IF(Referenztabelle_Eingabe[[#This Row],[Überdacht?]]="","",
IF(Referenztabelle_Eingabe[[#This Row],[Überdacht?]]=TRUE,"true",
IF(Referenztabelle_Eingabe[[#This Row],[Überdacht?]]=FALSE,"false")))</f>
        <v/>
      </c>
      <c r="U89" s="18" t="str">
        <f>IF(Referenztabelle_Eingabe[[#This Row],[Ortsbezug]]="","",Referenztabelle_Eingabe[[#This Row],[Ortsbezug]])</f>
        <v/>
      </c>
      <c r="V89" s="18" t="str">
        <f>IF(Referenztabelle_Eingabe[[#This Row],[Haltestellen-ID]]="","",Referenztabelle_Eingabe[[#This Row],[Haltestellen-ID]])</f>
        <v/>
      </c>
      <c r="W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9" s="18" t="str">
        <f>IF(Referenztabelle_Eingabe[[#This Row],[Gebühren-Informationen]]="","",Referenztabelle_Eingabe[[#This Row],[Gebühren-Informationen]])</f>
        <v/>
      </c>
      <c r="Y89" s="18" t="str">
        <f>IF(Referenztabelle_Eingabe[[#This Row],[Maximale Parkdauer]]="","",Referenztabelle_Eingabe[[#This Row],[Maximale Parkdauer]])</f>
        <v/>
      </c>
      <c r="Z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9" s="18" t="str">
        <f>IF(Referenztabelle_Eingabe[[#This Row],[Foto-URL]]="","",Referenztabelle_Eingabe[[#This Row],[Foto-URL]])</f>
        <v/>
      </c>
      <c r="AB89" s="18" t="str">
        <f>IF(Referenztabelle_Eingabe[[#This Row],[Webseite]]="","",Referenztabelle_Eingabe[[#This Row],[Webseite]])</f>
        <v/>
      </c>
      <c r="AC89" s="18" t="str">
        <f>IF(Referenztabelle_Eingabe[[#This Row],[Beschreibung]]="","",Referenztabelle_Eingabe[[#This Row],[Beschreibung]])</f>
        <v/>
      </c>
    </row>
    <row r="90" spans="1:29" x14ac:dyDescent="0.35">
      <c r="A90" s="18" t="str">
        <f>IF(Referenztabelle_Eingabe[[#This Row],[ID]]="","",Referenztabelle_Eingabe[[#This Row],[ID]])</f>
        <v/>
      </c>
      <c r="B90" s="18" t="str">
        <f>IF(Referenztabelle_Eingabe[[#This Row],[Name]]="","",Referenztabelle_Eingabe[[#This Row],[Name]])</f>
        <v/>
      </c>
      <c r="C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0" s="18" t="str">
        <f>IF(Referenztabelle_Eingabe[[#This Row],[Betreiber Name]]="","",Referenztabelle_Eingabe[[#This Row],[Betreiber Name]])</f>
        <v/>
      </c>
      <c r="E90" s="18" t="str">
        <f>IF(Referenztabelle_Eingabe[[#This Row],[Längengrad]]="","",Referenztabelle_Eingabe[[#This Row],[Längengrad]])</f>
        <v/>
      </c>
      <c r="F90" s="18" t="str">
        <f>IF(Referenztabelle_Eingabe[[#This Row],[Breitengrad]]="","",Referenztabelle_Eingabe[[#This Row],[Breitengrad]])</f>
        <v/>
      </c>
      <c r="G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0" s="18" t="str">
        <f>IF(Referenztabelle_Eingabe[[#This Row],[Anzahl Stellplätze]]="","",Referenztabelle_Eingabe[[#This Row],[Anzahl Stellplätze]])</f>
        <v/>
      </c>
      <c r="I90" s="18" t="str">
        <f>IF(Referenztabelle_Eingabe[[#This Row],[Anzahl Stellplätze Carsharing]]="","",Referenztabelle_Eingabe[[#This Row],[Anzahl Stellplätze Carsharing]])</f>
        <v/>
      </c>
      <c r="J90" s="18" t="str">
        <f>IF(Referenztabelle_Eingabe[[#This Row],[Anzahl Stellplätze Lademöglichkeit]]="","",Referenztabelle_Eingabe[[#This Row],[Anzahl Stellplätze Lademöglichkeit]])</f>
        <v/>
      </c>
      <c r="K90" s="18" t="str">
        <f>IF(Referenztabelle_Eingabe[[#This Row],[Anzahl Stellplätze Frauen]]="","",Referenztabelle_Eingabe[[#This Row],[Anzahl Stellplätze Frauen]])</f>
        <v/>
      </c>
      <c r="L90" s="18" t="str">
        <f>IF(Referenztabelle_Eingabe[[#This Row],[Anzahl Stellplätze Behinderte]]="","",Referenztabelle_Eingabe[[#This Row],[Anzahl Stellplätze Behinderte]])</f>
        <v/>
      </c>
      <c r="M90" s="18" t="str">
        <f>IF(Referenztabelle_Eingabe[[#This Row],[Anzahl Stellplätze Familien]]="","",Referenztabelle_Eingabe[[#This Row],[Anzahl Stellplätze Familien]])</f>
        <v/>
      </c>
      <c r="N90" s="18" t="str">
        <f>IF(Referenztabelle_Eingabe[[#This Row],[Anzahl Stellplätze Bus]]="","",Referenztabelle_Eingabe[[#This Row],[Anzahl Stellplätze Bus]])</f>
        <v/>
      </c>
      <c r="O90" s="18" t="str">
        <f>IF(Referenztabelle_Eingabe[[#This Row],[Anzahl Stellplätze Lastwagen]]="","",Referenztabelle_Eingabe[[#This Row],[Anzahl Stellplätze Lastwagen]])</f>
        <v/>
      </c>
      <c r="P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0" s="18" t="str">
        <f>IF(Referenztabelle_Eingabe[[#This Row],[Einfahrtshöhe]]="","",Referenztabelle_Eingabe[[#This Row],[Einfahrtshöhe]])</f>
        <v/>
      </c>
      <c r="R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0" s="18" t="str">
        <f>IF(Referenztabelle_Eingabe[[#This Row],[Überwacht?]]="","",Referenztabelle_Eingabe[[#This Row],[Überwacht?]])</f>
        <v/>
      </c>
      <c r="T90" s="18" t="str">
        <f>IF(Referenztabelle_Eingabe[[#This Row],[Überdacht?]]="","",
IF(Referenztabelle_Eingabe[[#This Row],[Überdacht?]]=TRUE,"true",
IF(Referenztabelle_Eingabe[[#This Row],[Überdacht?]]=FALSE,"false")))</f>
        <v/>
      </c>
      <c r="U90" s="18" t="str">
        <f>IF(Referenztabelle_Eingabe[[#This Row],[Ortsbezug]]="","",Referenztabelle_Eingabe[[#This Row],[Ortsbezug]])</f>
        <v/>
      </c>
      <c r="V90" s="18" t="str">
        <f>IF(Referenztabelle_Eingabe[[#This Row],[Haltestellen-ID]]="","",Referenztabelle_Eingabe[[#This Row],[Haltestellen-ID]])</f>
        <v/>
      </c>
      <c r="W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0" s="18" t="str">
        <f>IF(Referenztabelle_Eingabe[[#This Row],[Gebühren-Informationen]]="","",Referenztabelle_Eingabe[[#This Row],[Gebühren-Informationen]])</f>
        <v/>
      </c>
      <c r="Y90" s="18" t="str">
        <f>IF(Referenztabelle_Eingabe[[#This Row],[Maximale Parkdauer]]="","",Referenztabelle_Eingabe[[#This Row],[Maximale Parkdauer]])</f>
        <v/>
      </c>
      <c r="Z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0" s="18" t="str">
        <f>IF(Referenztabelle_Eingabe[[#This Row],[Foto-URL]]="","",Referenztabelle_Eingabe[[#This Row],[Foto-URL]])</f>
        <v/>
      </c>
      <c r="AB90" s="18" t="str">
        <f>IF(Referenztabelle_Eingabe[[#This Row],[Webseite]]="","",Referenztabelle_Eingabe[[#This Row],[Webseite]])</f>
        <v/>
      </c>
      <c r="AC90" s="18" t="str">
        <f>IF(Referenztabelle_Eingabe[[#This Row],[Beschreibung]]="","",Referenztabelle_Eingabe[[#This Row],[Beschreibung]])</f>
        <v/>
      </c>
    </row>
    <row r="91" spans="1:29" x14ac:dyDescent="0.35">
      <c r="A91" s="18" t="str">
        <f>IF(Referenztabelle_Eingabe[[#This Row],[ID]]="","",Referenztabelle_Eingabe[[#This Row],[ID]])</f>
        <v/>
      </c>
      <c r="B91" s="18" t="str">
        <f>IF(Referenztabelle_Eingabe[[#This Row],[Name]]="","",Referenztabelle_Eingabe[[#This Row],[Name]])</f>
        <v/>
      </c>
      <c r="C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1" s="18" t="str">
        <f>IF(Referenztabelle_Eingabe[[#This Row],[Betreiber Name]]="","",Referenztabelle_Eingabe[[#This Row],[Betreiber Name]])</f>
        <v/>
      </c>
      <c r="E91" s="18" t="str">
        <f>IF(Referenztabelle_Eingabe[[#This Row],[Längengrad]]="","",Referenztabelle_Eingabe[[#This Row],[Längengrad]])</f>
        <v/>
      </c>
      <c r="F91" s="18" t="str">
        <f>IF(Referenztabelle_Eingabe[[#This Row],[Breitengrad]]="","",Referenztabelle_Eingabe[[#This Row],[Breitengrad]])</f>
        <v/>
      </c>
      <c r="G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1" s="18" t="str">
        <f>IF(Referenztabelle_Eingabe[[#This Row],[Anzahl Stellplätze]]="","",Referenztabelle_Eingabe[[#This Row],[Anzahl Stellplätze]])</f>
        <v/>
      </c>
      <c r="I91" s="18" t="str">
        <f>IF(Referenztabelle_Eingabe[[#This Row],[Anzahl Stellplätze Carsharing]]="","",Referenztabelle_Eingabe[[#This Row],[Anzahl Stellplätze Carsharing]])</f>
        <v/>
      </c>
      <c r="J91" s="18" t="str">
        <f>IF(Referenztabelle_Eingabe[[#This Row],[Anzahl Stellplätze Lademöglichkeit]]="","",Referenztabelle_Eingabe[[#This Row],[Anzahl Stellplätze Lademöglichkeit]])</f>
        <v/>
      </c>
      <c r="K91" s="18" t="str">
        <f>IF(Referenztabelle_Eingabe[[#This Row],[Anzahl Stellplätze Frauen]]="","",Referenztabelle_Eingabe[[#This Row],[Anzahl Stellplätze Frauen]])</f>
        <v/>
      </c>
      <c r="L91" s="18" t="str">
        <f>IF(Referenztabelle_Eingabe[[#This Row],[Anzahl Stellplätze Behinderte]]="","",Referenztabelle_Eingabe[[#This Row],[Anzahl Stellplätze Behinderte]])</f>
        <v/>
      </c>
      <c r="M91" s="18" t="str">
        <f>IF(Referenztabelle_Eingabe[[#This Row],[Anzahl Stellplätze Familien]]="","",Referenztabelle_Eingabe[[#This Row],[Anzahl Stellplätze Familien]])</f>
        <v/>
      </c>
      <c r="N91" s="18" t="str">
        <f>IF(Referenztabelle_Eingabe[[#This Row],[Anzahl Stellplätze Bus]]="","",Referenztabelle_Eingabe[[#This Row],[Anzahl Stellplätze Bus]])</f>
        <v/>
      </c>
      <c r="O91" s="18" t="str">
        <f>IF(Referenztabelle_Eingabe[[#This Row],[Anzahl Stellplätze Lastwagen]]="","",Referenztabelle_Eingabe[[#This Row],[Anzahl Stellplätze Lastwagen]])</f>
        <v/>
      </c>
      <c r="P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1" s="18" t="str">
        <f>IF(Referenztabelle_Eingabe[[#This Row],[Einfahrtshöhe]]="","",Referenztabelle_Eingabe[[#This Row],[Einfahrtshöhe]])</f>
        <v/>
      </c>
      <c r="R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1" s="18" t="str">
        <f>IF(Referenztabelle_Eingabe[[#This Row],[Überwacht?]]="","",Referenztabelle_Eingabe[[#This Row],[Überwacht?]])</f>
        <v/>
      </c>
      <c r="T91" s="18" t="str">
        <f>IF(Referenztabelle_Eingabe[[#This Row],[Überdacht?]]="","",
IF(Referenztabelle_Eingabe[[#This Row],[Überdacht?]]=TRUE,"true",
IF(Referenztabelle_Eingabe[[#This Row],[Überdacht?]]=FALSE,"false")))</f>
        <v/>
      </c>
      <c r="U91" s="18" t="str">
        <f>IF(Referenztabelle_Eingabe[[#This Row],[Ortsbezug]]="","",Referenztabelle_Eingabe[[#This Row],[Ortsbezug]])</f>
        <v/>
      </c>
      <c r="V91" s="18" t="str">
        <f>IF(Referenztabelle_Eingabe[[#This Row],[Haltestellen-ID]]="","",Referenztabelle_Eingabe[[#This Row],[Haltestellen-ID]])</f>
        <v/>
      </c>
      <c r="W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1" s="18" t="str">
        <f>IF(Referenztabelle_Eingabe[[#This Row],[Gebühren-Informationen]]="","",Referenztabelle_Eingabe[[#This Row],[Gebühren-Informationen]])</f>
        <v/>
      </c>
      <c r="Y91" s="18" t="str">
        <f>IF(Referenztabelle_Eingabe[[#This Row],[Maximale Parkdauer]]="","",Referenztabelle_Eingabe[[#This Row],[Maximale Parkdauer]])</f>
        <v/>
      </c>
      <c r="Z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1" s="18" t="str">
        <f>IF(Referenztabelle_Eingabe[[#This Row],[Foto-URL]]="","",Referenztabelle_Eingabe[[#This Row],[Foto-URL]])</f>
        <v/>
      </c>
      <c r="AB91" s="18" t="str">
        <f>IF(Referenztabelle_Eingabe[[#This Row],[Webseite]]="","",Referenztabelle_Eingabe[[#This Row],[Webseite]])</f>
        <v/>
      </c>
      <c r="AC91" s="18" t="str">
        <f>IF(Referenztabelle_Eingabe[[#This Row],[Beschreibung]]="","",Referenztabelle_Eingabe[[#This Row],[Beschreibung]])</f>
        <v/>
      </c>
    </row>
    <row r="92" spans="1:29" x14ac:dyDescent="0.35">
      <c r="A92" s="18" t="str">
        <f>IF(Referenztabelle_Eingabe[[#This Row],[ID]]="","",Referenztabelle_Eingabe[[#This Row],[ID]])</f>
        <v/>
      </c>
      <c r="B92" s="18" t="str">
        <f>IF(Referenztabelle_Eingabe[[#This Row],[Name]]="","",Referenztabelle_Eingabe[[#This Row],[Name]])</f>
        <v/>
      </c>
      <c r="C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2" s="18" t="str">
        <f>IF(Referenztabelle_Eingabe[[#This Row],[Betreiber Name]]="","",Referenztabelle_Eingabe[[#This Row],[Betreiber Name]])</f>
        <v/>
      </c>
      <c r="E92" s="18" t="str">
        <f>IF(Referenztabelle_Eingabe[[#This Row],[Längengrad]]="","",Referenztabelle_Eingabe[[#This Row],[Längengrad]])</f>
        <v/>
      </c>
      <c r="F92" s="18" t="str">
        <f>IF(Referenztabelle_Eingabe[[#This Row],[Breitengrad]]="","",Referenztabelle_Eingabe[[#This Row],[Breitengrad]])</f>
        <v/>
      </c>
      <c r="G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2" s="18" t="str">
        <f>IF(Referenztabelle_Eingabe[[#This Row],[Anzahl Stellplätze]]="","",Referenztabelle_Eingabe[[#This Row],[Anzahl Stellplätze]])</f>
        <v/>
      </c>
      <c r="I92" s="18" t="str">
        <f>IF(Referenztabelle_Eingabe[[#This Row],[Anzahl Stellplätze Carsharing]]="","",Referenztabelle_Eingabe[[#This Row],[Anzahl Stellplätze Carsharing]])</f>
        <v/>
      </c>
      <c r="J92" s="18" t="str">
        <f>IF(Referenztabelle_Eingabe[[#This Row],[Anzahl Stellplätze Lademöglichkeit]]="","",Referenztabelle_Eingabe[[#This Row],[Anzahl Stellplätze Lademöglichkeit]])</f>
        <v/>
      </c>
      <c r="K92" s="18" t="str">
        <f>IF(Referenztabelle_Eingabe[[#This Row],[Anzahl Stellplätze Frauen]]="","",Referenztabelle_Eingabe[[#This Row],[Anzahl Stellplätze Frauen]])</f>
        <v/>
      </c>
      <c r="L92" s="18" t="str">
        <f>IF(Referenztabelle_Eingabe[[#This Row],[Anzahl Stellplätze Behinderte]]="","",Referenztabelle_Eingabe[[#This Row],[Anzahl Stellplätze Behinderte]])</f>
        <v/>
      </c>
      <c r="M92" s="18" t="str">
        <f>IF(Referenztabelle_Eingabe[[#This Row],[Anzahl Stellplätze Familien]]="","",Referenztabelle_Eingabe[[#This Row],[Anzahl Stellplätze Familien]])</f>
        <v/>
      </c>
      <c r="N92" s="18" t="str">
        <f>IF(Referenztabelle_Eingabe[[#This Row],[Anzahl Stellplätze Bus]]="","",Referenztabelle_Eingabe[[#This Row],[Anzahl Stellplätze Bus]])</f>
        <v/>
      </c>
      <c r="O92" s="18" t="str">
        <f>IF(Referenztabelle_Eingabe[[#This Row],[Anzahl Stellplätze Lastwagen]]="","",Referenztabelle_Eingabe[[#This Row],[Anzahl Stellplätze Lastwagen]])</f>
        <v/>
      </c>
      <c r="P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2" s="18" t="str">
        <f>IF(Referenztabelle_Eingabe[[#This Row],[Einfahrtshöhe]]="","",Referenztabelle_Eingabe[[#This Row],[Einfahrtshöhe]])</f>
        <v/>
      </c>
      <c r="R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2" s="18" t="str">
        <f>IF(Referenztabelle_Eingabe[[#This Row],[Überwacht?]]="","",Referenztabelle_Eingabe[[#This Row],[Überwacht?]])</f>
        <v/>
      </c>
      <c r="T92" s="18" t="str">
        <f>IF(Referenztabelle_Eingabe[[#This Row],[Überdacht?]]="","",
IF(Referenztabelle_Eingabe[[#This Row],[Überdacht?]]=TRUE,"true",
IF(Referenztabelle_Eingabe[[#This Row],[Überdacht?]]=FALSE,"false")))</f>
        <v/>
      </c>
      <c r="U92" s="18" t="str">
        <f>IF(Referenztabelle_Eingabe[[#This Row],[Ortsbezug]]="","",Referenztabelle_Eingabe[[#This Row],[Ortsbezug]])</f>
        <v/>
      </c>
      <c r="V92" s="18" t="str">
        <f>IF(Referenztabelle_Eingabe[[#This Row],[Haltestellen-ID]]="","",Referenztabelle_Eingabe[[#This Row],[Haltestellen-ID]])</f>
        <v/>
      </c>
      <c r="W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2" s="18" t="str">
        <f>IF(Referenztabelle_Eingabe[[#This Row],[Gebühren-Informationen]]="","",Referenztabelle_Eingabe[[#This Row],[Gebühren-Informationen]])</f>
        <v/>
      </c>
      <c r="Y92" s="18" t="str">
        <f>IF(Referenztabelle_Eingabe[[#This Row],[Maximale Parkdauer]]="","",Referenztabelle_Eingabe[[#This Row],[Maximale Parkdauer]])</f>
        <v/>
      </c>
      <c r="Z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2" s="18" t="str">
        <f>IF(Referenztabelle_Eingabe[[#This Row],[Foto-URL]]="","",Referenztabelle_Eingabe[[#This Row],[Foto-URL]])</f>
        <v/>
      </c>
      <c r="AB92" s="18" t="str">
        <f>IF(Referenztabelle_Eingabe[[#This Row],[Webseite]]="","",Referenztabelle_Eingabe[[#This Row],[Webseite]])</f>
        <v/>
      </c>
      <c r="AC92" s="18" t="str">
        <f>IF(Referenztabelle_Eingabe[[#This Row],[Beschreibung]]="","",Referenztabelle_Eingabe[[#This Row],[Beschreibung]])</f>
        <v/>
      </c>
    </row>
    <row r="93" spans="1:29" x14ac:dyDescent="0.35">
      <c r="A93" s="18" t="str">
        <f>IF(Referenztabelle_Eingabe[[#This Row],[ID]]="","",Referenztabelle_Eingabe[[#This Row],[ID]])</f>
        <v/>
      </c>
      <c r="B93" s="18" t="str">
        <f>IF(Referenztabelle_Eingabe[[#This Row],[Name]]="","",Referenztabelle_Eingabe[[#This Row],[Name]])</f>
        <v/>
      </c>
      <c r="C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3" s="18" t="str">
        <f>IF(Referenztabelle_Eingabe[[#This Row],[Betreiber Name]]="","",Referenztabelle_Eingabe[[#This Row],[Betreiber Name]])</f>
        <v/>
      </c>
      <c r="E93" s="18" t="str">
        <f>IF(Referenztabelle_Eingabe[[#This Row],[Längengrad]]="","",Referenztabelle_Eingabe[[#This Row],[Längengrad]])</f>
        <v/>
      </c>
      <c r="F93" s="18" t="str">
        <f>IF(Referenztabelle_Eingabe[[#This Row],[Breitengrad]]="","",Referenztabelle_Eingabe[[#This Row],[Breitengrad]])</f>
        <v/>
      </c>
      <c r="G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3" s="18" t="str">
        <f>IF(Referenztabelle_Eingabe[[#This Row],[Anzahl Stellplätze]]="","",Referenztabelle_Eingabe[[#This Row],[Anzahl Stellplätze]])</f>
        <v/>
      </c>
      <c r="I93" s="18" t="str">
        <f>IF(Referenztabelle_Eingabe[[#This Row],[Anzahl Stellplätze Carsharing]]="","",Referenztabelle_Eingabe[[#This Row],[Anzahl Stellplätze Carsharing]])</f>
        <v/>
      </c>
      <c r="J93" s="18" t="str">
        <f>IF(Referenztabelle_Eingabe[[#This Row],[Anzahl Stellplätze Lademöglichkeit]]="","",Referenztabelle_Eingabe[[#This Row],[Anzahl Stellplätze Lademöglichkeit]])</f>
        <v/>
      </c>
      <c r="K93" s="18" t="str">
        <f>IF(Referenztabelle_Eingabe[[#This Row],[Anzahl Stellplätze Frauen]]="","",Referenztabelle_Eingabe[[#This Row],[Anzahl Stellplätze Frauen]])</f>
        <v/>
      </c>
      <c r="L93" s="18" t="str">
        <f>IF(Referenztabelle_Eingabe[[#This Row],[Anzahl Stellplätze Behinderte]]="","",Referenztabelle_Eingabe[[#This Row],[Anzahl Stellplätze Behinderte]])</f>
        <v/>
      </c>
      <c r="M93" s="18" t="str">
        <f>IF(Referenztabelle_Eingabe[[#This Row],[Anzahl Stellplätze Familien]]="","",Referenztabelle_Eingabe[[#This Row],[Anzahl Stellplätze Familien]])</f>
        <v/>
      </c>
      <c r="N93" s="18" t="str">
        <f>IF(Referenztabelle_Eingabe[[#This Row],[Anzahl Stellplätze Bus]]="","",Referenztabelle_Eingabe[[#This Row],[Anzahl Stellplätze Bus]])</f>
        <v/>
      </c>
      <c r="O93" s="18" t="str">
        <f>IF(Referenztabelle_Eingabe[[#This Row],[Anzahl Stellplätze Lastwagen]]="","",Referenztabelle_Eingabe[[#This Row],[Anzahl Stellplätze Lastwagen]])</f>
        <v/>
      </c>
      <c r="P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3" s="18" t="str">
        <f>IF(Referenztabelle_Eingabe[[#This Row],[Einfahrtshöhe]]="","",Referenztabelle_Eingabe[[#This Row],[Einfahrtshöhe]])</f>
        <v/>
      </c>
      <c r="R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3" s="18" t="str">
        <f>IF(Referenztabelle_Eingabe[[#This Row],[Überwacht?]]="","",Referenztabelle_Eingabe[[#This Row],[Überwacht?]])</f>
        <v/>
      </c>
      <c r="T93" s="18" t="str">
        <f>IF(Referenztabelle_Eingabe[[#This Row],[Überdacht?]]="","",
IF(Referenztabelle_Eingabe[[#This Row],[Überdacht?]]=TRUE,"true",
IF(Referenztabelle_Eingabe[[#This Row],[Überdacht?]]=FALSE,"false")))</f>
        <v/>
      </c>
      <c r="U93" s="18" t="str">
        <f>IF(Referenztabelle_Eingabe[[#This Row],[Ortsbezug]]="","",Referenztabelle_Eingabe[[#This Row],[Ortsbezug]])</f>
        <v/>
      </c>
      <c r="V93" s="18" t="str">
        <f>IF(Referenztabelle_Eingabe[[#This Row],[Haltestellen-ID]]="","",Referenztabelle_Eingabe[[#This Row],[Haltestellen-ID]])</f>
        <v/>
      </c>
      <c r="W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3" s="18" t="str">
        <f>IF(Referenztabelle_Eingabe[[#This Row],[Gebühren-Informationen]]="","",Referenztabelle_Eingabe[[#This Row],[Gebühren-Informationen]])</f>
        <v/>
      </c>
      <c r="Y93" s="18" t="str">
        <f>IF(Referenztabelle_Eingabe[[#This Row],[Maximale Parkdauer]]="","",Referenztabelle_Eingabe[[#This Row],[Maximale Parkdauer]])</f>
        <v/>
      </c>
      <c r="Z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3" s="18" t="str">
        <f>IF(Referenztabelle_Eingabe[[#This Row],[Foto-URL]]="","",Referenztabelle_Eingabe[[#This Row],[Foto-URL]])</f>
        <v/>
      </c>
      <c r="AB93" s="18" t="str">
        <f>IF(Referenztabelle_Eingabe[[#This Row],[Webseite]]="","",Referenztabelle_Eingabe[[#This Row],[Webseite]])</f>
        <v/>
      </c>
      <c r="AC93" s="18" t="str">
        <f>IF(Referenztabelle_Eingabe[[#This Row],[Beschreibung]]="","",Referenztabelle_Eingabe[[#This Row],[Beschreibung]])</f>
        <v/>
      </c>
    </row>
    <row r="94" spans="1:29" x14ac:dyDescent="0.35">
      <c r="A94" s="18" t="str">
        <f>IF(Referenztabelle_Eingabe[[#This Row],[ID]]="","",Referenztabelle_Eingabe[[#This Row],[ID]])</f>
        <v/>
      </c>
      <c r="B94" s="18" t="str">
        <f>IF(Referenztabelle_Eingabe[[#This Row],[Name]]="","",Referenztabelle_Eingabe[[#This Row],[Name]])</f>
        <v/>
      </c>
      <c r="C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4" s="18" t="str">
        <f>IF(Referenztabelle_Eingabe[[#This Row],[Betreiber Name]]="","",Referenztabelle_Eingabe[[#This Row],[Betreiber Name]])</f>
        <v/>
      </c>
      <c r="E94" s="18" t="str">
        <f>IF(Referenztabelle_Eingabe[[#This Row],[Längengrad]]="","",Referenztabelle_Eingabe[[#This Row],[Längengrad]])</f>
        <v/>
      </c>
      <c r="F94" s="18" t="str">
        <f>IF(Referenztabelle_Eingabe[[#This Row],[Breitengrad]]="","",Referenztabelle_Eingabe[[#This Row],[Breitengrad]])</f>
        <v/>
      </c>
      <c r="G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4" s="18" t="str">
        <f>IF(Referenztabelle_Eingabe[[#This Row],[Anzahl Stellplätze]]="","",Referenztabelle_Eingabe[[#This Row],[Anzahl Stellplätze]])</f>
        <v/>
      </c>
      <c r="I94" s="18" t="str">
        <f>IF(Referenztabelle_Eingabe[[#This Row],[Anzahl Stellplätze Carsharing]]="","",Referenztabelle_Eingabe[[#This Row],[Anzahl Stellplätze Carsharing]])</f>
        <v/>
      </c>
      <c r="J94" s="18" t="str">
        <f>IF(Referenztabelle_Eingabe[[#This Row],[Anzahl Stellplätze Lademöglichkeit]]="","",Referenztabelle_Eingabe[[#This Row],[Anzahl Stellplätze Lademöglichkeit]])</f>
        <v/>
      </c>
      <c r="K94" s="18" t="str">
        <f>IF(Referenztabelle_Eingabe[[#This Row],[Anzahl Stellplätze Frauen]]="","",Referenztabelle_Eingabe[[#This Row],[Anzahl Stellplätze Frauen]])</f>
        <v/>
      </c>
      <c r="L94" s="18" t="str">
        <f>IF(Referenztabelle_Eingabe[[#This Row],[Anzahl Stellplätze Behinderte]]="","",Referenztabelle_Eingabe[[#This Row],[Anzahl Stellplätze Behinderte]])</f>
        <v/>
      </c>
      <c r="M94" s="18" t="str">
        <f>IF(Referenztabelle_Eingabe[[#This Row],[Anzahl Stellplätze Familien]]="","",Referenztabelle_Eingabe[[#This Row],[Anzahl Stellplätze Familien]])</f>
        <v/>
      </c>
      <c r="N94" s="18" t="str">
        <f>IF(Referenztabelle_Eingabe[[#This Row],[Anzahl Stellplätze Bus]]="","",Referenztabelle_Eingabe[[#This Row],[Anzahl Stellplätze Bus]])</f>
        <v/>
      </c>
      <c r="O94" s="18" t="str">
        <f>IF(Referenztabelle_Eingabe[[#This Row],[Anzahl Stellplätze Lastwagen]]="","",Referenztabelle_Eingabe[[#This Row],[Anzahl Stellplätze Lastwagen]])</f>
        <v/>
      </c>
      <c r="P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4" s="18" t="str">
        <f>IF(Referenztabelle_Eingabe[[#This Row],[Einfahrtshöhe]]="","",Referenztabelle_Eingabe[[#This Row],[Einfahrtshöhe]])</f>
        <v/>
      </c>
      <c r="R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4" s="18" t="str">
        <f>IF(Referenztabelle_Eingabe[[#This Row],[Überwacht?]]="","",Referenztabelle_Eingabe[[#This Row],[Überwacht?]])</f>
        <v/>
      </c>
      <c r="T94" s="18" t="str">
        <f>IF(Referenztabelle_Eingabe[[#This Row],[Überdacht?]]="","",
IF(Referenztabelle_Eingabe[[#This Row],[Überdacht?]]=TRUE,"true",
IF(Referenztabelle_Eingabe[[#This Row],[Überdacht?]]=FALSE,"false")))</f>
        <v/>
      </c>
      <c r="U94" s="18" t="str">
        <f>IF(Referenztabelle_Eingabe[[#This Row],[Ortsbezug]]="","",Referenztabelle_Eingabe[[#This Row],[Ortsbezug]])</f>
        <v/>
      </c>
      <c r="V94" s="18" t="str">
        <f>IF(Referenztabelle_Eingabe[[#This Row],[Haltestellen-ID]]="","",Referenztabelle_Eingabe[[#This Row],[Haltestellen-ID]])</f>
        <v/>
      </c>
      <c r="W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4" s="18" t="str">
        <f>IF(Referenztabelle_Eingabe[[#This Row],[Gebühren-Informationen]]="","",Referenztabelle_Eingabe[[#This Row],[Gebühren-Informationen]])</f>
        <v/>
      </c>
      <c r="Y94" s="18" t="str">
        <f>IF(Referenztabelle_Eingabe[[#This Row],[Maximale Parkdauer]]="","",Referenztabelle_Eingabe[[#This Row],[Maximale Parkdauer]])</f>
        <v/>
      </c>
      <c r="Z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4" s="18" t="str">
        <f>IF(Referenztabelle_Eingabe[[#This Row],[Foto-URL]]="","",Referenztabelle_Eingabe[[#This Row],[Foto-URL]])</f>
        <v/>
      </c>
      <c r="AB94" s="18" t="str">
        <f>IF(Referenztabelle_Eingabe[[#This Row],[Webseite]]="","",Referenztabelle_Eingabe[[#This Row],[Webseite]])</f>
        <v/>
      </c>
      <c r="AC94" s="18" t="str">
        <f>IF(Referenztabelle_Eingabe[[#This Row],[Beschreibung]]="","",Referenztabelle_Eingabe[[#This Row],[Beschreibung]])</f>
        <v/>
      </c>
    </row>
    <row r="95" spans="1:29" x14ac:dyDescent="0.35">
      <c r="A95" s="18" t="str">
        <f>IF(Referenztabelle_Eingabe[[#This Row],[ID]]="","",Referenztabelle_Eingabe[[#This Row],[ID]])</f>
        <v/>
      </c>
      <c r="B95" s="18" t="str">
        <f>IF(Referenztabelle_Eingabe[[#This Row],[Name]]="","",Referenztabelle_Eingabe[[#This Row],[Name]])</f>
        <v/>
      </c>
      <c r="C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5" s="18" t="str">
        <f>IF(Referenztabelle_Eingabe[[#This Row],[Betreiber Name]]="","",Referenztabelle_Eingabe[[#This Row],[Betreiber Name]])</f>
        <v/>
      </c>
      <c r="E95" s="18" t="str">
        <f>IF(Referenztabelle_Eingabe[[#This Row],[Längengrad]]="","",Referenztabelle_Eingabe[[#This Row],[Längengrad]])</f>
        <v/>
      </c>
      <c r="F95" s="18" t="str">
        <f>IF(Referenztabelle_Eingabe[[#This Row],[Breitengrad]]="","",Referenztabelle_Eingabe[[#This Row],[Breitengrad]])</f>
        <v/>
      </c>
      <c r="G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5" s="18" t="str">
        <f>IF(Referenztabelle_Eingabe[[#This Row],[Anzahl Stellplätze]]="","",Referenztabelle_Eingabe[[#This Row],[Anzahl Stellplätze]])</f>
        <v/>
      </c>
      <c r="I95" s="18" t="str">
        <f>IF(Referenztabelle_Eingabe[[#This Row],[Anzahl Stellplätze Carsharing]]="","",Referenztabelle_Eingabe[[#This Row],[Anzahl Stellplätze Carsharing]])</f>
        <v/>
      </c>
      <c r="J95" s="18" t="str">
        <f>IF(Referenztabelle_Eingabe[[#This Row],[Anzahl Stellplätze Lademöglichkeit]]="","",Referenztabelle_Eingabe[[#This Row],[Anzahl Stellplätze Lademöglichkeit]])</f>
        <v/>
      </c>
      <c r="K95" s="18" t="str">
        <f>IF(Referenztabelle_Eingabe[[#This Row],[Anzahl Stellplätze Frauen]]="","",Referenztabelle_Eingabe[[#This Row],[Anzahl Stellplätze Frauen]])</f>
        <v/>
      </c>
      <c r="L95" s="18" t="str">
        <f>IF(Referenztabelle_Eingabe[[#This Row],[Anzahl Stellplätze Behinderte]]="","",Referenztabelle_Eingabe[[#This Row],[Anzahl Stellplätze Behinderte]])</f>
        <v/>
      </c>
      <c r="M95" s="18" t="str">
        <f>IF(Referenztabelle_Eingabe[[#This Row],[Anzahl Stellplätze Familien]]="","",Referenztabelle_Eingabe[[#This Row],[Anzahl Stellplätze Familien]])</f>
        <v/>
      </c>
      <c r="N95" s="18" t="str">
        <f>IF(Referenztabelle_Eingabe[[#This Row],[Anzahl Stellplätze Bus]]="","",Referenztabelle_Eingabe[[#This Row],[Anzahl Stellplätze Bus]])</f>
        <v/>
      </c>
      <c r="O95" s="18" t="str">
        <f>IF(Referenztabelle_Eingabe[[#This Row],[Anzahl Stellplätze Lastwagen]]="","",Referenztabelle_Eingabe[[#This Row],[Anzahl Stellplätze Lastwagen]])</f>
        <v/>
      </c>
      <c r="P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5" s="18" t="str">
        <f>IF(Referenztabelle_Eingabe[[#This Row],[Einfahrtshöhe]]="","",Referenztabelle_Eingabe[[#This Row],[Einfahrtshöhe]])</f>
        <v/>
      </c>
      <c r="R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5" s="18" t="str">
        <f>IF(Referenztabelle_Eingabe[[#This Row],[Überwacht?]]="","",Referenztabelle_Eingabe[[#This Row],[Überwacht?]])</f>
        <v/>
      </c>
      <c r="T95" s="18" t="str">
        <f>IF(Referenztabelle_Eingabe[[#This Row],[Überdacht?]]="","",
IF(Referenztabelle_Eingabe[[#This Row],[Überdacht?]]=TRUE,"true",
IF(Referenztabelle_Eingabe[[#This Row],[Überdacht?]]=FALSE,"false")))</f>
        <v/>
      </c>
      <c r="U95" s="18" t="str">
        <f>IF(Referenztabelle_Eingabe[[#This Row],[Ortsbezug]]="","",Referenztabelle_Eingabe[[#This Row],[Ortsbezug]])</f>
        <v/>
      </c>
      <c r="V95" s="18" t="str">
        <f>IF(Referenztabelle_Eingabe[[#This Row],[Haltestellen-ID]]="","",Referenztabelle_Eingabe[[#This Row],[Haltestellen-ID]])</f>
        <v/>
      </c>
      <c r="W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5" s="18" t="str">
        <f>IF(Referenztabelle_Eingabe[[#This Row],[Gebühren-Informationen]]="","",Referenztabelle_Eingabe[[#This Row],[Gebühren-Informationen]])</f>
        <v/>
      </c>
      <c r="Y95" s="18" t="str">
        <f>IF(Referenztabelle_Eingabe[[#This Row],[Maximale Parkdauer]]="","",Referenztabelle_Eingabe[[#This Row],[Maximale Parkdauer]])</f>
        <v/>
      </c>
      <c r="Z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5" s="18" t="str">
        <f>IF(Referenztabelle_Eingabe[[#This Row],[Foto-URL]]="","",Referenztabelle_Eingabe[[#This Row],[Foto-URL]])</f>
        <v/>
      </c>
      <c r="AB95" s="18" t="str">
        <f>IF(Referenztabelle_Eingabe[[#This Row],[Webseite]]="","",Referenztabelle_Eingabe[[#This Row],[Webseite]])</f>
        <v/>
      </c>
      <c r="AC95" s="18" t="str">
        <f>IF(Referenztabelle_Eingabe[[#This Row],[Beschreibung]]="","",Referenztabelle_Eingabe[[#This Row],[Beschreibung]])</f>
        <v/>
      </c>
    </row>
    <row r="96" spans="1:29" x14ac:dyDescent="0.35">
      <c r="A96" s="18" t="str">
        <f>IF(Referenztabelle_Eingabe[[#This Row],[ID]]="","",Referenztabelle_Eingabe[[#This Row],[ID]])</f>
        <v/>
      </c>
      <c r="B96" s="18" t="str">
        <f>IF(Referenztabelle_Eingabe[[#This Row],[Name]]="","",Referenztabelle_Eingabe[[#This Row],[Name]])</f>
        <v/>
      </c>
      <c r="C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6" s="18" t="str">
        <f>IF(Referenztabelle_Eingabe[[#This Row],[Betreiber Name]]="","",Referenztabelle_Eingabe[[#This Row],[Betreiber Name]])</f>
        <v/>
      </c>
      <c r="E96" s="18" t="str">
        <f>IF(Referenztabelle_Eingabe[[#This Row],[Längengrad]]="","",Referenztabelle_Eingabe[[#This Row],[Längengrad]])</f>
        <v/>
      </c>
      <c r="F96" s="18" t="str">
        <f>IF(Referenztabelle_Eingabe[[#This Row],[Breitengrad]]="","",Referenztabelle_Eingabe[[#This Row],[Breitengrad]])</f>
        <v/>
      </c>
      <c r="G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6" s="18" t="str">
        <f>IF(Referenztabelle_Eingabe[[#This Row],[Anzahl Stellplätze]]="","",Referenztabelle_Eingabe[[#This Row],[Anzahl Stellplätze]])</f>
        <v/>
      </c>
      <c r="I96" s="18" t="str">
        <f>IF(Referenztabelle_Eingabe[[#This Row],[Anzahl Stellplätze Carsharing]]="","",Referenztabelle_Eingabe[[#This Row],[Anzahl Stellplätze Carsharing]])</f>
        <v/>
      </c>
      <c r="J96" s="18" t="str">
        <f>IF(Referenztabelle_Eingabe[[#This Row],[Anzahl Stellplätze Lademöglichkeit]]="","",Referenztabelle_Eingabe[[#This Row],[Anzahl Stellplätze Lademöglichkeit]])</f>
        <v/>
      </c>
      <c r="K96" s="18" t="str">
        <f>IF(Referenztabelle_Eingabe[[#This Row],[Anzahl Stellplätze Frauen]]="","",Referenztabelle_Eingabe[[#This Row],[Anzahl Stellplätze Frauen]])</f>
        <v/>
      </c>
      <c r="L96" s="18" t="str">
        <f>IF(Referenztabelle_Eingabe[[#This Row],[Anzahl Stellplätze Behinderte]]="","",Referenztabelle_Eingabe[[#This Row],[Anzahl Stellplätze Behinderte]])</f>
        <v/>
      </c>
      <c r="M96" s="18" t="str">
        <f>IF(Referenztabelle_Eingabe[[#This Row],[Anzahl Stellplätze Familien]]="","",Referenztabelle_Eingabe[[#This Row],[Anzahl Stellplätze Familien]])</f>
        <v/>
      </c>
      <c r="N96" s="18" t="str">
        <f>IF(Referenztabelle_Eingabe[[#This Row],[Anzahl Stellplätze Bus]]="","",Referenztabelle_Eingabe[[#This Row],[Anzahl Stellplätze Bus]])</f>
        <v/>
      </c>
      <c r="O96" s="18" t="str">
        <f>IF(Referenztabelle_Eingabe[[#This Row],[Anzahl Stellplätze Lastwagen]]="","",Referenztabelle_Eingabe[[#This Row],[Anzahl Stellplätze Lastwagen]])</f>
        <v/>
      </c>
      <c r="P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6" s="18" t="str">
        <f>IF(Referenztabelle_Eingabe[[#This Row],[Einfahrtshöhe]]="","",Referenztabelle_Eingabe[[#This Row],[Einfahrtshöhe]])</f>
        <v/>
      </c>
      <c r="R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6" s="18" t="str">
        <f>IF(Referenztabelle_Eingabe[[#This Row],[Überwacht?]]="","",Referenztabelle_Eingabe[[#This Row],[Überwacht?]])</f>
        <v/>
      </c>
      <c r="T96" s="18" t="str">
        <f>IF(Referenztabelle_Eingabe[[#This Row],[Überdacht?]]="","",
IF(Referenztabelle_Eingabe[[#This Row],[Überdacht?]]=TRUE,"true",
IF(Referenztabelle_Eingabe[[#This Row],[Überdacht?]]=FALSE,"false")))</f>
        <v/>
      </c>
      <c r="U96" s="18" t="str">
        <f>IF(Referenztabelle_Eingabe[[#This Row],[Ortsbezug]]="","",Referenztabelle_Eingabe[[#This Row],[Ortsbezug]])</f>
        <v/>
      </c>
      <c r="V96" s="18" t="str">
        <f>IF(Referenztabelle_Eingabe[[#This Row],[Haltestellen-ID]]="","",Referenztabelle_Eingabe[[#This Row],[Haltestellen-ID]])</f>
        <v/>
      </c>
      <c r="W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6" s="18" t="str">
        <f>IF(Referenztabelle_Eingabe[[#This Row],[Gebühren-Informationen]]="","",Referenztabelle_Eingabe[[#This Row],[Gebühren-Informationen]])</f>
        <v/>
      </c>
      <c r="Y96" s="18" t="str">
        <f>IF(Referenztabelle_Eingabe[[#This Row],[Maximale Parkdauer]]="","",Referenztabelle_Eingabe[[#This Row],[Maximale Parkdauer]])</f>
        <v/>
      </c>
      <c r="Z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6" s="18" t="str">
        <f>IF(Referenztabelle_Eingabe[[#This Row],[Foto-URL]]="","",Referenztabelle_Eingabe[[#This Row],[Foto-URL]])</f>
        <v/>
      </c>
      <c r="AB96" s="18" t="str">
        <f>IF(Referenztabelle_Eingabe[[#This Row],[Webseite]]="","",Referenztabelle_Eingabe[[#This Row],[Webseite]])</f>
        <v/>
      </c>
      <c r="AC96" s="18" t="str">
        <f>IF(Referenztabelle_Eingabe[[#This Row],[Beschreibung]]="","",Referenztabelle_Eingabe[[#This Row],[Beschreibung]])</f>
        <v/>
      </c>
    </row>
    <row r="97" spans="1:29" x14ac:dyDescent="0.35">
      <c r="A97" s="18" t="str">
        <f>IF(Referenztabelle_Eingabe[[#This Row],[ID]]="","",Referenztabelle_Eingabe[[#This Row],[ID]])</f>
        <v/>
      </c>
      <c r="B97" s="18" t="str">
        <f>IF(Referenztabelle_Eingabe[[#This Row],[Name]]="","",Referenztabelle_Eingabe[[#This Row],[Name]])</f>
        <v/>
      </c>
      <c r="C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7" s="18" t="str">
        <f>IF(Referenztabelle_Eingabe[[#This Row],[Betreiber Name]]="","",Referenztabelle_Eingabe[[#This Row],[Betreiber Name]])</f>
        <v/>
      </c>
      <c r="E97" s="18" t="str">
        <f>IF(Referenztabelle_Eingabe[[#This Row],[Längengrad]]="","",Referenztabelle_Eingabe[[#This Row],[Längengrad]])</f>
        <v/>
      </c>
      <c r="F97" s="18" t="str">
        <f>IF(Referenztabelle_Eingabe[[#This Row],[Breitengrad]]="","",Referenztabelle_Eingabe[[#This Row],[Breitengrad]])</f>
        <v/>
      </c>
      <c r="G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7" s="18" t="str">
        <f>IF(Referenztabelle_Eingabe[[#This Row],[Anzahl Stellplätze]]="","",Referenztabelle_Eingabe[[#This Row],[Anzahl Stellplätze]])</f>
        <v/>
      </c>
      <c r="I97" s="18" t="str">
        <f>IF(Referenztabelle_Eingabe[[#This Row],[Anzahl Stellplätze Carsharing]]="","",Referenztabelle_Eingabe[[#This Row],[Anzahl Stellplätze Carsharing]])</f>
        <v/>
      </c>
      <c r="J97" s="18" t="str">
        <f>IF(Referenztabelle_Eingabe[[#This Row],[Anzahl Stellplätze Lademöglichkeit]]="","",Referenztabelle_Eingabe[[#This Row],[Anzahl Stellplätze Lademöglichkeit]])</f>
        <v/>
      </c>
      <c r="K97" s="18" t="str">
        <f>IF(Referenztabelle_Eingabe[[#This Row],[Anzahl Stellplätze Frauen]]="","",Referenztabelle_Eingabe[[#This Row],[Anzahl Stellplätze Frauen]])</f>
        <v/>
      </c>
      <c r="L97" s="18" t="str">
        <f>IF(Referenztabelle_Eingabe[[#This Row],[Anzahl Stellplätze Behinderte]]="","",Referenztabelle_Eingabe[[#This Row],[Anzahl Stellplätze Behinderte]])</f>
        <v/>
      </c>
      <c r="M97" s="18" t="str">
        <f>IF(Referenztabelle_Eingabe[[#This Row],[Anzahl Stellplätze Familien]]="","",Referenztabelle_Eingabe[[#This Row],[Anzahl Stellplätze Familien]])</f>
        <v/>
      </c>
      <c r="N97" s="18" t="str">
        <f>IF(Referenztabelle_Eingabe[[#This Row],[Anzahl Stellplätze Bus]]="","",Referenztabelle_Eingabe[[#This Row],[Anzahl Stellplätze Bus]])</f>
        <v/>
      </c>
      <c r="O97" s="18" t="str">
        <f>IF(Referenztabelle_Eingabe[[#This Row],[Anzahl Stellplätze Lastwagen]]="","",Referenztabelle_Eingabe[[#This Row],[Anzahl Stellplätze Lastwagen]])</f>
        <v/>
      </c>
      <c r="P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7" s="18" t="str">
        <f>IF(Referenztabelle_Eingabe[[#This Row],[Einfahrtshöhe]]="","",Referenztabelle_Eingabe[[#This Row],[Einfahrtshöhe]])</f>
        <v/>
      </c>
      <c r="R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7" s="18" t="str">
        <f>IF(Referenztabelle_Eingabe[[#This Row],[Überwacht?]]="","",Referenztabelle_Eingabe[[#This Row],[Überwacht?]])</f>
        <v/>
      </c>
      <c r="T97" s="18" t="str">
        <f>IF(Referenztabelle_Eingabe[[#This Row],[Überdacht?]]="","",
IF(Referenztabelle_Eingabe[[#This Row],[Überdacht?]]=TRUE,"true",
IF(Referenztabelle_Eingabe[[#This Row],[Überdacht?]]=FALSE,"false")))</f>
        <v/>
      </c>
      <c r="U97" s="18" t="str">
        <f>IF(Referenztabelle_Eingabe[[#This Row],[Ortsbezug]]="","",Referenztabelle_Eingabe[[#This Row],[Ortsbezug]])</f>
        <v/>
      </c>
      <c r="V97" s="18" t="str">
        <f>IF(Referenztabelle_Eingabe[[#This Row],[Haltestellen-ID]]="","",Referenztabelle_Eingabe[[#This Row],[Haltestellen-ID]])</f>
        <v/>
      </c>
      <c r="W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7" s="18" t="str">
        <f>IF(Referenztabelle_Eingabe[[#This Row],[Gebühren-Informationen]]="","",Referenztabelle_Eingabe[[#This Row],[Gebühren-Informationen]])</f>
        <v/>
      </c>
      <c r="Y97" s="18" t="str">
        <f>IF(Referenztabelle_Eingabe[[#This Row],[Maximale Parkdauer]]="","",Referenztabelle_Eingabe[[#This Row],[Maximale Parkdauer]])</f>
        <v/>
      </c>
      <c r="Z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7" s="18" t="str">
        <f>IF(Referenztabelle_Eingabe[[#This Row],[Foto-URL]]="","",Referenztabelle_Eingabe[[#This Row],[Foto-URL]])</f>
        <v/>
      </c>
      <c r="AB97" s="18" t="str">
        <f>IF(Referenztabelle_Eingabe[[#This Row],[Webseite]]="","",Referenztabelle_Eingabe[[#This Row],[Webseite]])</f>
        <v/>
      </c>
      <c r="AC97" s="18" t="str">
        <f>IF(Referenztabelle_Eingabe[[#This Row],[Beschreibung]]="","",Referenztabelle_Eingabe[[#This Row],[Beschreibung]])</f>
        <v/>
      </c>
    </row>
    <row r="98" spans="1:29" x14ac:dyDescent="0.35">
      <c r="A98" s="18" t="str">
        <f>IF(Referenztabelle_Eingabe[[#This Row],[ID]]="","",Referenztabelle_Eingabe[[#This Row],[ID]])</f>
        <v/>
      </c>
      <c r="B98" s="18" t="str">
        <f>IF(Referenztabelle_Eingabe[[#This Row],[Name]]="","",Referenztabelle_Eingabe[[#This Row],[Name]])</f>
        <v/>
      </c>
      <c r="C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8" s="18" t="str">
        <f>IF(Referenztabelle_Eingabe[[#This Row],[Betreiber Name]]="","",Referenztabelle_Eingabe[[#This Row],[Betreiber Name]])</f>
        <v/>
      </c>
      <c r="E98" s="18" t="str">
        <f>IF(Referenztabelle_Eingabe[[#This Row],[Längengrad]]="","",Referenztabelle_Eingabe[[#This Row],[Längengrad]])</f>
        <v/>
      </c>
      <c r="F98" s="18" t="str">
        <f>IF(Referenztabelle_Eingabe[[#This Row],[Breitengrad]]="","",Referenztabelle_Eingabe[[#This Row],[Breitengrad]])</f>
        <v/>
      </c>
      <c r="G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8" s="18" t="str">
        <f>IF(Referenztabelle_Eingabe[[#This Row],[Anzahl Stellplätze]]="","",Referenztabelle_Eingabe[[#This Row],[Anzahl Stellplätze]])</f>
        <v/>
      </c>
      <c r="I98" s="18" t="str">
        <f>IF(Referenztabelle_Eingabe[[#This Row],[Anzahl Stellplätze Carsharing]]="","",Referenztabelle_Eingabe[[#This Row],[Anzahl Stellplätze Carsharing]])</f>
        <v/>
      </c>
      <c r="J98" s="18" t="str">
        <f>IF(Referenztabelle_Eingabe[[#This Row],[Anzahl Stellplätze Lademöglichkeit]]="","",Referenztabelle_Eingabe[[#This Row],[Anzahl Stellplätze Lademöglichkeit]])</f>
        <v/>
      </c>
      <c r="K98" s="18" t="str">
        <f>IF(Referenztabelle_Eingabe[[#This Row],[Anzahl Stellplätze Frauen]]="","",Referenztabelle_Eingabe[[#This Row],[Anzahl Stellplätze Frauen]])</f>
        <v/>
      </c>
      <c r="L98" s="18" t="str">
        <f>IF(Referenztabelle_Eingabe[[#This Row],[Anzahl Stellplätze Behinderte]]="","",Referenztabelle_Eingabe[[#This Row],[Anzahl Stellplätze Behinderte]])</f>
        <v/>
      </c>
      <c r="M98" s="18" t="str">
        <f>IF(Referenztabelle_Eingabe[[#This Row],[Anzahl Stellplätze Familien]]="","",Referenztabelle_Eingabe[[#This Row],[Anzahl Stellplätze Familien]])</f>
        <v/>
      </c>
      <c r="N98" s="18" t="str">
        <f>IF(Referenztabelle_Eingabe[[#This Row],[Anzahl Stellplätze Bus]]="","",Referenztabelle_Eingabe[[#This Row],[Anzahl Stellplätze Bus]])</f>
        <v/>
      </c>
      <c r="O98" s="18" t="str">
        <f>IF(Referenztabelle_Eingabe[[#This Row],[Anzahl Stellplätze Lastwagen]]="","",Referenztabelle_Eingabe[[#This Row],[Anzahl Stellplätze Lastwagen]])</f>
        <v/>
      </c>
      <c r="P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8" s="18" t="str">
        <f>IF(Referenztabelle_Eingabe[[#This Row],[Einfahrtshöhe]]="","",Referenztabelle_Eingabe[[#This Row],[Einfahrtshöhe]])</f>
        <v/>
      </c>
      <c r="R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8" s="18" t="str">
        <f>IF(Referenztabelle_Eingabe[[#This Row],[Überwacht?]]="","",Referenztabelle_Eingabe[[#This Row],[Überwacht?]])</f>
        <v/>
      </c>
      <c r="T98" s="18" t="str">
        <f>IF(Referenztabelle_Eingabe[[#This Row],[Überdacht?]]="","",
IF(Referenztabelle_Eingabe[[#This Row],[Überdacht?]]=TRUE,"true",
IF(Referenztabelle_Eingabe[[#This Row],[Überdacht?]]=FALSE,"false")))</f>
        <v/>
      </c>
      <c r="U98" s="18" t="str">
        <f>IF(Referenztabelle_Eingabe[[#This Row],[Ortsbezug]]="","",Referenztabelle_Eingabe[[#This Row],[Ortsbezug]])</f>
        <v/>
      </c>
      <c r="V98" s="18" t="str">
        <f>IF(Referenztabelle_Eingabe[[#This Row],[Haltestellen-ID]]="","",Referenztabelle_Eingabe[[#This Row],[Haltestellen-ID]])</f>
        <v/>
      </c>
      <c r="W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8" s="18" t="str">
        <f>IF(Referenztabelle_Eingabe[[#This Row],[Gebühren-Informationen]]="","",Referenztabelle_Eingabe[[#This Row],[Gebühren-Informationen]])</f>
        <v/>
      </c>
      <c r="Y98" s="18" t="str">
        <f>IF(Referenztabelle_Eingabe[[#This Row],[Maximale Parkdauer]]="","",Referenztabelle_Eingabe[[#This Row],[Maximale Parkdauer]])</f>
        <v/>
      </c>
      <c r="Z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8" s="18" t="str">
        <f>IF(Referenztabelle_Eingabe[[#This Row],[Foto-URL]]="","",Referenztabelle_Eingabe[[#This Row],[Foto-URL]])</f>
        <v/>
      </c>
      <c r="AB98" s="18" t="str">
        <f>IF(Referenztabelle_Eingabe[[#This Row],[Webseite]]="","",Referenztabelle_Eingabe[[#This Row],[Webseite]])</f>
        <v/>
      </c>
      <c r="AC98" s="18" t="str">
        <f>IF(Referenztabelle_Eingabe[[#This Row],[Beschreibung]]="","",Referenztabelle_Eingabe[[#This Row],[Beschreibung]])</f>
        <v/>
      </c>
    </row>
    <row r="99" spans="1:29" x14ac:dyDescent="0.35">
      <c r="A99" s="18" t="str">
        <f>IF(Referenztabelle_Eingabe[[#This Row],[ID]]="","",Referenztabelle_Eingabe[[#This Row],[ID]])</f>
        <v/>
      </c>
      <c r="B99" s="18" t="str">
        <f>IF(Referenztabelle_Eingabe[[#This Row],[Name]]="","",Referenztabelle_Eingabe[[#This Row],[Name]])</f>
        <v/>
      </c>
      <c r="C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9" s="18" t="str">
        <f>IF(Referenztabelle_Eingabe[[#This Row],[Betreiber Name]]="","",Referenztabelle_Eingabe[[#This Row],[Betreiber Name]])</f>
        <v/>
      </c>
      <c r="E99" s="18" t="str">
        <f>IF(Referenztabelle_Eingabe[[#This Row],[Längengrad]]="","",Referenztabelle_Eingabe[[#This Row],[Längengrad]])</f>
        <v/>
      </c>
      <c r="F99" s="18" t="str">
        <f>IF(Referenztabelle_Eingabe[[#This Row],[Breitengrad]]="","",Referenztabelle_Eingabe[[#This Row],[Breitengrad]])</f>
        <v/>
      </c>
      <c r="G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9" s="18" t="str">
        <f>IF(Referenztabelle_Eingabe[[#This Row],[Anzahl Stellplätze]]="","",Referenztabelle_Eingabe[[#This Row],[Anzahl Stellplätze]])</f>
        <v/>
      </c>
      <c r="I99" s="18" t="str">
        <f>IF(Referenztabelle_Eingabe[[#This Row],[Anzahl Stellplätze Carsharing]]="","",Referenztabelle_Eingabe[[#This Row],[Anzahl Stellplätze Carsharing]])</f>
        <v/>
      </c>
      <c r="J99" s="18" t="str">
        <f>IF(Referenztabelle_Eingabe[[#This Row],[Anzahl Stellplätze Lademöglichkeit]]="","",Referenztabelle_Eingabe[[#This Row],[Anzahl Stellplätze Lademöglichkeit]])</f>
        <v/>
      </c>
      <c r="K99" s="18" t="str">
        <f>IF(Referenztabelle_Eingabe[[#This Row],[Anzahl Stellplätze Frauen]]="","",Referenztabelle_Eingabe[[#This Row],[Anzahl Stellplätze Frauen]])</f>
        <v/>
      </c>
      <c r="L99" s="18" t="str">
        <f>IF(Referenztabelle_Eingabe[[#This Row],[Anzahl Stellplätze Behinderte]]="","",Referenztabelle_Eingabe[[#This Row],[Anzahl Stellplätze Behinderte]])</f>
        <v/>
      </c>
      <c r="M99" s="18" t="str">
        <f>IF(Referenztabelle_Eingabe[[#This Row],[Anzahl Stellplätze Familien]]="","",Referenztabelle_Eingabe[[#This Row],[Anzahl Stellplätze Familien]])</f>
        <v/>
      </c>
      <c r="N99" s="18" t="str">
        <f>IF(Referenztabelle_Eingabe[[#This Row],[Anzahl Stellplätze Bus]]="","",Referenztabelle_Eingabe[[#This Row],[Anzahl Stellplätze Bus]])</f>
        <v/>
      </c>
      <c r="O99" s="18" t="str">
        <f>IF(Referenztabelle_Eingabe[[#This Row],[Anzahl Stellplätze Lastwagen]]="","",Referenztabelle_Eingabe[[#This Row],[Anzahl Stellplätze Lastwagen]])</f>
        <v/>
      </c>
      <c r="P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9" s="18" t="str">
        <f>IF(Referenztabelle_Eingabe[[#This Row],[Einfahrtshöhe]]="","",Referenztabelle_Eingabe[[#This Row],[Einfahrtshöhe]])</f>
        <v/>
      </c>
      <c r="R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9" s="18" t="str">
        <f>IF(Referenztabelle_Eingabe[[#This Row],[Überwacht?]]="","",Referenztabelle_Eingabe[[#This Row],[Überwacht?]])</f>
        <v/>
      </c>
      <c r="T99" s="18" t="str">
        <f>IF(Referenztabelle_Eingabe[[#This Row],[Überdacht?]]="","",
IF(Referenztabelle_Eingabe[[#This Row],[Überdacht?]]=TRUE,"true",
IF(Referenztabelle_Eingabe[[#This Row],[Überdacht?]]=FALSE,"false")))</f>
        <v/>
      </c>
      <c r="U99" s="18" t="str">
        <f>IF(Referenztabelle_Eingabe[[#This Row],[Ortsbezug]]="","",Referenztabelle_Eingabe[[#This Row],[Ortsbezug]])</f>
        <v/>
      </c>
      <c r="V99" s="18" t="str">
        <f>IF(Referenztabelle_Eingabe[[#This Row],[Haltestellen-ID]]="","",Referenztabelle_Eingabe[[#This Row],[Haltestellen-ID]])</f>
        <v/>
      </c>
      <c r="W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9" s="18" t="str">
        <f>IF(Referenztabelle_Eingabe[[#This Row],[Gebühren-Informationen]]="","",Referenztabelle_Eingabe[[#This Row],[Gebühren-Informationen]])</f>
        <v/>
      </c>
      <c r="Y99" s="18" t="str">
        <f>IF(Referenztabelle_Eingabe[[#This Row],[Maximale Parkdauer]]="","",Referenztabelle_Eingabe[[#This Row],[Maximale Parkdauer]])</f>
        <v/>
      </c>
      <c r="Z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9" s="18" t="str">
        <f>IF(Referenztabelle_Eingabe[[#This Row],[Foto-URL]]="","",Referenztabelle_Eingabe[[#This Row],[Foto-URL]])</f>
        <v/>
      </c>
      <c r="AB99" s="18" t="str">
        <f>IF(Referenztabelle_Eingabe[[#This Row],[Webseite]]="","",Referenztabelle_Eingabe[[#This Row],[Webseite]])</f>
        <v/>
      </c>
      <c r="AC99" s="18" t="str">
        <f>IF(Referenztabelle_Eingabe[[#This Row],[Beschreibung]]="","",Referenztabelle_Eingabe[[#This Row],[Beschreibung]])</f>
        <v/>
      </c>
    </row>
    <row r="100" spans="1:29" x14ac:dyDescent="0.35">
      <c r="A100" s="18" t="str">
        <f>IF(Referenztabelle_Eingabe[[#This Row],[ID]]="","",Referenztabelle_Eingabe[[#This Row],[ID]])</f>
        <v/>
      </c>
      <c r="B100" s="18" t="str">
        <f>IF(Referenztabelle_Eingabe[[#This Row],[Name]]="","",Referenztabelle_Eingabe[[#This Row],[Name]])</f>
        <v/>
      </c>
      <c r="C1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0" s="18" t="str">
        <f>IF(Referenztabelle_Eingabe[[#This Row],[Betreiber Name]]="","",Referenztabelle_Eingabe[[#This Row],[Betreiber Name]])</f>
        <v/>
      </c>
      <c r="E100" s="18" t="str">
        <f>IF(Referenztabelle_Eingabe[[#This Row],[Längengrad]]="","",Referenztabelle_Eingabe[[#This Row],[Längengrad]])</f>
        <v/>
      </c>
      <c r="F100" s="18" t="str">
        <f>IF(Referenztabelle_Eingabe[[#This Row],[Breitengrad]]="","",Referenztabelle_Eingabe[[#This Row],[Breitengrad]])</f>
        <v/>
      </c>
      <c r="G1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0" s="18" t="str">
        <f>IF(Referenztabelle_Eingabe[[#This Row],[Anzahl Stellplätze]]="","",Referenztabelle_Eingabe[[#This Row],[Anzahl Stellplätze]])</f>
        <v/>
      </c>
      <c r="I100" s="18" t="str">
        <f>IF(Referenztabelle_Eingabe[[#This Row],[Anzahl Stellplätze Carsharing]]="","",Referenztabelle_Eingabe[[#This Row],[Anzahl Stellplätze Carsharing]])</f>
        <v/>
      </c>
      <c r="J100" s="18" t="str">
        <f>IF(Referenztabelle_Eingabe[[#This Row],[Anzahl Stellplätze Lademöglichkeit]]="","",Referenztabelle_Eingabe[[#This Row],[Anzahl Stellplätze Lademöglichkeit]])</f>
        <v/>
      </c>
      <c r="K100" s="18" t="str">
        <f>IF(Referenztabelle_Eingabe[[#This Row],[Anzahl Stellplätze Frauen]]="","",Referenztabelle_Eingabe[[#This Row],[Anzahl Stellplätze Frauen]])</f>
        <v/>
      </c>
      <c r="L100" s="18" t="str">
        <f>IF(Referenztabelle_Eingabe[[#This Row],[Anzahl Stellplätze Behinderte]]="","",Referenztabelle_Eingabe[[#This Row],[Anzahl Stellplätze Behinderte]])</f>
        <v/>
      </c>
      <c r="M100" s="18" t="str">
        <f>IF(Referenztabelle_Eingabe[[#This Row],[Anzahl Stellplätze Familien]]="","",Referenztabelle_Eingabe[[#This Row],[Anzahl Stellplätze Familien]])</f>
        <v/>
      </c>
      <c r="N100" s="18" t="str">
        <f>IF(Referenztabelle_Eingabe[[#This Row],[Anzahl Stellplätze Bus]]="","",Referenztabelle_Eingabe[[#This Row],[Anzahl Stellplätze Bus]])</f>
        <v/>
      </c>
      <c r="O100" s="18" t="str">
        <f>IF(Referenztabelle_Eingabe[[#This Row],[Anzahl Stellplätze Lastwagen]]="","",Referenztabelle_Eingabe[[#This Row],[Anzahl Stellplätze Lastwagen]])</f>
        <v/>
      </c>
      <c r="P1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0" s="18" t="str">
        <f>IF(Referenztabelle_Eingabe[[#This Row],[Einfahrtshöhe]]="","",Referenztabelle_Eingabe[[#This Row],[Einfahrtshöhe]])</f>
        <v/>
      </c>
      <c r="R1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0" s="18" t="str">
        <f>IF(Referenztabelle_Eingabe[[#This Row],[Überwacht?]]="","",Referenztabelle_Eingabe[[#This Row],[Überwacht?]])</f>
        <v/>
      </c>
      <c r="T100" s="18" t="str">
        <f>IF(Referenztabelle_Eingabe[[#This Row],[Überdacht?]]="","",
IF(Referenztabelle_Eingabe[[#This Row],[Überdacht?]]=TRUE,"true",
IF(Referenztabelle_Eingabe[[#This Row],[Überdacht?]]=FALSE,"false")))</f>
        <v/>
      </c>
      <c r="U100" s="18" t="str">
        <f>IF(Referenztabelle_Eingabe[[#This Row],[Ortsbezug]]="","",Referenztabelle_Eingabe[[#This Row],[Ortsbezug]])</f>
        <v/>
      </c>
      <c r="V100" s="18" t="str">
        <f>IF(Referenztabelle_Eingabe[[#This Row],[Haltestellen-ID]]="","",Referenztabelle_Eingabe[[#This Row],[Haltestellen-ID]])</f>
        <v/>
      </c>
      <c r="W1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0" s="18" t="str">
        <f>IF(Referenztabelle_Eingabe[[#This Row],[Gebühren-Informationen]]="","",Referenztabelle_Eingabe[[#This Row],[Gebühren-Informationen]])</f>
        <v/>
      </c>
      <c r="Y100" s="18" t="str">
        <f>IF(Referenztabelle_Eingabe[[#This Row],[Maximale Parkdauer]]="","",Referenztabelle_Eingabe[[#This Row],[Maximale Parkdauer]])</f>
        <v/>
      </c>
      <c r="Z1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0" s="18" t="str">
        <f>IF(Referenztabelle_Eingabe[[#This Row],[Foto-URL]]="","",Referenztabelle_Eingabe[[#This Row],[Foto-URL]])</f>
        <v/>
      </c>
      <c r="AB100" s="18" t="str">
        <f>IF(Referenztabelle_Eingabe[[#This Row],[Webseite]]="","",Referenztabelle_Eingabe[[#This Row],[Webseite]])</f>
        <v/>
      </c>
      <c r="AC100" s="18" t="str">
        <f>IF(Referenztabelle_Eingabe[[#This Row],[Beschreibung]]="","",Referenztabelle_Eingabe[[#This Row],[Beschreibung]])</f>
        <v/>
      </c>
    </row>
    <row r="101" spans="1:29" x14ac:dyDescent="0.35">
      <c r="A101" s="18" t="str">
        <f>IF(Referenztabelle_Eingabe[[#This Row],[ID]]="","",Referenztabelle_Eingabe[[#This Row],[ID]])</f>
        <v/>
      </c>
      <c r="B101" s="18" t="str">
        <f>IF(Referenztabelle_Eingabe[[#This Row],[Name]]="","",Referenztabelle_Eingabe[[#This Row],[Name]])</f>
        <v/>
      </c>
      <c r="C10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1" s="18" t="str">
        <f>IF(Referenztabelle_Eingabe[[#This Row],[Betreiber Name]]="","",Referenztabelle_Eingabe[[#This Row],[Betreiber Name]])</f>
        <v/>
      </c>
      <c r="E101" s="18" t="str">
        <f>IF(Referenztabelle_Eingabe[[#This Row],[Längengrad]]="","",Referenztabelle_Eingabe[[#This Row],[Längengrad]])</f>
        <v/>
      </c>
      <c r="F101" s="18" t="str">
        <f>IF(Referenztabelle_Eingabe[[#This Row],[Breitengrad]]="","",Referenztabelle_Eingabe[[#This Row],[Breitengrad]])</f>
        <v/>
      </c>
      <c r="G10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1" s="18" t="str">
        <f>IF(Referenztabelle_Eingabe[[#This Row],[Anzahl Stellplätze]]="","",Referenztabelle_Eingabe[[#This Row],[Anzahl Stellplätze]])</f>
        <v/>
      </c>
      <c r="I101" s="18" t="str">
        <f>IF(Referenztabelle_Eingabe[[#This Row],[Anzahl Stellplätze Carsharing]]="","",Referenztabelle_Eingabe[[#This Row],[Anzahl Stellplätze Carsharing]])</f>
        <v/>
      </c>
      <c r="J101" s="18" t="str">
        <f>IF(Referenztabelle_Eingabe[[#This Row],[Anzahl Stellplätze Lademöglichkeit]]="","",Referenztabelle_Eingabe[[#This Row],[Anzahl Stellplätze Lademöglichkeit]])</f>
        <v/>
      </c>
      <c r="K101" s="18" t="str">
        <f>IF(Referenztabelle_Eingabe[[#This Row],[Anzahl Stellplätze Frauen]]="","",Referenztabelle_Eingabe[[#This Row],[Anzahl Stellplätze Frauen]])</f>
        <v/>
      </c>
      <c r="L101" s="18" t="str">
        <f>IF(Referenztabelle_Eingabe[[#This Row],[Anzahl Stellplätze Behinderte]]="","",Referenztabelle_Eingabe[[#This Row],[Anzahl Stellplätze Behinderte]])</f>
        <v/>
      </c>
      <c r="M101" s="18" t="str">
        <f>IF(Referenztabelle_Eingabe[[#This Row],[Anzahl Stellplätze Familien]]="","",Referenztabelle_Eingabe[[#This Row],[Anzahl Stellplätze Familien]])</f>
        <v/>
      </c>
      <c r="N101" s="18" t="str">
        <f>IF(Referenztabelle_Eingabe[[#This Row],[Anzahl Stellplätze Bus]]="","",Referenztabelle_Eingabe[[#This Row],[Anzahl Stellplätze Bus]])</f>
        <v/>
      </c>
      <c r="O101" s="18" t="str">
        <f>IF(Referenztabelle_Eingabe[[#This Row],[Anzahl Stellplätze Lastwagen]]="","",Referenztabelle_Eingabe[[#This Row],[Anzahl Stellplätze Lastwagen]])</f>
        <v/>
      </c>
      <c r="P10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1" s="18" t="str">
        <f>IF(Referenztabelle_Eingabe[[#This Row],[Einfahrtshöhe]]="","",Referenztabelle_Eingabe[[#This Row],[Einfahrtshöhe]])</f>
        <v/>
      </c>
      <c r="R10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1" s="18" t="str">
        <f>IF(Referenztabelle_Eingabe[[#This Row],[Überwacht?]]="","",Referenztabelle_Eingabe[[#This Row],[Überwacht?]])</f>
        <v/>
      </c>
      <c r="T101" s="18" t="str">
        <f>IF(Referenztabelle_Eingabe[[#This Row],[Überdacht?]]="","",
IF(Referenztabelle_Eingabe[[#This Row],[Überdacht?]]=TRUE,"true",
IF(Referenztabelle_Eingabe[[#This Row],[Überdacht?]]=FALSE,"false")))</f>
        <v/>
      </c>
      <c r="U101" s="18" t="str">
        <f>IF(Referenztabelle_Eingabe[[#This Row],[Ortsbezug]]="","",Referenztabelle_Eingabe[[#This Row],[Ortsbezug]])</f>
        <v/>
      </c>
      <c r="V101" s="18" t="str">
        <f>IF(Referenztabelle_Eingabe[[#This Row],[Haltestellen-ID]]="","",Referenztabelle_Eingabe[[#This Row],[Haltestellen-ID]])</f>
        <v/>
      </c>
      <c r="W10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1" s="18" t="str">
        <f>IF(Referenztabelle_Eingabe[[#This Row],[Gebühren-Informationen]]="","",Referenztabelle_Eingabe[[#This Row],[Gebühren-Informationen]])</f>
        <v/>
      </c>
      <c r="Y101" s="18" t="str">
        <f>IF(Referenztabelle_Eingabe[[#This Row],[Maximale Parkdauer]]="","",Referenztabelle_Eingabe[[#This Row],[Maximale Parkdauer]])</f>
        <v/>
      </c>
      <c r="Z10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1" s="18" t="str">
        <f>IF(Referenztabelle_Eingabe[[#This Row],[Foto-URL]]="","",Referenztabelle_Eingabe[[#This Row],[Foto-URL]])</f>
        <v/>
      </c>
      <c r="AB101" s="18" t="str">
        <f>IF(Referenztabelle_Eingabe[[#This Row],[Webseite]]="","",Referenztabelle_Eingabe[[#This Row],[Webseite]])</f>
        <v/>
      </c>
      <c r="AC101" s="18" t="str">
        <f>IF(Referenztabelle_Eingabe[[#This Row],[Beschreibung]]="","",Referenztabelle_Eingabe[[#This Row],[Beschreibung]])</f>
        <v/>
      </c>
    </row>
    <row r="102" spans="1:29" x14ac:dyDescent="0.35">
      <c r="A102" s="18" t="str">
        <f>IF(Referenztabelle_Eingabe[[#This Row],[ID]]="","",Referenztabelle_Eingabe[[#This Row],[ID]])</f>
        <v/>
      </c>
      <c r="B102" s="18" t="str">
        <f>IF(Referenztabelle_Eingabe[[#This Row],[Name]]="","",Referenztabelle_Eingabe[[#This Row],[Name]])</f>
        <v/>
      </c>
      <c r="C10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2" s="18" t="str">
        <f>IF(Referenztabelle_Eingabe[[#This Row],[Betreiber Name]]="","",Referenztabelle_Eingabe[[#This Row],[Betreiber Name]])</f>
        <v/>
      </c>
      <c r="E102" s="18" t="str">
        <f>IF(Referenztabelle_Eingabe[[#This Row],[Längengrad]]="","",Referenztabelle_Eingabe[[#This Row],[Längengrad]])</f>
        <v/>
      </c>
      <c r="F102" s="18" t="str">
        <f>IF(Referenztabelle_Eingabe[[#This Row],[Breitengrad]]="","",Referenztabelle_Eingabe[[#This Row],[Breitengrad]])</f>
        <v/>
      </c>
      <c r="G10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2" s="18" t="str">
        <f>IF(Referenztabelle_Eingabe[[#This Row],[Anzahl Stellplätze]]="","",Referenztabelle_Eingabe[[#This Row],[Anzahl Stellplätze]])</f>
        <v/>
      </c>
      <c r="I102" s="18" t="str">
        <f>IF(Referenztabelle_Eingabe[[#This Row],[Anzahl Stellplätze Carsharing]]="","",Referenztabelle_Eingabe[[#This Row],[Anzahl Stellplätze Carsharing]])</f>
        <v/>
      </c>
      <c r="J102" s="18" t="str">
        <f>IF(Referenztabelle_Eingabe[[#This Row],[Anzahl Stellplätze Lademöglichkeit]]="","",Referenztabelle_Eingabe[[#This Row],[Anzahl Stellplätze Lademöglichkeit]])</f>
        <v/>
      </c>
      <c r="K102" s="18" t="str">
        <f>IF(Referenztabelle_Eingabe[[#This Row],[Anzahl Stellplätze Frauen]]="","",Referenztabelle_Eingabe[[#This Row],[Anzahl Stellplätze Frauen]])</f>
        <v/>
      </c>
      <c r="L102" s="18" t="str">
        <f>IF(Referenztabelle_Eingabe[[#This Row],[Anzahl Stellplätze Behinderte]]="","",Referenztabelle_Eingabe[[#This Row],[Anzahl Stellplätze Behinderte]])</f>
        <v/>
      </c>
      <c r="M102" s="18" t="str">
        <f>IF(Referenztabelle_Eingabe[[#This Row],[Anzahl Stellplätze Familien]]="","",Referenztabelle_Eingabe[[#This Row],[Anzahl Stellplätze Familien]])</f>
        <v/>
      </c>
      <c r="N102" s="18" t="str">
        <f>IF(Referenztabelle_Eingabe[[#This Row],[Anzahl Stellplätze Bus]]="","",Referenztabelle_Eingabe[[#This Row],[Anzahl Stellplätze Bus]])</f>
        <v/>
      </c>
      <c r="O102" s="18" t="str">
        <f>IF(Referenztabelle_Eingabe[[#This Row],[Anzahl Stellplätze Lastwagen]]="","",Referenztabelle_Eingabe[[#This Row],[Anzahl Stellplätze Lastwagen]])</f>
        <v/>
      </c>
      <c r="P10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2" s="18" t="str">
        <f>IF(Referenztabelle_Eingabe[[#This Row],[Einfahrtshöhe]]="","",Referenztabelle_Eingabe[[#This Row],[Einfahrtshöhe]])</f>
        <v/>
      </c>
      <c r="R10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2" s="18" t="str">
        <f>IF(Referenztabelle_Eingabe[[#This Row],[Überwacht?]]="","",Referenztabelle_Eingabe[[#This Row],[Überwacht?]])</f>
        <v/>
      </c>
      <c r="T102" s="18" t="str">
        <f>IF(Referenztabelle_Eingabe[[#This Row],[Überdacht?]]="","",
IF(Referenztabelle_Eingabe[[#This Row],[Überdacht?]]=TRUE,"true",
IF(Referenztabelle_Eingabe[[#This Row],[Überdacht?]]=FALSE,"false")))</f>
        <v/>
      </c>
      <c r="U102" s="18" t="str">
        <f>IF(Referenztabelle_Eingabe[[#This Row],[Ortsbezug]]="","",Referenztabelle_Eingabe[[#This Row],[Ortsbezug]])</f>
        <v/>
      </c>
      <c r="V102" s="18" t="str">
        <f>IF(Referenztabelle_Eingabe[[#This Row],[Haltestellen-ID]]="","",Referenztabelle_Eingabe[[#This Row],[Haltestellen-ID]])</f>
        <v/>
      </c>
      <c r="W10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2" s="18" t="str">
        <f>IF(Referenztabelle_Eingabe[[#This Row],[Gebühren-Informationen]]="","",Referenztabelle_Eingabe[[#This Row],[Gebühren-Informationen]])</f>
        <v/>
      </c>
      <c r="Y102" s="18" t="str">
        <f>IF(Referenztabelle_Eingabe[[#This Row],[Maximale Parkdauer]]="","",Referenztabelle_Eingabe[[#This Row],[Maximale Parkdauer]])</f>
        <v/>
      </c>
      <c r="Z10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2" s="18" t="str">
        <f>IF(Referenztabelle_Eingabe[[#This Row],[Foto-URL]]="","",Referenztabelle_Eingabe[[#This Row],[Foto-URL]])</f>
        <v/>
      </c>
      <c r="AB102" s="18" t="str">
        <f>IF(Referenztabelle_Eingabe[[#This Row],[Webseite]]="","",Referenztabelle_Eingabe[[#This Row],[Webseite]])</f>
        <v/>
      </c>
      <c r="AC102" s="18" t="str">
        <f>IF(Referenztabelle_Eingabe[[#This Row],[Beschreibung]]="","",Referenztabelle_Eingabe[[#This Row],[Beschreibung]])</f>
        <v/>
      </c>
    </row>
    <row r="103" spans="1:29" x14ac:dyDescent="0.35">
      <c r="A103" s="18" t="str">
        <f>IF(Referenztabelle_Eingabe[[#This Row],[ID]]="","",Referenztabelle_Eingabe[[#This Row],[ID]])</f>
        <v/>
      </c>
      <c r="B103" s="18" t="str">
        <f>IF(Referenztabelle_Eingabe[[#This Row],[Name]]="","",Referenztabelle_Eingabe[[#This Row],[Name]])</f>
        <v/>
      </c>
      <c r="C10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3" s="18" t="str">
        <f>IF(Referenztabelle_Eingabe[[#This Row],[Betreiber Name]]="","",Referenztabelle_Eingabe[[#This Row],[Betreiber Name]])</f>
        <v/>
      </c>
      <c r="E103" s="18" t="str">
        <f>IF(Referenztabelle_Eingabe[[#This Row],[Längengrad]]="","",Referenztabelle_Eingabe[[#This Row],[Längengrad]])</f>
        <v/>
      </c>
      <c r="F103" s="18" t="str">
        <f>IF(Referenztabelle_Eingabe[[#This Row],[Breitengrad]]="","",Referenztabelle_Eingabe[[#This Row],[Breitengrad]])</f>
        <v/>
      </c>
      <c r="G10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3" s="18" t="str">
        <f>IF(Referenztabelle_Eingabe[[#This Row],[Anzahl Stellplätze]]="","",Referenztabelle_Eingabe[[#This Row],[Anzahl Stellplätze]])</f>
        <v/>
      </c>
      <c r="I103" s="18" t="str">
        <f>IF(Referenztabelle_Eingabe[[#This Row],[Anzahl Stellplätze Carsharing]]="","",Referenztabelle_Eingabe[[#This Row],[Anzahl Stellplätze Carsharing]])</f>
        <v/>
      </c>
      <c r="J103" s="18" t="str">
        <f>IF(Referenztabelle_Eingabe[[#This Row],[Anzahl Stellplätze Lademöglichkeit]]="","",Referenztabelle_Eingabe[[#This Row],[Anzahl Stellplätze Lademöglichkeit]])</f>
        <v/>
      </c>
      <c r="K103" s="18" t="str">
        <f>IF(Referenztabelle_Eingabe[[#This Row],[Anzahl Stellplätze Frauen]]="","",Referenztabelle_Eingabe[[#This Row],[Anzahl Stellplätze Frauen]])</f>
        <v/>
      </c>
      <c r="L103" s="18" t="str">
        <f>IF(Referenztabelle_Eingabe[[#This Row],[Anzahl Stellplätze Behinderte]]="","",Referenztabelle_Eingabe[[#This Row],[Anzahl Stellplätze Behinderte]])</f>
        <v/>
      </c>
      <c r="M103" s="18" t="str">
        <f>IF(Referenztabelle_Eingabe[[#This Row],[Anzahl Stellplätze Familien]]="","",Referenztabelle_Eingabe[[#This Row],[Anzahl Stellplätze Familien]])</f>
        <v/>
      </c>
      <c r="N103" s="18" t="str">
        <f>IF(Referenztabelle_Eingabe[[#This Row],[Anzahl Stellplätze Bus]]="","",Referenztabelle_Eingabe[[#This Row],[Anzahl Stellplätze Bus]])</f>
        <v/>
      </c>
      <c r="O103" s="18" t="str">
        <f>IF(Referenztabelle_Eingabe[[#This Row],[Anzahl Stellplätze Lastwagen]]="","",Referenztabelle_Eingabe[[#This Row],[Anzahl Stellplätze Lastwagen]])</f>
        <v/>
      </c>
      <c r="P10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3" s="18" t="str">
        <f>IF(Referenztabelle_Eingabe[[#This Row],[Einfahrtshöhe]]="","",Referenztabelle_Eingabe[[#This Row],[Einfahrtshöhe]])</f>
        <v/>
      </c>
      <c r="R10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3" s="18" t="str">
        <f>IF(Referenztabelle_Eingabe[[#This Row],[Überwacht?]]="","",Referenztabelle_Eingabe[[#This Row],[Überwacht?]])</f>
        <v/>
      </c>
      <c r="T103" s="18" t="str">
        <f>IF(Referenztabelle_Eingabe[[#This Row],[Überdacht?]]="","",
IF(Referenztabelle_Eingabe[[#This Row],[Überdacht?]]=TRUE,"true",
IF(Referenztabelle_Eingabe[[#This Row],[Überdacht?]]=FALSE,"false")))</f>
        <v/>
      </c>
      <c r="U103" s="18" t="str">
        <f>IF(Referenztabelle_Eingabe[[#This Row],[Ortsbezug]]="","",Referenztabelle_Eingabe[[#This Row],[Ortsbezug]])</f>
        <v/>
      </c>
      <c r="V103" s="18" t="str">
        <f>IF(Referenztabelle_Eingabe[[#This Row],[Haltestellen-ID]]="","",Referenztabelle_Eingabe[[#This Row],[Haltestellen-ID]])</f>
        <v/>
      </c>
      <c r="W10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3" s="18" t="str">
        <f>IF(Referenztabelle_Eingabe[[#This Row],[Gebühren-Informationen]]="","",Referenztabelle_Eingabe[[#This Row],[Gebühren-Informationen]])</f>
        <v/>
      </c>
      <c r="Y103" s="18" t="str">
        <f>IF(Referenztabelle_Eingabe[[#This Row],[Maximale Parkdauer]]="","",Referenztabelle_Eingabe[[#This Row],[Maximale Parkdauer]])</f>
        <v/>
      </c>
      <c r="Z10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3" s="18" t="str">
        <f>IF(Referenztabelle_Eingabe[[#This Row],[Foto-URL]]="","",Referenztabelle_Eingabe[[#This Row],[Foto-URL]])</f>
        <v/>
      </c>
      <c r="AB103" s="18" t="str">
        <f>IF(Referenztabelle_Eingabe[[#This Row],[Webseite]]="","",Referenztabelle_Eingabe[[#This Row],[Webseite]])</f>
        <v/>
      </c>
      <c r="AC103" s="18" t="str">
        <f>IF(Referenztabelle_Eingabe[[#This Row],[Beschreibung]]="","",Referenztabelle_Eingabe[[#This Row],[Beschreibung]])</f>
        <v/>
      </c>
    </row>
    <row r="104" spans="1:29" x14ac:dyDescent="0.35">
      <c r="A104" s="18" t="str">
        <f>IF(Referenztabelle_Eingabe[[#This Row],[ID]]="","",Referenztabelle_Eingabe[[#This Row],[ID]])</f>
        <v/>
      </c>
      <c r="B104" s="18" t="str">
        <f>IF(Referenztabelle_Eingabe[[#This Row],[Name]]="","",Referenztabelle_Eingabe[[#This Row],[Name]])</f>
        <v/>
      </c>
      <c r="C10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4" s="18" t="str">
        <f>IF(Referenztabelle_Eingabe[[#This Row],[Betreiber Name]]="","",Referenztabelle_Eingabe[[#This Row],[Betreiber Name]])</f>
        <v/>
      </c>
      <c r="E104" s="18" t="str">
        <f>IF(Referenztabelle_Eingabe[[#This Row],[Längengrad]]="","",Referenztabelle_Eingabe[[#This Row],[Längengrad]])</f>
        <v/>
      </c>
      <c r="F104" s="18" t="str">
        <f>IF(Referenztabelle_Eingabe[[#This Row],[Breitengrad]]="","",Referenztabelle_Eingabe[[#This Row],[Breitengrad]])</f>
        <v/>
      </c>
      <c r="G10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4" s="18" t="str">
        <f>IF(Referenztabelle_Eingabe[[#This Row],[Anzahl Stellplätze]]="","",Referenztabelle_Eingabe[[#This Row],[Anzahl Stellplätze]])</f>
        <v/>
      </c>
      <c r="I104" s="18" t="str">
        <f>IF(Referenztabelle_Eingabe[[#This Row],[Anzahl Stellplätze Carsharing]]="","",Referenztabelle_Eingabe[[#This Row],[Anzahl Stellplätze Carsharing]])</f>
        <v/>
      </c>
      <c r="J104" s="18" t="str">
        <f>IF(Referenztabelle_Eingabe[[#This Row],[Anzahl Stellplätze Lademöglichkeit]]="","",Referenztabelle_Eingabe[[#This Row],[Anzahl Stellplätze Lademöglichkeit]])</f>
        <v/>
      </c>
      <c r="K104" s="18" t="str">
        <f>IF(Referenztabelle_Eingabe[[#This Row],[Anzahl Stellplätze Frauen]]="","",Referenztabelle_Eingabe[[#This Row],[Anzahl Stellplätze Frauen]])</f>
        <v/>
      </c>
      <c r="L104" s="18" t="str">
        <f>IF(Referenztabelle_Eingabe[[#This Row],[Anzahl Stellplätze Behinderte]]="","",Referenztabelle_Eingabe[[#This Row],[Anzahl Stellplätze Behinderte]])</f>
        <v/>
      </c>
      <c r="M104" s="18" t="str">
        <f>IF(Referenztabelle_Eingabe[[#This Row],[Anzahl Stellplätze Familien]]="","",Referenztabelle_Eingabe[[#This Row],[Anzahl Stellplätze Familien]])</f>
        <v/>
      </c>
      <c r="N104" s="18" t="str">
        <f>IF(Referenztabelle_Eingabe[[#This Row],[Anzahl Stellplätze Bus]]="","",Referenztabelle_Eingabe[[#This Row],[Anzahl Stellplätze Bus]])</f>
        <v/>
      </c>
      <c r="O104" s="18" t="str">
        <f>IF(Referenztabelle_Eingabe[[#This Row],[Anzahl Stellplätze Lastwagen]]="","",Referenztabelle_Eingabe[[#This Row],[Anzahl Stellplätze Lastwagen]])</f>
        <v/>
      </c>
      <c r="P10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4" s="18" t="str">
        <f>IF(Referenztabelle_Eingabe[[#This Row],[Einfahrtshöhe]]="","",Referenztabelle_Eingabe[[#This Row],[Einfahrtshöhe]])</f>
        <v/>
      </c>
      <c r="R10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4" s="18" t="str">
        <f>IF(Referenztabelle_Eingabe[[#This Row],[Überwacht?]]="","",Referenztabelle_Eingabe[[#This Row],[Überwacht?]])</f>
        <v/>
      </c>
      <c r="T104" s="18" t="str">
        <f>IF(Referenztabelle_Eingabe[[#This Row],[Überdacht?]]="","",
IF(Referenztabelle_Eingabe[[#This Row],[Überdacht?]]=TRUE,"true",
IF(Referenztabelle_Eingabe[[#This Row],[Überdacht?]]=FALSE,"false")))</f>
        <v/>
      </c>
      <c r="U104" s="18" t="str">
        <f>IF(Referenztabelle_Eingabe[[#This Row],[Ortsbezug]]="","",Referenztabelle_Eingabe[[#This Row],[Ortsbezug]])</f>
        <v/>
      </c>
      <c r="V104" s="18" t="str">
        <f>IF(Referenztabelle_Eingabe[[#This Row],[Haltestellen-ID]]="","",Referenztabelle_Eingabe[[#This Row],[Haltestellen-ID]])</f>
        <v/>
      </c>
      <c r="W10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4" s="18" t="str">
        <f>IF(Referenztabelle_Eingabe[[#This Row],[Gebühren-Informationen]]="","",Referenztabelle_Eingabe[[#This Row],[Gebühren-Informationen]])</f>
        <v/>
      </c>
      <c r="Y104" s="18" t="str">
        <f>IF(Referenztabelle_Eingabe[[#This Row],[Maximale Parkdauer]]="","",Referenztabelle_Eingabe[[#This Row],[Maximale Parkdauer]])</f>
        <v/>
      </c>
      <c r="Z10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4" s="18" t="str">
        <f>IF(Referenztabelle_Eingabe[[#This Row],[Foto-URL]]="","",Referenztabelle_Eingabe[[#This Row],[Foto-URL]])</f>
        <v/>
      </c>
      <c r="AB104" s="18" t="str">
        <f>IF(Referenztabelle_Eingabe[[#This Row],[Webseite]]="","",Referenztabelle_Eingabe[[#This Row],[Webseite]])</f>
        <v/>
      </c>
      <c r="AC104" s="18" t="str">
        <f>IF(Referenztabelle_Eingabe[[#This Row],[Beschreibung]]="","",Referenztabelle_Eingabe[[#This Row],[Beschreibung]])</f>
        <v/>
      </c>
    </row>
    <row r="105" spans="1:29" x14ac:dyDescent="0.35">
      <c r="A105" s="18" t="str">
        <f>IF(Referenztabelle_Eingabe[[#This Row],[ID]]="","",Referenztabelle_Eingabe[[#This Row],[ID]])</f>
        <v/>
      </c>
      <c r="B105" s="18" t="str">
        <f>IF(Referenztabelle_Eingabe[[#This Row],[Name]]="","",Referenztabelle_Eingabe[[#This Row],[Name]])</f>
        <v/>
      </c>
      <c r="C10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5" s="18" t="str">
        <f>IF(Referenztabelle_Eingabe[[#This Row],[Betreiber Name]]="","",Referenztabelle_Eingabe[[#This Row],[Betreiber Name]])</f>
        <v/>
      </c>
      <c r="E105" s="18" t="str">
        <f>IF(Referenztabelle_Eingabe[[#This Row],[Längengrad]]="","",Referenztabelle_Eingabe[[#This Row],[Längengrad]])</f>
        <v/>
      </c>
      <c r="F105" s="18" t="str">
        <f>IF(Referenztabelle_Eingabe[[#This Row],[Breitengrad]]="","",Referenztabelle_Eingabe[[#This Row],[Breitengrad]])</f>
        <v/>
      </c>
      <c r="G10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5" s="18" t="str">
        <f>IF(Referenztabelle_Eingabe[[#This Row],[Anzahl Stellplätze]]="","",Referenztabelle_Eingabe[[#This Row],[Anzahl Stellplätze]])</f>
        <v/>
      </c>
      <c r="I105" s="18" t="str">
        <f>IF(Referenztabelle_Eingabe[[#This Row],[Anzahl Stellplätze Carsharing]]="","",Referenztabelle_Eingabe[[#This Row],[Anzahl Stellplätze Carsharing]])</f>
        <v/>
      </c>
      <c r="J105" s="18" t="str">
        <f>IF(Referenztabelle_Eingabe[[#This Row],[Anzahl Stellplätze Lademöglichkeit]]="","",Referenztabelle_Eingabe[[#This Row],[Anzahl Stellplätze Lademöglichkeit]])</f>
        <v/>
      </c>
      <c r="K105" s="18" t="str">
        <f>IF(Referenztabelle_Eingabe[[#This Row],[Anzahl Stellplätze Frauen]]="","",Referenztabelle_Eingabe[[#This Row],[Anzahl Stellplätze Frauen]])</f>
        <v/>
      </c>
      <c r="L105" s="18" t="str">
        <f>IF(Referenztabelle_Eingabe[[#This Row],[Anzahl Stellplätze Behinderte]]="","",Referenztabelle_Eingabe[[#This Row],[Anzahl Stellplätze Behinderte]])</f>
        <v/>
      </c>
      <c r="M105" s="18" t="str">
        <f>IF(Referenztabelle_Eingabe[[#This Row],[Anzahl Stellplätze Familien]]="","",Referenztabelle_Eingabe[[#This Row],[Anzahl Stellplätze Familien]])</f>
        <v/>
      </c>
      <c r="N105" s="18" t="str">
        <f>IF(Referenztabelle_Eingabe[[#This Row],[Anzahl Stellplätze Bus]]="","",Referenztabelle_Eingabe[[#This Row],[Anzahl Stellplätze Bus]])</f>
        <v/>
      </c>
      <c r="O105" s="18" t="str">
        <f>IF(Referenztabelle_Eingabe[[#This Row],[Anzahl Stellplätze Lastwagen]]="","",Referenztabelle_Eingabe[[#This Row],[Anzahl Stellplätze Lastwagen]])</f>
        <v/>
      </c>
      <c r="P10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5" s="18" t="str">
        <f>IF(Referenztabelle_Eingabe[[#This Row],[Einfahrtshöhe]]="","",Referenztabelle_Eingabe[[#This Row],[Einfahrtshöhe]])</f>
        <v/>
      </c>
      <c r="R10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5" s="18" t="str">
        <f>IF(Referenztabelle_Eingabe[[#This Row],[Überwacht?]]="","",Referenztabelle_Eingabe[[#This Row],[Überwacht?]])</f>
        <v/>
      </c>
      <c r="T105" s="18" t="str">
        <f>IF(Referenztabelle_Eingabe[[#This Row],[Überdacht?]]="","",
IF(Referenztabelle_Eingabe[[#This Row],[Überdacht?]]=TRUE,"true",
IF(Referenztabelle_Eingabe[[#This Row],[Überdacht?]]=FALSE,"false")))</f>
        <v/>
      </c>
      <c r="U105" s="18" t="str">
        <f>IF(Referenztabelle_Eingabe[[#This Row],[Ortsbezug]]="","",Referenztabelle_Eingabe[[#This Row],[Ortsbezug]])</f>
        <v/>
      </c>
      <c r="V105" s="18" t="str">
        <f>IF(Referenztabelle_Eingabe[[#This Row],[Haltestellen-ID]]="","",Referenztabelle_Eingabe[[#This Row],[Haltestellen-ID]])</f>
        <v/>
      </c>
      <c r="W10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5" s="18" t="str">
        <f>IF(Referenztabelle_Eingabe[[#This Row],[Gebühren-Informationen]]="","",Referenztabelle_Eingabe[[#This Row],[Gebühren-Informationen]])</f>
        <v/>
      </c>
      <c r="Y105" s="18" t="str">
        <f>IF(Referenztabelle_Eingabe[[#This Row],[Maximale Parkdauer]]="","",Referenztabelle_Eingabe[[#This Row],[Maximale Parkdauer]])</f>
        <v/>
      </c>
      <c r="Z10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5" s="18" t="str">
        <f>IF(Referenztabelle_Eingabe[[#This Row],[Foto-URL]]="","",Referenztabelle_Eingabe[[#This Row],[Foto-URL]])</f>
        <v/>
      </c>
      <c r="AB105" s="18" t="str">
        <f>IF(Referenztabelle_Eingabe[[#This Row],[Webseite]]="","",Referenztabelle_Eingabe[[#This Row],[Webseite]])</f>
        <v/>
      </c>
      <c r="AC105" s="18" t="str">
        <f>IF(Referenztabelle_Eingabe[[#This Row],[Beschreibung]]="","",Referenztabelle_Eingabe[[#This Row],[Beschreibung]])</f>
        <v/>
      </c>
    </row>
    <row r="106" spans="1:29" x14ac:dyDescent="0.35">
      <c r="A106" s="18" t="str">
        <f>IF(Referenztabelle_Eingabe[[#This Row],[ID]]="","",Referenztabelle_Eingabe[[#This Row],[ID]])</f>
        <v/>
      </c>
      <c r="B106" s="18" t="str">
        <f>IF(Referenztabelle_Eingabe[[#This Row],[Name]]="","",Referenztabelle_Eingabe[[#This Row],[Name]])</f>
        <v/>
      </c>
      <c r="C10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6" s="18" t="str">
        <f>IF(Referenztabelle_Eingabe[[#This Row],[Betreiber Name]]="","",Referenztabelle_Eingabe[[#This Row],[Betreiber Name]])</f>
        <v/>
      </c>
      <c r="E106" s="18" t="str">
        <f>IF(Referenztabelle_Eingabe[[#This Row],[Längengrad]]="","",Referenztabelle_Eingabe[[#This Row],[Längengrad]])</f>
        <v/>
      </c>
      <c r="F106" s="18" t="str">
        <f>IF(Referenztabelle_Eingabe[[#This Row],[Breitengrad]]="","",Referenztabelle_Eingabe[[#This Row],[Breitengrad]])</f>
        <v/>
      </c>
      <c r="G10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6" s="18" t="str">
        <f>IF(Referenztabelle_Eingabe[[#This Row],[Anzahl Stellplätze]]="","",Referenztabelle_Eingabe[[#This Row],[Anzahl Stellplätze]])</f>
        <v/>
      </c>
      <c r="I106" s="18" t="str">
        <f>IF(Referenztabelle_Eingabe[[#This Row],[Anzahl Stellplätze Carsharing]]="","",Referenztabelle_Eingabe[[#This Row],[Anzahl Stellplätze Carsharing]])</f>
        <v/>
      </c>
      <c r="J106" s="18" t="str">
        <f>IF(Referenztabelle_Eingabe[[#This Row],[Anzahl Stellplätze Lademöglichkeit]]="","",Referenztabelle_Eingabe[[#This Row],[Anzahl Stellplätze Lademöglichkeit]])</f>
        <v/>
      </c>
      <c r="K106" s="18" t="str">
        <f>IF(Referenztabelle_Eingabe[[#This Row],[Anzahl Stellplätze Frauen]]="","",Referenztabelle_Eingabe[[#This Row],[Anzahl Stellplätze Frauen]])</f>
        <v/>
      </c>
      <c r="L106" s="18" t="str">
        <f>IF(Referenztabelle_Eingabe[[#This Row],[Anzahl Stellplätze Behinderte]]="","",Referenztabelle_Eingabe[[#This Row],[Anzahl Stellplätze Behinderte]])</f>
        <v/>
      </c>
      <c r="M106" s="18" t="str">
        <f>IF(Referenztabelle_Eingabe[[#This Row],[Anzahl Stellplätze Familien]]="","",Referenztabelle_Eingabe[[#This Row],[Anzahl Stellplätze Familien]])</f>
        <v/>
      </c>
      <c r="N106" s="18" t="str">
        <f>IF(Referenztabelle_Eingabe[[#This Row],[Anzahl Stellplätze Bus]]="","",Referenztabelle_Eingabe[[#This Row],[Anzahl Stellplätze Bus]])</f>
        <v/>
      </c>
      <c r="O106" s="18" t="str">
        <f>IF(Referenztabelle_Eingabe[[#This Row],[Anzahl Stellplätze Lastwagen]]="","",Referenztabelle_Eingabe[[#This Row],[Anzahl Stellplätze Lastwagen]])</f>
        <v/>
      </c>
      <c r="P10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6" s="18" t="str">
        <f>IF(Referenztabelle_Eingabe[[#This Row],[Einfahrtshöhe]]="","",Referenztabelle_Eingabe[[#This Row],[Einfahrtshöhe]])</f>
        <v/>
      </c>
      <c r="R10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6" s="18" t="str">
        <f>IF(Referenztabelle_Eingabe[[#This Row],[Überwacht?]]="","",Referenztabelle_Eingabe[[#This Row],[Überwacht?]])</f>
        <v/>
      </c>
      <c r="T106" s="18" t="str">
        <f>IF(Referenztabelle_Eingabe[[#This Row],[Überdacht?]]="","",
IF(Referenztabelle_Eingabe[[#This Row],[Überdacht?]]=TRUE,"true",
IF(Referenztabelle_Eingabe[[#This Row],[Überdacht?]]=FALSE,"false")))</f>
        <v/>
      </c>
      <c r="U106" s="18" t="str">
        <f>IF(Referenztabelle_Eingabe[[#This Row],[Ortsbezug]]="","",Referenztabelle_Eingabe[[#This Row],[Ortsbezug]])</f>
        <v/>
      </c>
      <c r="V106" s="18" t="str">
        <f>IF(Referenztabelle_Eingabe[[#This Row],[Haltestellen-ID]]="","",Referenztabelle_Eingabe[[#This Row],[Haltestellen-ID]])</f>
        <v/>
      </c>
      <c r="W10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6" s="18" t="str">
        <f>IF(Referenztabelle_Eingabe[[#This Row],[Gebühren-Informationen]]="","",Referenztabelle_Eingabe[[#This Row],[Gebühren-Informationen]])</f>
        <v/>
      </c>
      <c r="Y106" s="18" t="str">
        <f>IF(Referenztabelle_Eingabe[[#This Row],[Maximale Parkdauer]]="","",Referenztabelle_Eingabe[[#This Row],[Maximale Parkdauer]])</f>
        <v/>
      </c>
      <c r="Z10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6" s="18" t="str">
        <f>IF(Referenztabelle_Eingabe[[#This Row],[Foto-URL]]="","",Referenztabelle_Eingabe[[#This Row],[Foto-URL]])</f>
        <v/>
      </c>
      <c r="AB106" s="18" t="str">
        <f>IF(Referenztabelle_Eingabe[[#This Row],[Webseite]]="","",Referenztabelle_Eingabe[[#This Row],[Webseite]])</f>
        <v/>
      </c>
      <c r="AC106" s="18" t="str">
        <f>IF(Referenztabelle_Eingabe[[#This Row],[Beschreibung]]="","",Referenztabelle_Eingabe[[#This Row],[Beschreibung]])</f>
        <v/>
      </c>
    </row>
    <row r="107" spans="1:29" x14ac:dyDescent="0.35">
      <c r="A107" s="18" t="str">
        <f>IF(Referenztabelle_Eingabe[[#This Row],[ID]]="","",Referenztabelle_Eingabe[[#This Row],[ID]])</f>
        <v/>
      </c>
      <c r="B107" s="18" t="str">
        <f>IF(Referenztabelle_Eingabe[[#This Row],[Name]]="","",Referenztabelle_Eingabe[[#This Row],[Name]])</f>
        <v/>
      </c>
      <c r="C10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7" s="18" t="str">
        <f>IF(Referenztabelle_Eingabe[[#This Row],[Betreiber Name]]="","",Referenztabelle_Eingabe[[#This Row],[Betreiber Name]])</f>
        <v/>
      </c>
      <c r="E107" s="18" t="str">
        <f>IF(Referenztabelle_Eingabe[[#This Row],[Längengrad]]="","",Referenztabelle_Eingabe[[#This Row],[Längengrad]])</f>
        <v/>
      </c>
      <c r="F107" s="18" t="str">
        <f>IF(Referenztabelle_Eingabe[[#This Row],[Breitengrad]]="","",Referenztabelle_Eingabe[[#This Row],[Breitengrad]])</f>
        <v/>
      </c>
      <c r="G10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7" s="18" t="str">
        <f>IF(Referenztabelle_Eingabe[[#This Row],[Anzahl Stellplätze]]="","",Referenztabelle_Eingabe[[#This Row],[Anzahl Stellplätze]])</f>
        <v/>
      </c>
      <c r="I107" s="18" t="str">
        <f>IF(Referenztabelle_Eingabe[[#This Row],[Anzahl Stellplätze Carsharing]]="","",Referenztabelle_Eingabe[[#This Row],[Anzahl Stellplätze Carsharing]])</f>
        <v/>
      </c>
      <c r="J107" s="18" t="str">
        <f>IF(Referenztabelle_Eingabe[[#This Row],[Anzahl Stellplätze Lademöglichkeit]]="","",Referenztabelle_Eingabe[[#This Row],[Anzahl Stellplätze Lademöglichkeit]])</f>
        <v/>
      </c>
      <c r="K107" s="18" t="str">
        <f>IF(Referenztabelle_Eingabe[[#This Row],[Anzahl Stellplätze Frauen]]="","",Referenztabelle_Eingabe[[#This Row],[Anzahl Stellplätze Frauen]])</f>
        <v/>
      </c>
      <c r="L107" s="18" t="str">
        <f>IF(Referenztabelle_Eingabe[[#This Row],[Anzahl Stellplätze Behinderte]]="","",Referenztabelle_Eingabe[[#This Row],[Anzahl Stellplätze Behinderte]])</f>
        <v/>
      </c>
      <c r="M107" s="18" t="str">
        <f>IF(Referenztabelle_Eingabe[[#This Row],[Anzahl Stellplätze Familien]]="","",Referenztabelle_Eingabe[[#This Row],[Anzahl Stellplätze Familien]])</f>
        <v/>
      </c>
      <c r="N107" s="18" t="str">
        <f>IF(Referenztabelle_Eingabe[[#This Row],[Anzahl Stellplätze Bus]]="","",Referenztabelle_Eingabe[[#This Row],[Anzahl Stellplätze Bus]])</f>
        <v/>
      </c>
      <c r="O107" s="18" t="str">
        <f>IF(Referenztabelle_Eingabe[[#This Row],[Anzahl Stellplätze Lastwagen]]="","",Referenztabelle_Eingabe[[#This Row],[Anzahl Stellplätze Lastwagen]])</f>
        <v/>
      </c>
      <c r="P10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7" s="18" t="str">
        <f>IF(Referenztabelle_Eingabe[[#This Row],[Einfahrtshöhe]]="","",Referenztabelle_Eingabe[[#This Row],[Einfahrtshöhe]])</f>
        <v/>
      </c>
      <c r="R10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7" s="18" t="str">
        <f>IF(Referenztabelle_Eingabe[[#This Row],[Überwacht?]]="","",Referenztabelle_Eingabe[[#This Row],[Überwacht?]])</f>
        <v/>
      </c>
      <c r="T107" s="18" t="str">
        <f>IF(Referenztabelle_Eingabe[[#This Row],[Überdacht?]]="","",
IF(Referenztabelle_Eingabe[[#This Row],[Überdacht?]]=TRUE,"true",
IF(Referenztabelle_Eingabe[[#This Row],[Überdacht?]]=FALSE,"false")))</f>
        <v/>
      </c>
      <c r="U107" s="18" t="str">
        <f>IF(Referenztabelle_Eingabe[[#This Row],[Ortsbezug]]="","",Referenztabelle_Eingabe[[#This Row],[Ortsbezug]])</f>
        <v/>
      </c>
      <c r="V107" s="18" t="str">
        <f>IF(Referenztabelle_Eingabe[[#This Row],[Haltestellen-ID]]="","",Referenztabelle_Eingabe[[#This Row],[Haltestellen-ID]])</f>
        <v/>
      </c>
      <c r="W10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7" s="18" t="str">
        <f>IF(Referenztabelle_Eingabe[[#This Row],[Gebühren-Informationen]]="","",Referenztabelle_Eingabe[[#This Row],[Gebühren-Informationen]])</f>
        <v/>
      </c>
      <c r="Y107" s="18" t="str">
        <f>IF(Referenztabelle_Eingabe[[#This Row],[Maximale Parkdauer]]="","",Referenztabelle_Eingabe[[#This Row],[Maximale Parkdauer]])</f>
        <v/>
      </c>
      <c r="Z10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7" s="18" t="str">
        <f>IF(Referenztabelle_Eingabe[[#This Row],[Foto-URL]]="","",Referenztabelle_Eingabe[[#This Row],[Foto-URL]])</f>
        <v/>
      </c>
      <c r="AB107" s="18" t="str">
        <f>IF(Referenztabelle_Eingabe[[#This Row],[Webseite]]="","",Referenztabelle_Eingabe[[#This Row],[Webseite]])</f>
        <v/>
      </c>
      <c r="AC107" s="18" t="str">
        <f>IF(Referenztabelle_Eingabe[[#This Row],[Beschreibung]]="","",Referenztabelle_Eingabe[[#This Row],[Beschreibung]])</f>
        <v/>
      </c>
    </row>
    <row r="108" spans="1:29" x14ac:dyDescent="0.35">
      <c r="A108" s="18" t="str">
        <f>IF(Referenztabelle_Eingabe[[#This Row],[ID]]="","",Referenztabelle_Eingabe[[#This Row],[ID]])</f>
        <v/>
      </c>
      <c r="B108" s="18" t="str">
        <f>IF(Referenztabelle_Eingabe[[#This Row],[Name]]="","",Referenztabelle_Eingabe[[#This Row],[Name]])</f>
        <v/>
      </c>
      <c r="C10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8" s="18" t="str">
        <f>IF(Referenztabelle_Eingabe[[#This Row],[Betreiber Name]]="","",Referenztabelle_Eingabe[[#This Row],[Betreiber Name]])</f>
        <v/>
      </c>
      <c r="E108" s="18" t="str">
        <f>IF(Referenztabelle_Eingabe[[#This Row],[Längengrad]]="","",Referenztabelle_Eingabe[[#This Row],[Längengrad]])</f>
        <v/>
      </c>
      <c r="F108" s="18" t="str">
        <f>IF(Referenztabelle_Eingabe[[#This Row],[Breitengrad]]="","",Referenztabelle_Eingabe[[#This Row],[Breitengrad]])</f>
        <v/>
      </c>
      <c r="G10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8" s="18" t="str">
        <f>IF(Referenztabelle_Eingabe[[#This Row],[Anzahl Stellplätze]]="","",Referenztabelle_Eingabe[[#This Row],[Anzahl Stellplätze]])</f>
        <v/>
      </c>
      <c r="I108" s="18" t="str">
        <f>IF(Referenztabelle_Eingabe[[#This Row],[Anzahl Stellplätze Carsharing]]="","",Referenztabelle_Eingabe[[#This Row],[Anzahl Stellplätze Carsharing]])</f>
        <v/>
      </c>
      <c r="J108" s="18" t="str">
        <f>IF(Referenztabelle_Eingabe[[#This Row],[Anzahl Stellplätze Lademöglichkeit]]="","",Referenztabelle_Eingabe[[#This Row],[Anzahl Stellplätze Lademöglichkeit]])</f>
        <v/>
      </c>
      <c r="K108" s="18" t="str">
        <f>IF(Referenztabelle_Eingabe[[#This Row],[Anzahl Stellplätze Frauen]]="","",Referenztabelle_Eingabe[[#This Row],[Anzahl Stellplätze Frauen]])</f>
        <v/>
      </c>
      <c r="L108" s="18" t="str">
        <f>IF(Referenztabelle_Eingabe[[#This Row],[Anzahl Stellplätze Behinderte]]="","",Referenztabelle_Eingabe[[#This Row],[Anzahl Stellplätze Behinderte]])</f>
        <v/>
      </c>
      <c r="M108" s="18" t="str">
        <f>IF(Referenztabelle_Eingabe[[#This Row],[Anzahl Stellplätze Familien]]="","",Referenztabelle_Eingabe[[#This Row],[Anzahl Stellplätze Familien]])</f>
        <v/>
      </c>
      <c r="N108" s="18" t="str">
        <f>IF(Referenztabelle_Eingabe[[#This Row],[Anzahl Stellplätze Bus]]="","",Referenztabelle_Eingabe[[#This Row],[Anzahl Stellplätze Bus]])</f>
        <v/>
      </c>
      <c r="O108" s="18" t="str">
        <f>IF(Referenztabelle_Eingabe[[#This Row],[Anzahl Stellplätze Lastwagen]]="","",Referenztabelle_Eingabe[[#This Row],[Anzahl Stellplätze Lastwagen]])</f>
        <v/>
      </c>
      <c r="P10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8" s="18" t="str">
        <f>IF(Referenztabelle_Eingabe[[#This Row],[Einfahrtshöhe]]="","",Referenztabelle_Eingabe[[#This Row],[Einfahrtshöhe]])</f>
        <v/>
      </c>
      <c r="R10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8" s="18" t="str">
        <f>IF(Referenztabelle_Eingabe[[#This Row],[Überwacht?]]="","",Referenztabelle_Eingabe[[#This Row],[Überwacht?]])</f>
        <v/>
      </c>
      <c r="T108" s="18" t="str">
        <f>IF(Referenztabelle_Eingabe[[#This Row],[Überdacht?]]="","",
IF(Referenztabelle_Eingabe[[#This Row],[Überdacht?]]=TRUE,"true",
IF(Referenztabelle_Eingabe[[#This Row],[Überdacht?]]=FALSE,"false")))</f>
        <v/>
      </c>
      <c r="U108" s="18" t="str">
        <f>IF(Referenztabelle_Eingabe[[#This Row],[Ortsbezug]]="","",Referenztabelle_Eingabe[[#This Row],[Ortsbezug]])</f>
        <v/>
      </c>
      <c r="V108" s="18" t="str">
        <f>IF(Referenztabelle_Eingabe[[#This Row],[Haltestellen-ID]]="","",Referenztabelle_Eingabe[[#This Row],[Haltestellen-ID]])</f>
        <v/>
      </c>
      <c r="W10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8" s="18" t="str">
        <f>IF(Referenztabelle_Eingabe[[#This Row],[Gebühren-Informationen]]="","",Referenztabelle_Eingabe[[#This Row],[Gebühren-Informationen]])</f>
        <v/>
      </c>
      <c r="Y108" s="18" t="str">
        <f>IF(Referenztabelle_Eingabe[[#This Row],[Maximale Parkdauer]]="","",Referenztabelle_Eingabe[[#This Row],[Maximale Parkdauer]])</f>
        <v/>
      </c>
      <c r="Z10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8" s="18" t="str">
        <f>IF(Referenztabelle_Eingabe[[#This Row],[Foto-URL]]="","",Referenztabelle_Eingabe[[#This Row],[Foto-URL]])</f>
        <v/>
      </c>
      <c r="AB108" s="18" t="str">
        <f>IF(Referenztabelle_Eingabe[[#This Row],[Webseite]]="","",Referenztabelle_Eingabe[[#This Row],[Webseite]])</f>
        <v/>
      </c>
      <c r="AC108" s="18" t="str">
        <f>IF(Referenztabelle_Eingabe[[#This Row],[Beschreibung]]="","",Referenztabelle_Eingabe[[#This Row],[Beschreibung]])</f>
        <v/>
      </c>
    </row>
    <row r="109" spans="1:29" x14ac:dyDescent="0.35">
      <c r="A109" s="18" t="str">
        <f>IF(Referenztabelle_Eingabe[[#This Row],[ID]]="","",Referenztabelle_Eingabe[[#This Row],[ID]])</f>
        <v/>
      </c>
      <c r="B109" s="18" t="str">
        <f>IF(Referenztabelle_Eingabe[[#This Row],[Name]]="","",Referenztabelle_Eingabe[[#This Row],[Name]])</f>
        <v/>
      </c>
      <c r="C10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9" s="18" t="str">
        <f>IF(Referenztabelle_Eingabe[[#This Row],[Betreiber Name]]="","",Referenztabelle_Eingabe[[#This Row],[Betreiber Name]])</f>
        <v/>
      </c>
      <c r="E109" s="18" t="str">
        <f>IF(Referenztabelle_Eingabe[[#This Row],[Längengrad]]="","",Referenztabelle_Eingabe[[#This Row],[Längengrad]])</f>
        <v/>
      </c>
      <c r="F109" s="18" t="str">
        <f>IF(Referenztabelle_Eingabe[[#This Row],[Breitengrad]]="","",Referenztabelle_Eingabe[[#This Row],[Breitengrad]])</f>
        <v/>
      </c>
      <c r="G10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9" s="18" t="str">
        <f>IF(Referenztabelle_Eingabe[[#This Row],[Anzahl Stellplätze]]="","",Referenztabelle_Eingabe[[#This Row],[Anzahl Stellplätze]])</f>
        <v/>
      </c>
      <c r="I109" s="18" t="str">
        <f>IF(Referenztabelle_Eingabe[[#This Row],[Anzahl Stellplätze Carsharing]]="","",Referenztabelle_Eingabe[[#This Row],[Anzahl Stellplätze Carsharing]])</f>
        <v/>
      </c>
      <c r="J109" s="18" t="str">
        <f>IF(Referenztabelle_Eingabe[[#This Row],[Anzahl Stellplätze Lademöglichkeit]]="","",Referenztabelle_Eingabe[[#This Row],[Anzahl Stellplätze Lademöglichkeit]])</f>
        <v/>
      </c>
      <c r="K109" s="18" t="str">
        <f>IF(Referenztabelle_Eingabe[[#This Row],[Anzahl Stellplätze Frauen]]="","",Referenztabelle_Eingabe[[#This Row],[Anzahl Stellplätze Frauen]])</f>
        <v/>
      </c>
      <c r="L109" s="18" t="str">
        <f>IF(Referenztabelle_Eingabe[[#This Row],[Anzahl Stellplätze Behinderte]]="","",Referenztabelle_Eingabe[[#This Row],[Anzahl Stellplätze Behinderte]])</f>
        <v/>
      </c>
      <c r="M109" s="18" t="str">
        <f>IF(Referenztabelle_Eingabe[[#This Row],[Anzahl Stellplätze Familien]]="","",Referenztabelle_Eingabe[[#This Row],[Anzahl Stellplätze Familien]])</f>
        <v/>
      </c>
      <c r="N109" s="18" t="str">
        <f>IF(Referenztabelle_Eingabe[[#This Row],[Anzahl Stellplätze Bus]]="","",Referenztabelle_Eingabe[[#This Row],[Anzahl Stellplätze Bus]])</f>
        <v/>
      </c>
      <c r="O109" s="18" t="str">
        <f>IF(Referenztabelle_Eingabe[[#This Row],[Anzahl Stellplätze Lastwagen]]="","",Referenztabelle_Eingabe[[#This Row],[Anzahl Stellplätze Lastwagen]])</f>
        <v/>
      </c>
      <c r="P10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9" s="18" t="str">
        <f>IF(Referenztabelle_Eingabe[[#This Row],[Einfahrtshöhe]]="","",Referenztabelle_Eingabe[[#This Row],[Einfahrtshöhe]])</f>
        <v/>
      </c>
      <c r="R10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9" s="18" t="str">
        <f>IF(Referenztabelle_Eingabe[[#This Row],[Überwacht?]]="","",Referenztabelle_Eingabe[[#This Row],[Überwacht?]])</f>
        <v/>
      </c>
      <c r="T109" s="18" t="str">
        <f>IF(Referenztabelle_Eingabe[[#This Row],[Überdacht?]]="","",
IF(Referenztabelle_Eingabe[[#This Row],[Überdacht?]]=TRUE,"true",
IF(Referenztabelle_Eingabe[[#This Row],[Überdacht?]]=FALSE,"false")))</f>
        <v/>
      </c>
      <c r="U109" s="18" t="str">
        <f>IF(Referenztabelle_Eingabe[[#This Row],[Ortsbezug]]="","",Referenztabelle_Eingabe[[#This Row],[Ortsbezug]])</f>
        <v/>
      </c>
      <c r="V109" s="18" t="str">
        <f>IF(Referenztabelle_Eingabe[[#This Row],[Haltestellen-ID]]="","",Referenztabelle_Eingabe[[#This Row],[Haltestellen-ID]])</f>
        <v/>
      </c>
      <c r="W10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9" s="18" t="str">
        <f>IF(Referenztabelle_Eingabe[[#This Row],[Gebühren-Informationen]]="","",Referenztabelle_Eingabe[[#This Row],[Gebühren-Informationen]])</f>
        <v/>
      </c>
      <c r="Y109" s="18" t="str">
        <f>IF(Referenztabelle_Eingabe[[#This Row],[Maximale Parkdauer]]="","",Referenztabelle_Eingabe[[#This Row],[Maximale Parkdauer]])</f>
        <v/>
      </c>
      <c r="Z10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9" s="18" t="str">
        <f>IF(Referenztabelle_Eingabe[[#This Row],[Foto-URL]]="","",Referenztabelle_Eingabe[[#This Row],[Foto-URL]])</f>
        <v/>
      </c>
      <c r="AB109" s="18" t="str">
        <f>IF(Referenztabelle_Eingabe[[#This Row],[Webseite]]="","",Referenztabelle_Eingabe[[#This Row],[Webseite]])</f>
        <v/>
      </c>
      <c r="AC109" s="18" t="str">
        <f>IF(Referenztabelle_Eingabe[[#This Row],[Beschreibung]]="","",Referenztabelle_Eingabe[[#This Row],[Beschreibung]])</f>
        <v/>
      </c>
    </row>
    <row r="110" spans="1:29" x14ac:dyDescent="0.35">
      <c r="A110" s="18" t="str">
        <f>IF(Referenztabelle_Eingabe[[#This Row],[ID]]="","",Referenztabelle_Eingabe[[#This Row],[ID]])</f>
        <v/>
      </c>
      <c r="B110" s="18" t="str">
        <f>IF(Referenztabelle_Eingabe[[#This Row],[Name]]="","",Referenztabelle_Eingabe[[#This Row],[Name]])</f>
        <v/>
      </c>
      <c r="C1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0" s="18" t="str">
        <f>IF(Referenztabelle_Eingabe[[#This Row],[Betreiber Name]]="","",Referenztabelle_Eingabe[[#This Row],[Betreiber Name]])</f>
        <v/>
      </c>
      <c r="E110" s="18" t="str">
        <f>IF(Referenztabelle_Eingabe[[#This Row],[Längengrad]]="","",Referenztabelle_Eingabe[[#This Row],[Längengrad]])</f>
        <v/>
      </c>
      <c r="F110" s="18" t="str">
        <f>IF(Referenztabelle_Eingabe[[#This Row],[Breitengrad]]="","",Referenztabelle_Eingabe[[#This Row],[Breitengrad]])</f>
        <v/>
      </c>
      <c r="G1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0" s="18" t="str">
        <f>IF(Referenztabelle_Eingabe[[#This Row],[Anzahl Stellplätze]]="","",Referenztabelle_Eingabe[[#This Row],[Anzahl Stellplätze]])</f>
        <v/>
      </c>
      <c r="I110" s="18" t="str">
        <f>IF(Referenztabelle_Eingabe[[#This Row],[Anzahl Stellplätze Carsharing]]="","",Referenztabelle_Eingabe[[#This Row],[Anzahl Stellplätze Carsharing]])</f>
        <v/>
      </c>
      <c r="J110" s="18" t="str">
        <f>IF(Referenztabelle_Eingabe[[#This Row],[Anzahl Stellplätze Lademöglichkeit]]="","",Referenztabelle_Eingabe[[#This Row],[Anzahl Stellplätze Lademöglichkeit]])</f>
        <v/>
      </c>
      <c r="K110" s="18" t="str">
        <f>IF(Referenztabelle_Eingabe[[#This Row],[Anzahl Stellplätze Frauen]]="","",Referenztabelle_Eingabe[[#This Row],[Anzahl Stellplätze Frauen]])</f>
        <v/>
      </c>
      <c r="L110" s="18" t="str">
        <f>IF(Referenztabelle_Eingabe[[#This Row],[Anzahl Stellplätze Behinderte]]="","",Referenztabelle_Eingabe[[#This Row],[Anzahl Stellplätze Behinderte]])</f>
        <v/>
      </c>
      <c r="M110" s="18" t="str">
        <f>IF(Referenztabelle_Eingabe[[#This Row],[Anzahl Stellplätze Familien]]="","",Referenztabelle_Eingabe[[#This Row],[Anzahl Stellplätze Familien]])</f>
        <v/>
      </c>
      <c r="N110" s="18" t="str">
        <f>IF(Referenztabelle_Eingabe[[#This Row],[Anzahl Stellplätze Bus]]="","",Referenztabelle_Eingabe[[#This Row],[Anzahl Stellplätze Bus]])</f>
        <v/>
      </c>
      <c r="O110" s="18" t="str">
        <f>IF(Referenztabelle_Eingabe[[#This Row],[Anzahl Stellplätze Lastwagen]]="","",Referenztabelle_Eingabe[[#This Row],[Anzahl Stellplätze Lastwagen]])</f>
        <v/>
      </c>
      <c r="P1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0" s="18" t="str">
        <f>IF(Referenztabelle_Eingabe[[#This Row],[Einfahrtshöhe]]="","",Referenztabelle_Eingabe[[#This Row],[Einfahrtshöhe]])</f>
        <v/>
      </c>
      <c r="R1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0" s="18" t="str">
        <f>IF(Referenztabelle_Eingabe[[#This Row],[Überwacht?]]="","",Referenztabelle_Eingabe[[#This Row],[Überwacht?]])</f>
        <v/>
      </c>
      <c r="T110" s="18" t="str">
        <f>IF(Referenztabelle_Eingabe[[#This Row],[Überdacht?]]="","",
IF(Referenztabelle_Eingabe[[#This Row],[Überdacht?]]=TRUE,"true",
IF(Referenztabelle_Eingabe[[#This Row],[Überdacht?]]=FALSE,"false")))</f>
        <v/>
      </c>
      <c r="U110" s="18" t="str">
        <f>IF(Referenztabelle_Eingabe[[#This Row],[Ortsbezug]]="","",Referenztabelle_Eingabe[[#This Row],[Ortsbezug]])</f>
        <v/>
      </c>
      <c r="V110" s="18" t="str">
        <f>IF(Referenztabelle_Eingabe[[#This Row],[Haltestellen-ID]]="","",Referenztabelle_Eingabe[[#This Row],[Haltestellen-ID]])</f>
        <v/>
      </c>
      <c r="W1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0" s="18" t="str">
        <f>IF(Referenztabelle_Eingabe[[#This Row],[Gebühren-Informationen]]="","",Referenztabelle_Eingabe[[#This Row],[Gebühren-Informationen]])</f>
        <v/>
      </c>
      <c r="Y110" s="18" t="str">
        <f>IF(Referenztabelle_Eingabe[[#This Row],[Maximale Parkdauer]]="","",Referenztabelle_Eingabe[[#This Row],[Maximale Parkdauer]])</f>
        <v/>
      </c>
      <c r="Z1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0" s="18" t="str">
        <f>IF(Referenztabelle_Eingabe[[#This Row],[Foto-URL]]="","",Referenztabelle_Eingabe[[#This Row],[Foto-URL]])</f>
        <v/>
      </c>
      <c r="AB110" s="18" t="str">
        <f>IF(Referenztabelle_Eingabe[[#This Row],[Webseite]]="","",Referenztabelle_Eingabe[[#This Row],[Webseite]])</f>
        <v/>
      </c>
      <c r="AC110" s="18" t="str">
        <f>IF(Referenztabelle_Eingabe[[#This Row],[Beschreibung]]="","",Referenztabelle_Eingabe[[#This Row],[Beschreibung]])</f>
        <v/>
      </c>
    </row>
    <row r="111" spans="1:29" x14ac:dyDescent="0.35">
      <c r="A111" s="18" t="str">
        <f>IF(Referenztabelle_Eingabe[[#This Row],[ID]]="","",Referenztabelle_Eingabe[[#This Row],[ID]])</f>
        <v/>
      </c>
      <c r="B111" s="18" t="str">
        <f>IF(Referenztabelle_Eingabe[[#This Row],[Name]]="","",Referenztabelle_Eingabe[[#This Row],[Name]])</f>
        <v/>
      </c>
      <c r="C1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1" s="18" t="str">
        <f>IF(Referenztabelle_Eingabe[[#This Row],[Betreiber Name]]="","",Referenztabelle_Eingabe[[#This Row],[Betreiber Name]])</f>
        <v/>
      </c>
      <c r="E111" s="18" t="str">
        <f>IF(Referenztabelle_Eingabe[[#This Row],[Längengrad]]="","",Referenztabelle_Eingabe[[#This Row],[Längengrad]])</f>
        <v/>
      </c>
      <c r="F111" s="18" t="str">
        <f>IF(Referenztabelle_Eingabe[[#This Row],[Breitengrad]]="","",Referenztabelle_Eingabe[[#This Row],[Breitengrad]])</f>
        <v/>
      </c>
      <c r="G1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1" s="18" t="str">
        <f>IF(Referenztabelle_Eingabe[[#This Row],[Anzahl Stellplätze]]="","",Referenztabelle_Eingabe[[#This Row],[Anzahl Stellplätze]])</f>
        <v/>
      </c>
      <c r="I111" s="18" t="str">
        <f>IF(Referenztabelle_Eingabe[[#This Row],[Anzahl Stellplätze Carsharing]]="","",Referenztabelle_Eingabe[[#This Row],[Anzahl Stellplätze Carsharing]])</f>
        <v/>
      </c>
      <c r="J111" s="18" t="str">
        <f>IF(Referenztabelle_Eingabe[[#This Row],[Anzahl Stellplätze Lademöglichkeit]]="","",Referenztabelle_Eingabe[[#This Row],[Anzahl Stellplätze Lademöglichkeit]])</f>
        <v/>
      </c>
      <c r="K111" s="18" t="str">
        <f>IF(Referenztabelle_Eingabe[[#This Row],[Anzahl Stellplätze Frauen]]="","",Referenztabelle_Eingabe[[#This Row],[Anzahl Stellplätze Frauen]])</f>
        <v/>
      </c>
      <c r="L111" s="18" t="str">
        <f>IF(Referenztabelle_Eingabe[[#This Row],[Anzahl Stellplätze Behinderte]]="","",Referenztabelle_Eingabe[[#This Row],[Anzahl Stellplätze Behinderte]])</f>
        <v/>
      </c>
      <c r="M111" s="18" t="str">
        <f>IF(Referenztabelle_Eingabe[[#This Row],[Anzahl Stellplätze Familien]]="","",Referenztabelle_Eingabe[[#This Row],[Anzahl Stellplätze Familien]])</f>
        <v/>
      </c>
      <c r="N111" s="18" t="str">
        <f>IF(Referenztabelle_Eingabe[[#This Row],[Anzahl Stellplätze Bus]]="","",Referenztabelle_Eingabe[[#This Row],[Anzahl Stellplätze Bus]])</f>
        <v/>
      </c>
      <c r="O111" s="18" t="str">
        <f>IF(Referenztabelle_Eingabe[[#This Row],[Anzahl Stellplätze Lastwagen]]="","",Referenztabelle_Eingabe[[#This Row],[Anzahl Stellplätze Lastwagen]])</f>
        <v/>
      </c>
      <c r="P1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1" s="18" t="str">
        <f>IF(Referenztabelle_Eingabe[[#This Row],[Einfahrtshöhe]]="","",Referenztabelle_Eingabe[[#This Row],[Einfahrtshöhe]])</f>
        <v/>
      </c>
      <c r="R1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1" s="18" t="str">
        <f>IF(Referenztabelle_Eingabe[[#This Row],[Überwacht?]]="","",Referenztabelle_Eingabe[[#This Row],[Überwacht?]])</f>
        <v/>
      </c>
      <c r="T111" s="18" t="str">
        <f>IF(Referenztabelle_Eingabe[[#This Row],[Überdacht?]]="","",
IF(Referenztabelle_Eingabe[[#This Row],[Überdacht?]]=TRUE,"true",
IF(Referenztabelle_Eingabe[[#This Row],[Überdacht?]]=FALSE,"false")))</f>
        <v/>
      </c>
      <c r="U111" s="18" t="str">
        <f>IF(Referenztabelle_Eingabe[[#This Row],[Ortsbezug]]="","",Referenztabelle_Eingabe[[#This Row],[Ortsbezug]])</f>
        <v/>
      </c>
      <c r="V111" s="18" t="str">
        <f>IF(Referenztabelle_Eingabe[[#This Row],[Haltestellen-ID]]="","",Referenztabelle_Eingabe[[#This Row],[Haltestellen-ID]])</f>
        <v/>
      </c>
      <c r="W1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1" s="18" t="str">
        <f>IF(Referenztabelle_Eingabe[[#This Row],[Gebühren-Informationen]]="","",Referenztabelle_Eingabe[[#This Row],[Gebühren-Informationen]])</f>
        <v/>
      </c>
      <c r="Y111" s="18" t="str">
        <f>IF(Referenztabelle_Eingabe[[#This Row],[Maximale Parkdauer]]="","",Referenztabelle_Eingabe[[#This Row],[Maximale Parkdauer]])</f>
        <v/>
      </c>
      <c r="Z1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1" s="18" t="str">
        <f>IF(Referenztabelle_Eingabe[[#This Row],[Foto-URL]]="","",Referenztabelle_Eingabe[[#This Row],[Foto-URL]])</f>
        <v/>
      </c>
      <c r="AB111" s="18" t="str">
        <f>IF(Referenztabelle_Eingabe[[#This Row],[Webseite]]="","",Referenztabelle_Eingabe[[#This Row],[Webseite]])</f>
        <v/>
      </c>
      <c r="AC111" s="18" t="str">
        <f>IF(Referenztabelle_Eingabe[[#This Row],[Beschreibung]]="","",Referenztabelle_Eingabe[[#This Row],[Beschreibung]])</f>
        <v/>
      </c>
    </row>
    <row r="112" spans="1:29" x14ac:dyDescent="0.35">
      <c r="A112" s="18" t="str">
        <f>IF(Referenztabelle_Eingabe[[#This Row],[ID]]="","",Referenztabelle_Eingabe[[#This Row],[ID]])</f>
        <v/>
      </c>
      <c r="B112" s="18" t="str">
        <f>IF(Referenztabelle_Eingabe[[#This Row],[Name]]="","",Referenztabelle_Eingabe[[#This Row],[Name]])</f>
        <v/>
      </c>
      <c r="C1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2" s="18" t="str">
        <f>IF(Referenztabelle_Eingabe[[#This Row],[Betreiber Name]]="","",Referenztabelle_Eingabe[[#This Row],[Betreiber Name]])</f>
        <v/>
      </c>
      <c r="E112" s="18" t="str">
        <f>IF(Referenztabelle_Eingabe[[#This Row],[Längengrad]]="","",Referenztabelle_Eingabe[[#This Row],[Längengrad]])</f>
        <v/>
      </c>
      <c r="F112" s="18" t="str">
        <f>IF(Referenztabelle_Eingabe[[#This Row],[Breitengrad]]="","",Referenztabelle_Eingabe[[#This Row],[Breitengrad]])</f>
        <v/>
      </c>
      <c r="G1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2" s="18" t="str">
        <f>IF(Referenztabelle_Eingabe[[#This Row],[Anzahl Stellplätze]]="","",Referenztabelle_Eingabe[[#This Row],[Anzahl Stellplätze]])</f>
        <v/>
      </c>
      <c r="I112" s="18" t="str">
        <f>IF(Referenztabelle_Eingabe[[#This Row],[Anzahl Stellplätze Carsharing]]="","",Referenztabelle_Eingabe[[#This Row],[Anzahl Stellplätze Carsharing]])</f>
        <v/>
      </c>
      <c r="J112" s="18" t="str">
        <f>IF(Referenztabelle_Eingabe[[#This Row],[Anzahl Stellplätze Lademöglichkeit]]="","",Referenztabelle_Eingabe[[#This Row],[Anzahl Stellplätze Lademöglichkeit]])</f>
        <v/>
      </c>
      <c r="K112" s="18" t="str">
        <f>IF(Referenztabelle_Eingabe[[#This Row],[Anzahl Stellplätze Frauen]]="","",Referenztabelle_Eingabe[[#This Row],[Anzahl Stellplätze Frauen]])</f>
        <v/>
      </c>
      <c r="L112" s="18" t="str">
        <f>IF(Referenztabelle_Eingabe[[#This Row],[Anzahl Stellplätze Behinderte]]="","",Referenztabelle_Eingabe[[#This Row],[Anzahl Stellplätze Behinderte]])</f>
        <v/>
      </c>
      <c r="M112" s="18" t="str">
        <f>IF(Referenztabelle_Eingabe[[#This Row],[Anzahl Stellplätze Familien]]="","",Referenztabelle_Eingabe[[#This Row],[Anzahl Stellplätze Familien]])</f>
        <v/>
      </c>
      <c r="N112" s="18" t="str">
        <f>IF(Referenztabelle_Eingabe[[#This Row],[Anzahl Stellplätze Bus]]="","",Referenztabelle_Eingabe[[#This Row],[Anzahl Stellplätze Bus]])</f>
        <v/>
      </c>
      <c r="O112" s="18" t="str">
        <f>IF(Referenztabelle_Eingabe[[#This Row],[Anzahl Stellplätze Lastwagen]]="","",Referenztabelle_Eingabe[[#This Row],[Anzahl Stellplätze Lastwagen]])</f>
        <v/>
      </c>
      <c r="P1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2" s="18" t="str">
        <f>IF(Referenztabelle_Eingabe[[#This Row],[Einfahrtshöhe]]="","",Referenztabelle_Eingabe[[#This Row],[Einfahrtshöhe]])</f>
        <v/>
      </c>
      <c r="R1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2" s="18" t="str">
        <f>IF(Referenztabelle_Eingabe[[#This Row],[Überwacht?]]="","",Referenztabelle_Eingabe[[#This Row],[Überwacht?]])</f>
        <v/>
      </c>
      <c r="T112" s="18" t="str">
        <f>IF(Referenztabelle_Eingabe[[#This Row],[Überdacht?]]="","",
IF(Referenztabelle_Eingabe[[#This Row],[Überdacht?]]=TRUE,"true",
IF(Referenztabelle_Eingabe[[#This Row],[Überdacht?]]=FALSE,"false")))</f>
        <v/>
      </c>
      <c r="U112" s="18" t="str">
        <f>IF(Referenztabelle_Eingabe[[#This Row],[Ortsbezug]]="","",Referenztabelle_Eingabe[[#This Row],[Ortsbezug]])</f>
        <v/>
      </c>
      <c r="V112" s="18" t="str">
        <f>IF(Referenztabelle_Eingabe[[#This Row],[Haltestellen-ID]]="","",Referenztabelle_Eingabe[[#This Row],[Haltestellen-ID]])</f>
        <v/>
      </c>
      <c r="W1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2" s="18" t="str">
        <f>IF(Referenztabelle_Eingabe[[#This Row],[Gebühren-Informationen]]="","",Referenztabelle_Eingabe[[#This Row],[Gebühren-Informationen]])</f>
        <v/>
      </c>
      <c r="Y112" s="18" t="str">
        <f>IF(Referenztabelle_Eingabe[[#This Row],[Maximale Parkdauer]]="","",Referenztabelle_Eingabe[[#This Row],[Maximale Parkdauer]])</f>
        <v/>
      </c>
      <c r="Z1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2" s="18" t="str">
        <f>IF(Referenztabelle_Eingabe[[#This Row],[Foto-URL]]="","",Referenztabelle_Eingabe[[#This Row],[Foto-URL]])</f>
        <v/>
      </c>
      <c r="AB112" s="18" t="str">
        <f>IF(Referenztabelle_Eingabe[[#This Row],[Webseite]]="","",Referenztabelle_Eingabe[[#This Row],[Webseite]])</f>
        <v/>
      </c>
      <c r="AC112" s="18" t="str">
        <f>IF(Referenztabelle_Eingabe[[#This Row],[Beschreibung]]="","",Referenztabelle_Eingabe[[#This Row],[Beschreibung]])</f>
        <v/>
      </c>
    </row>
    <row r="113" spans="1:29" x14ac:dyDescent="0.35">
      <c r="A113" s="18" t="str">
        <f>IF(Referenztabelle_Eingabe[[#This Row],[ID]]="","",Referenztabelle_Eingabe[[#This Row],[ID]])</f>
        <v/>
      </c>
      <c r="B113" s="18" t="str">
        <f>IF(Referenztabelle_Eingabe[[#This Row],[Name]]="","",Referenztabelle_Eingabe[[#This Row],[Name]])</f>
        <v/>
      </c>
      <c r="C1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3" s="18" t="str">
        <f>IF(Referenztabelle_Eingabe[[#This Row],[Betreiber Name]]="","",Referenztabelle_Eingabe[[#This Row],[Betreiber Name]])</f>
        <v/>
      </c>
      <c r="E113" s="18" t="str">
        <f>IF(Referenztabelle_Eingabe[[#This Row],[Längengrad]]="","",Referenztabelle_Eingabe[[#This Row],[Längengrad]])</f>
        <v/>
      </c>
      <c r="F113" s="18" t="str">
        <f>IF(Referenztabelle_Eingabe[[#This Row],[Breitengrad]]="","",Referenztabelle_Eingabe[[#This Row],[Breitengrad]])</f>
        <v/>
      </c>
      <c r="G1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3" s="18" t="str">
        <f>IF(Referenztabelle_Eingabe[[#This Row],[Anzahl Stellplätze]]="","",Referenztabelle_Eingabe[[#This Row],[Anzahl Stellplätze]])</f>
        <v/>
      </c>
      <c r="I113" s="18" t="str">
        <f>IF(Referenztabelle_Eingabe[[#This Row],[Anzahl Stellplätze Carsharing]]="","",Referenztabelle_Eingabe[[#This Row],[Anzahl Stellplätze Carsharing]])</f>
        <v/>
      </c>
      <c r="J113" s="18" t="str">
        <f>IF(Referenztabelle_Eingabe[[#This Row],[Anzahl Stellplätze Lademöglichkeit]]="","",Referenztabelle_Eingabe[[#This Row],[Anzahl Stellplätze Lademöglichkeit]])</f>
        <v/>
      </c>
      <c r="K113" s="18" t="str">
        <f>IF(Referenztabelle_Eingabe[[#This Row],[Anzahl Stellplätze Frauen]]="","",Referenztabelle_Eingabe[[#This Row],[Anzahl Stellplätze Frauen]])</f>
        <v/>
      </c>
      <c r="L113" s="18" t="str">
        <f>IF(Referenztabelle_Eingabe[[#This Row],[Anzahl Stellplätze Behinderte]]="","",Referenztabelle_Eingabe[[#This Row],[Anzahl Stellplätze Behinderte]])</f>
        <v/>
      </c>
      <c r="M113" s="18" t="str">
        <f>IF(Referenztabelle_Eingabe[[#This Row],[Anzahl Stellplätze Familien]]="","",Referenztabelle_Eingabe[[#This Row],[Anzahl Stellplätze Familien]])</f>
        <v/>
      </c>
      <c r="N113" s="18" t="str">
        <f>IF(Referenztabelle_Eingabe[[#This Row],[Anzahl Stellplätze Bus]]="","",Referenztabelle_Eingabe[[#This Row],[Anzahl Stellplätze Bus]])</f>
        <v/>
      </c>
      <c r="O113" s="18" t="str">
        <f>IF(Referenztabelle_Eingabe[[#This Row],[Anzahl Stellplätze Lastwagen]]="","",Referenztabelle_Eingabe[[#This Row],[Anzahl Stellplätze Lastwagen]])</f>
        <v/>
      </c>
      <c r="P1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3" s="18" t="str">
        <f>IF(Referenztabelle_Eingabe[[#This Row],[Einfahrtshöhe]]="","",Referenztabelle_Eingabe[[#This Row],[Einfahrtshöhe]])</f>
        <v/>
      </c>
      <c r="R1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3" s="18" t="str">
        <f>IF(Referenztabelle_Eingabe[[#This Row],[Überwacht?]]="","",Referenztabelle_Eingabe[[#This Row],[Überwacht?]])</f>
        <v/>
      </c>
      <c r="T113" s="18" t="str">
        <f>IF(Referenztabelle_Eingabe[[#This Row],[Überdacht?]]="","",
IF(Referenztabelle_Eingabe[[#This Row],[Überdacht?]]=TRUE,"true",
IF(Referenztabelle_Eingabe[[#This Row],[Überdacht?]]=FALSE,"false")))</f>
        <v/>
      </c>
      <c r="U113" s="18" t="str">
        <f>IF(Referenztabelle_Eingabe[[#This Row],[Ortsbezug]]="","",Referenztabelle_Eingabe[[#This Row],[Ortsbezug]])</f>
        <v/>
      </c>
      <c r="V113" s="18" t="str">
        <f>IF(Referenztabelle_Eingabe[[#This Row],[Haltestellen-ID]]="","",Referenztabelle_Eingabe[[#This Row],[Haltestellen-ID]])</f>
        <v/>
      </c>
      <c r="W1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3" s="18" t="str">
        <f>IF(Referenztabelle_Eingabe[[#This Row],[Gebühren-Informationen]]="","",Referenztabelle_Eingabe[[#This Row],[Gebühren-Informationen]])</f>
        <v/>
      </c>
      <c r="Y113" s="18" t="str">
        <f>IF(Referenztabelle_Eingabe[[#This Row],[Maximale Parkdauer]]="","",Referenztabelle_Eingabe[[#This Row],[Maximale Parkdauer]])</f>
        <v/>
      </c>
      <c r="Z1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3" s="18" t="str">
        <f>IF(Referenztabelle_Eingabe[[#This Row],[Foto-URL]]="","",Referenztabelle_Eingabe[[#This Row],[Foto-URL]])</f>
        <v/>
      </c>
      <c r="AB113" s="18" t="str">
        <f>IF(Referenztabelle_Eingabe[[#This Row],[Webseite]]="","",Referenztabelle_Eingabe[[#This Row],[Webseite]])</f>
        <v/>
      </c>
      <c r="AC113" s="18" t="str">
        <f>IF(Referenztabelle_Eingabe[[#This Row],[Beschreibung]]="","",Referenztabelle_Eingabe[[#This Row],[Beschreibung]])</f>
        <v/>
      </c>
    </row>
    <row r="114" spans="1:29" x14ac:dyDescent="0.35">
      <c r="A114" s="18" t="str">
        <f>IF(Referenztabelle_Eingabe[[#This Row],[ID]]="","",Referenztabelle_Eingabe[[#This Row],[ID]])</f>
        <v/>
      </c>
      <c r="B114" s="18" t="str">
        <f>IF(Referenztabelle_Eingabe[[#This Row],[Name]]="","",Referenztabelle_Eingabe[[#This Row],[Name]])</f>
        <v/>
      </c>
      <c r="C1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4" s="18" t="str">
        <f>IF(Referenztabelle_Eingabe[[#This Row],[Betreiber Name]]="","",Referenztabelle_Eingabe[[#This Row],[Betreiber Name]])</f>
        <v/>
      </c>
      <c r="E114" s="18" t="str">
        <f>IF(Referenztabelle_Eingabe[[#This Row],[Längengrad]]="","",Referenztabelle_Eingabe[[#This Row],[Längengrad]])</f>
        <v/>
      </c>
      <c r="F114" s="18" t="str">
        <f>IF(Referenztabelle_Eingabe[[#This Row],[Breitengrad]]="","",Referenztabelle_Eingabe[[#This Row],[Breitengrad]])</f>
        <v/>
      </c>
      <c r="G1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4" s="18" t="str">
        <f>IF(Referenztabelle_Eingabe[[#This Row],[Anzahl Stellplätze]]="","",Referenztabelle_Eingabe[[#This Row],[Anzahl Stellplätze]])</f>
        <v/>
      </c>
      <c r="I114" s="18" t="str">
        <f>IF(Referenztabelle_Eingabe[[#This Row],[Anzahl Stellplätze Carsharing]]="","",Referenztabelle_Eingabe[[#This Row],[Anzahl Stellplätze Carsharing]])</f>
        <v/>
      </c>
      <c r="J114" s="18" t="str">
        <f>IF(Referenztabelle_Eingabe[[#This Row],[Anzahl Stellplätze Lademöglichkeit]]="","",Referenztabelle_Eingabe[[#This Row],[Anzahl Stellplätze Lademöglichkeit]])</f>
        <v/>
      </c>
      <c r="K114" s="18" t="str">
        <f>IF(Referenztabelle_Eingabe[[#This Row],[Anzahl Stellplätze Frauen]]="","",Referenztabelle_Eingabe[[#This Row],[Anzahl Stellplätze Frauen]])</f>
        <v/>
      </c>
      <c r="L114" s="18" t="str">
        <f>IF(Referenztabelle_Eingabe[[#This Row],[Anzahl Stellplätze Behinderte]]="","",Referenztabelle_Eingabe[[#This Row],[Anzahl Stellplätze Behinderte]])</f>
        <v/>
      </c>
      <c r="M114" s="18" t="str">
        <f>IF(Referenztabelle_Eingabe[[#This Row],[Anzahl Stellplätze Familien]]="","",Referenztabelle_Eingabe[[#This Row],[Anzahl Stellplätze Familien]])</f>
        <v/>
      </c>
      <c r="N114" s="18" t="str">
        <f>IF(Referenztabelle_Eingabe[[#This Row],[Anzahl Stellplätze Bus]]="","",Referenztabelle_Eingabe[[#This Row],[Anzahl Stellplätze Bus]])</f>
        <v/>
      </c>
      <c r="O114" s="18" t="str">
        <f>IF(Referenztabelle_Eingabe[[#This Row],[Anzahl Stellplätze Lastwagen]]="","",Referenztabelle_Eingabe[[#This Row],[Anzahl Stellplätze Lastwagen]])</f>
        <v/>
      </c>
      <c r="P1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4" s="18" t="str">
        <f>IF(Referenztabelle_Eingabe[[#This Row],[Einfahrtshöhe]]="","",Referenztabelle_Eingabe[[#This Row],[Einfahrtshöhe]])</f>
        <v/>
      </c>
      <c r="R1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4" s="18" t="str">
        <f>IF(Referenztabelle_Eingabe[[#This Row],[Überwacht?]]="","",Referenztabelle_Eingabe[[#This Row],[Überwacht?]])</f>
        <v/>
      </c>
      <c r="T114" s="18" t="str">
        <f>IF(Referenztabelle_Eingabe[[#This Row],[Überdacht?]]="","",
IF(Referenztabelle_Eingabe[[#This Row],[Überdacht?]]=TRUE,"true",
IF(Referenztabelle_Eingabe[[#This Row],[Überdacht?]]=FALSE,"false")))</f>
        <v/>
      </c>
      <c r="U114" s="18" t="str">
        <f>IF(Referenztabelle_Eingabe[[#This Row],[Ortsbezug]]="","",Referenztabelle_Eingabe[[#This Row],[Ortsbezug]])</f>
        <v/>
      </c>
      <c r="V114" s="18" t="str">
        <f>IF(Referenztabelle_Eingabe[[#This Row],[Haltestellen-ID]]="","",Referenztabelle_Eingabe[[#This Row],[Haltestellen-ID]])</f>
        <v/>
      </c>
      <c r="W1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4" s="18" t="str">
        <f>IF(Referenztabelle_Eingabe[[#This Row],[Gebühren-Informationen]]="","",Referenztabelle_Eingabe[[#This Row],[Gebühren-Informationen]])</f>
        <v/>
      </c>
      <c r="Y114" s="18" t="str">
        <f>IF(Referenztabelle_Eingabe[[#This Row],[Maximale Parkdauer]]="","",Referenztabelle_Eingabe[[#This Row],[Maximale Parkdauer]])</f>
        <v/>
      </c>
      <c r="Z1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4" s="18" t="str">
        <f>IF(Referenztabelle_Eingabe[[#This Row],[Foto-URL]]="","",Referenztabelle_Eingabe[[#This Row],[Foto-URL]])</f>
        <v/>
      </c>
      <c r="AB114" s="18" t="str">
        <f>IF(Referenztabelle_Eingabe[[#This Row],[Webseite]]="","",Referenztabelle_Eingabe[[#This Row],[Webseite]])</f>
        <v/>
      </c>
      <c r="AC114" s="18" t="str">
        <f>IF(Referenztabelle_Eingabe[[#This Row],[Beschreibung]]="","",Referenztabelle_Eingabe[[#This Row],[Beschreibung]])</f>
        <v/>
      </c>
    </row>
    <row r="115" spans="1:29" x14ac:dyDescent="0.35">
      <c r="A115" s="18" t="str">
        <f>IF(Referenztabelle_Eingabe[[#This Row],[ID]]="","",Referenztabelle_Eingabe[[#This Row],[ID]])</f>
        <v/>
      </c>
      <c r="B115" s="18" t="str">
        <f>IF(Referenztabelle_Eingabe[[#This Row],[Name]]="","",Referenztabelle_Eingabe[[#This Row],[Name]])</f>
        <v/>
      </c>
      <c r="C1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5" s="18" t="str">
        <f>IF(Referenztabelle_Eingabe[[#This Row],[Betreiber Name]]="","",Referenztabelle_Eingabe[[#This Row],[Betreiber Name]])</f>
        <v/>
      </c>
      <c r="E115" s="18" t="str">
        <f>IF(Referenztabelle_Eingabe[[#This Row],[Längengrad]]="","",Referenztabelle_Eingabe[[#This Row],[Längengrad]])</f>
        <v/>
      </c>
      <c r="F115" s="18" t="str">
        <f>IF(Referenztabelle_Eingabe[[#This Row],[Breitengrad]]="","",Referenztabelle_Eingabe[[#This Row],[Breitengrad]])</f>
        <v/>
      </c>
      <c r="G1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5" s="18" t="str">
        <f>IF(Referenztabelle_Eingabe[[#This Row],[Anzahl Stellplätze]]="","",Referenztabelle_Eingabe[[#This Row],[Anzahl Stellplätze]])</f>
        <v/>
      </c>
      <c r="I115" s="18" t="str">
        <f>IF(Referenztabelle_Eingabe[[#This Row],[Anzahl Stellplätze Carsharing]]="","",Referenztabelle_Eingabe[[#This Row],[Anzahl Stellplätze Carsharing]])</f>
        <v/>
      </c>
      <c r="J115" s="18" t="str">
        <f>IF(Referenztabelle_Eingabe[[#This Row],[Anzahl Stellplätze Lademöglichkeit]]="","",Referenztabelle_Eingabe[[#This Row],[Anzahl Stellplätze Lademöglichkeit]])</f>
        <v/>
      </c>
      <c r="K115" s="18" t="str">
        <f>IF(Referenztabelle_Eingabe[[#This Row],[Anzahl Stellplätze Frauen]]="","",Referenztabelle_Eingabe[[#This Row],[Anzahl Stellplätze Frauen]])</f>
        <v/>
      </c>
      <c r="L115" s="18" t="str">
        <f>IF(Referenztabelle_Eingabe[[#This Row],[Anzahl Stellplätze Behinderte]]="","",Referenztabelle_Eingabe[[#This Row],[Anzahl Stellplätze Behinderte]])</f>
        <v/>
      </c>
      <c r="M115" s="18" t="str">
        <f>IF(Referenztabelle_Eingabe[[#This Row],[Anzahl Stellplätze Familien]]="","",Referenztabelle_Eingabe[[#This Row],[Anzahl Stellplätze Familien]])</f>
        <v/>
      </c>
      <c r="N115" s="18" t="str">
        <f>IF(Referenztabelle_Eingabe[[#This Row],[Anzahl Stellplätze Bus]]="","",Referenztabelle_Eingabe[[#This Row],[Anzahl Stellplätze Bus]])</f>
        <v/>
      </c>
      <c r="O115" s="18" t="str">
        <f>IF(Referenztabelle_Eingabe[[#This Row],[Anzahl Stellplätze Lastwagen]]="","",Referenztabelle_Eingabe[[#This Row],[Anzahl Stellplätze Lastwagen]])</f>
        <v/>
      </c>
      <c r="P1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5" s="18" t="str">
        <f>IF(Referenztabelle_Eingabe[[#This Row],[Einfahrtshöhe]]="","",Referenztabelle_Eingabe[[#This Row],[Einfahrtshöhe]])</f>
        <v/>
      </c>
      <c r="R1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5" s="18" t="str">
        <f>IF(Referenztabelle_Eingabe[[#This Row],[Überwacht?]]="","",Referenztabelle_Eingabe[[#This Row],[Überwacht?]])</f>
        <v/>
      </c>
      <c r="T115" s="18" t="str">
        <f>IF(Referenztabelle_Eingabe[[#This Row],[Überdacht?]]="","",
IF(Referenztabelle_Eingabe[[#This Row],[Überdacht?]]=TRUE,"true",
IF(Referenztabelle_Eingabe[[#This Row],[Überdacht?]]=FALSE,"false")))</f>
        <v/>
      </c>
      <c r="U115" s="18" t="str">
        <f>IF(Referenztabelle_Eingabe[[#This Row],[Ortsbezug]]="","",Referenztabelle_Eingabe[[#This Row],[Ortsbezug]])</f>
        <v/>
      </c>
      <c r="V115" s="18" t="str">
        <f>IF(Referenztabelle_Eingabe[[#This Row],[Haltestellen-ID]]="","",Referenztabelle_Eingabe[[#This Row],[Haltestellen-ID]])</f>
        <v/>
      </c>
      <c r="W1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5" s="18" t="str">
        <f>IF(Referenztabelle_Eingabe[[#This Row],[Gebühren-Informationen]]="","",Referenztabelle_Eingabe[[#This Row],[Gebühren-Informationen]])</f>
        <v/>
      </c>
      <c r="Y115" s="18" t="str">
        <f>IF(Referenztabelle_Eingabe[[#This Row],[Maximale Parkdauer]]="","",Referenztabelle_Eingabe[[#This Row],[Maximale Parkdauer]])</f>
        <v/>
      </c>
      <c r="Z1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5" s="18" t="str">
        <f>IF(Referenztabelle_Eingabe[[#This Row],[Foto-URL]]="","",Referenztabelle_Eingabe[[#This Row],[Foto-URL]])</f>
        <v/>
      </c>
      <c r="AB115" s="18" t="str">
        <f>IF(Referenztabelle_Eingabe[[#This Row],[Webseite]]="","",Referenztabelle_Eingabe[[#This Row],[Webseite]])</f>
        <v/>
      </c>
      <c r="AC115" s="18" t="str">
        <f>IF(Referenztabelle_Eingabe[[#This Row],[Beschreibung]]="","",Referenztabelle_Eingabe[[#This Row],[Beschreibung]])</f>
        <v/>
      </c>
    </row>
    <row r="116" spans="1:29" x14ac:dyDescent="0.35">
      <c r="A116" s="18" t="str">
        <f>IF(Referenztabelle_Eingabe[[#This Row],[ID]]="","",Referenztabelle_Eingabe[[#This Row],[ID]])</f>
        <v/>
      </c>
      <c r="B116" s="18" t="str">
        <f>IF(Referenztabelle_Eingabe[[#This Row],[Name]]="","",Referenztabelle_Eingabe[[#This Row],[Name]])</f>
        <v/>
      </c>
      <c r="C1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6" s="18" t="str">
        <f>IF(Referenztabelle_Eingabe[[#This Row],[Betreiber Name]]="","",Referenztabelle_Eingabe[[#This Row],[Betreiber Name]])</f>
        <v/>
      </c>
      <c r="E116" s="18" t="str">
        <f>IF(Referenztabelle_Eingabe[[#This Row],[Längengrad]]="","",Referenztabelle_Eingabe[[#This Row],[Längengrad]])</f>
        <v/>
      </c>
      <c r="F116" s="18" t="str">
        <f>IF(Referenztabelle_Eingabe[[#This Row],[Breitengrad]]="","",Referenztabelle_Eingabe[[#This Row],[Breitengrad]])</f>
        <v/>
      </c>
      <c r="G1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6" s="18" t="str">
        <f>IF(Referenztabelle_Eingabe[[#This Row],[Anzahl Stellplätze]]="","",Referenztabelle_Eingabe[[#This Row],[Anzahl Stellplätze]])</f>
        <v/>
      </c>
      <c r="I116" s="18" t="str">
        <f>IF(Referenztabelle_Eingabe[[#This Row],[Anzahl Stellplätze Carsharing]]="","",Referenztabelle_Eingabe[[#This Row],[Anzahl Stellplätze Carsharing]])</f>
        <v/>
      </c>
      <c r="J116" s="18" t="str">
        <f>IF(Referenztabelle_Eingabe[[#This Row],[Anzahl Stellplätze Lademöglichkeit]]="","",Referenztabelle_Eingabe[[#This Row],[Anzahl Stellplätze Lademöglichkeit]])</f>
        <v/>
      </c>
      <c r="K116" s="18" t="str">
        <f>IF(Referenztabelle_Eingabe[[#This Row],[Anzahl Stellplätze Frauen]]="","",Referenztabelle_Eingabe[[#This Row],[Anzahl Stellplätze Frauen]])</f>
        <v/>
      </c>
      <c r="L116" s="18" t="str">
        <f>IF(Referenztabelle_Eingabe[[#This Row],[Anzahl Stellplätze Behinderte]]="","",Referenztabelle_Eingabe[[#This Row],[Anzahl Stellplätze Behinderte]])</f>
        <v/>
      </c>
      <c r="M116" s="18" t="str">
        <f>IF(Referenztabelle_Eingabe[[#This Row],[Anzahl Stellplätze Familien]]="","",Referenztabelle_Eingabe[[#This Row],[Anzahl Stellplätze Familien]])</f>
        <v/>
      </c>
      <c r="N116" s="18" t="str">
        <f>IF(Referenztabelle_Eingabe[[#This Row],[Anzahl Stellplätze Bus]]="","",Referenztabelle_Eingabe[[#This Row],[Anzahl Stellplätze Bus]])</f>
        <v/>
      </c>
      <c r="O116" s="18" t="str">
        <f>IF(Referenztabelle_Eingabe[[#This Row],[Anzahl Stellplätze Lastwagen]]="","",Referenztabelle_Eingabe[[#This Row],[Anzahl Stellplätze Lastwagen]])</f>
        <v/>
      </c>
      <c r="P1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6" s="18" t="str">
        <f>IF(Referenztabelle_Eingabe[[#This Row],[Einfahrtshöhe]]="","",Referenztabelle_Eingabe[[#This Row],[Einfahrtshöhe]])</f>
        <v/>
      </c>
      <c r="R1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6" s="18" t="str">
        <f>IF(Referenztabelle_Eingabe[[#This Row],[Überwacht?]]="","",Referenztabelle_Eingabe[[#This Row],[Überwacht?]])</f>
        <v/>
      </c>
      <c r="T116" s="18" t="str">
        <f>IF(Referenztabelle_Eingabe[[#This Row],[Überdacht?]]="","",
IF(Referenztabelle_Eingabe[[#This Row],[Überdacht?]]=TRUE,"true",
IF(Referenztabelle_Eingabe[[#This Row],[Überdacht?]]=FALSE,"false")))</f>
        <v/>
      </c>
      <c r="U116" s="18" t="str">
        <f>IF(Referenztabelle_Eingabe[[#This Row],[Ortsbezug]]="","",Referenztabelle_Eingabe[[#This Row],[Ortsbezug]])</f>
        <v/>
      </c>
      <c r="V116" s="18" t="str">
        <f>IF(Referenztabelle_Eingabe[[#This Row],[Haltestellen-ID]]="","",Referenztabelle_Eingabe[[#This Row],[Haltestellen-ID]])</f>
        <v/>
      </c>
      <c r="W1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6" s="18" t="str">
        <f>IF(Referenztabelle_Eingabe[[#This Row],[Gebühren-Informationen]]="","",Referenztabelle_Eingabe[[#This Row],[Gebühren-Informationen]])</f>
        <v/>
      </c>
      <c r="Y116" s="18" t="str">
        <f>IF(Referenztabelle_Eingabe[[#This Row],[Maximale Parkdauer]]="","",Referenztabelle_Eingabe[[#This Row],[Maximale Parkdauer]])</f>
        <v/>
      </c>
      <c r="Z1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6" s="18" t="str">
        <f>IF(Referenztabelle_Eingabe[[#This Row],[Foto-URL]]="","",Referenztabelle_Eingabe[[#This Row],[Foto-URL]])</f>
        <v/>
      </c>
      <c r="AB116" s="18" t="str">
        <f>IF(Referenztabelle_Eingabe[[#This Row],[Webseite]]="","",Referenztabelle_Eingabe[[#This Row],[Webseite]])</f>
        <v/>
      </c>
      <c r="AC116" s="18" t="str">
        <f>IF(Referenztabelle_Eingabe[[#This Row],[Beschreibung]]="","",Referenztabelle_Eingabe[[#This Row],[Beschreibung]])</f>
        <v/>
      </c>
    </row>
    <row r="117" spans="1:29" x14ac:dyDescent="0.35">
      <c r="A117" s="18" t="str">
        <f>IF(Referenztabelle_Eingabe[[#This Row],[ID]]="","",Referenztabelle_Eingabe[[#This Row],[ID]])</f>
        <v/>
      </c>
      <c r="B117" s="18" t="str">
        <f>IF(Referenztabelle_Eingabe[[#This Row],[Name]]="","",Referenztabelle_Eingabe[[#This Row],[Name]])</f>
        <v/>
      </c>
      <c r="C1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7" s="18" t="str">
        <f>IF(Referenztabelle_Eingabe[[#This Row],[Betreiber Name]]="","",Referenztabelle_Eingabe[[#This Row],[Betreiber Name]])</f>
        <v/>
      </c>
      <c r="E117" s="18" t="str">
        <f>IF(Referenztabelle_Eingabe[[#This Row],[Längengrad]]="","",Referenztabelle_Eingabe[[#This Row],[Längengrad]])</f>
        <v/>
      </c>
      <c r="F117" s="18" t="str">
        <f>IF(Referenztabelle_Eingabe[[#This Row],[Breitengrad]]="","",Referenztabelle_Eingabe[[#This Row],[Breitengrad]])</f>
        <v/>
      </c>
      <c r="G1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7" s="18" t="str">
        <f>IF(Referenztabelle_Eingabe[[#This Row],[Anzahl Stellplätze]]="","",Referenztabelle_Eingabe[[#This Row],[Anzahl Stellplätze]])</f>
        <v/>
      </c>
      <c r="I117" s="18" t="str">
        <f>IF(Referenztabelle_Eingabe[[#This Row],[Anzahl Stellplätze Carsharing]]="","",Referenztabelle_Eingabe[[#This Row],[Anzahl Stellplätze Carsharing]])</f>
        <v/>
      </c>
      <c r="J117" s="18" t="str">
        <f>IF(Referenztabelle_Eingabe[[#This Row],[Anzahl Stellplätze Lademöglichkeit]]="","",Referenztabelle_Eingabe[[#This Row],[Anzahl Stellplätze Lademöglichkeit]])</f>
        <v/>
      </c>
      <c r="K117" s="18" t="str">
        <f>IF(Referenztabelle_Eingabe[[#This Row],[Anzahl Stellplätze Frauen]]="","",Referenztabelle_Eingabe[[#This Row],[Anzahl Stellplätze Frauen]])</f>
        <v/>
      </c>
      <c r="L117" s="18" t="str">
        <f>IF(Referenztabelle_Eingabe[[#This Row],[Anzahl Stellplätze Behinderte]]="","",Referenztabelle_Eingabe[[#This Row],[Anzahl Stellplätze Behinderte]])</f>
        <v/>
      </c>
      <c r="M117" s="18" t="str">
        <f>IF(Referenztabelle_Eingabe[[#This Row],[Anzahl Stellplätze Familien]]="","",Referenztabelle_Eingabe[[#This Row],[Anzahl Stellplätze Familien]])</f>
        <v/>
      </c>
      <c r="N117" s="18" t="str">
        <f>IF(Referenztabelle_Eingabe[[#This Row],[Anzahl Stellplätze Bus]]="","",Referenztabelle_Eingabe[[#This Row],[Anzahl Stellplätze Bus]])</f>
        <v/>
      </c>
      <c r="O117" s="18" t="str">
        <f>IF(Referenztabelle_Eingabe[[#This Row],[Anzahl Stellplätze Lastwagen]]="","",Referenztabelle_Eingabe[[#This Row],[Anzahl Stellplätze Lastwagen]])</f>
        <v/>
      </c>
      <c r="P1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7" s="18" t="str">
        <f>IF(Referenztabelle_Eingabe[[#This Row],[Einfahrtshöhe]]="","",Referenztabelle_Eingabe[[#This Row],[Einfahrtshöhe]])</f>
        <v/>
      </c>
      <c r="R1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7" s="18" t="str">
        <f>IF(Referenztabelle_Eingabe[[#This Row],[Überwacht?]]="","",Referenztabelle_Eingabe[[#This Row],[Überwacht?]])</f>
        <v/>
      </c>
      <c r="T117" s="18" t="str">
        <f>IF(Referenztabelle_Eingabe[[#This Row],[Überdacht?]]="","",
IF(Referenztabelle_Eingabe[[#This Row],[Überdacht?]]=TRUE,"true",
IF(Referenztabelle_Eingabe[[#This Row],[Überdacht?]]=FALSE,"false")))</f>
        <v/>
      </c>
      <c r="U117" s="18" t="str">
        <f>IF(Referenztabelle_Eingabe[[#This Row],[Ortsbezug]]="","",Referenztabelle_Eingabe[[#This Row],[Ortsbezug]])</f>
        <v/>
      </c>
      <c r="V117" s="18" t="str">
        <f>IF(Referenztabelle_Eingabe[[#This Row],[Haltestellen-ID]]="","",Referenztabelle_Eingabe[[#This Row],[Haltestellen-ID]])</f>
        <v/>
      </c>
      <c r="W1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7" s="18" t="str">
        <f>IF(Referenztabelle_Eingabe[[#This Row],[Gebühren-Informationen]]="","",Referenztabelle_Eingabe[[#This Row],[Gebühren-Informationen]])</f>
        <v/>
      </c>
      <c r="Y117" s="18" t="str">
        <f>IF(Referenztabelle_Eingabe[[#This Row],[Maximale Parkdauer]]="","",Referenztabelle_Eingabe[[#This Row],[Maximale Parkdauer]])</f>
        <v/>
      </c>
      <c r="Z1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7" s="18" t="str">
        <f>IF(Referenztabelle_Eingabe[[#This Row],[Foto-URL]]="","",Referenztabelle_Eingabe[[#This Row],[Foto-URL]])</f>
        <v/>
      </c>
      <c r="AB117" s="18" t="str">
        <f>IF(Referenztabelle_Eingabe[[#This Row],[Webseite]]="","",Referenztabelle_Eingabe[[#This Row],[Webseite]])</f>
        <v/>
      </c>
      <c r="AC117" s="18" t="str">
        <f>IF(Referenztabelle_Eingabe[[#This Row],[Beschreibung]]="","",Referenztabelle_Eingabe[[#This Row],[Beschreibung]])</f>
        <v/>
      </c>
    </row>
    <row r="118" spans="1:29" x14ac:dyDescent="0.35">
      <c r="A118" s="18" t="str">
        <f>IF(Referenztabelle_Eingabe[[#This Row],[ID]]="","",Referenztabelle_Eingabe[[#This Row],[ID]])</f>
        <v/>
      </c>
      <c r="B118" s="18" t="str">
        <f>IF(Referenztabelle_Eingabe[[#This Row],[Name]]="","",Referenztabelle_Eingabe[[#This Row],[Name]])</f>
        <v/>
      </c>
      <c r="C1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8" s="18" t="str">
        <f>IF(Referenztabelle_Eingabe[[#This Row],[Betreiber Name]]="","",Referenztabelle_Eingabe[[#This Row],[Betreiber Name]])</f>
        <v/>
      </c>
      <c r="E118" s="18" t="str">
        <f>IF(Referenztabelle_Eingabe[[#This Row],[Längengrad]]="","",Referenztabelle_Eingabe[[#This Row],[Längengrad]])</f>
        <v/>
      </c>
      <c r="F118" s="18" t="str">
        <f>IF(Referenztabelle_Eingabe[[#This Row],[Breitengrad]]="","",Referenztabelle_Eingabe[[#This Row],[Breitengrad]])</f>
        <v/>
      </c>
      <c r="G1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8" s="18" t="str">
        <f>IF(Referenztabelle_Eingabe[[#This Row],[Anzahl Stellplätze]]="","",Referenztabelle_Eingabe[[#This Row],[Anzahl Stellplätze]])</f>
        <v/>
      </c>
      <c r="I118" s="18" t="str">
        <f>IF(Referenztabelle_Eingabe[[#This Row],[Anzahl Stellplätze Carsharing]]="","",Referenztabelle_Eingabe[[#This Row],[Anzahl Stellplätze Carsharing]])</f>
        <v/>
      </c>
      <c r="J118" s="18" t="str">
        <f>IF(Referenztabelle_Eingabe[[#This Row],[Anzahl Stellplätze Lademöglichkeit]]="","",Referenztabelle_Eingabe[[#This Row],[Anzahl Stellplätze Lademöglichkeit]])</f>
        <v/>
      </c>
      <c r="K118" s="18" t="str">
        <f>IF(Referenztabelle_Eingabe[[#This Row],[Anzahl Stellplätze Frauen]]="","",Referenztabelle_Eingabe[[#This Row],[Anzahl Stellplätze Frauen]])</f>
        <v/>
      </c>
      <c r="L118" s="18" t="str">
        <f>IF(Referenztabelle_Eingabe[[#This Row],[Anzahl Stellplätze Behinderte]]="","",Referenztabelle_Eingabe[[#This Row],[Anzahl Stellplätze Behinderte]])</f>
        <v/>
      </c>
      <c r="M118" s="18" t="str">
        <f>IF(Referenztabelle_Eingabe[[#This Row],[Anzahl Stellplätze Familien]]="","",Referenztabelle_Eingabe[[#This Row],[Anzahl Stellplätze Familien]])</f>
        <v/>
      </c>
      <c r="N118" s="18" t="str">
        <f>IF(Referenztabelle_Eingabe[[#This Row],[Anzahl Stellplätze Bus]]="","",Referenztabelle_Eingabe[[#This Row],[Anzahl Stellplätze Bus]])</f>
        <v/>
      </c>
      <c r="O118" s="18" t="str">
        <f>IF(Referenztabelle_Eingabe[[#This Row],[Anzahl Stellplätze Lastwagen]]="","",Referenztabelle_Eingabe[[#This Row],[Anzahl Stellplätze Lastwagen]])</f>
        <v/>
      </c>
      <c r="P1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8" s="18" t="str">
        <f>IF(Referenztabelle_Eingabe[[#This Row],[Einfahrtshöhe]]="","",Referenztabelle_Eingabe[[#This Row],[Einfahrtshöhe]])</f>
        <v/>
      </c>
      <c r="R1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8" s="18" t="str">
        <f>IF(Referenztabelle_Eingabe[[#This Row],[Überwacht?]]="","",Referenztabelle_Eingabe[[#This Row],[Überwacht?]])</f>
        <v/>
      </c>
      <c r="T118" s="18" t="str">
        <f>IF(Referenztabelle_Eingabe[[#This Row],[Überdacht?]]="","",
IF(Referenztabelle_Eingabe[[#This Row],[Überdacht?]]=TRUE,"true",
IF(Referenztabelle_Eingabe[[#This Row],[Überdacht?]]=FALSE,"false")))</f>
        <v/>
      </c>
      <c r="U118" s="18" t="str">
        <f>IF(Referenztabelle_Eingabe[[#This Row],[Ortsbezug]]="","",Referenztabelle_Eingabe[[#This Row],[Ortsbezug]])</f>
        <v/>
      </c>
      <c r="V118" s="18" t="str">
        <f>IF(Referenztabelle_Eingabe[[#This Row],[Haltestellen-ID]]="","",Referenztabelle_Eingabe[[#This Row],[Haltestellen-ID]])</f>
        <v/>
      </c>
      <c r="W1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8" s="18" t="str">
        <f>IF(Referenztabelle_Eingabe[[#This Row],[Gebühren-Informationen]]="","",Referenztabelle_Eingabe[[#This Row],[Gebühren-Informationen]])</f>
        <v/>
      </c>
      <c r="Y118" s="18" t="str">
        <f>IF(Referenztabelle_Eingabe[[#This Row],[Maximale Parkdauer]]="","",Referenztabelle_Eingabe[[#This Row],[Maximale Parkdauer]])</f>
        <v/>
      </c>
      <c r="Z1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8" s="18" t="str">
        <f>IF(Referenztabelle_Eingabe[[#This Row],[Foto-URL]]="","",Referenztabelle_Eingabe[[#This Row],[Foto-URL]])</f>
        <v/>
      </c>
      <c r="AB118" s="18" t="str">
        <f>IF(Referenztabelle_Eingabe[[#This Row],[Webseite]]="","",Referenztabelle_Eingabe[[#This Row],[Webseite]])</f>
        <v/>
      </c>
      <c r="AC118" s="18" t="str">
        <f>IF(Referenztabelle_Eingabe[[#This Row],[Beschreibung]]="","",Referenztabelle_Eingabe[[#This Row],[Beschreibung]])</f>
        <v/>
      </c>
    </row>
    <row r="119" spans="1:29" x14ac:dyDescent="0.35">
      <c r="A119" s="18" t="str">
        <f>IF(Referenztabelle_Eingabe[[#This Row],[ID]]="","",Referenztabelle_Eingabe[[#This Row],[ID]])</f>
        <v/>
      </c>
      <c r="B119" s="18" t="str">
        <f>IF(Referenztabelle_Eingabe[[#This Row],[Name]]="","",Referenztabelle_Eingabe[[#This Row],[Name]])</f>
        <v/>
      </c>
      <c r="C1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9" s="18" t="str">
        <f>IF(Referenztabelle_Eingabe[[#This Row],[Betreiber Name]]="","",Referenztabelle_Eingabe[[#This Row],[Betreiber Name]])</f>
        <v/>
      </c>
      <c r="E119" s="18" t="str">
        <f>IF(Referenztabelle_Eingabe[[#This Row],[Längengrad]]="","",Referenztabelle_Eingabe[[#This Row],[Längengrad]])</f>
        <v/>
      </c>
      <c r="F119" s="18" t="str">
        <f>IF(Referenztabelle_Eingabe[[#This Row],[Breitengrad]]="","",Referenztabelle_Eingabe[[#This Row],[Breitengrad]])</f>
        <v/>
      </c>
      <c r="G1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9" s="18" t="str">
        <f>IF(Referenztabelle_Eingabe[[#This Row],[Anzahl Stellplätze]]="","",Referenztabelle_Eingabe[[#This Row],[Anzahl Stellplätze]])</f>
        <v/>
      </c>
      <c r="I119" s="18" t="str">
        <f>IF(Referenztabelle_Eingabe[[#This Row],[Anzahl Stellplätze Carsharing]]="","",Referenztabelle_Eingabe[[#This Row],[Anzahl Stellplätze Carsharing]])</f>
        <v/>
      </c>
      <c r="J119" s="18" t="str">
        <f>IF(Referenztabelle_Eingabe[[#This Row],[Anzahl Stellplätze Lademöglichkeit]]="","",Referenztabelle_Eingabe[[#This Row],[Anzahl Stellplätze Lademöglichkeit]])</f>
        <v/>
      </c>
      <c r="K119" s="18" t="str">
        <f>IF(Referenztabelle_Eingabe[[#This Row],[Anzahl Stellplätze Frauen]]="","",Referenztabelle_Eingabe[[#This Row],[Anzahl Stellplätze Frauen]])</f>
        <v/>
      </c>
      <c r="L119" s="18" t="str">
        <f>IF(Referenztabelle_Eingabe[[#This Row],[Anzahl Stellplätze Behinderte]]="","",Referenztabelle_Eingabe[[#This Row],[Anzahl Stellplätze Behinderte]])</f>
        <v/>
      </c>
      <c r="M119" s="18" t="str">
        <f>IF(Referenztabelle_Eingabe[[#This Row],[Anzahl Stellplätze Familien]]="","",Referenztabelle_Eingabe[[#This Row],[Anzahl Stellplätze Familien]])</f>
        <v/>
      </c>
      <c r="N119" s="18" t="str">
        <f>IF(Referenztabelle_Eingabe[[#This Row],[Anzahl Stellplätze Bus]]="","",Referenztabelle_Eingabe[[#This Row],[Anzahl Stellplätze Bus]])</f>
        <v/>
      </c>
      <c r="O119" s="18" t="str">
        <f>IF(Referenztabelle_Eingabe[[#This Row],[Anzahl Stellplätze Lastwagen]]="","",Referenztabelle_Eingabe[[#This Row],[Anzahl Stellplätze Lastwagen]])</f>
        <v/>
      </c>
      <c r="P1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9" s="18" t="str">
        <f>IF(Referenztabelle_Eingabe[[#This Row],[Einfahrtshöhe]]="","",Referenztabelle_Eingabe[[#This Row],[Einfahrtshöhe]])</f>
        <v/>
      </c>
      <c r="R1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9" s="18" t="str">
        <f>IF(Referenztabelle_Eingabe[[#This Row],[Überwacht?]]="","",Referenztabelle_Eingabe[[#This Row],[Überwacht?]])</f>
        <v/>
      </c>
      <c r="T119" s="18" t="str">
        <f>IF(Referenztabelle_Eingabe[[#This Row],[Überdacht?]]="","",
IF(Referenztabelle_Eingabe[[#This Row],[Überdacht?]]=TRUE,"true",
IF(Referenztabelle_Eingabe[[#This Row],[Überdacht?]]=FALSE,"false")))</f>
        <v/>
      </c>
      <c r="U119" s="18" t="str">
        <f>IF(Referenztabelle_Eingabe[[#This Row],[Ortsbezug]]="","",Referenztabelle_Eingabe[[#This Row],[Ortsbezug]])</f>
        <v/>
      </c>
      <c r="V119" s="18" t="str">
        <f>IF(Referenztabelle_Eingabe[[#This Row],[Haltestellen-ID]]="","",Referenztabelle_Eingabe[[#This Row],[Haltestellen-ID]])</f>
        <v/>
      </c>
      <c r="W1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9" s="18" t="str">
        <f>IF(Referenztabelle_Eingabe[[#This Row],[Gebühren-Informationen]]="","",Referenztabelle_Eingabe[[#This Row],[Gebühren-Informationen]])</f>
        <v/>
      </c>
      <c r="Y119" s="18" t="str">
        <f>IF(Referenztabelle_Eingabe[[#This Row],[Maximale Parkdauer]]="","",Referenztabelle_Eingabe[[#This Row],[Maximale Parkdauer]])</f>
        <v/>
      </c>
      <c r="Z1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9" s="18" t="str">
        <f>IF(Referenztabelle_Eingabe[[#This Row],[Foto-URL]]="","",Referenztabelle_Eingabe[[#This Row],[Foto-URL]])</f>
        <v/>
      </c>
      <c r="AB119" s="18" t="str">
        <f>IF(Referenztabelle_Eingabe[[#This Row],[Webseite]]="","",Referenztabelle_Eingabe[[#This Row],[Webseite]])</f>
        <v/>
      </c>
      <c r="AC119" s="18" t="str">
        <f>IF(Referenztabelle_Eingabe[[#This Row],[Beschreibung]]="","",Referenztabelle_Eingabe[[#This Row],[Beschreibung]])</f>
        <v/>
      </c>
    </row>
    <row r="120" spans="1:29" x14ac:dyDescent="0.35">
      <c r="A120" s="18" t="str">
        <f>IF(Referenztabelle_Eingabe[[#This Row],[ID]]="","",Referenztabelle_Eingabe[[#This Row],[ID]])</f>
        <v/>
      </c>
      <c r="B120" s="18" t="str">
        <f>IF(Referenztabelle_Eingabe[[#This Row],[Name]]="","",Referenztabelle_Eingabe[[#This Row],[Name]])</f>
        <v/>
      </c>
      <c r="C1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0" s="18" t="str">
        <f>IF(Referenztabelle_Eingabe[[#This Row],[Betreiber Name]]="","",Referenztabelle_Eingabe[[#This Row],[Betreiber Name]])</f>
        <v/>
      </c>
      <c r="E120" s="18" t="str">
        <f>IF(Referenztabelle_Eingabe[[#This Row],[Längengrad]]="","",Referenztabelle_Eingabe[[#This Row],[Längengrad]])</f>
        <v/>
      </c>
      <c r="F120" s="18" t="str">
        <f>IF(Referenztabelle_Eingabe[[#This Row],[Breitengrad]]="","",Referenztabelle_Eingabe[[#This Row],[Breitengrad]])</f>
        <v/>
      </c>
      <c r="G1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0" s="18" t="str">
        <f>IF(Referenztabelle_Eingabe[[#This Row],[Anzahl Stellplätze]]="","",Referenztabelle_Eingabe[[#This Row],[Anzahl Stellplätze]])</f>
        <v/>
      </c>
      <c r="I120" s="18" t="str">
        <f>IF(Referenztabelle_Eingabe[[#This Row],[Anzahl Stellplätze Carsharing]]="","",Referenztabelle_Eingabe[[#This Row],[Anzahl Stellplätze Carsharing]])</f>
        <v/>
      </c>
      <c r="J120" s="18" t="str">
        <f>IF(Referenztabelle_Eingabe[[#This Row],[Anzahl Stellplätze Lademöglichkeit]]="","",Referenztabelle_Eingabe[[#This Row],[Anzahl Stellplätze Lademöglichkeit]])</f>
        <v/>
      </c>
      <c r="K120" s="18" t="str">
        <f>IF(Referenztabelle_Eingabe[[#This Row],[Anzahl Stellplätze Frauen]]="","",Referenztabelle_Eingabe[[#This Row],[Anzahl Stellplätze Frauen]])</f>
        <v/>
      </c>
      <c r="L120" s="18" t="str">
        <f>IF(Referenztabelle_Eingabe[[#This Row],[Anzahl Stellplätze Behinderte]]="","",Referenztabelle_Eingabe[[#This Row],[Anzahl Stellplätze Behinderte]])</f>
        <v/>
      </c>
      <c r="M120" s="18" t="str">
        <f>IF(Referenztabelle_Eingabe[[#This Row],[Anzahl Stellplätze Familien]]="","",Referenztabelle_Eingabe[[#This Row],[Anzahl Stellplätze Familien]])</f>
        <v/>
      </c>
      <c r="N120" s="18" t="str">
        <f>IF(Referenztabelle_Eingabe[[#This Row],[Anzahl Stellplätze Bus]]="","",Referenztabelle_Eingabe[[#This Row],[Anzahl Stellplätze Bus]])</f>
        <v/>
      </c>
      <c r="O120" s="18" t="str">
        <f>IF(Referenztabelle_Eingabe[[#This Row],[Anzahl Stellplätze Lastwagen]]="","",Referenztabelle_Eingabe[[#This Row],[Anzahl Stellplätze Lastwagen]])</f>
        <v/>
      </c>
      <c r="P1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0" s="18" t="str">
        <f>IF(Referenztabelle_Eingabe[[#This Row],[Einfahrtshöhe]]="","",Referenztabelle_Eingabe[[#This Row],[Einfahrtshöhe]])</f>
        <v/>
      </c>
      <c r="R1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0" s="18" t="str">
        <f>IF(Referenztabelle_Eingabe[[#This Row],[Überwacht?]]="","",Referenztabelle_Eingabe[[#This Row],[Überwacht?]])</f>
        <v/>
      </c>
      <c r="T120" s="18" t="str">
        <f>IF(Referenztabelle_Eingabe[[#This Row],[Überdacht?]]="","",
IF(Referenztabelle_Eingabe[[#This Row],[Überdacht?]]=TRUE,"true",
IF(Referenztabelle_Eingabe[[#This Row],[Überdacht?]]=FALSE,"false")))</f>
        <v/>
      </c>
      <c r="U120" s="18" t="str">
        <f>IF(Referenztabelle_Eingabe[[#This Row],[Ortsbezug]]="","",Referenztabelle_Eingabe[[#This Row],[Ortsbezug]])</f>
        <v/>
      </c>
      <c r="V120" s="18" t="str">
        <f>IF(Referenztabelle_Eingabe[[#This Row],[Haltestellen-ID]]="","",Referenztabelle_Eingabe[[#This Row],[Haltestellen-ID]])</f>
        <v/>
      </c>
      <c r="W1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0" s="18" t="str">
        <f>IF(Referenztabelle_Eingabe[[#This Row],[Gebühren-Informationen]]="","",Referenztabelle_Eingabe[[#This Row],[Gebühren-Informationen]])</f>
        <v/>
      </c>
      <c r="Y120" s="18" t="str">
        <f>IF(Referenztabelle_Eingabe[[#This Row],[Maximale Parkdauer]]="","",Referenztabelle_Eingabe[[#This Row],[Maximale Parkdauer]])</f>
        <v/>
      </c>
      <c r="Z1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0" s="18" t="str">
        <f>IF(Referenztabelle_Eingabe[[#This Row],[Foto-URL]]="","",Referenztabelle_Eingabe[[#This Row],[Foto-URL]])</f>
        <v/>
      </c>
      <c r="AB120" s="18" t="str">
        <f>IF(Referenztabelle_Eingabe[[#This Row],[Webseite]]="","",Referenztabelle_Eingabe[[#This Row],[Webseite]])</f>
        <v/>
      </c>
      <c r="AC120" s="18" t="str">
        <f>IF(Referenztabelle_Eingabe[[#This Row],[Beschreibung]]="","",Referenztabelle_Eingabe[[#This Row],[Beschreibung]])</f>
        <v/>
      </c>
    </row>
    <row r="121" spans="1:29" x14ac:dyDescent="0.35">
      <c r="A121" s="18" t="str">
        <f>IF(Referenztabelle_Eingabe[[#This Row],[ID]]="","",Referenztabelle_Eingabe[[#This Row],[ID]])</f>
        <v/>
      </c>
      <c r="B121" s="18" t="str">
        <f>IF(Referenztabelle_Eingabe[[#This Row],[Name]]="","",Referenztabelle_Eingabe[[#This Row],[Name]])</f>
        <v/>
      </c>
      <c r="C1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1" s="18" t="str">
        <f>IF(Referenztabelle_Eingabe[[#This Row],[Betreiber Name]]="","",Referenztabelle_Eingabe[[#This Row],[Betreiber Name]])</f>
        <v/>
      </c>
      <c r="E121" s="18" t="str">
        <f>IF(Referenztabelle_Eingabe[[#This Row],[Längengrad]]="","",Referenztabelle_Eingabe[[#This Row],[Längengrad]])</f>
        <v/>
      </c>
      <c r="F121" s="18" t="str">
        <f>IF(Referenztabelle_Eingabe[[#This Row],[Breitengrad]]="","",Referenztabelle_Eingabe[[#This Row],[Breitengrad]])</f>
        <v/>
      </c>
      <c r="G1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1" s="18" t="str">
        <f>IF(Referenztabelle_Eingabe[[#This Row],[Anzahl Stellplätze]]="","",Referenztabelle_Eingabe[[#This Row],[Anzahl Stellplätze]])</f>
        <v/>
      </c>
      <c r="I121" s="18" t="str">
        <f>IF(Referenztabelle_Eingabe[[#This Row],[Anzahl Stellplätze Carsharing]]="","",Referenztabelle_Eingabe[[#This Row],[Anzahl Stellplätze Carsharing]])</f>
        <v/>
      </c>
      <c r="J121" s="18" t="str">
        <f>IF(Referenztabelle_Eingabe[[#This Row],[Anzahl Stellplätze Lademöglichkeit]]="","",Referenztabelle_Eingabe[[#This Row],[Anzahl Stellplätze Lademöglichkeit]])</f>
        <v/>
      </c>
      <c r="K121" s="18" t="str">
        <f>IF(Referenztabelle_Eingabe[[#This Row],[Anzahl Stellplätze Frauen]]="","",Referenztabelle_Eingabe[[#This Row],[Anzahl Stellplätze Frauen]])</f>
        <v/>
      </c>
      <c r="L121" s="18" t="str">
        <f>IF(Referenztabelle_Eingabe[[#This Row],[Anzahl Stellplätze Behinderte]]="","",Referenztabelle_Eingabe[[#This Row],[Anzahl Stellplätze Behinderte]])</f>
        <v/>
      </c>
      <c r="M121" s="18" t="str">
        <f>IF(Referenztabelle_Eingabe[[#This Row],[Anzahl Stellplätze Familien]]="","",Referenztabelle_Eingabe[[#This Row],[Anzahl Stellplätze Familien]])</f>
        <v/>
      </c>
      <c r="N121" s="18" t="str">
        <f>IF(Referenztabelle_Eingabe[[#This Row],[Anzahl Stellplätze Bus]]="","",Referenztabelle_Eingabe[[#This Row],[Anzahl Stellplätze Bus]])</f>
        <v/>
      </c>
      <c r="O121" s="18" t="str">
        <f>IF(Referenztabelle_Eingabe[[#This Row],[Anzahl Stellplätze Lastwagen]]="","",Referenztabelle_Eingabe[[#This Row],[Anzahl Stellplätze Lastwagen]])</f>
        <v/>
      </c>
      <c r="P1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1" s="18" t="str">
        <f>IF(Referenztabelle_Eingabe[[#This Row],[Einfahrtshöhe]]="","",Referenztabelle_Eingabe[[#This Row],[Einfahrtshöhe]])</f>
        <v/>
      </c>
      <c r="R1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1" s="18" t="str">
        <f>IF(Referenztabelle_Eingabe[[#This Row],[Überwacht?]]="","",Referenztabelle_Eingabe[[#This Row],[Überwacht?]])</f>
        <v/>
      </c>
      <c r="T121" s="18" t="str">
        <f>IF(Referenztabelle_Eingabe[[#This Row],[Überdacht?]]="","",
IF(Referenztabelle_Eingabe[[#This Row],[Überdacht?]]=TRUE,"true",
IF(Referenztabelle_Eingabe[[#This Row],[Überdacht?]]=FALSE,"false")))</f>
        <v/>
      </c>
      <c r="U121" s="18" t="str">
        <f>IF(Referenztabelle_Eingabe[[#This Row],[Ortsbezug]]="","",Referenztabelle_Eingabe[[#This Row],[Ortsbezug]])</f>
        <v/>
      </c>
      <c r="V121" s="18" t="str">
        <f>IF(Referenztabelle_Eingabe[[#This Row],[Haltestellen-ID]]="","",Referenztabelle_Eingabe[[#This Row],[Haltestellen-ID]])</f>
        <v/>
      </c>
      <c r="W1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1" s="18" t="str">
        <f>IF(Referenztabelle_Eingabe[[#This Row],[Gebühren-Informationen]]="","",Referenztabelle_Eingabe[[#This Row],[Gebühren-Informationen]])</f>
        <v/>
      </c>
      <c r="Y121" s="18" t="str">
        <f>IF(Referenztabelle_Eingabe[[#This Row],[Maximale Parkdauer]]="","",Referenztabelle_Eingabe[[#This Row],[Maximale Parkdauer]])</f>
        <v/>
      </c>
      <c r="Z1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1" s="18" t="str">
        <f>IF(Referenztabelle_Eingabe[[#This Row],[Foto-URL]]="","",Referenztabelle_Eingabe[[#This Row],[Foto-URL]])</f>
        <v/>
      </c>
      <c r="AB121" s="18" t="str">
        <f>IF(Referenztabelle_Eingabe[[#This Row],[Webseite]]="","",Referenztabelle_Eingabe[[#This Row],[Webseite]])</f>
        <v/>
      </c>
      <c r="AC121" s="18" t="str">
        <f>IF(Referenztabelle_Eingabe[[#This Row],[Beschreibung]]="","",Referenztabelle_Eingabe[[#This Row],[Beschreibung]])</f>
        <v/>
      </c>
    </row>
    <row r="122" spans="1:29" x14ac:dyDescent="0.35">
      <c r="A122" s="18" t="str">
        <f>IF(Referenztabelle_Eingabe[[#This Row],[ID]]="","",Referenztabelle_Eingabe[[#This Row],[ID]])</f>
        <v/>
      </c>
      <c r="B122" s="18" t="str">
        <f>IF(Referenztabelle_Eingabe[[#This Row],[Name]]="","",Referenztabelle_Eingabe[[#This Row],[Name]])</f>
        <v/>
      </c>
      <c r="C1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2" s="18" t="str">
        <f>IF(Referenztabelle_Eingabe[[#This Row],[Betreiber Name]]="","",Referenztabelle_Eingabe[[#This Row],[Betreiber Name]])</f>
        <v/>
      </c>
      <c r="E122" s="18" t="str">
        <f>IF(Referenztabelle_Eingabe[[#This Row],[Längengrad]]="","",Referenztabelle_Eingabe[[#This Row],[Längengrad]])</f>
        <v/>
      </c>
      <c r="F122" s="18" t="str">
        <f>IF(Referenztabelle_Eingabe[[#This Row],[Breitengrad]]="","",Referenztabelle_Eingabe[[#This Row],[Breitengrad]])</f>
        <v/>
      </c>
      <c r="G1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2" s="18" t="str">
        <f>IF(Referenztabelle_Eingabe[[#This Row],[Anzahl Stellplätze]]="","",Referenztabelle_Eingabe[[#This Row],[Anzahl Stellplätze]])</f>
        <v/>
      </c>
      <c r="I122" s="18" t="str">
        <f>IF(Referenztabelle_Eingabe[[#This Row],[Anzahl Stellplätze Carsharing]]="","",Referenztabelle_Eingabe[[#This Row],[Anzahl Stellplätze Carsharing]])</f>
        <v/>
      </c>
      <c r="J122" s="18" t="str">
        <f>IF(Referenztabelle_Eingabe[[#This Row],[Anzahl Stellplätze Lademöglichkeit]]="","",Referenztabelle_Eingabe[[#This Row],[Anzahl Stellplätze Lademöglichkeit]])</f>
        <v/>
      </c>
      <c r="K122" s="18" t="str">
        <f>IF(Referenztabelle_Eingabe[[#This Row],[Anzahl Stellplätze Frauen]]="","",Referenztabelle_Eingabe[[#This Row],[Anzahl Stellplätze Frauen]])</f>
        <v/>
      </c>
      <c r="L122" s="18" t="str">
        <f>IF(Referenztabelle_Eingabe[[#This Row],[Anzahl Stellplätze Behinderte]]="","",Referenztabelle_Eingabe[[#This Row],[Anzahl Stellplätze Behinderte]])</f>
        <v/>
      </c>
      <c r="M122" s="18" t="str">
        <f>IF(Referenztabelle_Eingabe[[#This Row],[Anzahl Stellplätze Familien]]="","",Referenztabelle_Eingabe[[#This Row],[Anzahl Stellplätze Familien]])</f>
        <v/>
      </c>
      <c r="N122" s="18" t="str">
        <f>IF(Referenztabelle_Eingabe[[#This Row],[Anzahl Stellplätze Bus]]="","",Referenztabelle_Eingabe[[#This Row],[Anzahl Stellplätze Bus]])</f>
        <v/>
      </c>
      <c r="O122" s="18" t="str">
        <f>IF(Referenztabelle_Eingabe[[#This Row],[Anzahl Stellplätze Lastwagen]]="","",Referenztabelle_Eingabe[[#This Row],[Anzahl Stellplätze Lastwagen]])</f>
        <v/>
      </c>
      <c r="P1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2" s="18" t="str">
        <f>IF(Referenztabelle_Eingabe[[#This Row],[Einfahrtshöhe]]="","",Referenztabelle_Eingabe[[#This Row],[Einfahrtshöhe]])</f>
        <v/>
      </c>
      <c r="R1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2" s="18" t="str">
        <f>IF(Referenztabelle_Eingabe[[#This Row],[Überwacht?]]="","",Referenztabelle_Eingabe[[#This Row],[Überwacht?]])</f>
        <v/>
      </c>
      <c r="T122" s="18" t="str">
        <f>IF(Referenztabelle_Eingabe[[#This Row],[Überdacht?]]="","",
IF(Referenztabelle_Eingabe[[#This Row],[Überdacht?]]=TRUE,"true",
IF(Referenztabelle_Eingabe[[#This Row],[Überdacht?]]=FALSE,"false")))</f>
        <v/>
      </c>
      <c r="U122" s="18" t="str">
        <f>IF(Referenztabelle_Eingabe[[#This Row],[Ortsbezug]]="","",Referenztabelle_Eingabe[[#This Row],[Ortsbezug]])</f>
        <v/>
      </c>
      <c r="V122" s="18" t="str">
        <f>IF(Referenztabelle_Eingabe[[#This Row],[Haltestellen-ID]]="","",Referenztabelle_Eingabe[[#This Row],[Haltestellen-ID]])</f>
        <v/>
      </c>
      <c r="W1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2" s="18" t="str">
        <f>IF(Referenztabelle_Eingabe[[#This Row],[Gebühren-Informationen]]="","",Referenztabelle_Eingabe[[#This Row],[Gebühren-Informationen]])</f>
        <v/>
      </c>
      <c r="Y122" s="18" t="str">
        <f>IF(Referenztabelle_Eingabe[[#This Row],[Maximale Parkdauer]]="","",Referenztabelle_Eingabe[[#This Row],[Maximale Parkdauer]])</f>
        <v/>
      </c>
      <c r="Z1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2" s="18" t="str">
        <f>IF(Referenztabelle_Eingabe[[#This Row],[Foto-URL]]="","",Referenztabelle_Eingabe[[#This Row],[Foto-URL]])</f>
        <v/>
      </c>
      <c r="AB122" s="18" t="str">
        <f>IF(Referenztabelle_Eingabe[[#This Row],[Webseite]]="","",Referenztabelle_Eingabe[[#This Row],[Webseite]])</f>
        <v/>
      </c>
      <c r="AC122" s="18" t="str">
        <f>IF(Referenztabelle_Eingabe[[#This Row],[Beschreibung]]="","",Referenztabelle_Eingabe[[#This Row],[Beschreibung]])</f>
        <v/>
      </c>
    </row>
    <row r="123" spans="1:29" x14ac:dyDescent="0.35">
      <c r="A123" s="18" t="str">
        <f>IF(Referenztabelle_Eingabe[[#This Row],[ID]]="","",Referenztabelle_Eingabe[[#This Row],[ID]])</f>
        <v/>
      </c>
      <c r="B123" s="18" t="str">
        <f>IF(Referenztabelle_Eingabe[[#This Row],[Name]]="","",Referenztabelle_Eingabe[[#This Row],[Name]])</f>
        <v/>
      </c>
      <c r="C1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3" s="18" t="str">
        <f>IF(Referenztabelle_Eingabe[[#This Row],[Betreiber Name]]="","",Referenztabelle_Eingabe[[#This Row],[Betreiber Name]])</f>
        <v/>
      </c>
      <c r="E123" s="18" t="str">
        <f>IF(Referenztabelle_Eingabe[[#This Row],[Längengrad]]="","",Referenztabelle_Eingabe[[#This Row],[Längengrad]])</f>
        <v/>
      </c>
      <c r="F123" s="18" t="str">
        <f>IF(Referenztabelle_Eingabe[[#This Row],[Breitengrad]]="","",Referenztabelle_Eingabe[[#This Row],[Breitengrad]])</f>
        <v/>
      </c>
      <c r="G1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3" s="18" t="str">
        <f>IF(Referenztabelle_Eingabe[[#This Row],[Anzahl Stellplätze]]="","",Referenztabelle_Eingabe[[#This Row],[Anzahl Stellplätze]])</f>
        <v/>
      </c>
      <c r="I123" s="18" t="str">
        <f>IF(Referenztabelle_Eingabe[[#This Row],[Anzahl Stellplätze Carsharing]]="","",Referenztabelle_Eingabe[[#This Row],[Anzahl Stellplätze Carsharing]])</f>
        <v/>
      </c>
      <c r="J123" s="18" t="str">
        <f>IF(Referenztabelle_Eingabe[[#This Row],[Anzahl Stellplätze Lademöglichkeit]]="","",Referenztabelle_Eingabe[[#This Row],[Anzahl Stellplätze Lademöglichkeit]])</f>
        <v/>
      </c>
      <c r="K123" s="18" t="str">
        <f>IF(Referenztabelle_Eingabe[[#This Row],[Anzahl Stellplätze Frauen]]="","",Referenztabelle_Eingabe[[#This Row],[Anzahl Stellplätze Frauen]])</f>
        <v/>
      </c>
      <c r="L123" s="18" t="str">
        <f>IF(Referenztabelle_Eingabe[[#This Row],[Anzahl Stellplätze Behinderte]]="","",Referenztabelle_Eingabe[[#This Row],[Anzahl Stellplätze Behinderte]])</f>
        <v/>
      </c>
      <c r="M123" s="18" t="str">
        <f>IF(Referenztabelle_Eingabe[[#This Row],[Anzahl Stellplätze Familien]]="","",Referenztabelle_Eingabe[[#This Row],[Anzahl Stellplätze Familien]])</f>
        <v/>
      </c>
      <c r="N123" s="18" t="str">
        <f>IF(Referenztabelle_Eingabe[[#This Row],[Anzahl Stellplätze Bus]]="","",Referenztabelle_Eingabe[[#This Row],[Anzahl Stellplätze Bus]])</f>
        <v/>
      </c>
      <c r="O123" s="18" t="str">
        <f>IF(Referenztabelle_Eingabe[[#This Row],[Anzahl Stellplätze Lastwagen]]="","",Referenztabelle_Eingabe[[#This Row],[Anzahl Stellplätze Lastwagen]])</f>
        <v/>
      </c>
      <c r="P1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3" s="18" t="str">
        <f>IF(Referenztabelle_Eingabe[[#This Row],[Einfahrtshöhe]]="","",Referenztabelle_Eingabe[[#This Row],[Einfahrtshöhe]])</f>
        <v/>
      </c>
      <c r="R1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3" s="18" t="str">
        <f>IF(Referenztabelle_Eingabe[[#This Row],[Überwacht?]]="","",Referenztabelle_Eingabe[[#This Row],[Überwacht?]])</f>
        <v/>
      </c>
      <c r="T123" s="18" t="str">
        <f>IF(Referenztabelle_Eingabe[[#This Row],[Überdacht?]]="","",
IF(Referenztabelle_Eingabe[[#This Row],[Überdacht?]]=TRUE,"true",
IF(Referenztabelle_Eingabe[[#This Row],[Überdacht?]]=FALSE,"false")))</f>
        <v/>
      </c>
      <c r="U123" s="18" t="str">
        <f>IF(Referenztabelle_Eingabe[[#This Row],[Ortsbezug]]="","",Referenztabelle_Eingabe[[#This Row],[Ortsbezug]])</f>
        <v/>
      </c>
      <c r="V123" s="18" t="str">
        <f>IF(Referenztabelle_Eingabe[[#This Row],[Haltestellen-ID]]="","",Referenztabelle_Eingabe[[#This Row],[Haltestellen-ID]])</f>
        <v/>
      </c>
      <c r="W1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3" s="18" t="str">
        <f>IF(Referenztabelle_Eingabe[[#This Row],[Gebühren-Informationen]]="","",Referenztabelle_Eingabe[[#This Row],[Gebühren-Informationen]])</f>
        <v/>
      </c>
      <c r="Y123" s="18" t="str">
        <f>IF(Referenztabelle_Eingabe[[#This Row],[Maximale Parkdauer]]="","",Referenztabelle_Eingabe[[#This Row],[Maximale Parkdauer]])</f>
        <v/>
      </c>
      <c r="Z1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3" s="18" t="str">
        <f>IF(Referenztabelle_Eingabe[[#This Row],[Foto-URL]]="","",Referenztabelle_Eingabe[[#This Row],[Foto-URL]])</f>
        <v/>
      </c>
      <c r="AB123" s="18" t="str">
        <f>IF(Referenztabelle_Eingabe[[#This Row],[Webseite]]="","",Referenztabelle_Eingabe[[#This Row],[Webseite]])</f>
        <v/>
      </c>
      <c r="AC123" s="18" t="str">
        <f>IF(Referenztabelle_Eingabe[[#This Row],[Beschreibung]]="","",Referenztabelle_Eingabe[[#This Row],[Beschreibung]])</f>
        <v/>
      </c>
    </row>
    <row r="124" spans="1:29" x14ac:dyDescent="0.35">
      <c r="A124" s="18" t="str">
        <f>IF(Referenztabelle_Eingabe[[#This Row],[ID]]="","",Referenztabelle_Eingabe[[#This Row],[ID]])</f>
        <v/>
      </c>
      <c r="B124" s="18" t="str">
        <f>IF(Referenztabelle_Eingabe[[#This Row],[Name]]="","",Referenztabelle_Eingabe[[#This Row],[Name]])</f>
        <v/>
      </c>
      <c r="C1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4" s="18" t="str">
        <f>IF(Referenztabelle_Eingabe[[#This Row],[Betreiber Name]]="","",Referenztabelle_Eingabe[[#This Row],[Betreiber Name]])</f>
        <v/>
      </c>
      <c r="E124" s="18" t="str">
        <f>IF(Referenztabelle_Eingabe[[#This Row],[Längengrad]]="","",Referenztabelle_Eingabe[[#This Row],[Längengrad]])</f>
        <v/>
      </c>
      <c r="F124" s="18" t="str">
        <f>IF(Referenztabelle_Eingabe[[#This Row],[Breitengrad]]="","",Referenztabelle_Eingabe[[#This Row],[Breitengrad]])</f>
        <v/>
      </c>
      <c r="G1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4" s="18" t="str">
        <f>IF(Referenztabelle_Eingabe[[#This Row],[Anzahl Stellplätze]]="","",Referenztabelle_Eingabe[[#This Row],[Anzahl Stellplätze]])</f>
        <v/>
      </c>
      <c r="I124" s="18" t="str">
        <f>IF(Referenztabelle_Eingabe[[#This Row],[Anzahl Stellplätze Carsharing]]="","",Referenztabelle_Eingabe[[#This Row],[Anzahl Stellplätze Carsharing]])</f>
        <v/>
      </c>
      <c r="J124" s="18" t="str">
        <f>IF(Referenztabelle_Eingabe[[#This Row],[Anzahl Stellplätze Lademöglichkeit]]="","",Referenztabelle_Eingabe[[#This Row],[Anzahl Stellplätze Lademöglichkeit]])</f>
        <v/>
      </c>
      <c r="K124" s="18" t="str">
        <f>IF(Referenztabelle_Eingabe[[#This Row],[Anzahl Stellplätze Frauen]]="","",Referenztabelle_Eingabe[[#This Row],[Anzahl Stellplätze Frauen]])</f>
        <v/>
      </c>
      <c r="L124" s="18" t="str">
        <f>IF(Referenztabelle_Eingabe[[#This Row],[Anzahl Stellplätze Behinderte]]="","",Referenztabelle_Eingabe[[#This Row],[Anzahl Stellplätze Behinderte]])</f>
        <v/>
      </c>
      <c r="M124" s="18" t="str">
        <f>IF(Referenztabelle_Eingabe[[#This Row],[Anzahl Stellplätze Familien]]="","",Referenztabelle_Eingabe[[#This Row],[Anzahl Stellplätze Familien]])</f>
        <v/>
      </c>
      <c r="N124" s="18" t="str">
        <f>IF(Referenztabelle_Eingabe[[#This Row],[Anzahl Stellplätze Bus]]="","",Referenztabelle_Eingabe[[#This Row],[Anzahl Stellplätze Bus]])</f>
        <v/>
      </c>
      <c r="O124" s="18" t="str">
        <f>IF(Referenztabelle_Eingabe[[#This Row],[Anzahl Stellplätze Lastwagen]]="","",Referenztabelle_Eingabe[[#This Row],[Anzahl Stellplätze Lastwagen]])</f>
        <v/>
      </c>
      <c r="P1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4" s="18" t="str">
        <f>IF(Referenztabelle_Eingabe[[#This Row],[Einfahrtshöhe]]="","",Referenztabelle_Eingabe[[#This Row],[Einfahrtshöhe]])</f>
        <v/>
      </c>
      <c r="R1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4" s="18" t="str">
        <f>IF(Referenztabelle_Eingabe[[#This Row],[Überwacht?]]="","",Referenztabelle_Eingabe[[#This Row],[Überwacht?]])</f>
        <v/>
      </c>
      <c r="T124" s="18" t="str">
        <f>IF(Referenztabelle_Eingabe[[#This Row],[Überdacht?]]="","",
IF(Referenztabelle_Eingabe[[#This Row],[Überdacht?]]=TRUE,"true",
IF(Referenztabelle_Eingabe[[#This Row],[Überdacht?]]=FALSE,"false")))</f>
        <v/>
      </c>
      <c r="U124" s="18" t="str">
        <f>IF(Referenztabelle_Eingabe[[#This Row],[Ortsbezug]]="","",Referenztabelle_Eingabe[[#This Row],[Ortsbezug]])</f>
        <v/>
      </c>
      <c r="V124" s="18" t="str">
        <f>IF(Referenztabelle_Eingabe[[#This Row],[Haltestellen-ID]]="","",Referenztabelle_Eingabe[[#This Row],[Haltestellen-ID]])</f>
        <v/>
      </c>
      <c r="W1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4" s="18" t="str">
        <f>IF(Referenztabelle_Eingabe[[#This Row],[Gebühren-Informationen]]="","",Referenztabelle_Eingabe[[#This Row],[Gebühren-Informationen]])</f>
        <v/>
      </c>
      <c r="Y124" s="18" t="str">
        <f>IF(Referenztabelle_Eingabe[[#This Row],[Maximale Parkdauer]]="","",Referenztabelle_Eingabe[[#This Row],[Maximale Parkdauer]])</f>
        <v/>
      </c>
      <c r="Z1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4" s="18" t="str">
        <f>IF(Referenztabelle_Eingabe[[#This Row],[Foto-URL]]="","",Referenztabelle_Eingabe[[#This Row],[Foto-URL]])</f>
        <v/>
      </c>
      <c r="AB124" s="18" t="str">
        <f>IF(Referenztabelle_Eingabe[[#This Row],[Webseite]]="","",Referenztabelle_Eingabe[[#This Row],[Webseite]])</f>
        <v/>
      </c>
      <c r="AC124" s="18" t="str">
        <f>IF(Referenztabelle_Eingabe[[#This Row],[Beschreibung]]="","",Referenztabelle_Eingabe[[#This Row],[Beschreibung]])</f>
        <v/>
      </c>
    </row>
    <row r="125" spans="1:29" x14ac:dyDescent="0.35">
      <c r="A125" s="18" t="str">
        <f>IF(Referenztabelle_Eingabe[[#This Row],[ID]]="","",Referenztabelle_Eingabe[[#This Row],[ID]])</f>
        <v/>
      </c>
      <c r="B125" s="18" t="str">
        <f>IF(Referenztabelle_Eingabe[[#This Row],[Name]]="","",Referenztabelle_Eingabe[[#This Row],[Name]])</f>
        <v/>
      </c>
      <c r="C1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5" s="18" t="str">
        <f>IF(Referenztabelle_Eingabe[[#This Row],[Betreiber Name]]="","",Referenztabelle_Eingabe[[#This Row],[Betreiber Name]])</f>
        <v/>
      </c>
      <c r="E125" s="18" t="str">
        <f>IF(Referenztabelle_Eingabe[[#This Row],[Längengrad]]="","",Referenztabelle_Eingabe[[#This Row],[Längengrad]])</f>
        <v/>
      </c>
      <c r="F125" s="18" t="str">
        <f>IF(Referenztabelle_Eingabe[[#This Row],[Breitengrad]]="","",Referenztabelle_Eingabe[[#This Row],[Breitengrad]])</f>
        <v/>
      </c>
      <c r="G1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5" s="18" t="str">
        <f>IF(Referenztabelle_Eingabe[[#This Row],[Anzahl Stellplätze]]="","",Referenztabelle_Eingabe[[#This Row],[Anzahl Stellplätze]])</f>
        <v/>
      </c>
      <c r="I125" s="18" t="str">
        <f>IF(Referenztabelle_Eingabe[[#This Row],[Anzahl Stellplätze Carsharing]]="","",Referenztabelle_Eingabe[[#This Row],[Anzahl Stellplätze Carsharing]])</f>
        <v/>
      </c>
      <c r="J125" s="18" t="str">
        <f>IF(Referenztabelle_Eingabe[[#This Row],[Anzahl Stellplätze Lademöglichkeit]]="","",Referenztabelle_Eingabe[[#This Row],[Anzahl Stellplätze Lademöglichkeit]])</f>
        <v/>
      </c>
      <c r="K125" s="18" t="str">
        <f>IF(Referenztabelle_Eingabe[[#This Row],[Anzahl Stellplätze Frauen]]="","",Referenztabelle_Eingabe[[#This Row],[Anzahl Stellplätze Frauen]])</f>
        <v/>
      </c>
      <c r="L125" s="18" t="str">
        <f>IF(Referenztabelle_Eingabe[[#This Row],[Anzahl Stellplätze Behinderte]]="","",Referenztabelle_Eingabe[[#This Row],[Anzahl Stellplätze Behinderte]])</f>
        <v/>
      </c>
      <c r="M125" s="18" t="str">
        <f>IF(Referenztabelle_Eingabe[[#This Row],[Anzahl Stellplätze Familien]]="","",Referenztabelle_Eingabe[[#This Row],[Anzahl Stellplätze Familien]])</f>
        <v/>
      </c>
      <c r="N125" s="18" t="str">
        <f>IF(Referenztabelle_Eingabe[[#This Row],[Anzahl Stellplätze Bus]]="","",Referenztabelle_Eingabe[[#This Row],[Anzahl Stellplätze Bus]])</f>
        <v/>
      </c>
      <c r="O125" s="18" t="str">
        <f>IF(Referenztabelle_Eingabe[[#This Row],[Anzahl Stellplätze Lastwagen]]="","",Referenztabelle_Eingabe[[#This Row],[Anzahl Stellplätze Lastwagen]])</f>
        <v/>
      </c>
      <c r="P1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5" s="18" t="str">
        <f>IF(Referenztabelle_Eingabe[[#This Row],[Einfahrtshöhe]]="","",Referenztabelle_Eingabe[[#This Row],[Einfahrtshöhe]])</f>
        <v/>
      </c>
      <c r="R1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5" s="18" t="str">
        <f>IF(Referenztabelle_Eingabe[[#This Row],[Überwacht?]]="","",Referenztabelle_Eingabe[[#This Row],[Überwacht?]])</f>
        <v/>
      </c>
      <c r="T125" s="18" t="str">
        <f>IF(Referenztabelle_Eingabe[[#This Row],[Überdacht?]]="","",
IF(Referenztabelle_Eingabe[[#This Row],[Überdacht?]]=TRUE,"true",
IF(Referenztabelle_Eingabe[[#This Row],[Überdacht?]]=FALSE,"false")))</f>
        <v/>
      </c>
      <c r="U125" s="18" t="str">
        <f>IF(Referenztabelle_Eingabe[[#This Row],[Ortsbezug]]="","",Referenztabelle_Eingabe[[#This Row],[Ortsbezug]])</f>
        <v/>
      </c>
      <c r="V125" s="18" t="str">
        <f>IF(Referenztabelle_Eingabe[[#This Row],[Haltestellen-ID]]="","",Referenztabelle_Eingabe[[#This Row],[Haltestellen-ID]])</f>
        <v/>
      </c>
      <c r="W1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5" s="18" t="str">
        <f>IF(Referenztabelle_Eingabe[[#This Row],[Gebühren-Informationen]]="","",Referenztabelle_Eingabe[[#This Row],[Gebühren-Informationen]])</f>
        <v/>
      </c>
      <c r="Y125" s="18" t="str">
        <f>IF(Referenztabelle_Eingabe[[#This Row],[Maximale Parkdauer]]="","",Referenztabelle_Eingabe[[#This Row],[Maximale Parkdauer]])</f>
        <v/>
      </c>
      <c r="Z1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5" s="18" t="str">
        <f>IF(Referenztabelle_Eingabe[[#This Row],[Foto-URL]]="","",Referenztabelle_Eingabe[[#This Row],[Foto-URL]])</f>
        <v/>
      </c>
      <c r="AB125" s="18" t="str">
        <f>IF(Referenztabelle_Eingabe[[#This Row],[Webseite]]="","",Referenztabelle_Eingabe[[#This Row],[Webseite]])</f>
        <v/>
      </c>
      <c r="AC125" s="18" t="str">
        <f>IF(Referenztabelle_Eingabe[[#This Row],[Beschreibung]]="","",Referenztabelle_Eingabe[[#This Row],[Beschreibung]])</f>
        <v/>
      </c>
    </row>
    <row r="126" spans="1:29" x14ac:dyDescent="0.35">
      <c r="A126" s="18" t="str">
        <f>IF(Referenztabelle_Eingabe[[#This Row],[ID]]="","",Referenztabelle_Eingabe[[#This Row],[ID]])</f>
        <v/>
      </c>
      <c r="B126" s="18" t="str">
        <f>IF(Referenztabelle_Eingabe[[#This Row],[Name]]="","",Referenztabelle_Eingabe[[#This Row],[Name]])</f>
        <v/>
      </c>
      <c r="C1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6" s="18" t="str">
        <f>IF(Referenztabelle_Eingabe[[#This Row],[Betreiber Name]]="","",Referenztabelle_Eingabe[[#This Row],[Betreiber Name]])</f>
        <v/>
      </c>
      <c r="E126" s="18" t="str">
        <f>IF(Referenztabelle_Eingabe[[#This Row],[Längengrad]]="","",Referenztabelle_Eingabe[[#This Row],[Längengrad]])</f>
        <v/>
      </c>
      <c r="F126" s="18" t="str">
        <f>IF(Referenztabelle_Eingabe[[#This Row],[Breitengrad]]="","",Referenztabelle_Eingabe[[#This Row],[Breitengrad]])</f>
        <v/>
      </c>
      <c r="G1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6" s="18" t="str">
        <f>IF(Referenztabelle_Eingabe[[#This Row],[Anzahl Stellplätze]]="","",Referenztabelle_Eingabe[[#This Row],[Anzahl Stellplätze]])</f>
        <v/>
      </c>
      <c r="I126" s="18" t="str">
        <f>IF(Referenztabelle_Eingabe[[#This Row],[Anzahl Stellplätze Carsharing]]="","",Referenztabelle_Eingabe[[#This Row],[Anzahl Stellplätze Carsharing]])</f>
        <v/>
      </c>
      <c r="J126" s="18" t="str">
        <f>IF(Referenztabelle_Eingabe[[#This Row],[Anzahl Stellplätze Lademöglichkeit]]="","",Referenztabelle_Eingabe[[#This Row],[Anzahl Stellplätze Lademöglichkeit]])</f>
        <v/>
      </c>
      <c r="K126" s="18" t="str">
        <f>IF(Referenztabelle_Eingabe[[#This Row],[Anzahl Stellplätze Frauen]]="","",Referenztabelle_Eingabe[[#This Row],[Anzahl Stellplätze Frauen]])</f>
        <v/>
      </c>
      <c r="L126" s="18" t="str">
        <f>IF(Referenztabelle_Eingabe[[#This Row],[Anzahl Stellplätze Behinderte]]="","",Referenztabelle_Eingabe[[#This Row],[Anzahl Stellplätze Behinderte]])</f>
        <v/>
      </c>
      <c r="M126" s="18" t="str">
        <f>IF(Referenztabelle_Eingabe[[#This Row],[Anzahl Stellplätze Familien]]="","",Referenztabelle_Eingabe[[#This Row],[Anzahl Stellplätze Familien]])</f>
        <v/>
      </c>
      <c r="N126" s="18" t="str">
        <f>IF(Referenztabelle_Eingabe[[#This Row],[Anzahl Stellplätze Bus]]="","",Referenztabelle_Eingabe[[#This Row],[Anzahl Stellplätze Bus]])</f>
        <v/>
      </c>
      <c r="O126" s="18" t="str">
        <f>IF(Referenztabelle_Eingabe[[#This Row],[Anzahl Stellplätze Lastwagen]]="","",Referenztabelle_Eingabe[[#This Row],[Anzahl Stellplätze Lastwagen]])</f>
        <v/>
      </c>
      <c r="P1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6" s="18" t="str">
        <f>IF(Referenztabelle_Eingabe[[#This Row],[Einfahrtshöhe]]="","",Referenztabelle_Eingabe[[#This Row],[Einfahrtshöhe]])</f>
        <v/>
      </c>
      <c r="R1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6" s="18" t="str">
        <f>IF(Referenztabelle_Eingabe[[#This Row],[Überwacht?]]="","",Referenztabelle_Eingabe[[#This Row],[Überwacht?]])</f>
        <v/>
      </c>
      <c r="T126" s="18" t="str">
        <f>IF(Referenztabelle_Eingabe[[#This Row],[Überdacht?]]="","",
IF(Referenztabelle_Eingabe[[#This Row],[Überdacht?]]=TRUE,"true",
IF(Referenztabelle_Eingabe[[#This Row],[Überdacht?]]=FALSE,"false")))</f>
        <v/>
      </c>
      <c r="U126" s="18" t="str">
        <f>IF(Referenztabelle_Eingabe[[#This Row],[Ortsbezug]]="","",Referenztabelle_Eingabe[[#This Row],[Ortsbezug]])</f>
        <v/>
      </c>
      <c r="V126" s="18" t="str">
        <f>IF(Referenztabelle_Eingabe[[#This Row],[Haltestellen-ID]]="","",Referenztabelle_Eingabe[[#This Row],[Haltestellen-ID]])</f>
        <v/>
      </c>
      <c r="W1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6" s="18" t="str">
        <f>IF(Referenztabelle_Eingabe[[#This Row],[Gebühren-Informationen]]="","",Referenztabelle_Eingabe[[#This Row],[Gebühren-Informationen]])</f>
        <v/>
      </c>
      <c r="Y126" s="18" t="str">
        <f>IF(Referenztabelle_Eingabe[[#This Row],[Maximale Parkdauer]]="","",Referenztabelle_Eingabe[[#This Row],[Maximale Parkdauer]])</f>
        <v/>
      </c>
      <c r="Z1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6" s="18" t="str">
        <f>IF(Referenztabelle_Eingabe[[#This Row],[Foto-URL]]="","",Referenztabelle_Eingabe[[#This Row],[Foto-URL]])</f>
        <v/>
      </c>
      <c r="AB126" s="18" t="str">
        <f>IF(Referenztabelle_Eingabe[[#This Row],[Webseite]]="","",Referenztabelle_Eingabe[[#This Row],[Webseite]])</f>
        <v/>
      </c>
      <c r="AC126" s="18" t="str">
        <f>IF(Referenztabelle_Eingabe[[#This Row],[Beschreibung]]="","",Referenztabelle_Eingabe[[#This Row],[Beschreibung]])</f>
        <v/>
      </c>
    </row>
    <row r="127" spans="1:29" x14ac:dyDescent="0.35">
      <c r="A127" s="18" t="str">
        <f>IF(Referenztabelle_Eingabe[[#This Row],[ID]]="","",Referenztabelle_Eingabe[[#This Row],[ID]])</f>
        <v/>
      </c>
      <c r="B127" s="18" t="str">
        <f>IF(Referenztabelle_Eingabe[[#This Row],[Name]]="","",Referenztabelle_Eingabe[[#This Row],[Name]])</f>
        <v/>
      </c>
      <c r="C1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7" s="18" t="str">
        <f>IF(Referenztabelle_Eingabe[[#This Row],[Betreiber Name]]="","",Referenztabelle_Eingabe[[#This Row],[Betreiber Name]])</f>
        <v/>
      </c>
      <c r="E127" s="18" t="str">
        <f>IF(Referenztabelle_Eingabe[[#This Row],[Längengrad]]="","",Referenztabelle_Eingabe[[#This Row],[Längengrad]])</f>
        <v/>
      </c>
      <c r="F127" s="18" t="str">
        <f>IF(Referenztabelle_Eingabe[[#This Row],[Breitengrad]]="","",Referenztabelle_Eingabe[[#This Row],[Breitengrad]])</f>
        <v/>
      </c>
      <c r="G1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7" s="18" t="str">
        <f>IF(Referenztabelle_Eingabe[[#This Row],[Anzahl Stellplätze]]="","",Referenztabelle_Eingabe[[#This Row],[Anzahl Stellplätze]])</f>
        <v/>
      </c>
      <c r="I127" s="18" t="str">
        <f>IF(Referenztabelle_Eingabe[[#This Row],[Anzahl Stellplätze Carsharing]]="","",Referenztabelle_Eingabe[[#This Row],[Anzahl Stellplätze Carsharing]])</f>
        <v/>
      </c>
      <c r="J127" s="18" t="str">
        <f>IF(Referenztabelle_Eingabe[[#This Row],[Anzahl Stellplätze Lademöglichkeit]]="","",Referenztabelle_Eingabe[[#This Row],[Anzahl Stellplätze Lademöglichkeit]])</f>
        <v/>
      </c>
      <c r="K127" s="18" t="str">
        <f>IF(Referenztabelle_Eingabe[[#This Row],[Anzahl Stellplätze Frauen]]="","",Referenztabelle_Eingabe[[#This Row],[Anzahl Stellplätze Frauen]])</f>
        <v/>
      </c>
      <c r="L127" s="18" t="str">
        <f>IF(Referenztabelle_Eingabe[[#This Row],[Anzahl Stellplätze Behinderte]]="","",Referenztabelle_Eingabe[[#This Row],[Anzahl Stellplätze Behinderte]])</f>
        <v/>
      </c>
      <c r="M127" s="18" t="str">
        <f>IF(Referenztabelle_Eingabe[[#This Row],[Anzahl Stellplätze Familien]]="","",Referenztabelle_Eingabe[[#This Row],[Anzahl Stellplätze Familien]])</f>
        <v/>
      </c>
      <c r="N127" s="18" t="str">
        <f>IF(Referenztabelle_Eingabe[[#This Row],[Anzahl Stellplätze Bus]]="","",Referenztabelle_Eingabe[[#This Row],[Anzahl Stellplätze Bus]])</f>
        <v/>
      </c>
      <c r="O127" s="18" t="str">
        <f>IF(Referenztabelle_Eingabe[[#This Row],[Anzahl Stellplätze Lastwagen]]="","",Referenztabelle_Eingabe[[#This Row],[Anzahl Stellplätze Lastwagen]])</f>
        <v/>
      </c>
      <c r="P1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7" s="18" t="str">
        <f>IF(Referenztabelle_Eingabe[[#This Row],[Einfahrtshöhe]]="","",Referenztabelle_Eingabe[[#This Row],[Einfahrtshöhe]])</f>
        <v/>
      </c>
      <c r="R1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7" s="18" t="str">
        <f>IF(Referenztabelle_Eingabe[[#This Row],[Überwacht?]]="","",Referenztabelle_Eingabe[[#This Row],[Überwacht?]])</f>
        <v/>
      </c>
      <c r="T127" s="18" t="str">
        <f>IF(Referenztabelle_Eingabe[[#This Row],[Überdacht?]]="","",
IF(Referenztabelle_Eingabe[[#This Row],[Überdacht?]]=TRUE,"true",
IF(Referenztabelle_Eingabe[[#This Row],[Überdacht?]]=FALSE,"false")))</f>
        <v/>
      </c>
      <c r="U127" s="18" t="str">
        <f>IF(Referenztabelle_Eingabe[[#This Row],[Ortsbezug]]="","",Referenztabelle_Eingabe[[#This Row],[Ortsbezug]])</f>
        <v/>
      </c>
      <c r="V127" s="18" t="str">
        <f>IF(Referenztabelle_Eingabe[[#This Row],[Haltestellen-ID]]="","",Referenztabelle_Eingabe[[#This Row],[Haltestellen-ID]])</f>
        <v/>
      </c>
      <c r="W1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7" s="18" t="str">
        <f>IF(Referenztabelle_Eingabe[[#This Row],[Gebühren-Informationen]]="","",Referenztabelle_Eingabe[[#This Row],[Gebühren-Informationen]])</f>
        <v/>
      </c>
      <c r="Y127" s="18" t="str">
        <f>IF(Referenztabelle_Eingabe[[#This Row],[Maximale Parkdauer]]="","",Referenztabelle_Eingabe[[#This Row],[Maximale Parkdauer]])</f>
        <v/>
      </c>
      <c r="Z1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7" s="18" t="str">
        <f>IF(Referenztabelle_Eingabe[[#This Row],[Foto-URL]]="","",Referenztabelle_Eingabe[[#This Row],[Foto-URL]])</f>
        <v/>
      </c>
      <c r="AB127" s="18" t="str">
        <f>IF(Referenztabelle_Eingabe[[#This Row],[Webseite]]="","",Referenztabelle_Eingabe[[#This Row],[Webseite]])</f>
        <v/>
      </c>
      <c r="AC127" s="18" t="str">
        <f>IF(Referenztabelle_Eingabe[[#This Row],[Beschreibung]]="","",Referenztabelle_Eingabe[[#This Row],[Beschreibung]])</f>
        <v/>
      </c>
    </row>
    <row r="128" spans="1:29" x14ac:dyDescent="0.35">
      <c r="A128" s="18" t="str">
        <f>IF(Referenztabelle_Eingabe[[#This Row],[ID]]="","",Referenztabelle_Eingabe[[#This Row],[ID]])</f>
        <v/>
      </c>
      <c r="B128" s="18" t="str">
        <f>IF(Referenztabelle_Eingabe[[#This Row],[Name]]="","",Referenztabelle_Eingabe[[#This Row],[Name]])</f>
        <v/>
      </c>
      <c r="C1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8" s="18" t="str">
        <f>IF(Referenztabelle_Eingabe[[#This Row],[Betreiber Name]]="","",Referenztabelle_Eingabe[[#This Row],[Betreiber Name]])</f>
        <v/>
      </c>
      <c r="E128" s="18" t="str">
        <f>IF(Referenztabelle_Eingabe[[#This Row],[Längengrad]]="","",Referenztabelle_Eingabe[[#This Row],[Längengrad]])</f>
        <v/>
      </c>
      <c r="F128" s="18" t="str">
        <f>IF(Referenztabelle_Eingabe[[#This Row],[Breitengrad]]="","",Referenztabelle_Eingabe[[#This Row],[Breitengrad]])</f>
        <v/>
      </c>
      <c r="G1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8" s="18" t="str">
        <f>IF(Referenztabelle_Eingabe[[#This Row],[Anzahl Stellplätze]]="","",Referenztabelle_Eingabe[[#This Row],[Anzahl Stellplätze]])</f>
        <v/>
      </c>
      <c r="I128" s="18" t="str">
        <f>IF(Referenztabelle_Eingabe[[#This Row],[Anzahl Stellplätze Carsharing]]="","",Referenztabelle_Eingabe[[#This Row],[Anzahl Stellplätze Carsharing]])</f>
        <v/>
      </c>
      <c r="J128" s="18" t="str">
        <f>IF(Referenztabelle_Eingabe[[#This Row],[Anzahl Stellplätze Lademöglichkeit]]="","",Referenztabelle_Eingabe[[#This Row],[Anzahl Stellplätze Lademöglichkeit]])</f>
        <v/>
      </c>
      <c r="K128" s="18" t="str">
        <f>IF(Referenztabelle_Eingabe[[#This Row],[Anzahl Stellplätze Frauen]]="","",Referenztabelle_Eingabe[[#This Row],[Anzahl Stellplätze Frauen]])</f>
        <v/>
      </c>
      <c r="L128" s="18" t="str">
        <f>IF(Referenztabelle_Eingabe[[#This Row],[Anzahl Stellplätze Behinderte]]="","",Referenztabelle_Eingabe[[#This Row],[Anzahl Stellplätze Behinderte]])</f>
        <v/>
      </c>
      <c r="M128" s="18" t="str">
        <f>IF(Referenztabelle_Eingabe[[#This Row],[Anzahl Stellplätze Familien]]="","",Referenztabelle_Eingabe[[#This Row],[Anzahl Stellplätze Familien]])</f>
        <v/>
      </c>
      <c r="N128" s="18" t="str">
        <f>IF(Referenztabelle_Eingabe[[#This Row],[Anzahl Stellplätze Bus]]="","",Referenztabelle_Eingabe[[#This Row],[Anzahl Stellplätze Bus]])</f>
        <v/>
      </c>
      <c r="O128" s="18" t="str">
        <f>IF(Referenztabelle_Eingabe[[#This Row],[Anzahl Stellplätze Lastwagen]]="","",Referenztabelle_Eingabe[[#This Row],[Anzahl Stellplätze Lastwagen]])</f>
        <v/>
      </c>
      <c r="P1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8" s="18" t="str">
        <f>IF(Referenztabelle_Eingabe[[#This Row],[Einfahrtshöhe]]="","",Referenztabelle_Eingabe[[#This Row],[Einfahrtshöhe]])</f>
        <v/>
      </c>
      <c r="R1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8" s="18" t="str">
        <f>IF(Referenztabelle_Eingabe[[#This Row],[Überwacht?]]="","",Referenztabelle_Eingabe[[#This Row],[Überwacht?]])</f>
        <v/>
      </c>
      <c r="T128" s="18" t="str">
        <f>IF(Referenztabelle_Eingabe[[#This Row],[Überdacht?]]="","",
IF(Referenztabelle_Eingabe[[#This Row],[Überdacht?]]=TRUE,"true",
IF(Referenztabelle_Eingabe[[#This Row],[Überdacht?]]=FALSE,"false")))</f>
        <v/>
      </c>
      <c r="U128" s="18" t="str">
        <f>IF(Referenztabelle_Eingabe[[#This Row],[Ortsbezug]]="","",Referenztabelle_Eingabe[[#This Row],[Ortsbezug]])</f>
        <v/>
      </c>
      <c r="V128" s="18" t="str">
        <f>IF(Referenztabelle_Eingabe[[#This Row],[Haltestellen-ID]]="","",Referenztabelle_Eingabe[[#This Row],[Haltestellen-ID]])</f>
        <v/>
      </c>
      <c r="W1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8" s="18" t="str">
        <f>IF(Referenztabelle_Eingabe[[#This Row],[Gebühren-Informationen]]="","",Referenztabelle_Eingabe[[#This Row],[Gebühren-Informationen]])</f>
        <v/>
      </c>
      <c r="Y128" s="18" t="str">
        <f>IF(Referenztabelle_Eingabe[[#This Row],[Maximale Parkdauer]]="","",Referenztabelle_Eingabe[[#This Row],[Maximale Parkdauer]])</f>
        <v/>
      </c>
      <c r="Z1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8" s="18" t="str">
        <f>IF(Referenztabelle_Eingabe[[#This Row],[Foto-URL]]="","",Referenztabelle_Eingabe[[#This Row],[Foto-URL]])</f>
        <v/>
      </c>
      <c r="AB128" s="18" t="str">
        <f>IF(Referenztabelle_Eingabe[[#This Row],[Webseite]]="","",Referenztabelle_Eingabe[[#This Row],[Webseite]])</f>
        <v/>
      </c>
      <c r="AC128" s="18" t="str">
        <f>IF(Referenztabelle_Eingabe[[#This Row],[Beschreibung]]="","",Referenztabelle_Eingabe[[#This Row],[Beschreibung]])</f>
        <v/>
      </c>
    </row>
    <row r="129" spans="1:29" x14ac:dyDescent="0.35">
      <c r="A129" s="18" t="str">
        <f>IF(Referenztabelle_Eingabe[[#This Row],[ID]]="","",Referenztabelle_Eingabe[[#This Row],[ID]])</f>
        <v/>
      </c>
      <c r="B129" s="18" t="str">
        <f>IF(Referenztabelle_Eingabe[[#This Row],[Name]]="","",Referenztabelle_Eingabe[[#This Row],[Name]])</f>
        <v/>
      </c>
      <c r="C1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9" s="18" t="str">
        <f>IF(Referenztabelle_Eingabe[[#This Row],[Betreiber Name]]="","",Referenztabelle_Eingabe[[#This Row],[Betreiber Name]])</f>
        <v/>
      </c>
      <c r="E129" s="18" t="str">
        <f>IF(Referenztabelle_Eingabe[[#This Row],[Längengrad]]="","",Referenztabelle_Eingabe[[#This Row],[Längengrad]])</f>
        <v/>
      </c>
      <c r="F129" s="18" t="str">
        <f>IF(Referenztabelle_Eingabe[[#This Row],[Breitengrad]]="","",Referenztabelle_Eingabe[[#This Row],[Breitengrad]])</f>
        <v/>
      </c>
      <c r="G1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9" s="18" t="str">
        <f>IF(Referenztabelle_Eingabe[[#This Row],[Anzahl Stellplätze]]="","",Referenztabelle_Eingabe[[#This Row],[Anzahl Stellplätze]])</f>
        <v/>
      </c>
      <c r="I129" s="18" t="str">
        <f>IF(Referenztabelle_Eingabe[[#This Row],[Anzahl Stellplätze Carsharing]]="","",Referenztabelle_Eingabe[[#This Row],[Anzahl Stellplätze Carsharing]])</f>
        <v/>
      </c>
      <c r="J129" s="18" t="str">
        <f>IF(Referenztabelle_Eingabe[[#This Row],[Anzahl Stellplätze Lademöglichkeit]]="","",Referenztabelle_Eingabe[[#This Row],[Anzahl Stellplätze Lademöglichkeit]])</f>
        <v/>
      </c>
      <c r="K129" s="18" t="str">
        <f>IF(Referenztabelle_Eingabe[[#This Row],[Anzahl Stellplätze Frauen]]="","",Referenztabelle_Eingabe[[#This Row],[Anzahl Stellplätze Frauen]])</f>
        <v/>
      </c>
      <c r="L129" s="18" t="str">
        <f>IF(Referenztabelle_Eingabe[[#This Row],[Anzahl Stellplätze Behinderte]]="","",Referenztabelle_Eingabe[[#This Row],[Anzahl Stellplätze Behinderte]])</f>
        <v/>
      </c>
      <c r="M129" s="18" t="str">
        <f>IF(Referenztabelle_Eingabe[[#This Row],[Anzahl Stellplätze Familien]]="","",Referenztabelle_Eingabe[[#This Row],[Anzahl Stellplätze Familien]])</f>
        <v/>
      </c>
      <c r="N129" s="18" t="str">
        <f>IF(Referenztabelle_Eingabe[[#This Row],[Anzahl Stellplätze Bus]]="","",Referenztabelle_Eingabe[[#This Row],[Anzahl Stellplätze Bus]])</f>
        <v/>
      </c>
      <c r="O129" s="18" t="str">
        <f>IF(Referenztabelle_Eingabe[[#This Row],[Anzahl Stellplätze Lastwagen]]="","",Referenztabelle_Eingabe[[#This Row],[Anzahl Stellplätze Lastwagen]])</f>
        <v/>
      </c>
      <c r="P1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9" s="18" t="str">
        <f>IF(Referenztabelle_Eingabe[[#This Row],[Einfahrtshöhe]]="","",Referenztabelle_Eingabe[[#This Row],[Einfahrtshöhe]])</f>
        <v/>
      </c>
      <c r="R1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9" s="18" t="str">
        <f>IF(Referenztabelle_Eingabe[[#This Row],[Überwacht?]]="","",Referenztabelle_Eingabe[[#This Row],[Überwacht?]])</f>
        <v/>
      </c>
      <c r="T129" s="18" t="str">
        <f>IF(Referenztabelle_Eingabe[[#This Row],[Überdacht?]]="","",
IF(Referenztabelle_Eingabe[[#This Row],[Überdacht?]]=TRUE,"true",
IF(Referenztabelle_Eingabe[[#This Row],[Überdacht?]]=FALSE,"false")))</f>
        <v/>
      </c>
      <c r="U129" s="18" t="str">
        <f>IF(Referenztabelle_Eingabe[[#This Row],[Ortsbezug]]="","",Referenztabelle_Eingabe[[#This Row],[Ortsbezug]])</f>
        <v/>
      </c>
      <c r="V129" s="18" t="str">
        <f>IF(Referenztabelle_Eingabe[[#This Row],[Haltestellen-ID]]="","",Referenztabelle_Eingabe[[#This Row],[Haltestellen-ID]])</f>
        <v/>
      </c>
      <c r="W1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9" s="18" t="str">
        <f>IF(Referenztabelle_Eingabe[[#This Row],[Gebühren-Informationen]]="","",Referenztabelle_Eingabe[[#This Row],[Gebühren-Informationen]])</f>
        <v/>
      </c>
      <c r="Y129" s="18" t="str">
        <f>IF(Referenztabelle_Eingabe[[#This Row],[Maximale Parkdauer]]="","",Referenztabelle_Eingabe[[#This Row],[Maximale Parkdauer]])</f>
        <v/>
      </c>
      <c r="Z1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9" s="18" t="str">
        <f>IF(Referenztabelle_Eingabe[[#This Row],[Foto-URL]]="","",Referenztabelle_Eingabe[[#This Row],[Foto-URL]])</f>
        <v/>
      </c>
      <c r="AB129" s="18" t="str">
        <f>IF(Referenztabelle_Eingabe[[#This Row],[Webseite]]="","",Referenztabelle_Eingabe[[#This Row],[Webseite]])</f>
        <v/>
      </c>
      <c r="AC129" s="18" t="str">
        <f>IF(Referenztabelle_Eingabe[[#This Row],[Beschreibung]]="","",Referenztabelle_Eingabe[[#This Row],[Beschreibung]])</f>
        <v/>
      </c>
    </row>
    <row r="130" spans="1:29" x14ac:dyDescent="0.35">
      <c r="A130" s="18" t="str">
        <f>IF(Referenztabelle_Eingabe[[#This Row],[ID]]="","",Referenztabelle_Eingabe[[#This Row],[ID]])</f>
        <v/>
      </c>
      <c r="B130" s="18" t="str">
        <f>IF(Referenztabelle_Eingabe[[#This Row],[Name]]="","",Referenztabelle_Eingabe[[#This Row],[Name]])</f>
        <v/>
      </c>
      <c r="C1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0" s="18" t="str">
        <f>IF(Referenztabelle_Eingabe[[#This Row],[Betreiber Name]]="","",Referenztabelle_Eingabe[[#This Row],[Betreiber Name]])</f>
        <v/>
      </c>
      <c r="E130" s="18" t="str">
        <f>IF(Referenztabelle_Eingabe[[#This Row],[Längengrad]]="","",Referenztabelle_Eingabe[[#This Row],[Längengrad]])</f>
        <v/>
      </c>
      <c r="F130" s="18" t="str">
        <f>IF(Referenztabelle_Eingabe[[#This Row],[Breitengrad]]="","",Referenztabelle_Eingabe[[#This Row],[Breitengrad]])</f>
        <v/>
      </c>
      <c r="G1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0" s="18" t="str">
        <f>IF(Referenztabelle_Eingabe[[#This Row],[Anzahl Stellplätze]]="","",Referenztabelle_Eingabe[[#This Row],[Anzahl Stellplätze]])</f>
        <v/>
      </c>
      <c r="I130" s="18" t="str">
        <f>IF(Referenztabelle_Eingabe[[#This Row],[Anzahl Stellplätze Carsharing]]="","",Referenztabelle_Eingabe[[#This Row],[Anzahl Stellplätze Carsharing]])</f>
        <v/>
      </c>
      <c r="J130" s="18" t="str">
        <f>IF(Referenztabelle_Eingabe[[#This Row],[Anzahl Stellplätze Lademöglichkeit]]="","",Referenztabelle_Eingabe[[#This Row],[Anzahl Stellplätze Lademöglichkeit]])</f>
        <v/>
      </c>
      <c r="K130" s="18" t="str">
        <f>IF(Referenztabelle_Eingabe[[#This Row],[Anzahl Stellplätze Frauen]]="","",Referenztabelle_Eingabe[[#This Row],[Anzahl Stellplätze Frauen]])</f>
        <v/>
      </c>
      <c r="L130" s="18" t="str">
        <f>IF(Referenztabelle_Eingabe[[#This Row],[Anzahl Stellplätze Behinderte]]="","",Referenztabelle_Eingabe[[#This Row],[Anzahl Stellplätze Behinderte]])</f>
        <v/>
      </c>
      <c r="M130" s="18" t="str">
        <f>IF(Referenztabelle_Eingabe[[#This Row],[Anzahl Stellplätze Familien]]="","",Referenztabelle_Eingabe[[#This Row],[Anzahl Stellplätze Familien]])</f>
        <v/>
      </c>
      <c r="N130" s="18" t="str">
        <f>IF(Referenztabelle_Eingabe[[#This Row],[Anzahl Stellplätze Bus]]="","",Referenztabelle_Eingabe[[#This Row],[Anzahl Stellplätze Bus]])</f>
        <v/>
      </c>
      <c r="O130" s="18" t="str">
        <f>IF(Referenztabelle_Eingabe[[#This Row],[Anzahl Stellplätze Lastwagen]]="","",Referenztabelle_Eingabe[[#This Row],[Anzahl Stellplätze Lastwagen]])</f>
        <v/>
      </c>
      <c r="P1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0" s="18" t="str">
        <f>IF(Referenztabelle_Eingabe[[#This Row],[Einfahrtshöhe]]="","",Referenztabelle_Eingabe[[#This Row],[Einfahrtshöhe]])</f>
        <v/>
      </c>
      <c r="R1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0" s="18" t="str">
        <f>IF(Referenztabelle_Eingabe[[#This Row],[Überwacht?]]="","",Referenztabelle_Eingabe[[#This Row],[Überwacht?]])</f>
        <v/>
      </c>
      <c r="T130" s="18" t="str">
        <f>IF(Referenztabelle_Eingabe[[#This Row],[Überdacht?]]="","",
IF(Referenztabelle_Eingabe[[#This Row],[Überdacht?]]=TRUE,"true",
IF(Referenztabelle_Eingabe[[#This Row],[Überdacht?]]=FALSE,"false")))</f>
        <v/>
      </c>
      <c r="U130" s="18" t="str">
        <f>IF(Referenztabelle_Eingabe[[#This Row],[Ortsbezug]]="","",Referenztabelle_Eingabe[[#This Row],[Ortsbezug]])</f>
        <v/>
      </c>
      <c r="V130" s="18" t="str">
        <f>IF(Referenztabelle_Eingabe[[#This Row],[Haltestellen-ID]]="","",Referenztabelle_Eingabe[[#This Row],[Haltestellen-ID]])</f>
        <v/>
      </c>
      <c r="W1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0" s="18" t="str">
        <f>IF(Referenztabelle_Eingabe[[#This Row],[Gebühren-Informationen]]="","",Referenztabelle_Eingabe[[#This Row],[Gebühren-Informationen]])</f>
        <v/>
      </c>
      <c r="Y130" s="18" t="str">
        <f>IF(Referenztabelle_Eingabe[[#This Row],[Maximale Parkdauer]]="","",Referenztabelle_Eingabe[[#This Row],[Maximale Parkdauer]])</f>
        <v/>
      </c>
      <c r="Z1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0" s="18" t="str">
        <f>IF(Referenztabelle_Eingabe[[#This Row],[Foto-URL]]="","",Referenztabelle_Eingabe[[#This Row],[Foto-URL]])</f>
        <v/>
      </c>
      <c r="AB130" s="18" t="str">
        <f>IF(Referenztabelle_Eingabe[[#This Row],[Webseite]]="","",Referenztabelle_Eingabe[[#This Row],[Webseite]])</f>
        <v/>
      </c>
      <c r="AC130" s="18" t="str">
        <f>IF(Referenztabelle_Eingabe[[#This Row],[Beschreibung]]="","",Referenztabelle_Eingabe[[#This Row],[Beschreibung]])</f>
        <v/>
      </c>
    </row>
    <row r="131" spans="1:29" x14ac:dyDescent="0.35">
      <c r="A131" s="18" t="str">
        <f>IF(Referenztabelle_Eingabe[[#This Row],[ID]]="","",Referenztabelle_Eingabe[[#This Row],[ID]])</f>
        <v/>
      </c>
      <c r="B131" s="18" t="str">
        <f>IF(Referenztabelle_Eingabe[[#This Row],[Name]]="","",Referenztabelle_Eingabe[[#This Row],[Name]])</f>
        <v/>
      </c>
      <c r="C1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1" s="18" t="str">
        <f>IF(Referenztabelle_Eingabe[[#This Row],[Betreiber Name]]="","",Referenztabelle_Eingabe[[#This Row],[Betreiber Name]])</f>
        <v/>
      </c>
      <c r="E131" s="18" t="str">
        <f>IF(Referenztabelle_Eingabe[[#This Row],[Längengrad]]="","",Referenztabelle_Eingabe[[#This Row],[Längengrad]])</f>
        <v/>
      </c>
      <c r="F131" s="18" t="str">
        <f>IF(Referenztabelle_Eingabe[[#This Row],[Breitengrad]]="","",Referenztabelle_Eingabe[[#This Row],[Breitengrad]])</f>
        <v/>
      </c>
      <c r="G1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1" s="18" t="str">
        <f>IF(Referenztabelle_Eingabe[[#This Row],[Anzahl Stellplätze]]="","",Referenztabelle_Eingabe[[#This Row],[Anzahl Stellplätze]])</f>
        <v/>
      </c>
      <c r="I131" s="18" t="str">
        <f>IF(Referenztabelle_Eingabe[[#This Row],[Anzahl Stellplätze Carsharing]]="","",Referenztabelle_Eingabe[[#This Row],[Anzahl Stellplätze Carsharing]])</f>
        <v/>
      </c>
      <c r="J131" s="18" t="str">
        <f>IF(Referenztabelle_Eingabe[[#This Row],[Anzahl Stellplätze Lademöglichkeit]]="","",Referenztabelle_Eingabe[[#This Row],[Anzahl Stellplätze Lademöglichkeit]])</f>
        <v/>
      </c>
      <c r="K131" s="18" t="str">
        <f>IF(Referenztabelle_Eingabe[[#This Row],[Anzahl Stellplätze Frauen]]="","",Referenztabelle_Eingabe[[#This Row],[Anzahl Stellplätze Frauen]])</f>
        <v/>
      </c>
      <c r="L131" s="18" t="str">
        <f>IF(Referenztabelle_Eingabe[[#This Row],[Anzahl Stellplätze Behinderte]]="","",Referenztabelle_Eingabe[[#This Row],[Anzahl Stellplätze Behinderte]])</f>
        <v/>
      </c>
      <c r="M131" s="18" t="str">
        <f>IF(Referenztabelle_Eingabe[[#This Row],[Anzahl Stellplätze Familien]]="","",Referenztabelle_Eingabe[[#This Row],[Anzahl Stellplätze Familien]])</f>
        <v/>
      </c>
      <c r="N131" s="18" t="str">
        <f>IF(Referenztabelle_Eingabe[[#This Row],[Anzahl Stellplätze Bus]]="","",Referenztabelle_Eingabe[[#This Row],[Anzahl Stellplätze Bus]])</f>
        <v/>
      </c>
      <c r="O131" s="18" t="str">
        <f>IF(Referenztabelle_Eingabe[[#This Row],[Anzahl Stellplätze Lastwagen]]="","",Referenztabelle_Eingabe[[#This Row],[Anzahl Stellplätze Lastwagen]])</f>
        <v/>
      </c>
      <c r="P1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1" s="18" t="str">
        <f>IF(Referenztabelle_Eingabe[[#This Row],[Einfahrtshöhe]]="","",Referenztabelle_Eingabe[[#This Row],[Einfahrtshöhe]])</f>
        <v/>
      </c>
      <c r="R1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1" s="18" t="str">
        <f>IF(Referenztabelle_Eingabe[[#This Row],[Überwacht?]]="","",Referenztabelle_Eingabe[[#This Row],[Überwacht?]])</f>
        <v/>
      </c>
      <c r="T131" s="18" t="str">
        <f>IF(Referenztabelle_Eingabe[[#This Row],[Überdacht?]]="","",
IF(Referenztabelle_Eingabe[[#This Row],[Überdacht?]]=TRUE,"true",
IF(Referenztabelle_Eingabe[[#This Row],[Überdacht?]]=FALSE,"false")))</f>
        <v/>
      </c>
      <c r="U131" s="18" t="str">
        <f>IF(Referenztabelle_Eingabe[[#This Row],[Ortsbezug]]="","",Referenztabelle_Eingabe[[#This Row],[Ortsbezug]])</f>
        <v/>
      </c>
      <c r="V131" s="18" t="str">
        <f>IF(Referenztabelle_Eingabe[[#This Row],[Haltestellen-ID]]="","",Referenztabelle_Eingabe[[#This Row],[Haltestellen-ID]])</f>
        <v/>
      </c>
      <c r="W1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1" s="18" t="str">
        <f>IF(Referenztabelle_Eingabe[[#This Row],[Gebühren-Informationen]]="","",Referenztabelle_Eingabe[[#This Row],[Gebühren-Informationen]])</f>
        <v/>
      </c>
      <c r="Y131" s="18" t="str">
        <f>IF(Referenztabelle_Eingabe[[#This Row],[Maximale Parkdauer]]="","",Referenztabelle_Eingabe[[#This Row],[Maximale Parkdauer]])</f>
        <v/>
      </c>
      <c r="Z1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1" s="18" t="str">
        <f>IF(Referenztabelle_Eingabe[[#This Row],[Foto-URL]]="","",Referenztabelle_Eingabe[[#This Row],[Foto-URL]])</f>
        <v/>
      </c>
      <c r="AB131" s="18" t="str">
        <f>IF(Referenztabelle_Eingabe[[#This Row],[Webseite]]="","",Referenztabelle_Eingabe[[#This Row],[Webseite]])</f>
        <v/>
      </c>
      <c r="AC131" s="18" t="str">
        <f>IF(Referenztabelle_Eingabe[[#This Row],[Beschreibung]]="","",Referenztabelle_Eingabe[[#This Row],[Beschreibung]])</f>
        <v/>
      </c>
    </row>
    <row r="132" spans="1:29" x14ac:dyDescent="0.35">
      <c r="A132" s="18" t="str">
        <f>IF(Referenztabelle_Eingabe[[#This Row],[ID]]="","",Referenztabelle_Eingabe[[#This Row],[ID]])</f>
        <v/>
      </c>
      <c r="B132" s="18" t="str">
        <f>IF(Referenztabelle_Eingabe[[#This Row],[Name]]="","",Referenztabelle_Eingabe[[#This Row],[Name]])</f>
        <v/>
      </c>
      <c r="C1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2" s="18" t="str">
        <f>IF(Referenztabelle_Eingabe[[#This Row],[Betreiber Name]]="","",Referenztabelle_Eingabe[[#This Row],[Betreiber Name]])</f>
        <v/>
      </c>
      <c r="E132" s="18" t="str">
        <f>IF(Referenztabelle_Eingabe[[#This Row],[Längengrad]]="","",Referenztabelle_Eingabe[[#This Row],[Längengrad]])</f>
        <v/>
      </c>
      <c r="F132" s="18" t="str">
        <f>IF(Referenztabelle_Eingabe[[#This Row],[Breitengrad]]="","",Referenztabelle_Eingabe[[#This Row],[Breitengrad]])</f>
        <v/>
      </c>
      <c r="G1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2" s="18" t="str">
        <f>IF(Referenztabelle_Eingabe[[#This Row],[Anzahl Stellplätze]]="","",Referenztabelle_Eingabe[[#This Row],[Anzahl Stellplätze]])</f>
        <v/>
      </c>
      <c r="I132" s="18" t="str">
        <f>IF(Referenztabelle_Eingabe[[#This Row],[Anzahl Stellplätze Carsharing]]="","",Referenztabelle_Eingabe[[#This Row],[Anzahl Stellplätze Carsharing]])</f>
        <v/>
      </c>
      <c r="J132" s="18" t="str">
        <f>IF(Referenztabelle_Eingabe[[#This Row],[Anzahl Stellplätze Lademöglichkeit]]="","",Referenztabelle_Eingabe[[#This Row],[Anzahl Stellplätze Lademöglichkeit]])</f>
        <v/>
      </c>
      <c r="K132" s="18" t="str">
        <f>IF(Referenztabelle_Eingabe[[#This Row],[Anzahl Stellplätze Frauen]]="","",Referenztabelle_Eingabe[[#This Row],[Anzahl Stellplätze Frauen]])</f>
        <v/>
      </c>
      <c r="L132" s="18" t="str">
        <f>IF(Referenztabelle_Eingabe[[#This Row],[Anzahl Stellplätze Behinderte]]="","",Referenztabelle_Eingabe[[#This Row],[Anzahl Stellplätze Behinderte]])</f>
        <v/>
      </c>
      <c r="M132" s="18" t="str">
        <f>IF(Referenztabelle_Eingabe[[#This Row],[Anzahl Stellplätze Familien]]="","",Referenztabelle_Eingabe[[#This Row],[Anzahl Stellplätze Familien]])</f>
        <v/>
      </c>
      <c r="N132" s="18" t="str">
        <f>IF(Referenztabelle_Eingabe[[#This Row],[Anzahl Stellplätze Bus]]="","",Referenztabelle_Eingabe[[#This Row],[Anzahl Stellplätze Bus]])</f>
        <v/>
      </c>
      <c r="O132" s="18" t="str">
        <f>IF(Referenztabelle_Eingabe[[#This Row],[Anzahl Stellplätze Lastwagen]]="","",Referenztabelle_Eingabe[[#This Row],[Anzahl Stellplätze Lastwagen]])</f>
        <v/>
      </c>
      <c r="P1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2" s="18" t="str">
        <f>IF(Referenztabelle_Eingabe[[#This Row],[Einfahrtshöhe]]="","",Referenztabelle_Eingabe[[#This Row],[Einfahrtshöhe]])</f>
        <v/>
      </c>
      <c r="R1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2" s="18" t="str">
        <f>IF(Referenztabelle_Eingabe[[#This Row],[Überwacht?]]="","",Referenztabelle_Eingabe[[#This Row],[Überwacht?]])</f>
        <v/>
      </c>
      <c r="T132" s="18" t="str">
        <f>IF(Referenztabelle_Eingabe[[#This Row],[Überdacht?]]="","",
IF(Referenztabelle_Eingabe[[#This Row],[Überdacht?]]=TRUE,"true",
IF(Referenztabelle_Eingabe[[#This Row],[Überdacht?]]=FALSE,"false")))</f>
        <v/>
      </c>
      <c r="U132" s="18" t="str">
        <f>IF(Referenztabelle_Eingabe[[#This Row],[Ortsbezug]]="","",Referenztabelle_Eingabe[[#This Row],[Ortsbezug]])</f>
        <v/>
      </c>
      <c r="V132" s="18" t="str">
        <f>IF(Referenztabelle_Eingabe[[#This Row],[Haltestellen-ID]]="","",Referenztabelle_Eingabe[[#This Row],[Haltestellen-ID]])</f>
        <v/>
      </c>
      <c r="W1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2" s="18" t="str">
        <f>IF(Referenztabelle_Eingabe[[#This Row],[Gebühren-Informationen]]="","",Referenztabelle_Eingabe[[#This Row],[Gebühren-Informationen]])</f>
        <v/>
      </c>
      <c r="Y132" s="18" t="str">
        <f>IF(Referenztabelle_Eingabe[[#This Row],[Maximale Parkdauer]]="","",Referenztabelle_Eingabe[[#This Row],[Maximale Parkdauer]])</f>
        <v/>
      </c>
      <c r="Z1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2" s="18" t="str">
        <f>IF(Referenztabelle_Eingabe[[#This Row],[Foto-URL]]="","",Referenztabelle_Eingabe[[#This Row],[Foto-URL]])</f>
        <v/>
      </c>
      <c r="AB132" s="18" t="str">
        <f>IF(Referenztabelle_Eingabe[[#This Row],[Webseite]]="","",Referenztabelle_Eingabe[[#This Row],[Webseite]])</f>
        <v/>
      </c>
      <c r="AC132" s="18" t="str">
        <f>IF(Referenztabelle_Eingabe[[#This Row],[Beschreibung]]="","",Referenztabelle_Eingabe[[#This Row],[Beschreibung]])</f>
        <v/>
      </c>
    </row>
    <row r="133" spans="1:29" x14ac:dyDescent="0.35">
      <c r="A133" s="18" t="str">
        <f>IF(Referenztabelle_Eingabe[[#This Row],[ID]]="","",Referenztabelle_Eingabe[[#This Row],[ID]])</f>
        <v/>
      </c>
      <c r="B133" s="18" t="str">
        <f>IF(Referenztabelle_Eingabe[[#This Row],[Name]]="","",Referenztabelle_Eingabe[[#This Row],[Name]])</f>
        <v/>
      </c>
      <c r="C1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3" s="18" t="str">
        <f>IF(Referenztabelle_Eingabe[[#This Row],[Betreiber Name]]="","",Referenztabelle_Eingabe[[#This Row],[Betreiber Name]])</f>
        <v/>
      </c>
      <c r="E133" s="18" t="str">
        <f>IF(Referenztabelle_Eingabe[[#This Row],[Längengrad]]="","",Referenztabelle_Eingabe[[#This Row],[Längengrad]])</f>
        <v/>
      </c>
      <c r="F133" s="18" t="str">
        <f>IF(Referenztabelle_Eingabe[[#This Row],[Breitengrad]]="","",Referenztabelle_Eingabe[[#This Row],[Breitengrad]])</f>
        <v/>
      </c>
      <c r="G1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3" s="18" t="str">
        <f>IF(Referenztabelle_Eingabe[[#This Row],[Anzahl Stellplätze]]="","",Referenztabelle_Eingabe[[#This Row],[Anzahl Stellplätze]])</f>
        <v/>
      </c>
      <c r="I133" s="18" t="str">
        <f>IF(Referenztabelle_Eingabe[[#This Row],[Anzahl Stellplätze Carsharing]]="","",Referenztabelle_Eingabe[[#This Row],[Anzahl Stellplätze Carsharing]])</f>
        <v/>
      </c>
      <c r="J133" s="18" t="str">
        <f>IF(Referenztabelle_Eingabe[[#This Row],[Anzahl Stellplätze Lademöglichkeit]]="","",Referenztabelle_Eingabe[[#This Row],[Anzahl Stellplätze Lademöglichkeit]])</f>
        <v/>
      </c>
      <c r="K133" s="18" t="str">
        <f>IF(Referenztabelle_Eingabe[[#This Row],[Anzahl Stellplätze Frauen]]="","",Referenztabelle_Eingabe[[#This Row],[Anzahl Stellplätze Frauen]])</f>
        <v/>
      </c>
      <c r="L133" s="18" t="str">
        <f>IF(Referenztabelle_Eingabe[[#This Row],[Anzahl Stellplätze Behinderte]]="","",Referenztabelle_Eingabe[[#This Row],[Anzahl Stellplätze Behinderte]])</f>
        <v/>
      </c>
      <c r="M133" s="18" t="str">
        <f>IF(Referenztabelle_Eingabe[[#This Row],[Anzahl Stellplätze Familien]]="","",Referenztabelle_Eingabe[[#This Row],[Anzahl Stellplätze Familien]])</f>
        <v/>
      </c>
      <c r="N133" s="18" t="str">
        <f>IF(Referenztabelle_Eingabe[[#This Row],[Anzahl Stellplätze Bus]]="","",Referenztabelle_Eingabe[[#This Row],[Anzahl Stellplätze Bus]])</f>
        <v/>
      </c>
      <c r="O133" s="18" t="str">
        <f>IF(Referenztabelle_Eingabe[[#This Row],[Anzahl Stellplätze Lastwagen]]="","",Referenztabelle_Eingabe[[#This Row],[Anzahl Stellplätze Lastwagen]])</f>
        <v/>
      </c>
      <c r="P1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3" s="18" t="str">
        <f>IF(Referenztabelle_Eingabe[[#This Row],[Einfahrtshöhe]]="","",Referenztabelle_Eingabe[[#This Row],[Einfahrtshöhe]])</f>
        <v/>
      </c>
      <c r="R1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3" s="18" t="str">
        <f>IF(Referenztabelle_Eingabe[[#This Row],[Überwacht?]]="","",Referenztabelle_Eingabe[[#This Row],[Überwacht?]])</f>
        <v/>
      </c>
      <c r="T133" s="18" t="str">
        <f>IF(Referenztabelle_Eingabe[[#This Row],[Überdacht?]]="","",
IF(Referenztabelle_Eingabe[[#This Row],[Überdacht?]]=TRUE,"true",
IF(Referenztabelle_Eingabe[[#This Row],[Überdacht?]]=FALSE,"false")))</f>
        <v/>
      </c>
      <c r="U133" s="18" t="str">
        <f>IF(Referenztabelle_Eingabe[[#This Row],[Ortsbezug]]="","",Referenztabelle_Eingabe[[#This Row],[Ortsbezug]])</f>
        <v/>
      </c>
      <c r="V133" s="18" t="str">
        <f>IF(Referenztabelle_Eingabe[[#This Row],[Haltestellen-ID]]="","",Referenztabelle_Eingabe[[#This Row],[Haltestellen-ID]])</f>
        <v/>
      </c>
      <c r="W1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3" s="18" t="str">
        <f>IF(Referenztabelle_Eingabe[[#This Row],[Gebühren-Informationen]]="","",Referenztabelle_Eingabe[[#This Row],[Gebühren-Informationen]])</f>
        <v/>
      </c>
      <c r="Y133" s="18" t="str">
        <f>IF(Referenztabelle_Eingabe[[#This Row],[Maximale Parkdauer]]="","",Referenztabelle_Eingabe[[#This Row],[Maximale Parkdauer]])</f>
        <v/>
      </c>
      <c r="Z1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3" s="18" t="str">
        <f>IF(Referenztabelle_Eingabe[[#This Row],[Foto-URL]]="","",Referenztabelle_Eingabe[[#This Row],[Foto-URL]])</f>
        <v/>
      </c>
      <c r="AB133" s="18" t="str">
        <f>IF(Referenztabelle_Eingabe[[#This Row],[Webseite]]="","",Referenztabelle_Eingabe[[#This Row],[Webseite]])</f>
        <v/>
      </c>
      <c r="AC133" s="18" t="str">
        <f>IF(Referenztabelle_Eingabe[[#This Row],[Beschreibung]]="","",Referenztabelle_Eingabe[[#This Row],[Beschreibung]])</f>
        <v/>
      </c>
    </row>
    <row r="134" spans="1:29" x14ac:dyDescent="0.35">
      <c r="A134" s="18" t="str">
        <f>IF(Referenztabelle_Eingabe[[#This Row],[ID]]="","",Referenztabelle_Eingabe[[#This Row],[ID]])</f>
        <v/>
      </c>
      <c r="B134" s="18" t="str">
        <f>IF(Referenztabelle_Eingabe[[#This Row],[Name]]="","",Referenztabelle_Eingabe[[#This Row],[Name]])</f>
        <v/>
      </c>
      <c r="C1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4" s="18" t="str">
        <f>IF(Referenztabelle_Eingabe[[#This Row],[Betreiber Name]]="","",Referenztabelle_Eingabe[[#This Row],[Betreiber Name]])</f>
        <v/>
      </c>
      <c r="E134" s="18" t="str">
        <f>IF(Referenztabelle_Eingabe[[#This Row],[Längengrad]]="","",Referenztabelle_Eingabe[[#This Row],[Längengrad]])</f>
        <v/>
      </c>
      <c r="F134" s="18" t="str">
        <f>IF(Referenztabelle_Eingabe[[#This Row],[Breitengrad]]="","",Referenztabelle_Eingabe[[#This Row],[Breitengrad]])</f>
        <v/>
      </c>
      <c r="G1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4" s="18" t="str">
        <f>IF(Referenztabelle_Eingabe[[#This Row],[Anzahl Stellplätze]]="","",Referenztabelle_Eingabe[[#This Row],[Anzahl Stellplätze]])</f>
        <v/>
      </c>
      <c r="I134" s="18" t="str">
        <f>IF(Referenztabelle_Eingabe[[#This Row],[Anzahl Stellplätze Carsharing]]="","",Referenztabelle_Eingabe[[#This Row],[Anzahl Stellplätze Carsharing]])</f>
        <v/>
      </c>
      <c r="J134" s="18" t="str">
        <f>IF(Referenztabelle_Eingabe[[#This Row],[Anzahl Stellplätze Lademöglichkeit]]="","",Referenztabelle_Eingabe[[#This Row],[Anzahl Stellplätze Lademöglichkeit]])</f>
        <v/>
      </c>
      <c r="K134" s="18" t="str">
        <f>IF(Referenztabelle_Eingabe[[#This Row],[Anzahl Stellplätze Frauen]]="","",Referenztabelle_Eingabe[[#This Row],[Anzahl Stellplätze Frauen]])</f>
        <v/>
      </c>
      <c r="L134" s="18" t="str">
        <f>IF(Referenztabelle_Eingabe[[#This Row],[Anzahl Stellplätze Behinderte]]="","",Referenztabelle_Eingabe[[#This Row],[Anzahl Stellplätze Behinderte]])</f>
        <v/>
      </c>
      <c r="M134" s="18" t="str">
        <f>IF(Referenztabelle_Eingabe[[#This Row],[Anzahl Stellplätze Familien]]="","",Referenztabelle_Eingabe[[#This Row],[Anzahl Stellplätze Familien]])</f>
        <v/>
      </c>
      <c r="N134" s="18" t="str">
        <f>IF(Referenztabelle_Eingabe[[#This Row],[Anzahl Stellplätze Bus]]="","",Referenztabelle_Eingabe[[#This Row],[Anzahl Stellplätze Bus]])</f>
        <v/>
      </c>
      <c r="O134" s="18" t="str">
        <f>IF(Referenztabelle_Eingabe[[#This Row],[Anzahl Stellplätze Lastwagen]]="","",Referenztabelle_Eingabe[[#This Row],[Anzahl Stellplätze Lastwagen]])</f>
        <v/>
      </c>
      <c r="P1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4" s="18" t="str">
        <f>IF(Referenztabelle_Eingabe[[#This Row],[Einfahrtshöhe]]="","",Referenztabelle_Eingabe[[#This Row],[Einfahrtshöhe]])</f>
        <v/>
      </c>
      <c r="R1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4" s="18" t="str">
        <f>IF(Referenztabelle_Eingabe[[#This Row],[Überwacht?]]="","",Referenztabelle_Eingabe[[#This Row],[Überwacht?]])</f>
        <v/>
      </c>
      <c r="T134" s="18" t="str">
        <f>IF(Referenztabelle_Eingabe[[#This Row],[Überdacht?]]="","",
IF(Referenztabelle_Eingabe[[#This Row],[Überdacht?]]=TRUE,"true",
IF(Referenztabelle_Eingabe[[#This Row],[Überdacht?]]=FALSE,"false")))</f>
        <v/>
      </c>
      <c r="U134" s="18" t="str">
        <f>IF(Referenztabelle_Eingabe[[#This Row],[Ortsbezug]]="","",Referenztabelle_Eingabe[[#This Row],[Ortsbezug]])</f>
        <v/>
      </c>
      <c r="V134" s="18" t="str">
        <f>IF(Referenztabelle_Eingabe[[#This Row],[Haltestellen-ID]]="","",Referenztabelle_Eingabe[[#This Row],[Haltestellen-ID]])</f>
        <v/>
      </c>
      <c r="W1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4" s="18" t="str">
        <f>IF(Referenztabelle_Eingabe[[#This Row],[Gebühren-Informationen]]="","",Referenztabelle_Eingabe[[#This Row],[Gebühren-Informationen]])</f>
        <v/>
      </c>
      <c r="Y134" s="18" t="str">
        <f>IF(Referenztabelle_Eingabe[[#This Row],[Maximale Parkdauer]]="","",Referenztabelle_Eingabe[[#This Row],[Maximale Parkdauer]])</f>
        <v/>
      </c>
      <c r="Z1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4" s="18" t="str">
        <f>IF(Referenztabelle_Eingabe[[#This Row],[Foto-URL]]="","",Referenztabelle_Eingabe[[#This Row],[Foto-URL]])</f>
        <v/>
      </c>
      <c r="AB134" s="18" t="str">
        <f>IF(Referenztabelle_Eingabe[[#This Row],[Webseite]]="","",Referenztabelle_Eingabe[[#This Row],[Webseite]])</f>
        <v/>
      </c>
      <c r="AC134" s="18" t="str">
        <f>IF(Referenztabelle_Eingabe[[#This Row],[Beschreibung]]="","",Referenztabelle_Eingabe[[#This Row],[Beschreibung]])</f>
        <v/>
      </c>
    </row>
    <row r="135" spans="1:29" x14ac:dyDescent="0.35">
      <c r="A135" s="18" t="str">
        <f>IF(Referenztabelle_Eingabe[[#This Row],[ID]]="","",Referenztabelle_Eingabe[[#This Row],[ID]])</f>
        <v/>
      </c>
      <c r="B135" s="18" t="str">
        <f>IF(Referenztabelle_Eingabe[[#This Row],[Name]]="","",Referenztabelle_Eingabe[[#This Row],[Name]])</f>
        <v/>
      </c>
      <c r="C1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5" s="18" t="str">
        <f>IF(Referenztabelle_Eingabe[[#This Row],[Betreiber Name]]="","",Referenztabelle_Eingabe[[#This Row],[Betreiber Name]])</f>
        <v/>
      </c>
      <c r="E135" s="18" t="str">
        <f>IF(Referenztabelle_Eingabe[[#This Row],[Längengrad]]="","",Referenztabelle_Eingabe[[#This Row],[Längengrad]])</f>
        <v/>
      </c>
      <c r="F135" s="18" t="str">
        <f>IF(Referenztabelle_Eingabe[[#This Row],[Breitengrad]]="","",Referenztabelle_Eingabe[[#This Row],[Breitengrad]])</f>
        <v/>
      </c>
      <c r="G1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5" s="18" t="str">
        <f>IF(Referenztabelle_Eingabe[[#This Row],[Anzahl Stellplätze]]="","",Referenztabelle_Eingabe[[#This Row],[Anzahl Stellplätze]])</f>
        <v/>
      </c>
      <c r="I135" s="18" t="str">
        <f>IF(Referenztabelle_Eingabe[[#This Row],[Anzahl Stellplätze Carsharing]]="","",Referenztabelle_Eingabe[[#This Row],[Anzahl Stellplätze Carsharing]])</f>
        <v/>
      </c>
      <c r="J135" s="18" t="str">
        <f>IF(Referenztabelle_Eingabe[[#This Row],[Anzahl Stellplätze Lademöglichkeit]]="","",Referenztabelle_Eingabe[[#This Row],[Anzahl Stellplätze Lademöglichkeit]])</f>
        <v/>
      </c>
      <c r="K135" s="18" t="str">
        <f>IF(Referenztabelle_Eingabe[[#This Row],[Anzahl Stellplätze Frauen]]="","",Referenztabelle_Eingabe[[#This Row],[Anzahl Stellplätze Frauen]])</f>
        <v/>
      </c>
      <c r="L135" s="18" t="str">
        <f>IF(Referenztabelle_Eingabe[[#This Row],[Anzahl Stellplätze Behinderte]]="","",Referenztabelle_Eingabe[[#This Row],[Anzahl Stellplätze Behinderte]])</f>
        <v/>
      </c>
      <c r="M135" s="18" t="str">
        <f>IF(Referenztabelle_Eingabe[[#This Row],[Anzahl Stellplätze Familien]]="","",Referenztabelle_Eingabe[[#This Row],[Anzahl Stellplätze Familien]])</f>
        <v/>
      </c>
      <c r="N135" s="18" t="str">
        <f>IF(Referenztabelle_Eingabe[[#This Row],[Anzahl Stellplätze Bus]]="","",Referenztabelle_Eingabe[[#This Row],[Anzahl Stellplätze Bus]])</f>
        <v/>
      </c>
      <c r="O135" s="18" t="str">
        <f>IF(Referenztabelle_Eingabe[[#This Row],[Anzahl Stellplätze Lastwagen]]="","",Referenztabelle_Eingabe[[#This Row],[Anzahl Stellplätze Lastwagen]])</f>
        <v/>
      </c>
      <c r="P1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5" s="18" t="str">
        <f>IF(Referenztabelle_Eingabe[[#This Row],[Einfahrtshöhe]]="","",Referenztabelle_Eingabe[[#This Row],[Einfahrtshöhe]])</f>
        <v/>
      </c>
      <c r="R1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5" s="18" t="str">
        <f>IF(Referenztabelle_Eingabe[[#This Row],[Überwacht?]]="","",Referenztabelle_Eingabe[[#This Row],[Überwacht?]])</f>
        <v/>
      </c>
      <c r="T135" s="18" t="str">
        <f>IF(Referenztabelle_Eingabe[[#This Row],[Überdacht?]]="","",
IF(Referenztabelle_Eingabe[[#This Row],[Überdacht?]]=TRUE,"true",
IF(Referenztabelle_Eingabe[[#This Row],[Überdacht?]]=FALSE,"false")))</f>
        <v/>
      </c>
      <c r="U135" s="18" t="str">
        <f>IF(Referenztabelle_Eingabe[[#This Row],[Ortsbezug]]="","",Referenztabelle_Eingabe[[#This Row],[Ortsbezug]])</f>
        <v/>
      </c>
      <c r="V135" s="18" t="str">
        <f>IF(Referenztabelle_Eingabe[[#This Row],[Haltestellen-ID]]="","",Referenztabelle_Eingabe[[#This Row],[Haltestellen-ID]])</f>
        <v/>
      </c>
      <c r="W1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5" s="18" t="str">
        <f>IF(Referenztabelle_Eingabe[[#This Row],[Gebühren-Informationen]]="","",Referenztabelle_Eingabe[[#This Row],[Gebühren-Informationen]])</f>
        <v/>
      </c>
      <c r="Y135" s="18" t="str">
        <f>IF(Referenztabelle_Eingabe[[#This Row],[Maximale Parkdauer]]="","",Referenztabelle_Eingabe[[#This Row],[Maximale Parkdauer]])</f>
        <v/>
      </c>
      <c r="Z1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5" s="18" t="str">
        <f>IF(Referenztabelle_Eingabe[[#This Row],[Foto-URL]]="","",Referenztabelle_Eingabe[[#This Row],[Foto-URL]])</f>
        <v/>
      </c>
      <c r="AB135" s="18" t="str">
        <f>IF(Referenztabelle_Eingabe[[#This Row],[Webseite]]="","",Referenztabelle_Eingabe[[#This Row],[Webseite]])</f>
        <v/>
      </c>
      <c r="AC135" s="18" t="str">
        <f>IF(Referenztabelle_Eingabe[[#This Row],[Beschreibung]]="","",Referenztabelle_Eingabe[[#This Row],[Beschreibung]])</f>
        <v/>
      </c>
    </row>
    <row r="136" spans="1:29" x14ac:dyDescent="0.35">
      <c r="A136" s="18" t="str">
        <f>IF(Referenztabelle_Eingabe[[#This Row],[ID]]="","",Referenztabelle_Eingabe[[#This Row],[ID]])</f>
        <v/>
      </c>
      <c r="B136" s="18" t="str">
        <f>IF(Referenztabelle_Eingabe[[#This Row],[Name]]="","",Referenztabelle_Eingabe[[#This Row],[Name]])</f>
        <v/>
      </c>
      <c r="C1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6" s="18" t="str">
        <f>IF(Referenztabelle_Eingabe[[#This Row],[Betreiber Name]]="","",Referenztabelle_Eingabe[[#This Row],[Betreiber Name]])</f>
        <v/>
      </c>
      <c r="E136" s="18" t="str">
        <f>IF(Referenztabelle_Eingabe[[#This Row],[Längengrad]]="","",Referenztabelle_Eingabe[[#This Row],[Längengrad]])</f>
        <v/>
      </c>
      <c r="F136" s="18" t="str">
        <f>IF(Referenztabelle_Eingabe[[#This Row],[Breitengrad]]="","",Referenztabelle_Eingabe[[#This Row],[Breitengrad]])</f>
        <v/>
      </c>
      <c r="G1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6" s="18" t="str">
        <f>IF(Referenztabelle_Eingabe[[#This Row],[Anzahl Stellplätze]]="","",Referenztabelle_Eingabe[[#This Row],[Anzahl Stellplätze]])</f>
        <v/>
      </c>
      <c r="I136" s="18" t="str">
        <f>IF(Referenztabelle_Eingabe[[#This Row],[Anzahl Stellplätze Carsharing]]="","",Referenztabelle_Eingabe[[#This Row],[Anzahl Stellplätze Carsharing]])</f>
        <v/>
      </c>
      <c r="J136" s="18" t="str">
        <f>IF(Referenztabelle_Eingabe[[#This Row],[Anzahl Stellplätze Lademöglichkeit]]="","",Referenztabelle_Eingabe[[#This Row],[Anzahl Stellplätze Lademöglichkeit]])</f>
        <v/>
      </c>
      <c r="K136" s="18" t="str">
        <f>IF(Referenztabelle_Eingabe[[#This Row],[Anzahl Stellplätze Frauen]]="","",Referenztabelle_Eingabe[[#This Row],[Anzahl Stellplätze Frauen]])</f>
        <v/>
      </c>
      <c r="L136" s="18" t="str">
        <f>IF(Referenztabelle_Eingabe[[#This Row],[Anzahl Stellplätze Behinderte]]="","",Referenztabelle_Eingabe[[#This Row],[Anzahl Stellplätze Behinderte]])</f>
        <v/>
      </c>
      <c r="M136" s="18" t="str">
        <f>IF(Referenztabelle_Eingabe[[#This Row],[Anzahl Stellplätze Familien]]="","",Referenztabelle_Eingabe[[#This Row],[Anzahl Stellplätze Familien]])</f>
        <v/>
      </c>
      <c r="N136" s="18" t="str">
        <f>IF(Referenztabelle_Eingabe[[#This Row],[Anzahl Stellplätze Bus]]="","",Referenztabelle_Eingabe[[#This Row],[Anzahl Stellplätze Bus]])</f>
        <v/>
      </c>
      <c r="O136" s="18" t="str">
        <f>IF(Referenztabelle_Eingabe[[#This Row],[Anzahl Stellplätze Lastwagen]]="","",Referenztabelle_Eingabe[[#This Row],[Anzahl Stellplätze Lastwagen]])</f>
        <v/>
      </c>
      <c r="P1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6" s="18" t="str">
        <f>IF(Referenztabelle_Eingabe[[#This Row],[Einfahrtshöhe]]="","",Referenztabelle_Eingabe[[#This Row],[Einfahrtshöhe]])</f>
        <v/>
      </c>
      <c r="R1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6" s="18" t="str">
        <f>IF(Referenztabelle_Eingabe[[#This Row],[Überwacht?]]="","",Referenztabelle_Eingabe[[#This Row],[Überwacht?]])</f>
        <v/>
      </c>
      <c r="T136" s="18" t="str">
        <f>IF(Referenztabelle_Eingabe[[#This Row],[Überdacht?]]="","",
IF(Referenztabelle_Eingabe[[#This Row],[Überdacht?]]=TRUE,"true",
IF(Referenztabelle_Eingabe[[#This Row],[Überdacht?]]=FALSE,"false")))</f>
        <v/>
      </c>
      <c r="U136" s="18" t="str">
        <f>IF(Referenztabelle_Eingabe[[#This Row],[Ortsbezug]]="","",Referenztabelle_Eingabe[[#This Row],[Ortsbezug]])</f>
        <v/>
      </c>
      <c r="V136" s="18" t="str">
        <f>IF(Referenztabelle_Eingabe[[#This Row],[Haltestellen-ID]]="","",Referenztabelle_Eingabe[[#This Row],[Haltestellen-ID]])</f>
        <v/>
      </c>
      <c r="W1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6" s="18" t="str">
        <f>IF(Referenztabelle_Eingabe[[#This Row],[Gebühren-Informationen]]="","",Referenztabelle_Eingabe[[#This Row],[Gebühren-Informationen]])</f>
        <v/>
      </c>
      <c r="Y136" s="18" t="str">
        <f>IF(Referenztabelle_Eingabe[[#This Row],[Maximale Parkdauer]]="","",Referenztabelle_Eingabe[[#This Row],[Maximale Parkdauer]])</f>
        <v/>
      </c>
      <c r="Z1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6" s="18" t="str">
        <f>IF(Referenztabelle_Eingabe[[#This Row],[Foto-URL]]="","",Referenztabelle_Eingabe[[#This Row],[Foto-URL]])</f>
        <v/>
      </c>
      <c r="AB136" s="18" t="str">
        <f>IF(Referenztabelle_Eingabe[[#This Row],[Webseite]]="","",Referenztabelle_Eingabe[[#This Row],[Webseite]])</f>
        <v/>
      </c>
      <c r="AC136" s="18" t="str">
        <f>IF(Referenztabelle_Eingabe[[#This Row],[Beschreibung]]="","",Referenztabelle_Eingabe[[#This Row],[Beschreibung]])</f>
        <v/>
      </c>
    </row>
    <row r="137" spans="1:29" x14ac:dyDescent="0.35">
      <c r="A137" s="18" t="str">
        <f>IF(Referenztabelle_Eingabe[[#This Row],[ID]]="","",Referenztabelle_Eingabe[[#This Row],[ID]])</f>
        <v/>
      </c>
      <c r="B137" s="18" t="str">
        <f>IF(Referenztabelle_Eingabe[[#This Row],[Name]]="","",Referenztabelle_Eingabe[[#This Row],[Name]])</f>
        <v/>
      </c>
      <c r="C1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7" s="18" t="str">
        <f>IF(Referenztabelle_Eingabe[[#This Row],[Betreiber Name]]="","",Referenztabelle_Eingabe[[#This Row],[Betreiber Name]])</f>
        <v/>
      </c>
      <c r="E137" s="18" t="str">
        <f>IF(Referenztabelle_Eingabe[[#This Row],[Längengrad]]="","",Referenztabelle_Eingabe[[#This Row],[Längengrad]])</f>
        <v/>
      </c>
      <c r="F137" s="18" t="str">
        <f>IF(Referenztabelle_Eingabe[[#This Row],[Breitengrad]]="","",Referenztabelle_Eingabe[[#This Row],[Breitengrad]])</f>
        <v/>
      </c>
      <c r="G1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7" s="18" t="str">
        <f>IF(Referenztabelle_Eingabe[[#This Row],[Anzahl Stellplätze]]="","",Referenztabelle_Eingabe[[#This Row],[Anzahl Stellplätze]])</f>
        <v/>
      </c>
      <c r="I137" s="18" t="str">
        <f>IF(Referenztabelle_Eingabe[[#This Row],[Anzahl Stellplätze Carsharing]]="","",Referenztabelle_Eingabe[[#This Row],[Anzahl Stellplätze Carsharing]])</f>
        <v/>
      </c>
      <c r="J137" s="18" t="str">
        <f>IF(Referenztabelle_Eingabe[[#This Row],[Anzahl Stellplätze Lademöglichkeit]]="","",Referenztabelle_Eingabe[[#This Row],[Anzahl Stellplätze Lademöglichkeit]])</f>
        <v/>
      </c>
      <c r="K137" s="18" t="str">
        <f>IF(Referenztabelle_Eingabe[[#This Row],[Anzahl Stellplätze Frauen]]="","",Referenztabelle_Eingabe[[#This Row],[Anzahl Stellplätze Frauen]])</f>
        <v/>
      </c>
      <c r="L137" s="18" t="str">
        <f>IF(Referenztabelle_Eingabe[[#This Row],[Anzahl Stellplätze Behinderte]]="","",Referenztabelle_Eingabe[[#This Row],[Anzahl Stellplätze Behinderte]])</f>
        <v/>
      </c>
      <c r="M137" s="18" t="str">
        <f>IF(Referenztabelle_Eingabe[[#This Row],[Anzahl Stellplätze Familien]]="","",Referenztabelle_Eingabe[[#This Row],[Anzahl Stellplätze Familien]])</f>
        <v/>
      </c>
      <c r="N137" s="18" t="str">
        <f>IF(Referenztabelle_Eingabe[[#This Row],[Anzahl Stellplätze Bus]]="","",Referenztabelle_Eingabe[[#This Row],[Anzahl Stellplätze Bus]])</f>
        <v/>
      </c>
      <c r="O137" s="18" t="str">
        <f>IF(Referenztabelle_Eingabe[[#This Row],[Anzahl Stellplätze Lastwagen]]="","",Referenztabelle_Eingabe[[#This Row],[Anzahl Stellplätze Lastwagen]])</f>
        <v/>
      </c>
      <c r="P1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7" s="18" t="str">
        <f>IF(Referenztabelle_Eingabe[[#This Row],[Einfahrtshöhe]]="","",Referenztabelle_Eingabe[[#This Row],[Einfahrtshöhe]])</f>
        <v/>
      </c>
      <c r="R1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7" s="18" t="str">
        <f>IF(Referenztabelle_Eingabe[[#This Row],[Überwacht?]]="","",Referenztabelle_Eingabe[[#This Row],[Überwacht?]])</f>
        <v/>
      </c>
      <c r="T137" s="18" t="str">
        <f>IF(Referenztabelle_Eingabe[[#This Row],[Überdacht?]]="","",
IF(Referenztabelle_Eingabe[[#This Row],[Überdacht?]]=TRUE,"true",
IF(Referenztabelle_Eingabe[[#This Row],[Überdacht?]]=FALSE,"false")))</f>
        <v/>
      </c>
      <c r="U137" s="18" t="str">
        <f>IF(Referenztabelle_Eingabe[[#This Row],[Ortsbezug]]="","",Referenztabelle_Eingabe[[#This Row],[Ortsbezug]])</f>
        <v/>
      </c>
      <c r="V137" s="18" t="str">
        <f>IF(Referenztabelle_Eingabe[[#This Row],[Haltestellen-ID]]="","",Referenztabelle_Eingabe[[#This Row],[Haltestellen-ID]])</f>
        <v/>
      </c>
      <c r="W1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7" s="18" t="str">
        <f>IF(Referenztabelle_Eingabe[[#This Row],[Gebühren-Informationen]]="","",Referenztabelle_Eingabe[[#This Row],[Gebühren-Informationen]])</f>
        <v/>
      </c>
      <c r="Y137" s="18" t="str">
        <f>IF(Referenztabelle_Eingabe[[#This Row],[Maximale Parkdauer]]="","",Referenztabelle_Eingabe[[#This Row],[Maximale Parkdauer]])</f>
        <v/>
      </c>
      <c r="Z1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7" s="18" t="str">
        <f>IF(Referenztabelle_Eingabe[[#This Row],[Foto-URL]]="","",Referenztabelle_Eingabe[[#This Row],[Foto-URL]])</f>
        <v/>
      </c>
      <c r="AB137" s="18" t="str">
        <f>IF(Referenztabelle_Eingabe[[#This Row],[Webseite]]="","",Referenztabelle_Eingabe[[#This Row],[Webseite]])</f>
        <v/>
      </c>
      <c r="AC137" s="18" t="str">
        <f>IF(Referenztabelle_Eingabe[[#This Row],[Beschreibung]]="","",Referenztabelle_Eingabe[[#This Row],[Beschreibung]])</f>
        <v/>
      </c>
    </row>
    <row r="138" spans="1:29" x14ac:dyDescent="0.35">
      <c r="A138" s="18" t="str">
        <f>IF(Referenztabelle_Eingabe[[#This Row],[ID]]="","",Referenztabelle_Eingabe[[#This Row],[ID]])</f>
        <v/>
      </c>
      <c r="B138" s="18" t="str">
        <f>IF(Referenztabelle_Eingabe[[#This Row],[Name]]="","",Referenztabelle_Eingabe[[#This Row],[Name]])</f>
        <v/>
      </c>
      <c r="C1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8" s="18" t="str">
        <f>IF(Referenztabelle_Eingabe[[#This Row],[Betreiber Name]]="","",Referenztabelle_Eingabe[[#This Row],[Betreiber Name]])</f>
        <v/>
      </c>
      <c r="E138" s="18" t="str">
        <f>IF(Referenztabelle_Eingabe[[#This Row],[Längengrad]]="","",Referenztabelle_Eingabe[[#This Row],[Längengrad]])</f>
        <v/>
      </c>
      <c r="F138" s="18" t="str">
        <f>IF(Referenztabelle_Eingabe[[#This Row],[Breitengrad]]="","",Referenztabelle_Eingabe[[#This Row],[Breitengrad]])</f>
        <v/>
      </c>
      <c r="G1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8" s="18" t="str">
        <f>IF(Referenztabelle_Eingabe[[#This Row],[Anzahl Stellplätze]]="","",Referenztabelle_Eingabe[[#This Row],[Anzahl Stellplätze]])</f>
        <v/>
      </c>
      <c r="I138" s="18" t="str">
        <f>IF(Referenztabelle_Eingabe[[#This Row],[Anzahl Stellplätze Carsharing]]="","",Referenztabelle_Eingabe[[#This Row],[Anzahl Stellplätze Carsharing]])</f>
        <v/>
      </c>
      <c r="J138" s="18" t="str">
        <f>IF(Referenztabelle_Eingabe[[#This Row],[Anzahl Stellplätze Lademöglichkeit]]="","",Referenztabelle_Eingabe[[#This Row],[Anzahl Stellplätze Lademöglichkeit]])</f>
        <v/>
      </c>
      <c r="K138" s="18" t="str">
        <f>IF(Referenztabelle_Eingabe[[#This Row],[Anzahl Stellplätze Frauen]]="","",Referenztabelle_Eingabe[[#This Row],[Anzahl Stellplätze Frauen]])</f>
        <v/>
      </c>
      <c r="L138" s="18" t="str">
        <f>IF(Referenztabelle_Eingabe[[#This Row],[Anzahl Stellplätze Behinderte]]="","",Referenztabelle_Eingabe[[#This Row],[Anzahl Stellplätze Behinderte]])</f>
        <v/>
      </c>
      <c r="M138" s="18" t="str">
        <f>IF(Referenztabelle_Eingabe[[#This Row],[Anzahl Stellplätze Familien]]="","",Referenztabelle_Eingabe[[#This Row],[Anzahl Stellplätze Familien]])</f>
        <v/>
      </c>
      <c r="N138" s="18" t="str">
        <f>IF(Referenztabelle_Eingabe[[#This Row],[Anzahl Stellplätze Bus]]="","",Referenztabelle_Eingabe[[#This Row],[Anzahl Stellplätze Bus]])</f>
        <v/>
      </c>
      <c r="O138" s="18" t="str">
        <f>IF(Referenztabelle_Eingabe[[#This Row],[Anzahl Stellplätze Lastwagen]]="","",Referenztabelle_Eingabe[[#This Row],[Anzahl Stellplätze Lastwagen]])</f>
        <v/>
      </c>
      <c r="P1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8" s="18" t="str">
        <f>IF(Referenztabelle_Eingabe[[#This Row],[Einfahrtshöhe]]="","",Referenztabelle_Eingabe[[#This Row],[Einfahrtshöhe]])</f>
        <v/>
      </c>
      <c r="R1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8" s="18" t="str">
        <f>IF(Referenztabelle_Eingabe[[#This Row],[Überwacht?]]="","",Referenztabelle_Eingabe[[#This Row],[Überwacht?]])</f>
        <v/>
      </c>
      <c r="T138" s="18" t="str">
        <f>IF(Referenztabelle_Eingabe[[#This Row],[Überdacht?]]="","",
IF(Referenztabelle_Eingabe[[#This Row],[Überdacht?]]=TRUE,"true",
IF(Referenztabelle_Eingabe[[#This Row],[Überdacht?]]=FALSE,"false")))</f>
        <v/>
      </c>
      <c r="U138" s="18" t="str">
        <f>IF(Referenztabelle_Eingabe[[#This Row],[Ortsbezug]]="","",Referenztabelle_Eingabe[[#This Row],[Ortsbezug]])</f>
        <v/>
      </c>
      <c r="V138" s="18" t="str">
        <f>IF(Referenztabelle_Eingabe[[#This Row],[Haltestellen-ID]]="","",Referenztabelle_Eingabe[[#This Row],[Haltestellen-ID]])</f>
        <v/>
      </c>
      <c r="W1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8" s="18" t="str">
        <f>IF(Referenztabelle_Eingabe[[#This Row],[Gebühren-Informationen]]="","",Referenztabelle_Eingabe[[#This Row],[Gebühren-Informationen]])</f>
        <v/>
      </c>
      <c r="Y138" s="18" t="str">
        <f>IF(Referenztabelle_Eingabe[[#This Row],[Maximale Parkdauer]]="","",Referenztabelle_Eingabe[[#This Row],[Maximale Parkdauer]])</f>
        <v/>
      </c>
      <c r="Z1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8" s="18" t="str">
        <f>IF(Referenztabelle_Eingabe[[#This Row],[Foto-URL]]="","",Referenztabelle_Eingabe[[#This Row],[Foto-URL]])</f>
        <v/>
      </c>
      <c r="AB138" s="18" t="str">
        <f>IF(Referenztabelle_Eingabe[[#This Row],[Webseite]]="","",Referenztabelle_Eingabe[[#This Row],[Webseite]])</f>
        <v/>
      </c>
      <c r="AC138" s="18" t="str">
        <f>IF(Referenztabelle_Eingabe[[#This Row],[Beschreibung]]="","",Referenztabelle_Eingabe[[#This Row],[Beschreibung]])</f>
        <v/>
      </c>
    </row>
    <row r="139" spans="1:29" x14ac:dyDescent="0.35">
      <c r="A139" s="18" t="str">
        <f>IF(Referenztabelle_Eingabe[[#This Row],[ID]]="","",Referenztabelle_Eingabe[[#This Row],[ID]])</f>
        <v/>
      </c>
      <c r="B139" s="18" t="str">
        <f>IF(Referenztabelle_Eingabe[[#This Row],[Name]]="","",Referenztabelle_Eingabe[[#This Row],[Name]])</f>
        <v/>
      </c>
      <c r="C1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9" s="18" t="str">
        <f>IF(Referenztabelle_Eingabe[[#This Row],[Betreiber Name]]="","",Referenztabelle_Eingabe[[#This Row],[Betreiber Name]])</f>
        <v/>
      </c>
      <c r="E139" s="18" t="str">
        <f>IF(Referenztabelle_Eingabe[[#This Row],[Längengrad]]="","",Referenztabelle_Eingabe[[#This Row],[Längengrad]])</f>
        <v/>
      </c>
      <c r="F139" s="18" t="str">
        <f>IF(Referenztabelle_Eingabe[[#This Row],[Breitengrad]]="","",Referenztabelle_Eingabe[[#This Row],[Breitengrad]])</f>
        <v/>
      </c>
      <c r="G1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9" s="18" t="str">
        <f>IF(Referenztabelle_Eingabe[[#This Row],[Anzahl Stellplätze]]="","",Referenztabelle_Eingabe[[#This Row],[Anzahl Stellplätze]])</f>
        <v/>
      </c>
      <c r="I139" s="18" t="str">
        <f>IF(Referenztabelle_Eingabe[[#This Row],[Anzahl Stellplätze Carsharing]]="","",Referenztabelle_Eingabe[[#This Row],[Anzahl Stellplätze Carsharing]])</f>
        <v/>
      </c>
      <c r="J139" s="18" t="str">
        <f>IF(Referenztabelle_Eingabe[[#This Row],[Anzahl Stellplätze Lademöglichkeit]]="","",Referenztabelle_Eingabe[[#This Row],[Anzahl Stellplätze Lademöglichkeit]])</f>
        <v/>
      </c>
      <c r="K139" s="18" t="str">
        <f>IF(Referenztabelle_Eingabe[[#This Row],[Anzahl Stellplätze Frauen]]="","",Referenztabelle_Eingabe[[#This Row],[Anzahl Stellplätze Frauen]])</f>
        <v/>
      </c>
      <c r="L139" s="18" t="str">
        <f>IF(Referenztabelle_Eingabe[[#This Row],[Anzahl Stellplätze Behinderte]]="","",Referenztabelle_Eingabe[[#This Row],[Anzahl Stellplätze Behinderte]])</f>
        <v/>
      </c>
      <c r="M139" s="18" t="str">
        <f>IF(Referenztabelle_Eingabe[[#This Row],[Anzahl Stellplätze Familien]]="","",Referenztabelle_Eingabe[[#This Row],[Anzahl Stellplätze Familien]])</f>
        <v/>
      </c>
      <c r="N139" s="18" t="str">
        <f>IF(Referenztabelle_Eingabe[[#This Row],[Anzahl Stellplätze Bus]]="","",Referenztabelle_Eingabe[[#This Row],[Anzahl Stellplätze Bus]])</f>
        <v/>
      </c>
      <c r="O139" s="18" t="str">
        <f>IF(Referenztabelle_Eingabe[[#This Row],[Anzahl Stellplätze Lastwagen]]="","",Referenztabelle_Eingabe[[#This Row],[Anzahl Stellplätze Lastwagen]])</f>
        <v/>
      </c>
      <c r="P1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9" s="18" t="str">
        <f>IF(Referenztabelle_Eingabe[[#This Row],[Einfahrtshöhe]]="","",Referenztabelle_Eingabe[[#This Row],[Einfahrtshöhe]])</f>
        <v/>
      </c>
      <c r="R1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9" s="18" t="str">
        <f>IF(Referenztabelle_Eingabe[[#This Row],[Überwacht?]]="","",Referenztabelle_Eingabe[[#This Row],[Überwacht?]])</f>
        <v/>
      </c>
      <c r="T139" s="18" t="str">
        <f>IF(Referenztabelle_Eingabe[[#This Row],[Überdacht?]]="","",
IF(Referenztabelle_Eingabe[[#This Row],[Überdacht?]]=TRUE,"true",
IF(Referenztabelle_Eingabe[[#This Row],[Überdacht?]]=FALSE,"false")))</f>
        <v/>
      </c>
      <c r="U139" s="18" t="str">
        <f>IF(Referenztabelle_Eingabe[[#This Row],[Ortsbezug]]="","",Referenztabelle_Eingabe[[#This Row],[Ortsbezug]])</f>
        <v/>
      </c>
      <c r="V139" s="18" t="str">
        <f>IF(Referenztabelle_Eingabe[[#This Row],[Haltestellen-ID]]="","",Referenztabelle_Eingabe[[#This Row],[Haltestellen-ID]])</f>
        <v/>
      </c>
      <c r="W1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9" s="18" t="str">
        <f>IF(Referenztabelle_Eingabe[[#This Row],[Gebühren-Informationen]]="","",Referenztabelle_Eingabe[[#This Row],[Gebühren-Informationen]])</f>
        <v/>
      </c>
      <c r="Y139" s="18" t="str">
        <f>IF(Referenztabelle_Eingabe[[#This Row],[Maximale Parkdauer]]="","",Referenztabelle_Eingabe[[#This Row],[Maximale Parkdauer]])</f>
        <v/>
      </c>
      <c r="Z1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9" s="18" t="str">
        <f>IF(Referenztabelle_Eingabe[[#This Row],[Foto-URL]]="","",Referenztabelle_Eingabe[[#This Row],[Foto-URL]])</f>
        <v/>
      </c>
      <c r="AB139" s="18" t="str">
        <f>IF(Referenztabelle_Eingabe[[#This Row],[Webseite]]="","",Referenztabelle_Eingabe[[#This Row],[Webseite]])</f>
        <v/>
      </c>
      <c r="AC139" s="18" t="str">
        <f>IF(Referenztabelle_Eingabe[[#This Row],[Beschreibung]]="","",Referenztabelle_Eingabe[[#This Row],[Beschreibung]])</f>
        <v/>
      </c>
    </row>
    <row r="140" spans="1:29" x14ac:dyDescent="0.35">
      <c r="A140" s="18" t="str">
        <f>IF(Referenztabelle_Eingabe[[#This Row],[ID]]="","",Referenztabelle_Eingabe[[#This Row],[ID]])</f>
        <v/>
      </c>
      <c r="B140" s="18" t="str">
        <f>IF(Referenztabelle_Eingabe[[#This Row],[Name]]="","",Referenztabelle_Eingabe[[#This Row],[Name]])</f>
        <v/>
      </c>
      <c r="C1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0" s="18" t="str">
        <f>IF(Referenztabelle_Eingabe[[#This Row],[Betreiber Name]]="","",Referenztabelle_Eingabe[[#This Row],[Betreiber Name]])</f>
        <v/>
      </c>
      <c r="E140" s="18" t="str">
        <f>IF(Referenztabelle_Eingabe[[#This Row],[Längengrad]]="","",Referenztabelle_Eingabe[[#This Row],[Längengrad]])</f>
        <v/>
      </c>
      <c r="F140" s="18" t="str">
        <f>IF(Referenztabelle_Eingabe[[#This Row],[Breitengrad]]="","",Referenztabelle_Eingabe[[#This Row],[Breitengrad]])</f>
        <v/>
      </c>
      <c r="G1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0" s="18" t="str">
        <f>IF(Referenztabelle_Eingabe[[#This Row],[Anzahl Stellplätze]]="","",Referenztabelle_Eingabe[[#This Row],[Anzahl Stellplätze]])</f>
        <v/>
      </c>
      <c r="I140" s="18" t="str">
        <f>IF(Referenztabelle_Eingabe[[#This Row],[Anzahl Stellplätze Carsharing]]="","",Referenztabelle_Eingabe[[#This Row],[Anzahl Stellplätze Carsharing]])</f>
        <v/>
      </c>
      <c r="J140" s="18" t="str">
        <f>IF(Referenztabelle_Eingabe[[#This Row],[Anzahl Stellplätze Lademöglichkeit]]="","",Referenztabelle_Eingabe[[#This Row],[Anzahl Stellplätze Lademöglichkeit]])</f>
        <v/>
      </c>
      <c r="K140" s="18" t="str">
        <f>IF(Referenztabelle_Eingabe[[#This Row],[Anzahl Stellplätze Frauen]]="","",Referenztabelle_Eingabe[[#This Row],[Anzahl Stellplätze Frauen]])</f>
        <v/>
      </c>
      <c r="L140" s="18" t="str">
        <f>IF(Referenztabelle_Eingabe[[#This Row],[Anzahl Stellplätze Behinderte]]="","",Referenztabelle_Eingabe[[#This Row],[Anzahl Stellplätze Behinderte]])</f>
        <v/>
      </c>
      <c r="M140" s="18" t="str">
        <f>IF(Referenztabelle_Eingabe[[#This Row],[Anzahl Stellplätze Familien]]="","",Referenztabelle_Eingabe[[#This Row],[Anzahl Stellplätze Familien]])</f>
        <v/>
      </c>
      <c r="N140" s="18" t="str">
        <f>IF(Referenztabelle_Eingabe[[#This Row],[Anzahl Stellplätze Bus]]="","",Referenztabelle_Eingabe[[#This Row],[Anzahl Stellplätze Bus]])</f>
        <v/>
      </c>
      <c r="O140" s="18" t="str">
        <f>IF(Referenztabelle_Eingabe[[#This Row],[Anzahl Stellplätze Lastwagen]]="","",Referenztabelle_Eingabe[[#This Row],[Anzahl Stellplätze Lastwagen]])</f>
        <v/>
      </c>
      <c r="P1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0" s="18" t="str">
        <f>IF(Referenztabelle_Eingabe[[#This Row],[Einfahrtshöhe]]="","",Referenztabelle_Eingabe[[#This Row],[Einfahrtshöhe]])</f>
        <v/>
      </c>
      <c r="R1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0" s="18" t="str">
        <f>IF(Referenztabelle_Eingabe[[#This Row],[Überwacht?]]="","",Referenztabelle_Eingabe[[#This Row],[Überwacht?]])</f>
        <v/>
      </c>
      <c r="T140" s="18" t="str">
        <f>IF(Referenztabelle_Eingabe[[#This Row],[Überdacht?]]="","",
IF(Referenztabelle_Eingabe[[#This Row],[Überdacht?]]=TRUE,"true",
IF(Referenztabelle_Eingabe[[#This Row],[Überdacht?]]=FALSE,"false")))</f>
        <v/>
      </c>
      <c r="U140" s="18" t="str">
        <f>IF(Referenztabelle_Eingabe[[#This Row],[Ortsbezug]]="","",Referenztabelle_Eingabe[[#This Row],[Ortsbezug]])</f>
        <v/>
      </c>
      <c r="V140" s="18" t="str">
        <f>IF(Referenztabelle_Eingabe[[#This Row],[Haltestellen-ID]]="","",Referenztabelle_Eingabe[[#This Row],[Haltestellen-ID]])</f>
        <v/>
      </c>
      <c r="W1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0" s="18" t="str">
        <f>IF(Referenztabelle_Eingabe[[#This Row],[Gebühren-Informationen]]="","",Referenztabelle_Eingabe[[#This Row],[Gebühren-Informationen]])</f>
        <v/>
      </c>
      <c r="Y140" s="18" t="str">
        <f>IF(Referenztabelle_Eingabe[[#This Row],[Maximale Parkdauer]]="","",Referenztabelle_Eingabe[[#This Row],[Maximale Parkdauer]])</f>
        <v/>
      </c>
      <c r="Z1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0" s="18" t="str">
        <f>IF(Referenztabelle_Eingabe[[#This Row],[Foto-URL]]="","",Referenztabelle_Eingabe[[#This Row],[Foto-URL]])</f>
        <v/>
      </c>
      <c r="AB140" s="18" t="str">
        <f>IF(Referenztabelle_Eingabe[[#This Row],[Webseite]]="","",Referenztabelle_Eingabe[[#This Row],[Webseite]])</f>
        <v/>
      </c>
      <c r="AC140" s="18" t="str">
        <f>IF(Referenztabelle_Eingabe[[#This Row],[Beschreibung]]="","",Referenztabelle_Eingabe[[#This Row],[Beschreibung]])</f>
        <v/>
      </c>
    </row>
    <row r="141" spans="1:29" x14ac:dyDescent="0.35">
      <c r="A141" s="18" t="str">
        <f>IF(Referenztabelle_Eingabe[[#This Row],[ID]]="","",Referenztabelle_Eingabe[[#This Row],[ID]])</f>
        <v/>
      </c>
      <c r="B141" s="18" t="str">
        <f>IF(Referenztabelle_Eingabe[[#This Row],[Name]]="","",Referenztabelle_Eingabe[[#This Row],[Name]])</f>
        <v/>
      </c>
      <c r="C1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1" s="18" t="str">
        <f>IF(Referenztabelle_Eingabe[[#This Row],[Betreiber Name]]="","",Referenztabelle_Eingabe[[#This Row],[Betreiber Name]])</f>
        <v/>
      </c>
      <c r="E141" s="18" t="str">
        <f>IF(Referenztabelle_Eingabe[[#This Row],[Längengrad]]="","",Referenztabelle_Eingabe[[#This Row],[Längengrad]])</f>
        <v/>
      </c>
      <c r="F141" s="18" t="str">
        <f>IF(Referenztabelle_Eingabe[[#This Row],[Breitengrad]]="","",Referenztabelle_Eingabe[[#This Row],[Breitengrad]])</f>
        <v/>
      </c>
      <c r="G1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1" s="18" t="str">
        <f>IF(Referenztabelle_Eingabe[[#This Row],[Anzahl Stellplätze]]="","",Referenztabelle_Eingabe[[#This Row],[Anzahl Stellplätze]])</f>
        <v/>
      </c>
      <c r="I141" s="18" t="str">
        <f>IF(Referenztabelle_Eingabe[[#This Row],[Anzahl Stellplätze Carsharing]]="","",Referenztabelle_Eingabe[[#This Row],[Anzahl Stellplätze Carsharing]])</f>
        <v/>
      </c>
      <c r="J141" s="18" t="str">
        <f>IF(Referenztabelle_Eingabe[[#This Row],[Anzahl Stellplätze Lademöglichkeit]]="","",Referenztabelle_Eingabe[[#This Row],[Anzahl Stellplätze Lademöglichkeit]])</f>
        <v/>
      </c>
      <c r="K141" s="18" t="str">
        <f>IF(Referenztabelle_Eingabe[[#This Row],[Anzahl Stellplätze Frauen]]="","",Referenztabelle_Eingabe[[#This Row],[Anzahl Stellplätze Frauen]])</f>
        <v/>
      </c>
      <c r="L141" s="18" t="str">
        <f>IF(Referenztabelle_Eingabe[[#This Row],[Anzahl Stellplätze Behinderte]]="","",Referenztabelle_Eingabe[[#This Row],[Anzahl Stellplätze Behinderte]])</f>
        <v/>
      </c>
      <c r="M141" s="18" t="str">
        <f>IF(Referenztabelle_Eingabe[[#This Row],[Anzahl Stellplätze Familien]]="","",Referenztabelle_Eingabe[[#This Row],[Anzahl Stellplätze Familien]])</f>
        <v/>
      </c>
      <c r="N141" s="18" t="str">
        <f>IF(Referenztabelle_Eingabe[[#This Row],[Anzahl Stellplätze Bus]]="","",Referenztabelle_Eingabe[[#This Row],[Anzahl Stellplätze Bus]])</f>
        <v/>
      </c>
      <c r="O141" s="18" t="str">
        <f>IF(Referenztabelle_Eingabe[[#This Row],[Anzahl Stellplätze Lastwagen]]="","",Referenztabelle_Eingabe[[#This Row],[Anzahl Stellplätze Lastwagen]])</f>
        <v/>
      </c>
      <c r="P1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1" s="18" t="str">
        <f>IF(Referenztabelle_Eingabe[[#This Row],[Einfahrtshöhe]]="","",Referenztabelle_Eingabe[[#This Row],[Einfahrtshöhe]])</f>
        <v/>
      </c>
      <c r="R1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1" s="18" t="str">
        <f>IF(Referenztabelle_Eingabe[[#This Row],[Überwacht?]]="","",Referenztabelle_Eingabe[[#This Row],[Überwacht?]])</f>
        <v/>
      </c>
      <c r="T141" s="18" t="str">
        <f>IF(Referenztabelle_Eingabe[[#This Row],[Überdacht?]]="","",
IF(Referenztabelle_Eingabe[[#This Row],[Überdacht?]]=TRUE,"true",
IF(Referenztabelle_Eingabe[[#This Row],[Überdacht?]]=FALSE,"false")))</f>
        <v/>
      </c>
      <c r="U141" s="18" t="str">
        <f>IF(Referenztabelle_Eingabe[[#This Row],[Ortsbezug]]="","",Referenztabelle_Eingabe[[#This Row],[Ortsbezug]])</f>
        <v/>
      </c>
      <c r="V141" s="18" t="str">
        <f>IF(Referenztabelle_Eingabe[[#This Row],[Haltestellen-ID]]="","",Referenztabelle_Eingabe[[#This Row],[Haltestellen-ID]])</f>
        <v/>
      </c>
      <c r="W1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1" s="18" t="str">
        <f>IF(Referenztabelle_Eingabe[[#This Row],[Gebühren-Informationen]]="","",Referenztabelle_Eingabe[[#This Row],[Gebühren-Informationen]])</f>
        <v/>
      </c>
      <c r="Y141" s="18" t="str">
        <f>IF(Referenztabelle_Eingabe[[#This Row],[Maximale Parkdauer]]="","",Referenztabelle_Eingabe[[#This Row],[Maximale Parkdauer]])</f>
        <v/>
      </c>
      <c r="Z1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1" s="18" t="str">
        <f>IF(Referenztabelle_Eingabe[[#This Row],[Foto-URL]]="","",Referenztabelle_Eingabe[[#This Row],[Foto-URL]])</f>
        <v/>
      </c>
      <c r="AB141" s="18" t="str">
        <f>IF(Referenztabelle_Eingabe[[#This Row],[Webseite]]="","",Referenztabelle_Eingabe[[#This Row],[Webseite]])</f>
        <v/>
      </c>
      <c r="AC141" s="18" t="str">
        <f>IF(Referenztabelle_Eingabe[[#This Row],[Beschreibung]]="","",Referenztabelle_Eingabe[[#This Row],[Beschreibung]])</f>
        <v/>
      </c>
    </row>
    <row r="142" spans="1:29" x14ac:dyDescent="0.35">
      <c r="A142" s="18" t="str">
        <f>IF(Referenztabelle_Eingabe[[#This Row],[ID]]="","",Referenztabelle_Eingabe[[#This Row],[ID]])</f>
        <v/>
      </c>
      <c r="B142" s="18" t="str">
        <f>IF(Referenztabelle_Eingabe[[#This Row],[Name]]="","",Referenztabelle_Eingabe[[#This Row],[Name]])</f>
        <v/>
      </c>
      <c r="C1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2" s="18" t="str">
        <f>IF(Referenztabelle_Eingabe[[#This Row],[Betreiber Name]]="","",Referenztabelle_Eingabe[[#This Row],[Betreiber Name]])</f>
        <v/>
      </c>
      <c r="E142" s="18" t="str">
        <f>IF(Referenztabelle_Eingabe[[#This Row],[Längengrad]]="","",Referenztabelle_Eingabe[[#This Row],[Längengrad]])</f>
        <v/>
      </c>
      <c r="F142" s="18" t="str">
        <f>IF(Referenztabelle_Eingabe[[#This Row],[Breitengrad]]="","",Referenztabelle_Eingabe[[#This Row],[Breitengrad]])</f>
        <v/>
      </c>
      <c r="G1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2" s="18" t="str">
        <f>IF(Referenztabelle_Eingabe[[#This Row],[Anzahl Stellplätze]]="","",Referenztabelle_Eingabe[[#This Row],[Anzahl Stellplätze]])</f>
        <v/>
      </c>
      <c r="I142" s="18" t="str">
        <f>IF(Referenztabelle_Eingabe[[#This Row],[Anzahl Stellplätze Carsharing]]="","",Referenztabelle_Eingabe[[#This Row],[Anzahl Stellplätze Carsharing]])</f>
        <v/>
      </c>
      <c r="J142" s="18" t="str">
        <f>IF(Referenztabelle_Eingabe[[#This Row],[Anzahl Stellplätze Lademöglichkeit]]="","",Referenztabelle_Eingabe[[#This Row],[Anzahl Stellplätze Lademöglichkeit]])</f>
        <v/>
      </c>
      <c r="K142" s="18" t="str">
        <f>IF(Referenztabelle_Eingabe[[#This Row],[Anzahl Stellplätze Frauen]]="","",Referenztabelle_Eingabe[[#This Row],[Anzahl Stellplätze Frauen]])</f>
        <v/>
      </c>
      <c r="L142" s="18" t="str">
        <f>IF(Referenztabelle_Eingabe[[#This Row],[Anzahl Stellplätze Behinderte]]="","",Referenztabelle_Eingabe[[#This Row],[Anzahl Stellplätze Behinderte]])</f>
        <v/>
      </c>
      <c r="M142" s="18" t="str">
        <f>IF(Referenztabelle_Eingabe[[#This Row],[Anzahl Stellplätze Familien]]="","",Referenztabelle_Eingabe[[#This Row],[Anzahl Stellplätze Familien]])</f>
        <v/>
      </c>
      <c r="N142" s="18" t="str">
        <f>IF(Referenztabelle_Eingabe[[#This Row],[Anzahl Stellplätze Bus]]="","",Referenztabelle_Eingabe[[#This Row],[Anzahl Stellplätze Bus]])</f>
        <v/>
      </c>
      <c r="O142" s="18" t="str">
        <f>IF(Referenztabelle_Eingabe[[#This Row],[Anzahl Stellplätze Lastwagen]]="","",Referenztabelle_Eingabe[[#This Row],[Anzahl Stellplätze Lastwagen]])</f>
        <v/>
      </c>
      <c r="P1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2" s="18" t="str">
        <f>IF(Referenztabelle_Eingabe[[#This Row],[Einfahrtshöhe]]="","",Referenztabelle_Eingabe[[#This Row],[Einfahrtshöhe]])</f>
        <v/>
      </c>
      <c r="R1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2" s="18" t="str">
        <f>IF(Referenztabelle_Eingabe[[#This Row],[Überwacht?]]="","",Referenztabelle_Eingabe[[#This Row],[Überwacht?]])</f>
        <v/>
      </c>
      <c r="T142" s="18" t="str">
        <f>IF(Referenztabelle_Eingabe[[#This Row],[Überdacht?]]="","",
IF(Referenztabelle_Eingabe[[#This Row],[Überdacht?]]=TRUE,"true",
IF(Referenztabelle_Eingabe[[#This Row],[Überdacht?]]=FALSE,"false")))</f>
        <v/>
      </c>
      <c r="U142" s="18" t="str">
        <f>IF(Referenztabelle_Eingabe[[#This Row],[Ortsbezug]]="","",Referenztabelle_Eingabe[[#This Row],[Ortsbezug]])</f>
        <v/>
      </c>
      <c r="V142" s="18" t="str">
        <f>IF(Referenztabelle_Eingabe[[#This Row],[Haltestellen-ID]]="","",Referenztabelle_Eingabe[[#This Row],[Haltestellen-ID]])</f>
        <v/>
      </c>
      <c r="W1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2" s="18" t="str">
        <f>IF(Referenztabelle_Eingabe[[#This Row],[Gebühren-Informationen]]="","",Referenztabelle_Eingabe[[#This Row],[Gebühren-Informationen]])</f>
        <v/>
      </c>
      <c r="Y142" s="18" t="str">
        <f>IF(Referenztabelle_Eingabe[[#This Row],[Maximale Parkdauer]]="","",Referenztabelle_Eingabe[[#This Row],[Maximale Parkdauer]])</f>
        <v/>
      </c>
      <c r="Z1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2" s="18" t="str">
        <f>IF(Referenztabelle_Eingabe[[#This Row],[Foto-URL]]="","",Referenztabelle_Eingabe[[#This Row],[Foto-URL]])</f>
        <v/>
      </c>
      <c r="AB142" s="18" t="str">
        <f>IF(Referenztabelle_Eingabe[[#This Row],[Webseite]]="","",Referenztabelle_Eingabe[[#This Row],[Webseite]])</f>
        <v/>
      </c>
      <c r="AC142" s="18" t="str">
        <f>IF(Referenztabelle_Eingabe[[#This Row],[Beschreibung]]="","",Referenztabelle_Eingabe[[#This Row],[Beschreibung]])</f>
        <v/>
      </c>
    </row>
    <row r="143" spans="1:29" x14ac:dyDescent="0.35">
      <c r="A143" s="18" t="str">
        <f>IF(Referenztabelle_Eingabe[[#This Row],[ID]]="","",Referenztabelle_Eingabe[[#This Row],[ID]])</f>
        <v/>
      </c>
      <c r="B143" s="18" t="str">
        <f>IF(Referenztabelle_Eingabe[[#This Row],[Name]]="","",Referenztabelle_Eingabe[[#This Row],[Name]])</f>
        <v/>
      </c>
      <c r="C1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3" s="18" t="str">
        <f>IF(Referenztabelle_Eingabe[[#This Row],[Betreiber Name]]="","",Referenztabelle_Eingabe[[#This Row],[Betreiber Name]])</f>
        <v/>
      </c>
      <c r="E143" s="18" t="str">
        <f>IF(Referenztabelle_Eingabe[[#This Row],[Längengrad]]="","",Referenztabelle_Eingabe[[#This Row],[Längengrad]])</f>
        <v/>
      </c>
      <c r="F143" s="18" t="str">
        <f>IF(Referenztabelle_Eingabe[[#This Row],[Breitengrad]]="","",Referenztabelle_Eingabe[[#This Row],[Breitengrad]])</f>
        <v/>
      </c>
      <c r="G1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3" s="18" t="str">
        <f>IF(Referenztabelle_Eingabe[[#This Row],[Anzahl Stellplätze]]="","",Referenztabelle_Eingabe[[#This Row],[Anzahl Stellplätze]])</f>
        <v/>
      </c>
      <c r="I143" s="18" t="str">
        <f>IF(Referenztabelle_Eingabe[[#This Row],[Anzahl Stellplätze Carsharing]]="","",Referenztabelle_Eingabe[[#This Row],[Anzahl Stellplätze Carsharing]])</f>
        <v/>
      </c>
      <c r="J143" s="18" t="str">
        <f>IF(Referenztabelle_Eingabe[[#This Row],[Anzahl Stellplätze Lademöglichkeit]]="","",Referenztabelle_Eingabe[[#This Row],[Anzahl Stellplätze Lademöglichkeit]])</f>
        <v/>
      </c>
      <c r="K143" s="18" t="str">
        <f>IF(Referenztabelle_Eingabe[[#This Row],[Anzahl Stellplätze Frauen]]="","",Referenztabelle_Eingabe[[#This Row],[Anzahl Stellplätze Frauen]])</f>
        <v/>
      </c>
      <c r="L143" s="18" t="str">
        <f>IF(Referenztabelle_Eingabe[[#This Row],[Anzahl Stellplätze Behinderte]]="","",Referenztabelle_Eingabe[[#This Row],[Anzahl Stellplätze Behinderte]])</f>
        <v/>
      </c>
      <c r="M143" s="18" t="str">
        <f>IF(Referenztabelle_Eingabe[[#This Row],[Anzahl Stellplätze Familien]]="","",Referenztabelle_Eingabe[[#This Row],[Anzahl Stellplätze Familien]])</f>
        <v/>
      </c>
      <c r="N143" s="18" t="str">
        <f>IF(Referenztabelle_Eingabe[[#This Row],[Anzahl Stellplätze Bus]]="","",Referenztabelle_Eingabe[[#This Row],[Anzahl Stellplätze Bus]])</f>
        <v/>
      </c>
      <c r="O143" s="18" t="str">
        <f>IF(Referenztabelle_Eingabe[[#This Row],[Anzahl Stellplätze Lastwagen]]="","",Referenztabelle_Eingabe[[#This Row],[Anzahl Stellplätze Lastwagen]])</f>
        <v/>
      </c>
      <c r="P1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3" s="18" t="str">
        <f>IF(Referenztabelle_Eingabe[[#This Row],[Einfahrtshöhe]]="","",Referenztabelle_Eingabe[[#This Row],[Einfahrtshöhe]])</f>
        <v/>
      </c>
      <c r="R1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3" s="18" t="str">
        <f>IF(Referenztabelle_Eingabe[[#This Row],[Überwacht?]]="","",Referenztabelle_Eingabe[[#This Row],[Überwacht?]])</f>
        <v/>
      </c>
      <c r="T143" s="18" t="str">
        <f>IF(Referenztabelle_Eingabe[[#This Row],[Überdacht?]]="","",
IF(Referenztabelle_Eingabe[[#This Row],[Überdacht?]]=TRUE,"true",
IF(Referenztabelle_Eingabe[[#This Row],[Überdacht?]]=FALSE,"false")))</f>
        <v/>
      </c>
      <c r="U143" s="18" t="str">
        <f>IF(Referenztabelle_Eingabe[[#This Row],[Ortsbezug]]="","",Referenztabelle_Eingabe[[#This Row],[Ortsbezug]])</f>
        <v/>
      </c>
      <c r="V143" s="18" t="str">
        <f>IF(Referenztabelle_Eingabe[[#This Row],[Haltestellen-ID]]="","",Referenztabelle_Eingabe[[#This Row],[Haltestellen-ID]])</f>
        <v/>
      </c>
      <c r="W1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3" s="18" t="str">
        <f>IF(Referenztabelle_Eingabe[[#This Row],[Gebühren-Informationen]]="","",Referenztabelle_Eingabe[[#This Row],[Gebühren-Informationen]])</f>
        <v/>
      </c>
      <c r="Y143" s="18" t="str">
        <f>IF(Referenztabelle_Eingabe[[#This Row],[Maximale Parkdauer]]="","",Referenztabelle_Eingabe[[#This Row],[Maximale Parkdauer]])</f>
        <v/>
      </c>
      <c r="Z1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3" s="18" t="str">
        <f>IF(Referenztabelle_Eingabe[[#This Row],[Foto-URL]]="","",Referenztabelle_Eingabe[[#This Row],[Foto-URL]])</f>
        <v/>
      </c>
      <c r="AB143" s="18" t="str">
        <f>IF(Referenztabelle_Eingabe[[#This Row],[Webseite]]="","",Referenztabelle_Eingabe[[#This Row],[Webseite]])</f>
        <v/>
      </c>
      <c r="AC143" s="18" t="str">
        <f>IF(Referenztabelle_Eingabe[[#This Row],[Beschreibung]]="","",Referenztabelle_Eingabe[[#This Row],[Beschreibung]])</f>
        <v/>
      </c>
    </row>
    <row r="144" spans="1:29" x14ac:dyDescent="0.35">
      <c r="A144" s="18" t="str">
        <f>IF(Referenztabelle_Eingabe[[#This Row],[ID]]="","",Referenztabelle_Eingabe[[#This Row],[ID]])</f>
        <v/>
      </c>
      <c r="B144" s="18" t="str">
        <f>IF(Referenztabelle_Eingabe[[#This Row],[Name]]="","",Referenztabelle_Eingabe[[#This Row],[Name]])</f>
        <v/>
      </c>
      <c r="C1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4" s="18" t="str">
        <f>IF(Referenztabelle_Eingabe[[#This Row],[Betreiber Name]]="","",Referenztabelle_Eingabe[[#This Row],[Betreiber Name]])</f>
        <v/>
      </c>
      <c r="E144" s="18" t="str">
        <f>IF(Referenztabelle_Eingabe[[#This Row],[Längengrad]]="","",Referenztabelle_Eingabe[[#This Row],[Längengrad]])</f>
        <v/>
      </c>
      <c r="F144" s="18" t="str">
        <f>IF(Referenztabelle_Eingabe[[#This Row],[Breitengrad]]="","",Referenztabelle_Eingabe[[#This Row],[Breitengrad]])</f>
        <v/>
      </c>
      <c r="G1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4" s="18" t="str">
        <f>IF(Referenztabelle_Eingabe[[#This Row],[Anzahl Stellplätze]]="","",Referenztabelle_Eingabe[[#This Row],[Anzahl Stellplätze]])</f>
        <v/>
      </c>
      <c r="I144" s="18" t="str">
        <f>IF(Referenztabelle_Eingabe[[#This Row],[Anzahl Stellplätze Carsharing]]="","",Referenztabelle_Eingabe[[#This Row],[Anzahl Stellplätze Carsharing]])</f>
        <v/>
      </c>
      <c r="J144" s="18" t="str">
        <f>IF(Referenztabelle_Eingabe[[#This Row],[Anzahl Stellplätze Lademöglichkeit]]="","",Referenztabelle_Eingabe[[#This Row],[Anzahl Stellplätze Lademöglichkeit]])</f>
        <v/>
      </c>
      <c r="K144" s="18" t="str">
        <f>IF(Referenztabelle_Eingabe[[#This Row],[Anzahl Stellplätze Frauen]]="","",Referenztabelle_Eingabe[[#This Row],[Anzahl Stellplätze Frauen]])</f>
        <v/>
      </c>
      <c r="L144" s="18" t="str">
        <f>IF(Referenztabelle_Eingabe[[#This Row],[Anzahl Stellplätze Behinderte]]="","",Referenztabelle_Eingabe[[#This Row],[Anzahl Stellplätze Behinderte]])</f>
        <v/>
      </c>
      <c r="M144" s="18" t="str">
        <f>IF(Referenztabelle_Eingabe[[#This Row],[Anzahl Stellplätze Familien]]="","",Referenztabelle_Eingabe[[#This Row],[Anzahl Stellplätze Familien]])</f>
        <v/>
      </c>
      <c r="N144" s="18" t="str">
        <f>IF(Referenztabelle_Eingabe[[#This Row],[Anzahl Stellplätze Bus]]="","",Referenztabelle_Eingabe[[#This Row],[Anzahl Stellplätze Bus]])</f>
        <v/>
      </c>
      <c r="O144" s="18" t="str">
        <f>IF(Referenztabelle_Eingabe[[#This Row],[Anzahl Stellplätze Lastwagen]]="","",Referenztabelle_Eingabe[[#This Row],[Anzahl Stellplätze Lastwagen]])</f>
        <v/>
      </c>
      <c r="P1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4" s="18" t="str">
        <f>IF(Referenztabelle_Eingabe[[#This Row],[Einfahrtshöhe]]="","",Referenztabelle_Eingabe[[#This Row],[Einfahrtshöhe]])</f>
        <v/>
      </c>
      <c r="R1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4" s="18" t="str">
        <f>IF(Referenztabelle_Eingabe[[#This Row],[Überwacht?]]="","",Referenztabelle_Eingabe[[#This Row],[Überwacht?]])</f>
        <v/>
      </c>
      <c r="T144" s="18" t="str">
        <f>IF(Referenztabelle_Eingabe[[#This Row],[Überdacht?]]="","",
IF(Referenztabelle_Eingabe[[#This Row],[Überdacht?]]=TRUE,"true",
IF(Referenztabelle_Eingabe[[#This Row],[Überdacht?]]=FALSE,"false")))</f>
        <v/>
      </c>
      <c r="U144" s="18" t="str">
        <f>IF(Referenztabelle_Eingabe[[#This Row],[Ortsbezug]]="","",Referenztabelle_Eingabe[[#This Row],[Ortsbezug]])</f>
        <v/>
      </c>
      <c r="V144" s="18" t="str">
        <f>IF(Referenztabelle_Eingabe[[#This Row],[Haltestellen-ID]]="","",Referenztabelle_Eingabe[[#This Row],[Haltestellen-ID]])</f>
        <v/>
      </c>
      <c r="W1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4" s="18" t="str">
        <f>IF(Referenztabelle_Eingabe[[#This Row],[Gebühren-Informationen]]="","",Referenztabelle_Eingabe[[#This Row],[Gebühren-Informationen]])</f>
        <v/>
      </c>
      <c r="Y144" s="18" t="str">
        <f>IF(Referenztabelle_Eingabe[[#This Row],[Maximale Parkdauer]]="","",Referenztabelle_Eingabe[[#This Row],[Maximale Parkdauer]])</f>
        <v/>
      </c>
      <c r="Z1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4" s="18" t="str">
        <f>IF(Referenztabelle_Eingabe[[#This Row],[Foto-URL]]="","",Referenztabelle_Eingabe[[#This Row],[Foto-URL]])</f>
        <v/>
      </c>
      <c r="AB144" s="18" t="str">
        <f>IF(Referenztabelle_Eingabe[[#This Row],[Webseite]]="","",Referenztabelle_Eingabe[[#This Row],[Webseite]])</f>
        <v/>
      </c>
      <c r="AC144" s="18" t="str">
        <f>IF(Referenztabelle_Eingabe[[#This Row],[Beschreibung]]="","",Referenztabelle_Eingabe[[#This Row],[Beschreibung]])</f>
        <v/>
      </c>
    </row>
    <row r="145" spans="1:29" x14ac:dyDescent="0.35">
      <c r="A145" s="18" t="str">
        <f>IF(Referenztabelle_Eingabe[[#This Row],[ID]]="","",Referenztabelle_Eingabe[[#This Row],[ID]])</f>
        <v/>
      </c>
      <c r="B145" s="18" t="str">
        <f>IF(Referenztabelle_Eingabe[[#This Row],[Name]]="","",Referenztabelle_Eingabe[[#This Row],[Name]])</f>
        <v/>
      </c>
      <c r="C1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5" s="18" t="str">
        <f>IF(Referenztabelle_Eingabe[[#This Row],[Betreiber Name]]="","",Referenztabelle_Eingabe[[#This Row],[Betreiber Name]])</f>
        <v/>
      </c>
      <c r="E145" s="18" t="str">
        <f>IF(Referenztabelle_Eingabe[[#This Row],[Längengrad]]="","",Referenztabelle_Eingabe[[#This Row],[Längengrad]])</f>
        <v/>
      </c>
      <c r="F145" s="18" t="str">
        <f>IF(Referenztabelle_Eingabe[[#This Row],[Breitengrad]]="","",Referenztabelle_Eingabe[[#This Row],[Breitengrad]])</f>
        <v/>
      </c>
      <c r="G1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5" s="18" t="str">
        <f>IF(Referenztabelle_Eingabe[[#This Row],[Anzahl Stellplätze]]="","",Referenztabelle_Eingabe[[#This Row],[Anzahl Stellplätze]])</f>
        <v/>
      </c>
      <c r="I145" s="18" t="str">
        <f>IF(Referenztabelle_Eingabe[[#This Row],[Anzahl Stellplätze Carsharing]]="","",Referenztabelle_Eingabe[[#This Row],[Anzahl Stellplätze Carsharing]])</f>
        <v/>
      </c>
      <c r="J145" s="18" t="str">
        <f>IF(Referenztabelle_Eingabe[[#This Row],[Anzahl Stellplätze Lademöglichkeit]]="","",Referenztabelle_Eingabe[[#This Row],[Anzahl Stellplätze Lademöglichkeit]])</f>
        <v/>
      </c>
      <c r="K145" s="18" t="str">
        <f>IF(Referenztabelle_Eingabe[[#This Row],[Anzahl Stellplätze Frauen]]="","",Referenztabelle_Eingabe[[#This Row],[Anzahl Stellplätze Frauen]])</f>
        <v/>
      </c>
      <c r="L145" s="18" t="str">
        <f>IF(Referenztabelle_Eingabe[[#This Row],[Anzahl Stellplätze Behinderte]]="","",Referenztabelle_Eingabe[[#This Row],[Anzahl Stellplätze Behinderte]])</f>
        <v/>
      </c>
      <c r="M145" s="18" t="str">
        <f>IF(Referenztabelle_Eingabe[[#This Row],[Anzahl Stellplätze Familien]]="","",Referenztabelle_Eingabe[[#This Row],[Anzahl Stellplätze Familien]])</f>
        <v/>
      </c>
      <c r="N145" s="18" t="str">
        <f>IF(Referenztabelle_Eingabe[[#This Row],[Anzahl Stellplätze Bus]]="","",Referenztabelle_Eingabe[[#This Row],[Anzahl Stellplätze Bus]])</f>
        <v/>
      </c>
      <c r="O145" s="18" t="str">
        <f>IF(Referenztabelle_Eingabe[[#This Row],[Anzahl Stellplätze Lastwagen]]="","",Referenztabelle_Eingabe[[#This Row],[Anzahl Stellplätze Lastwagen]])</f>
        <v/>
      </c>
      <c r="P1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5" s="18" t="str">
        <f>IF(Referenztabelle_Eingabe[[#This Row],[Einfahrtshöhe]]="","",Referenztabelle_Eingabe[[#This Row],[Einfahrtshöhe]])</f>
        <v/>
      </c>
      <c r="R1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5" s="18" t="str">
        <f>IF(Referenztabelle_Eingabe[[#This Row],[Überwacht?]]="","",Referenztabelle_Eingabe[[#This Row],[Überwacht?]])</f>
        <v/>
      </c>
      <c r="T145" s="18" t="str">
        <f>IF(Referenztabelle_Eingabe[[#This Row],[Überdacht?]]="","",
IF(Referenztabelle_Eingabe[[#This Row],[Überdacht?]]=TRUE,"true",
IF(Referenztabelle_Eingabe[[#This Row],[Überdacht?]]=FALSE,"false")))</f>
        <v/>
      </c>
      <c r="U145" s="18" t="str">
        <f>IF(Referenztabelle_Eingabe[[#This Row],[Ortsbezug]]="","",Referenztabelle_Eingabe[[#This Row],[Ortsbezug]])</f>
        <v/>
      </c>
      <c r="V145" s="18" t="str">
        <f>IF(Referenztabelle_Eingabe[[#This Row],[Haltestellen-ID]]="","",Referenztabelle_Eingabe[[#This Row],[Haltestellen-ID]])</f>
        <v/>
      </c>
      <c r="W1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5" s="18" t="str">
        <f>IF(Referenztabelle_Eingabe[[#This Row],[Gebühren-Informationen]]="","",Referenztabelle_Eingabe[[#This Row],[Gebühren-Informationen]])</f>
        <v/>
      </c>
      <c r="Y145" s="18" t="str">
        <f>IF(Referenztabelle_Eingabe[[#This Row],[Maximale Parkdauer]]="","",Referenztabelle_Eingabe[[#This Row],[Maximale Parkdauer]])</f>
        <v/>
      </c>
      <c r="Z1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5" s="18" t="str">
        <f>IF(Referenztabelle_Eingabe[[#This Row],[Foto-URL]]="","",Referenztabelle_Eingabe[[#This Row],[Foto-URL]])</f>
        <v/>
      </c>
      <c r="AB145" s="18" t="str">
        <f>IF(Referenztabelle_Eingabe[[#This Row],[Webseite]]="","",Referenztabelle_Eingabe[[#This Row],[Webseite]])</f>
        <v/>
      </c>
      <c r="AC145" s="18" t="str">
        <f>IF(Referenztabelle_Eingabe[[#This Row],[Beschreibung]]="","",Referenztabelle_Eingabe[[#This Row],[Beschreibung]])</f>
        <v/>
      </c>
    </row>
    <row r="146" spans="1:29" x14ac:dyDescent="0.35">
      <c r="A146" s="18" t="str">
        <f>IF(Referenztabelle_Eingabe[[#This Row],[ID]]="","",Referenztabelle_Eingabe[[#This Row],[ID]])</f>
        <v/>
      </c>
      <c r="B146" s="18" t="str">
        <f>IF(Referenztabelle_Eingabe[[#This Row],[Name]]="","",Referenztabelle_Eingabe[[#This Row],[Name]])</f>
        <v/>
      </c>
      <c r="C1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6" s="18" t="str">
        <f>IF(Referenztabelle_Eingabe[[#This Row],[Betreiber Name]]="","",Referenztabelle_Eingabe[[#This Row],[Betreiber Name]])</f>
        <v/>
      </c>
      <c r="E146" s="18" t="str">
        <f>IF(Referenztabelle_Eingabe[[#This Row],[Längengrad]]="","",Referenztabelle_Eingabe[[#This Row],[Längengrad]])</f>
        <v/>
      </c>
      <c r="F146" s="18" t="str">
        <f>IF(Referenztabelle_Eingabe[[#This Row],[Breitengrad]]="","",Referenztabelle_Eingabe[[#This Row],[Breitengrad]])</f>
        <v/>
      </c>
      <c r="G1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6" s="18" t="str">
        <f>IF(Referenztabelle_Eingabe[[#This Row],[Anzahl Stellplätze]]="","",Referenztabelle_Eingabe[[#This Row],[Anzahl Stellplätze]])</f>
        <v/>
      </c>
      <c r="I146" s="18" t="str">
        <f>IF(Referenztabelle_Eingabe[[#This Row],[Anzahl Stellplätze Carsharing]]="","",Referenztabelle_Eingabe[[#This Row],[Anzahl Stellplätze Carsharing]])</f>
        <v/>
      </c>
      <c r="J146" s="18" t="str">
        <f>IF(Referenztabelle_Eingabe[[#This Row],[Anzahl Stellplätze Lademöglichkeit]]="","",Referenztabelle_Eingabe[[#This Row],[Anzahl Stellplätze Lademöglichkeit]])</f>
        <v/>
      </c>
      <c r="K146" s="18" t="str">
        <f>IF(Referenztabelle_Eingabe[[#This Row],[Anzahl Stellplätze Frauen]]="","",Referenztabelle_Eingabe[[#This Row],[Anzahl Stellplätze Frauen]])</f>
        <v/>
      </c>
      <c r="L146" s="18" t="str">
        <f>IF(Referenztabelle_Eingabe[[#This Row],[Anzahl Stellplätze Behinderte]]="","",Referenztabelle_Eingabe[[#This Row],[Anzahl Stellplätze Behinderte]])</f>
        <v/>
      </c>
      <c r="M146" s="18" t="str">
        <f>IF(Referenztabelle_Eingabe[[#This Row],[Anzahl Stellplätze Familien]]="","",Referenztabelle_Eingabe[[#This Row],[Anzahl Stellplätze Familien]])</f>
        <v/>
      </c>
      <c r="N146" s="18" t="str">
        <f>IF(Referenztabelle_Eingabe[[#This Row],[Anzahl Stellplätze Bus]]="","",Referenztabelle_Eingabe[[#This Row],[Anzahl Stellplätze Bus]])</f>
        <v/>
      </c>
      <c r="O146" s="18" t="str">
        <f>IF(Referenztabelle_Eingabe[[#This Row],[Anzahl Stellplätze Lastwagen]]="","",Referenztabelle_Eingabe[[#This Row],[Anzahl Stellplätze Lastwagen]])</f>
        <v/>
      </c>
      <c r="P1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6" s="18" t="str">
        <f>IF(Referenztabelle_Eingabe[[#This Row],[Einfahrtshöhe]]="","",Referenztabelle_Eingabe[[#This Row],[Einfahrtshöhe]])</f>
        <v/>
      </c>
      <c r="R1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6" s="18" t="str">
        <f>IF(Referenztabelle_Eingabe[[#This Row],[Überwacht?]]="","",Referenztabelle_Eingabe[[#This Row],[Überwacht?]])</f>
        <v/>
      </c>
      <c r="T146" s="18" t="str">
        <f>IF(Referenztabelle_Eingabe[[#This Row],[Überdacht?]]="","",
IF(Referenztabelle_Eingabe[[#This Row],[Überdacht?]]=TRUE,"true",
IF(Referenztabelle_Eingabe[[#This Row],[Überdacht?]]=FALSE,"false")))</f>
        <v/>
      </c>
      <c r="U146" s="18" t="str">
        <f>IF(Referenztabelle_Eingabe[[#This Row],[Ortsbezug]]="","",Referenztabelle_Eingabe[[#This Row],[Ortsbezug]])</f>
        <v/>
      </c>
      <c r="V146" s="18" t="str">
        <f>IF(Referenztabelle_Eingabe[[#This Row],[Haltestellen-ID]]="","",Referenztabelle_Eingabe[[#This Row],[Haltestellen-ID]])</f>
        <v/>
      </c>
      <c r="W1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6" s="18" t="str">
        <f>IF(Referenztabelle_Eingabe[[#This Row],[Gebühren-Informationen]]="","",Referenztabelle_Eingabe[[#This Row],[Gebühren-Informationen]])</f>
        <v/>
      </c>
      <c r="Y146" s="18" t="str">
        <f>IF(Referenztabelle_Eingabe[[#This Row],[Maximale Parkdauer]]="","",Referenztabelle_Eingabe[[#This Row],[Maximale Parkdauer]])</f>
        <v/>
      </c>
      <c r="Z1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6" s="18" t="str">
        <f>IF(Referenztabelle_Eingabe[[#This Row],[Foto-URL]]="","",Referenztabelle_Eingabe[[#This Row],[Foto-URL]])</f>
        <v/>
      </c>
      <c r="AB146" s="18" t="str">
        <f>IF(Referenztabelle_Eingabe[[#This Row],[Webseite]]="","",Referenztabelle_Eingabe[[#This Row],[Webseite]])</f>
        <v/>
      </c>
      <c r="AC146" s="18" t="str">
        <f>IF(Referenztabelle_Eingabe[[#This Row],[Beschreibung]]="","",Referenztabelle_Eingabe[[#This Row],[Beschreibung]])</f>
        <v/>
      </c>
    </row>
    <row r="147" spans="1:29" x14ac:dyDescent="0.35">
      <c r="A147" s="18" t="str">
        <f>IF(Referenztabelle_Eingabe[[#This Row],[ID]]="","",Referenztabelle_Eingabe[[#This Row],[ID]])</f>
        <v/>
      </c>
      <c r="B147" s="18" t="str">
        <f>IF(Referenztabelle_Eingabe[[#This Row],[Name]]="","",Referenztabelle_Eingabe[[#This Row],[Name]])</f>
        <v/>
      </c>
      <c r="C1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7" s="18" t="str">
        <f>IF(Referenztabelle_Eingabe[[#This Row],[Betreiber Name]]="","",Referenztabelle_Eingabe[[#This Row],[Betreiber Name]])</f>
        <v/>
      </c>
      <c r="E147" s="18" t="str">
        <f>IF(Referenztabelle_Eingabe[[#This Row],[Längengrad]]="","",Referenztabelle_Eingabe[[#This Row],[Längengrad]])</f>
        <v/>
      </c>
      <c r="F147" s="18" t="str">
        <f>IF(Referenztabelle_Eingabe[[#This Row],[Breitengrad]]="","",Referenztabelle_Eingabe[[#This Row],[Breitengrad]])</f>
        <v/>
      </c>
      <c r="G1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7" s="18" t="str">
        <f>IF(Referenztabelle_Eingabe[[#This Row],[Anzahl Stellplätze]]="","",Referenztabelle_Eingabe[[#This Row],[Anzahl Stellplätze]])</f>
        <v/>
      </c>
      <c r="I147" s="18" t="str">
        <f>IF(Referenztabelle_Eingabe[[#This Row],[Anzahl Stellplätze Carsharing]]="","",Referenztabelle_Eingabe[[#This Row],[Anzahl Stellplätze Carsharing]])</f>
        <v/>
      </c>
      <c r="J147" s="18" t="str">
        <f>IF(Referenztabelle_Eingabe[[#This Row],[Anzahl Stellplätze Lademöglichkeit]]="","",Referenztabelle_Eingabe[[#This Row],[Anzahl Stellplätze Lademöglichkeit]])</f>
        <v/>
      </c>
      <c r="K147" s="18" t="str">
        <f>IF(Referenztabelle_Eingabe[[#This Row],[Anzahl Stellplätze Frauen]]="","",Referenztabelle_Eingabe[[#This Row],[Anzahl Stellplätze Frauen]])</f>
        <v/>
      </c>
      <c r="L147" s="18" t="str">
        <f>IF(Referenztabelle_Eingabe[[#This Row],[Anzahl Stellplätze Behinderte]]="","",Referenztabelle_Eingabe[[#This Row],[Anzahl Stellplätze Behinderte]])</f>
        <v/>
      </c>
      <c r="M147" s="18" t="str">
        <f>IF(Referenztabelle_Eingabe[[#This Row],[Anzahl Stellplätze Familien]]="","",Referenztabelle_Eingabe[[#This Row],[Anzahl Stellplätze Familien]])</f>
        <v/>
      </c>
      <c r="N147" s="18" t="str">
        <f>IF(Referenztabelle_Eingabe[[#This Row],[Anzahl Stellplätze Bus]]="","",Referenztabelle_Eingabe[[#This Row],[Anzahl Stellplätze Bus]])</f>
        <v/>
      </c>
      <c r="O147" s="18" t="str">
        <f>IF(Referenztabelle_Eingabe[[#This Row],[Anzahl Stellplätze Lastwagen]]="","",Referenztabelle_Eingabe[[#This Row],[Anzahl Stellplätze Lastwagen]])</f>
        <v/>
      </c>
      <c r="P1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7" s="18" t="str">
        <f>IF(Referenztabelle_Eingabe[[#This Row],[Einfahrtshöhe]]="","",Referenztabelle_Eingabe[[#This Row],[Einfahrtshöhe]])</f>
        <v/>
      </c>
      <c r="R1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7" s="18" t="str">
        <f>IF(Referenztabelle_Eingabe[[#This Row],[Überwacht?]]="","",Referenztabelle_Eingabe[[#This Row],[Überwacht?]])</f>
        <v/>
      </c>
      <c r="T147" s="18" t="str">
        <f>IF(Referenztabelle_Eingabe[[#This Row],[Überdacht?]]="","",
IF(Referenztabelle_Eingabe[[#This Row],[Überdacht?]]=TRUE,"true",
IF(Referenztabelle_Eingabe[[#This Row],[Überdacht?]]=FALSE,"false")))</f>
        <v/>
      </c>
      <c r="U147" s="18" t="str">
        <f>IF(Referenztabelle_Eingabe[[#This Row],[Ortsbezug]]="","",Referenztabelle_Eingabe[[#This Row],[Ortsbezug]])</f>
        <v/>
      </c>
      <c r="V147" s="18" t="str">
        <f>IF(Referenztabelle_Eingabe[[#This Row],[Haltestellen-ID]]="","",Referenztabelle_Eingabe[[#This Row],[Haltestellen-ID]])</f>
        <v/>
      </c>
      <c r="W1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7" s="18" t="str">
        <f>IF(Referenztabelle_Eingabe[[#This Row],[Gebühren-Informationen]]="","",Referenztabelle_Eingabe[[#This Row],[Gebühren-Informationen]])</f>
        <v/>
      </c>
      <c r="Y147" s="18" t="str">
        <f>IF(Referenztabelle_Eingabe[[#This Row],[Maximale Parkdauer]]="","",Referenztabelle_Eingabe[[#This Row],[Maximale Parkdauer]])</f>
        <v/>
      </c>
      <c r="Z1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7" s="18" t="str">
        <f>IF(Referenztabelle_Eingabe[[#This Row],[Foto-URL]]="","",Referenztabelle_Eingabe[[#This Row],[Foto-URL]])</f>
        <v/>
      </c>
      <c r="AB147" s="18" t="str">
        <f>IF(Referenztabelle_Eingabe[[#This Row],[Webseite]]="","",Referenztabelle_Eingabe[[#This Row],[Webseite]])</f>
        <v/>
      </c>
      <c r="AC147" s="18" t="str">
        <f>IF(Referenztabelle_Eingabe[[#This Row],[Beschreibung]]="","",Referenztabelle_Eingabe[[#This Row],[Beschreibung]])</f>
        <v/>
      </c>
    </row>
    <row r="148" spans="1:29" x14ac:dyDescent="0.35">
      <c r="A148" s="18" t="str">
        <f>IF(Referenztabelle_Eingabe[[#This Row],[ID]]="","",Referenztabelle_Eingabe[[#This Row],[ID]])</f>
        <v/>
      </c>
      <c r="B148" s="18" t="str">
        <f>IF(Referenztabelle_Eingabe[[#This Row],[Name]]="","",Referenztabelle_Eingabe[[#This Row],[Name]])</f>
        <v/>
      </c>
      <c r="C1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8" s="18" t="str">
        <f>IF(Referenztabelle_Eingabe[[#This Row],[Betreiber Name]]="","",Referenztabelle_Eingabe[[#This Row],[Betreiber Name]])</f>
        <v/>
      </c>
      <c r="E148" s="18" t="str">
        <f>IF(Referenztabelle_Eingabe[[#This Row],[Längengrad]]="","",Referenztabelle_Eingabe[[#This Row],[Längengrad]])</f>
        <v/>
      </c>
      <c r="F148" s="18" t="str">
        <f>IF(Referenztabelle_Eingabe[[#This Row],[Breitengrad]]="","",Referenztabelle_Eingabe[[#This Row],[Breitengrad]])</f>
        <v/>
      </c>
      <c r="G1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8" s="18" t="str">
        <f>IF(Referenztabelle_Eingabe[[#This Row],[Anzahl Stellplätze]]="","",Referenztabelle_Eingabe[[#This Row],[Anzahl Stellplätze]])</f>
        <v/>
      </c>
      <c r="I148" s="18" t="str">
        <f>IF(Referenztabelle_Eingabe[[#This Row],[Anzahl Stellplätze Carsharing]]="","",Referenztabelle_Eingabe[[#This Row],[Anzahl Stellplätze Carsharing]])</f>
        <v/>
      </c>
      <c r="J148" s="18" t="str">
        <f>IF(Referenztabelle_Eingabe[[#This Row],[Anzahl Stellplätze Lademöglichkeit]]="","",Referenztabelle_Eingabe[[#This Row],[Anzahl Stellplätze Lademöglichkeit]])</f>
        <v/>
      </c>
      <c r="K148" s="18" t="str">
        <f>IF(Referenztabelle_Eingabe[[#This Row],[Anzahl Stellplätze Frauen]]="","",Referenztabelle_Eingabe[[#This Row],[Anzahl Stellplätze Frauen]])</f>
        <v/>
      </c>
      <c r="L148" s="18" t="str">
        <f>IF(Referenztabelle_Eingabe[[#This Row],[Anzahl Stellplätze Behinderte]]="","",Referenztabelle_Eingabe[[#This Row],[Anzahl Stellplätze Behinderte]])</f>
        <v/>
      </c>
      <c r="M148" s="18" t="str">
        <f>IF(Referenztabelle_Eingabe[[#This Row],[Anzahl Stellplätze Familien]]="","",Referenztabelle_Eingabe[[#This Row],[Anzahl Stellplätze Familien]])</f>
        <v/>
      </c>
      <c r="N148" s="18" t="str">
        <f>IF(Referenztabelle_Eingabe[[#This Row],[Anzahl Stellplätze Bus]]="","",Referenztabelle_Eingabe[[#This Row],[Anzahl Stellplätze Bus]])</f>
        <v/>
      </c>
      <c r="O148" s="18" t="str">
        <f>IF(Referenztabelle_Eingabe[[#This Row],[Anzahl Stellplätze Lastwagen]]="","",Referenztabelle_Eingabe[[#This Row],[Anzahl Stellplätze Lastwagen]])</f>
        <v/>
      </c>
      <c r="P1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8" s="18" t="str">
        <f>IF(Referenztabelle_Eingabe[[#This Row],[Einfahrtshöhe]]="","",Referenztabelle_Eingabe[[#This Row],[Einfahrtshöhe]])</f>
        <v/>
      </c>
      <c r="R1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8" s="18" t="str">
        <f>IF(Referenztabelle_Eingabe[[#This Row],[Überwacht?]]="","",Referenztabelle_Eingabe[[#This Row],[Überwacht?]])</f>
        <v/>
      </c>
      <c r="T148" s="18" t="str">
        <f>IF(Referenztabelle_Eingabe[[#This Row],[Überdacht?]]="","",
IF(Referenztabelle_Eingabe[[#This Row],[Überdacht?]]=TRUE,"true",
IF(Referenztabelle_Eingabe[[#This Row],[Überdacht?]]=FALSE,"false")))</f>
        <v/>
      </c>
      <c r="U148" s="18" t="str">
        <f>IF(Referenztabelle_Eingabe[[#This Row],[Ortsbezug]]="","",Referenztabelle_Eingabe[[#This Row],[Ortsbezug]])</f>
        <v/>
      </c>
      <c r="V148" s="18" t="str">
        <f>IF(Referenztabelle_Eingabe[[#This Row],[Haltestellen-ID]]="","",Referenztabelle_Eingabe[[#This Row],[Haltestellen-ID]])</f>
        <v/>
      </c>
      <c r="W1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8" s="18" t="str">
        <f>IF(Referenztabelle_Eingabe[[#This Row],[Gebühren-Informationen]]="","",Referenztabelle_Eingabe[[#This Row],[Gebühren-Informationen]])</f>
        <v/>
      </c>
      <c r="Y148" s="18" t="str">
        <f>IF(Referenztabelle_Eingabe[[#This Row],[Maximale Parkdauer]]="","",Referenztabelle_Eingabe[[#This Row],[Maximale Parkdauer]])</f>
        <v/>
      </c>
      <c r="Z1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8" s="18" t="str">
        <f>IF(Referenztabelle_Eingabe[[#This Row],[Foto-URL]]="","",Referenztabelle_Eingabe[[#This Row],[Foto-URL]])</f>
        <v/>
      </c>
      <c r="AB148" s="18" t="str">
        <f>IF(Referenztabelle_Eingabe[[#This Row],[Webseite]]="","",Referenztabelle_Eingabe[[#This Row],[Webseite]])</f>
        <v/>
      </c>
      <c r="AC148" s="18" t="str">
        <f>IF(Referenztabelle_Eingabe[[#This Row],[Beschreibung]]="","",Referenztabelle_Eingabe[[#This Row],[Beschreibung]])</f>
        <v/>
      </c>
    </row>
    <row r="149" spans="1:29" x14ac:dyDescent="0.35">
      <c r="A149" s="18" t="str">
        <f>IF(Referenztabelle_Eingabe[[#This Row],[ID]]="","",Referenztabelle_Eingabe[[#This Row],[ID]])</f>
        <v/>
      </c>
      <c r="B149" s="18" t="str">
        <f>IF(Referenztabelle_Eingabe[[#This Row],[Name]]="","",Referenztabelle_Eingabe[[#This Row],[Name]])</f>
        <v/>
      </c>
      <c r="C1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9" s="18" t="str">
        <f>IF(Referenztabelle_Eingabe[[#This Row],[Betreiber Name]]="","",Referenztabelle_Eingabe[[#This Row],[Betreiber Name]])</f>
        <v/>
      </c>
      <c r="E149" s="18" t="str">
        <f>IF(Referenztabelle_Eingabe[[#This Row],[Längengrad]]="","",Referenztabelle_Eingabe[[#This Row],[Längengrad]])</f>
        <v/>
      </c>
      <c r="F149" s="18" t="str">
        <f>IF(Referenztabelle_Eingabe[[#This Row],[Breitengrad]]="","",Referenztabelle_Eingabe[[#This Row],[Breitengrad]])</f>
        <v/>
      </c>
      <c r="G1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9" s="18" t="str">
        <f>IF(Referenztabelle_Eingabe[[#This Row],[Anzahl Stellplätze]]="","",Referenztabelle_Eingabe[[#This Row],[Anzahl Stellplätze]])</f>
        <v/>
      </c>
      <c r="I149" s="18" t="str">
        <f>IF(Referenztabelle_Eingabe[[#This Row],[Anzahl Stellplätze Carsharing]]="","",Referenztabelle_Eingabe[[#This Row],[Anzahl Stellplätze Carsharing]])</f>
        <v/>
      </c>
      <c r="J149" s="18" t="str">
        <f>IF(Referenztabelle_Eingabe[[#This Row],[Anzahl Stellplätze Lademöglichkeit]]="","",Referenztabelle_Eingabe[[#This Row],[Anzahl Stellplätze Lademöglichkeit]])</f>
        <v/>
      </c>
      <c r="K149" s="18" t="str">
        <f>IF(Referenztabelle_Eingabe[[#This Row],[Anzahl Stellplätze Frauen]]="","",Referenztabelle_Eingabe[[#This Row],[Anzahl Stellplätze Frauen]])</f>
        <v/>
      </c>
      <c r="L149" s="18" t="str">
        <f>IF(Referenztabelle_Eingabe[[#This Row],[Anzahl Stellplätze Behinderte]]="","",Referenztabelle_Eingabe[[#This Row],[Anzahl Stellplätze Behinderte]])</f>
        <v/>
      </c>
      <c r="M149" s="18" t="str">
        <f>IF(Referenztabelle_Eingabe[[#This Row],[Anzahl Stellplätze Familien]]="","",Referenztabelle_Eingabe[[#This Row],[Anzahl Stellplätze Familien]])</f>
        <v/>
      </c>
      <c r="N149" s="18" t="str">
        <f>IF(Referenztabelle_Eingabe[[#This Row],[Anzahl Stellplätze Bus]]="","",Referenztabelle_Eingabe[[#This Row],[Anzahl Stellplätze Bus]])</f>
        <v/>
      </c>
      <c r="O149" s="18" t="str">
        <f>IF(Referenztabelle_Eingabe[[#This Row],[Anzahl Stellplätze Lastwagen]]="","",Referenztabelle_Eingabe[[#This Row],[Anzahl Stellplätze Lastwagen]])</f>
        <v/>
      </c>
      <c r="P1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9" s="18" t="str">
        <f>IF(Referenztabelle_Eingabe[[#This Row],[Einfahrtshöhe]]="","",Referenztabelle_Eingabe[[#This Row],[Einfahrtshöhe]])</f>
        <v/>
      </c>
      <c r="R1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9" s="18" t="str">
        <f>IF(Referenztabelle_Eingabe[[#This Row],[Überwacht?]]="","",Referenztabelle_Eingabe[[#This Row],[Überwacht?]])</f>
        <v/>
      </c>
      <c r="T149" s="18" t="str">
        <f>IF(Referenztabelle_Eingabe[[#This Row],[Überdacht?]]="","",
IF(Referenztabelle_Eingabe[[#This Row],[Überdacht?]]=TRUE,"true",
IF(Referenztabelle_Eingabe[[#This Row],[Überdacht?]]=FALSE,"false")))</f>
        <v/>
      </c>
      <c r="U149" s="18" t="str">
        <f>IF(Referenztabelle_Eingabe[[#This Row],[Ortsbezug]]="","",Referenztabelle_Eingabe[[#This Row],[Ortsbezug]])</f>
        <v/>
      </c>
      <c r="V149" s="18" t="str">
        <f>IF(Referenztabelle_Eingabe[[#This Row],[Haltestellen-ID]]="","",Referenztabelle_Eingabe[[#This Row],[Haltestellen-ID]])</f>
        <v/>
      </c>
      <c r="W1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9" s="18" t="str">
        <f>IF(Referenztabelle_Eingabe[[#This Row],[Gebühren-Informationen]]="","",Referenztabelle_Eingabe[[#This Row],[Gebühren-Informationen]])</f>
        <v/>
      </c>
      <c r="Y149" s="18" t="str">
        <f>IF(Referenztabelle_Eingabe[[#This Row],[Maximale Parkdauer]]="","",Referenztabelle_Eingabe[[#This Row],[Maximale Parkdauer]])</f>
        <v/>
      </c>
      <c r="Z1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9" s="18" t="str">
        <f>IF(Referenztabelle_Eingabe[[#This Row],[Foto-URL]]="","",Referenztabelle_Eingabe[[#This Row],[Foto-URL]])</f>
        <v/>
      </c>
      <c r="AB149" s="18" t="str">
        <f>IF(Referenztabelle_Eingabe[[#This Row],[Webseite]]="","",Referenztabelle_Eingabe[[#This Row],[Webseite]])</f>
        <v/>
      </c>
      <c r="AC149" s="18" t="str">
        <f>IF(Referenztabelle_Eingabe[[#This Row],[Beschreibung]]="","",Referenztabelle_Eingabe[[#This Row],[Beschreibung]])</f>
        <v/>
      </c>
    </row>
    <row r="150" spans="1:29" x14ac:dyDescent="0.35">
      <c r="A150" s="18" t="str">
        <f>IF(Referenztabelle_Eingabe[[#This Row],[ID]]="","",Referenztabelle_Eingabe[[#This Row],[ID]])</f>
        <v/>
      </c>
      <c r="B150" s="18" t="str">
        <f>IF(Referenztabelle_Eingabe[[#This Row],[Name]]="","",Referenztabelle_Eingabe[[#This Row],[Name]])</f>
        <v/>
      </c>
      <c r="C1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0" s="18" t="str">
        <f>IF(Referenztabelle_Eingabe[[#This Row],[Betreiber Name]]="","",Referenztabelle_Eingabe[[#This Row],[Betreiber Name]])</f>
        <v/>
      </c>
      <c r="E150" s="18" t="str">
        <f>IF(Referenztabelle_Eingabe[[#This Row],[Längengrad]]="","",Referenztabelle_Eingabe[[#This Row],[Längengrad]])</f>
        <v/>
      </c>
      <c r="F150" s="18" t="str">
        <f>IF(Referenztabelle_Eingabe[[#This Row],[Breitengrad]]="","",Referenztabelle_Eingabe[[#This Row],[Breitengrad]])</f>
        <v/>
      </c>
      <c r="G1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0" s="18" t="str">
        <f>IF(Referenztabelle_Eingabe[[#This Row],[Anzahl Stellplätze]]="","",Referenztabelle_Eingabe[[#This Row],[Anzahl Stellplätze]])</f>
        <v/>
      </c>
      <c r="I150" s="18" t="str">
        <f>IF(Referenztabelle_Eingabe[[#This Row],[Anzahl Stellplätze Carsharing]]="","",Referenztabelle_Eingabe[[#This Row],[Anzahl Stellplätze Carsharing]])</f>
        <v/>
      </c>
      <c r="J150" s="18" t="str">
        <f>IF(Referenztabelle_Eingabe[[#This Row],[Anzahl Stellplätze Lademöglichkeit]]="","",Referenztabelle_Eingabe[[#This Row],[Anzahl Stellplätze Lademöglichkeit]])</f>
        <v/>
      </c>
      <c r="K150" s="18" t="str">
        <f>IF(Referenztabelle_Eingabe[[#This Row],[Anzahl Stellplätze Frauen]]="","",Referenztabelle_Eingabe[[#This Row],[Anzahl Stellplätze Frauen]])</f>
        <v/>
      </c>
      <c r="L150" s="18" t="str">
        <f>IF(Referenztabelle_Eingabe[[#This Row],[Anzahl Stellplätze Behinderte]]="","",Referenztabelle_Eingabe[[#This Row],[Anzahl Stellplätze Behinderte]])</f>
        <v/>
      </c>
      <c r="M150" s="18" t="str">
        <f>IF(Referenztabelle_Eingabe[[#This Row],[Anzahl Stellplätze Familien]]="","",Referenztabelle_Eingabe[[#This Row],[Anzahl Stellplätze Familien]])</f>
        <v/>
      </c>
      <c r="N150" s="18" t="str">
        <f>IF(Referenztabelle_Eingabe[[#This Row],[Anzahl Stellplätze Bus]]="","",Referenztabelle_Eingabe[[#This Row],[Anzahl Stellplätze Bus]])</f>
        <v/>
      </c>
      <c r="O150" s="18" t="str">
        <f>IF(Referenztabelle_Eingabe[[#This Row],[Anzahl Stellplätze Lastwagen]]="","",Referenztabelle_Eingabe[[#This Row],[Anzahl Stellplätze Lastwagen]])</f>
        <v/>
      </c>
      <c r="P1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0" s="18" t="str">
        <f>IF(Referenztabelle_Eingabe[[#This Row],[Einfahrtshöhe]]="","",Referenztabelle_Eingabe[[#This Row],[Einfahrtshöhe]])</f>
        <v/>
      </c>
      <c r="R1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0" s="18" t="str">
        <f>IF(Referenztabelle_Eingabe[[#This Row],[Überwacht?]]="","",Referenztabelle_Eingabe[[#This Row],[Überwacht?]])</f>
        <v/>
      </c>
      <c r="T150" s="18" t="str">
        <f>IF(Referenztabelle_Eingabe[[#This Row],[Überdacht?]]="","",
IF(Referenztabelle_Eingabe[[#This Row],[Überdacht?]]=TRUE,"true",
IF(Referenztabelle_Eingabe[[#This Row],[Überdacht?]]=FALSE,"false")))</f>
        <v/>
      </c>
      <c r="U150" s="18" t="str">
        <f>IF(Referenztabelle_Eingabe[[#This Row],[Ortsbezug]]="","",Referenztabelle_Eingabe[[#This Row],[Ortsbezug]])</f>
        <v/>
      </c>
      <c r="V150" s="18" t="str">
        <f>IF(Referenztabelle_Eingabe[[#This Row],[Haltestellen-ID]]="","",Referenztabelle_Eingabe[[#This Row],[Haltestellen-ID]])</f>
        <v/>
      </c>
      <c r="W1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0" s="18" t="str">
        <f>IF(Referenztabelle_Eingabe[[#This Row],[Gebühren-Informationen]]="","",Referenztabelle_Eingabe[[#This Row],[Gebühren-Informationen]])</f>
        <v/>
      </c>
      <c r="Y150" s="18" t="str">
        <f>IF(Referenztabelle_Eingabe[[#This Row],[Maximale Parkdauer]]="","",Referenztabelle_Eingabe[[#This Row],[Maximale Parkdauer]])</f>
        <v/>
      </c>
      <c r="Z1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0" s="18" t="str">
        <f>IF(Referenztabelle_Eingabe[[#This Row],[Foto-URL]]="","",Referenztabelle_Eingabe[[#This Row],[Foto-URL]])</f>
        <v/>
      </c>
      <c r="AB150" s="18" t="str">
        <f>IF(Referenztabelle_Eingabe[[#This Row],[Webseite]]="","",Referenztabelle_Eingabe[[#This Row],[Webseite]])</f>
        <v/>
      </c>
      <c r="AC150" s="18" t="str">
        <f>IF(Referenztabelle_Eingabe[[#This Row],[Beschreibung]]="","",Referenztabelle_Eingabe[[#This Row],[Beschreibung]])</f>
        <v/>
      </c>
    </row>
    <row r="151" spans="1:29" x14ac:dyDescent="0.35">
      <c r="A151" s="18" t="str">
        <f>IF(Referenztabelle_Eingabe[[#This Row],[ID]]="","",Referenztabelle_Eingabe[[#This Row],[ID]])</f>
        <v/>
      </c>
      <c r="B151" s="18" t="str">
        <f>IF(Referenztabelle_Eingabe[[#This Row],[Name]]="","",Referenztabelle_Eingabe[[#This Row],[Name]])</f>
        <v/>
      </c>
      <c r="C1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1" s="18" t="str">
        <f>IF(Referenztabelle_Eingabe[[#This Row],[Betreiber Name]]="","",Referenztabelle_Eingabe[[#This Row],[Betreiber Name]])</f>
        <v/>
      </c>
      <c r="E151" s="18" t="str">
        <f>IF(Referenztabelle_Eingabe[[#This Row],[Längengrad]]="","",Referenztabelle_Eingabe[[#This Row],[Längengrad]])</f>
        <v/>
      </c>
      <c r="F151" s="18" t="str">
        <f>IF(Referenztabelle_Eingabe[[#This Row],[Breitengrad]]="","",Referenztabelle_Eingabe[[#This Row],[Breitengrad]])</f>
        <v/>
      </c>
      <c r="G1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1" s="18" t="str">
        <f>IF(Referenztabelle_Eingabe[[#This Row],[Anzahl Stellplätze]]="","",Referenztabelle_Eingabe[[#This Row],[Anzahl Stellplätze]])</f>
        <v/>
      </c>
      <c r="I151" s="18" t="str">
        <f>IF(Referenztabelle_Eingabe[[#This Row],[Anzahl Stellplätze Carsharing]]="","",Referenztabelle_Eingabe[[#This Row],[Anzahl Stellplätze Carsharing]])</f>
        <v/>
      </c>
      <c r="J151" s="18" t="str">
        <f>IF(Referenztabelle_Eingabe[[#This Row],[Anzahl Stellplätze Lademöglichkeit]]="","",Referenztabelle_Eingabe[[#This Row],[Anzahl Stellplätze Lademöglichkeit]])</f>
        <v/>
      </c>
      <c r="K151" s="18" t="str">
        <f>IF(Referenztabelle_Eingabe[[#This Row],[Anzahl Stellplätze Frauen]]="","",Referenztabelle_Eingabe[[#This Row],[Anzahl Stellplätze Frauen]])</f>
        <v/>
      </c>
      <c r="L151" s="18" t="str">
        <f>IF(Referenztabelle_Eingabe[[#This Row],[Anzahl Stellplätze Behinderte]]="","",Referenztabelle_Eingabe[[#This Row],[Anzahl Stellplätze Behinderte]])</f>
        <v/>
      </c>
      <c r="M151" s="18" t="str">
        <f>IF(Referenztabelle_Eingabe[[#This Row],[Anzahl Stellplätze Familien]]="","",Referenztabelle_Eingabe[[#This Row],[Anzahl Stellplätze Familien]])</f>
        <v/>
      </c>
      <c r="N151" s="18" t="str">
        <f>IF(Referenztabelle_Eingabe[[#This Row],[Anzahl Stellplätze Bus]]="","",Referenztabelle_Eingabe[[#This Row],[Anzahl Stellplätze Bus]])</f>
        <v/>
      </c>
      <c r="O151" s="18" t="str">
        <f>IF(Referenztabelle_Eingabe[[#This Row],[Anzahl Stellplätze Lastwagen]]="","",Referenztabelle_Eingabe[[#This Row],[Anzahl Stellplätze Lastwagen]])</f>
        <v/>
      </c>
      <c r="P1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1" s="18" t="str">
        <f>IF(Referenztabelle_Eingabe[[#This Row],[Einfahrtshöhe]]="","",Referenztabelle_Eingabe[[#This Row],[Einfahrtshöhe]])</f>
        <v/>
      </c>
      <c r="R1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1" s="18" t="str">
        <f>IF(Referenztabelle_Eingabe[[#This Row],[Überwacht?]]="","",Referenztabelle_Eingabe[[#This Row],[Überwacht?]])</f>
        <v/>
      </c>
      <c r="T151" s="18" t="str">
        <f>IF(Referenztabelle_Eingabe[[#This Row],[Überdacht?]]="","",
IF(Referenztabelle_Eingabe[[#This Row],[Überdacht?]]=TRUE,"true",
IF(Referenztabelle_Eingabe[[#This Row],[Überdacht?]]=FALSE,"false")))</f>
        <v/>
      </c>
      <c r="U151" s="18" t="str">
        <f>IF(Referenztabelle_Eingabe[[#This Row],[Ortsbezug]]="","",Referenztabelle_Eingabe[[#This Row],[Ortsbezug]])</f>
        <v/>
      </c>
      <c r="V151" s="18" t="str">
        <f>IF(Referenztabelle_Eingabe[[#This Row],[Haltestellen-ID]]="","",Referenztabelle_Eingabe[[#This Row],[Haltestellen-ID]])</f>
        <v/>
      </c>
      <c r="W1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1" s="18" t="str">
        <f>IF(Referenztabelle_Eingabe[[#This Row],[Gebühren-Informationen]]="","",Referenztabelle_Eingabe[[#This Row],[Gebühren-Informationen]])</f>
        <v/>
      </c>
      <c r="Y151" s="18" t="str">
        <f>IF(Referenztabelle_Eingabe[[#This Row],[Maximale Parkdauer]]="","",Referenztabelle_Eingabe[[#This Row],[Maximale Parkdauer]])</f>
        <v/>
      </c>
      <c r="Z1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1" s="18" t="str">
        <f>IF(Referenztabelle_Eingabe[[#This Row],[Foto-URL]]="","",Referenztabelle_Eingabe[[#This Row],[Foto-URL]])</f>
        <v/>
      </c>
      <c r="AB151" s="18" t="str">
        <f>IF(Referenztabelle_Eingabe[[#This Row],[Webseite]]="","",Referenztabelle_Eingabe[[#This Row],[Webseite]])</f>
        <v/>
      </c>
      <c r="AC151" s="18" t="str">
        <f>IF(Referenztabelle_Eingabe[[#This Row],[Beschreibung]]="","",Referenztabelle_Eingabe[[#This Row],[Beschreibung]])</f>
        <v/>
      </c>
    </row>
    <row r="152" spans="1:29" x14ac:dyDescent="0.35">
      <c r="A152" s="18" t="str">
        <f>IF(Referenztabelle_Eingabe[[#This Row],[ID]]="","",Referenztabelle_Eingabe[[#This Row],[ID]])</f>
        <v/>
      </c>
      <c r="B152" s="18" t="str">
        <f>IF(Referenztabelle_Eingabe[[#This Row],[Name]]="","",Referenztabelle_Eingabe[[#This Row],[Name]])</f>
        <v/>
      </c>
      <c r="C1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2" s="18" t="str">
        <f>IF(Referenztabelle_Eingabe[[#This Row],[Betreiber Name]]="","",Referenztabelle_Eingabe[[#This Row],[Betreiber Name]])</f>
        <v/>
      </c>
      <c r="E152" s="18" t="str">
        <f>IF(Referenztabelle_Eingabe[[#This Row],[Längengrad]]="","",Referenztabelle_Eingabe[[#This Row],[Längengrad]])</f>
        <v/>
      </c>
      <c r="F152" s="18" t="str">
        <f>IF(Referenztabelle_Eingabe[[#This Row],[Breitengrad]]="","",Referenztabelle_Eingabe[[#This Row],[Breitengrad]])</f>
        <v/>
      </c>
      <c r="G1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2" s="18" t="str">
        <f>IF(Referenztabelle_Eingabe[[#This Row],[Anzahl Stellplätze]]="","",Referenztabelle_Eingabe[[#This Row],[Anzahl Stellplätze]])</f>
        <v/>
      </c>
      <c r="I152" s="18" t="str">
        <f>IF(Referenztabelle_Eingabe[[#This Row],[Anzahl Stellplätze Carsharing]]="","",Referenztabelle_Eingabe[[#This Row],[Anzahl Stellplätze Carsharing]])</f>
        <v/>
      </c>
      <c r="J152" s="18" t="str">
        <f>IF(Referenztabelle_Eingabe[[#This Row],[Anzahl Stellplätze Lademöglichkeit]]="","",Referenztabelle_Eingabe[[#This Row],[Anzahl Stellplätze Lademöglichkeit]])</f>
        <v/>
      </c>
      <c r="K152" s="18" t="str">
        <f>IF(Referenztabelle_Eingabe[[#This Row],[Anzahl Stellplätze Frauen]]="","",Referenztabelle_Eingabe[[#This Row],[Anzahl Stellplätze Frauen]])</f>
        <v/>
      </c>
      <c r="L152" s="18" t="str">
        <f>IF(Referenztabelle_Eingabe[[#This Row],[Anzahl Stellplätze Behinderte]]="","",Referenztabelle_Eingabe[[#This Row],[Anzahl Stellplätze Behinderte]])</f>
        <v/>
      </c>
      <c r="M152" s="18" t="str">
        <f>IF(Referenztabelle_Eingabe[[#This Row],[Anzahl Stellplätze Familien]]="","",Referenztabelle_Eingabe[[#This Row],[Anzahl Stellplätze Familien]])</f>
        <v/>
      </c>
      <c r="N152" s="18" t="str">
        <f>IF(Referenztabelle_Eingabe[[#This Row],[Anzahl Stellplätze Bus]]="","",Referenztabelle_Eingabe[[#This Row],[Anzahl Stellplätze Bus]])</f>
        <v/>
      </c>
      <c r="O152" s="18" t="str">
        <f>IF(Referenztabelle_Eingabe[[#This Row],[Anzahl Stellplätze Lastwagen]]="","",Referenztabelle_Eingabe[[#This Row],[Anzahl Stellplätze Lastwagen]])</f>
        <v/>
      </c>
      <c r="P1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2" s="18" t="str">
        <f>IF(Referenztabelle_Eingabe[[#This Row],[Einfahrtshöhe]]="","",Referenztabelle_Eingabe[[#This Row],[Einfahrtshöhe]])</f>
        <v/>
      </c>
      <c r="R1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2" s="18" t="str">
        <f>IF(Referenztabelle_Eingabe[[#This Row],[Überwacht?]]="","",Referenztabelle_Eingabe[[#This Row],[Überwacht?]])</f>
        <v/>
      </c>
      <c r="T152" s="18" t="str">
        <f>IF(Referenztabelle_Eingabe[[#This Row],[Überdacht?]]="","",
IF(Referenztabelle_Eingabe[[#This Row],[Überdacht?]]=TRUE,"true",
IF(Referenztabelle_Eingabe[[#This Row],[Überdacht?]]=FALSE,"false")))</f>
        <v/>
      </c>
      <c r="U152" s="18" t="str">
        <f>IF(Referenztabelle_Eingabe[[#This Row],[Ortsbezug]]="","",Referenztabelle_Eingabe[[#This Row],[Ortsbezug]])</f>
        <v/>
      </c>
      <c r="V152" s="18" t="str">
        <f>IF(Referenztabelle_Eingabe[[#This Row],[Haltestellen-ID]]="","",Referenztabelle_Eingabe[[#This Row],[Haltestellen-ID]])</f>
        <v/>
      </c>
      <c r="W1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2" s="18" t="str">
        <f>IF(Referenztabelle_Eingabe[[#This Row],[Gebühren-Informationen]]="","",Referenztabelle_Eingabe[[#This Row],[Gebühren-Informationen]])</f>
        <v/>
      </c>
      <c r="Y152" s="18" t="str">
        <f>IF(Referenztabelle_Eingabe[[#This Row],[Maximale Parkdauer]]="","",Referenztabelle_Eingabe[[#This Row],[Maximale Parkdauer]])</f>
        <v/>
      </c>
      <c r="Z1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2" s="18" t="str">
        <f>IF(Referenztabelle_Eingabe[[#This Row],[Foto-URL]]="","",Referenztabelle_Eingabe[[#This Row],[Foto-URL]])</f>
        <v/>
      </c>
      <c r="AB152" s="18" t="str">
        <f>IF(Referenztabelle_Eingabe[[#This Row],[Webseite]]="","",Referenztabelle_Eingabe[[#This Row],[Webseite]])</f>
        <v/>
      </c>
      <c r="AC152" s="18" t="str">
        <f>IF(Referenztabelle_Eingabe[[#This Row],[Beschreibung]]="","",Referenztabelle_Eingabe[[#This Row],[Beschreibung]])</f>
        <v/>
      </c>
    </row>
    <row r="153" spans="1:29" x14ac:dyDescent="0.35">
      <c r="A153" s="18" t="str">
        <f>IF(Referenztabelle_Eingabe[[#This Row],[ID]]="","",Referenztabelle_Eingabe[[#This Row],[ID]])</f>
        <v/>
      </c>
      <c r="B153" s="18" t="str">
        <f>IF(Referenztabelle_Eingabe[[#This Row],[Name]]="","",Referenztabelle_Eingabe[[#This Row],[Name]])</f>
        <v/>
      </c>
      <c r="C1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3" s="18" t="str">
        <f>IF(Referenztabelle_Eingabe[[#This Row],[Betreiber Name]]="","",Referenztabelle_Eingabe[[#This Row],[Betreiber Name]])</f>
        <v/>
      </c>
      <c r="E153" s="18" t="str">
        <f>IF(Referenztabelle_Eingabe[[#This Row],[Längengrad]]="","",Referenztabelle_Eingabe[[#This Row],[Längengrad]])</f>
        <v/>
      </c>
      <c r="F153" s="18" t="str">
        <f>IF(Referenztabelle_Eingabe[[#This Row],[Breitengrad]]="","",Referenztabelle_Eingabe[[#This Row],[Breitengrad]])</f>
        <v/>
      </c>
      <c r="G1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3" s="18" t="str">
        <f>IF(Referenztabelle_Eingabe[[#This Row],[Anzahl Stellplätze]]="","",Referenztabelle_Eingabe[[#This Row],[Anzahl Stellplätze]])</f>
        <v/>
      </c>
      <c r="I153" s="18" t="str">
        <f>IF(Referenztabelle_Eingabe[[#This Row],[Anzahl Stellplätze Carsharing]]="","",Referenztabelle_Eingabe[[#This Row],[Anzahl Stellplätze Carsharing]])</f>
        <v/>
      </c>
      <c r="J153" s="18" t="str">
        <f>IF(Referenztabelle_Eingabe[[#This Row],[Anzahl Stellplätze Lademöglichkeit]]="","",Referenztabelle_Eingabe[[#This Row],[Anzahl Stellplätze Lademöglichkeit]])</f>
        <v/>
      </c>
      <c r="K153" s="18" t="str">
        <f>IF(Referenztabelle_Eingabe[[#This Row],[Anzahl Stellplätze Frauen]]="","",Referenztabelle_Eingabe[[#This Row],[Anzahl Stellplätze Frauen]])</f>
        <v/>
      </c>
      <c r="L153" s="18" t="str">
        <f>IF(Referenztabelle_Eingabe[[#This Row],[Anzahl Stellplätze Behinderte]]="","",Referenztabelle_Eingabe[[#This Row],[Anzahl Stellplätze Behinderte]])</f>
        <v/>
      </c>
      <c r="M153" s="18" t="str">
        <f>IF(Referenztabelle_Eingabe[[#This Row],[Anzahl Stellplätze Familien]]="","",Referenztabelle_Eingabe[[#This Row],[Anzahl Stellplätze Familien]])</f>
        <v/>
      </c>
      <c r="N153" s="18" t="str">
        <f>IF(Referenztabelle_Eingabe[[#This Row],[Anzahl Stellplätze Bus]]="","",Referenztabelle_Eingabe[[#This Row],[Anzahl Stellplätze Bus]])</f>
        <v/>
      </c>
      <c r="O153" s="18" t="str">
        <f>IF(Referenztabelle_Eingabe[[#This Row],[Anzahl Stellplätze Lastwagen]]="","",Referenztabelle_Eingabe[[#This Row],[Anzahl Stellplätze Lastwagen]])</f>
        <v/>
      </c>
      <c r="P1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3" s="18" t="str">
        <f>IF(Referenztabelle_Eingabe[[#This Row],[Einfahrtshöhe]]="","",Referenztabelle_Eingabe[[#This Row],[Einfahrtshöhe]])</f>
        <v/>
      </c>
      <c r="R1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3" s="18" t="str">
        <f>IF(Referenztabelle_Eingabe[[#This Row],[Überwacht?]]="","",Referenztabelle_Eingabe[[#This Row],[Überwacht?]])</f>
        <v/>
      </c>
      <c r="T153" s="18" t="str">
        <f>IF(Referenztabelle_Eingabe[[#This Row],[Überdacht?]]="","",
IF(Referenztabelle_Eingabe[[#This Row],[Überdacht?]]=TRUE,"true",
IF(Referenztabelle_Eingabe[[#This Row],[Überdacht?]]=FALSE,"false")))</f>
        <v/>
      </c>
      <c r="U153" s="18" t="str">
        <f>IF(Referenztabelle_Eingabe[[#This Row],[Ortsbezug]]="","",Referenztabelle_Eingabe[[#This Row],[Ortsbezug]])</f>
        <v/>
      </c>
      <c r="V153" s="18" t="str">
        <f>IF(Referenztabelle_Eingabe[[#This Row],[Haltestellen-ID]]="","",Referenztabelle_Eingabe[[#This Row],[Haltestellen-ID]])</f>
        <v/>
      </c>
      <c r="W1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3" s="18" t="str">
        <f>IF(Referenztabelle_Eingabe[[#This Row],[Gebühren-Informationen]]="","",Referenztabelle_Eingabe[[#This Row],[Gebühren-Informationen]])</f>
        <v/>
      </c>
      <c r="Y153" s="18" t="str">
        <f>IF(Referenztabelle_Eingabe[[#This Row],[Maximale Parkdauer]]="","",Referenztabelle_Eingabe[[#This Row],[Maximale Parkdauer]])</f>
        <v/>
      </c>
      <c r="Z1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3" s="18" t="str">
        <f>IF(Referenztabelle_Eingabe[[#This Row],[Foto-URL]]="","",Referenztabelle_Eingabe[[#This Row],[Foto-URL]])</f>
        <v/>
      </c>
      <c r="AB153" s="18" t="str">
        <f>IF(Referenztabelle_Eingabe[[#This Row],[Webseite]]="","",Referenztabelle_Eingabe[[#This Row],[Webseite]])</f>
        <v/>
      </c>
      <c r="AC153" s="18" t="str">
        <f>IF(Referenztabelle_Eingabe[[#This Row],[Beschreibung]]="","",Referenztabelle_Eingabe[[#This Row],[Beschreibung]])</f>
        <v/>
      </c>
    </row>
    <row r="154" spans="1:29" x14ac:dyDescent="0.35">
      <c r="A154" s="18" t="str">
        <f>IF(Referenztabelle_Eingabe[[#This Row],[ID]]="","",Referenztabelle_Eingabe[[#This Row],[ID]])</f>
        <v/>
      </c>
      <c r="B154" s="18" t="str">
        <f>IF(Referenztabelle_Eingabe[[#This Row],[Name]]="","",Referenztabelle_Eingabe[[#This Row],[Name]])</f>
        <v/>
      </c>
      <c r="C1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4" s="18" t="str">
        <f>IF(Referenztabelle_Eingabe[[#This Row],[Betreiber Name]]="","",Referenztabelle_Eingabe[[#This Row],[Betreiber Name]])</f>
        <v/>
      </c>
      <c r="E154" s="18" t="str">
        <f>IF(Referenztabelle_Eingabe[[#This Row],[Längengrad]]="","",Referenztabelle_Eingabe[[#This Row],[Längengrad]])</f>
        <v/>
      </c>
      <c r="F154" s="18" t="str">
        <f>IF(Referenztabelle_Eingabe[[#This Row],[Breitengrad]]="","",Referenztabelle_Eingabe[[#This Row],[Breitengrad]])</f>
        <v/>
      </c>
      <c r="G1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4" s="18" t="str">
        <f>IF(Referenztabelle_Eingabe[[#This Row],[Anzahl Stellplätze]]="","",Referenztabelle_Eingabe[[#This Row],[Anzahl Stellplätze]])</f>
        <v/>
      </c>
      <c r="I154" s="18" t="str">
        <f>IF(Referenztabelle_Eingabe[[#This Row],[Anzahl Stellplätze Carsharing]]="","",Referenztabelle_Eingabe[[#This Row],[Anzahl Stellplätze Carsharing]])</f>
        <v/>
      </c>
      <c r="J154" s="18" t="str">
        <f>IF(Referenztabelle_Eingabe[[#This Row],[Anzahl Stellplätze Lademöglichkeit]]="","",Referenztabelle_Eingabe[[#This Row],[Anzahl Stellplätze Lademöglichkeit]])</f>
        <v/>
      </c>
      <c r="K154" s="18" t="str">
        <f>IF(Referenztabelle_Eingabe[[#This Row],[Anzahl Stellplätze Frauen]]="","",Referenztabelle_Eingabe[[#This Row],[Anzahl Stellplätze Frauen]])</f>
        <v/>
      </c>
      <c r="L154" s="18" t="str">
        <f>IF(Referenztabelle_Eingabe[[#This Row],[Anzahl Stellplätze Behinderte]]="","",Referenztabelle_Eingabe[[#This Row],[Anzahl Stellplätze Behinderte]])</f>
        <v/>
      </c>
      <c r="M154" s="18" t="str">
        <f>IF(Referenztabelle_Eingabe[[#This Row],[Anzahl Stellplätze Familien]]="","",Referenztabelle_Eingabe[[#This Row],[Anzahl Stellplätze Familien]])</f>
        <v/>
      </c>
      <c r="N154" s="18" t="str">
        <f>IF(Referenztabelle_Eingabe[[#This Row],[Anzahl Stellplätze Bus]]="","",Referenztabelle_Eingabe[[#This Row],[Anzahl Stellplätze Bus]])</f>
        <v/>
      </c>
      <c r="O154" s="18" t="str">
        <f>IF(Referenztabelle_Eingabe[[#This Row],[Anzahl Stellplätze Lastwagen]]="","",Referenztabelle_Eingabe[[#This Row],[Anzahl Stellplätze Lastwagen]])</f>
        <v/>
      </c>
      <c r="P1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4" s="18" t="str">
        <f>IF(Referenztabelle_Eingabe[[#This Row],[Einfahrtshöhe]]="","",Referenztabelle_Eingabe[[#This Row],[Einfahrtshöhe]])</f>
        <v/>
      </c>
      <c r="R1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4" s="18" t="str">
        <f>IF(Referenztabelle_Eingabe[[#This Row],[Überwacht?]]="","",Referenztabelle_Eingabe[[#This Row],[Überwacht?]])</f>
        <v/>
      </c>
      <c r="T154" s="18" t="str">
        <f>IF(Referenztabelle_Eingabe[[#This Row],[Überdacht?]]="","",
IF(Referenztabelle_Eingabe[[#This Row],[Überdacht?]]=TRUE,"true",
IF(Referenztabelle_Eingabe[[#This Row],[Überdacht?]]=FALSE,"false")))</f>
        <v/>
      </c>
      <c r="U154" s="18" t="str">
        <f>IF(Referenztabelle_Eingabe[[#This Row],[Ortsbezug]]="","",Referenztabelle_Eingabe[[#This Row],[Ortsbezug]])</f>
        <v/>
      </c>
      <c r="V154" s="18" t="str">
        <f>IF(Referenztabelle_Eingabe[[#This Row],[Haltestellen-ID]]="","",Referenztabelle_Eingabe[[#This Row],[Haltestellen-ID]])</f>
        <v/>
      </c>
      <c r="W1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4" s="18" t="str">
        <f>IF(Referenztabelle_Eingabe[[#This Row],[Gebühren-Informationen]]="","",Referenztabelle_Eingabe[[#This Row],[Gebühren-Informationen]])</f>
        <v/>
      </c>
      <c r="Y154" s="18" t="str">
        <f>IF(Referenztabelle_Eingabe[[#This Row],[Maximale Parkdauer]]="","",Referenztabelle_Eingabe[[#This Row],[Maximale Parkdauer]])</f>
        <v/>
      </c>
      <c r="Z1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4" s="18" t="str">
        <f>IF(Referenztabelle_Eingabe[[#This Row],[Foto-URL]]="","",Referenztabelle_Eingabe[[#This Row],[Foto-URL]])</f>
        <v/>
      </c>
      <c r="AB154" s="18" t="str">
        <f>IF(Referenztabelle_Eingabe[[#This Row],[Webseite]]="","",Referenztabelle_Eingabe[[#This Row],[Webseite]])</f>
        <v/>
      </c>
      <c r="AC154" s="18" t="str">
        <f>IF(Referenztabelle_Eingabe[[#This Row],[Beschreibung]]="","",Referenztabelle_Eingabe[[#This Row],[Beschreibung]])</f>
        <v/>
      </c>
    </row>
    <row r="155" spans="1:29" x14ac:dyDescent="0.35">
      <c r="A155" s="18" t="str">
        <f>IF(Referenztabelle_Eingabe[[#This Row],[ID]]="","",Referenztabelle_Eingabe[[#This Row],[ID]])</f>
        <v/>
      </c>
      <c r="B155" s="18" t="str">
        <f>IF(Referenztabelle_Eingabe[[#This Row],[Name]]="","",Referenztabelle_Eingabe[[#This Row],[Name]])</f>
        <v/>
      </c>
      <c r="C1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5" s="18" t="str">
        <f>IF(Referenztabelle_Eingabe[[#This Row],[Betreiber Name]]="","",Referenztabelle_Eingabe[[#This Row],[Betreiber Name]])</f>
        <v/>
      </c>
      <c r="E155" s="18" t="str">
        <f>IF(Referenztabelle_Eingabe[[#This Row],[Längengrad]]="","",Referenztabelle_Eingabe[[#This Row],[Längengrad]])</f>
        <v/>
      </c>
      <c r="F155" s="18" t="str">
        <f>IF(Referenztabelle_Eingabe[[#This Row],[Breitengrad]]="","",Referenztabelle_Eingabe[[#This Row],[Breitengrad]])</f>
        <v/>
      </c>
      <c r="G1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5" s="18" t="str">
        <f>IF(Referenztabelle_Eingabe[[#This Row],[Anzahl Stellplätze]]="","",Referenztabelle_Eingabe[[#This Row],[Anzahl Stellplätze]])</f>
        <v/>
      </c>
      <c r="I155" s="18" t="str">
        <f>IF(Referenztabelle_Eingabe[[#This Row],[Anzahl Stellplätze Carsharing]]="","",Referenztabelle_Eingabe[[#This Row],[Anzahl Stellplätze Carsharing]])</f>
        <v/>
      </c>
      <c r="J155" s="18" t="str">
        <f>IF(Referenztabelle_Eingabe[[#This Row],[Anzahl Stellplätze Lademöglichkeit]]="","",Referenztabelle_Eingabe[[#This Row],[Anzahl Stellplätze Lademöglichkeit]])</f>
        <v/>
      </c>
      <c r="K155" s="18" t="str">
        <f>IF(Referenztabelle_Eingabe[[#This Row],[Anzahl Stellplätze Frauen]]="","",Referenztabelle_Eingabe[[#This Row],[Anzahl Stellplätze Frauen]])</f>
        <v/>
      </c>
      <c r="L155" s="18" t="str">
        <f>IF(Referenztabelle_Eingabe[[#This Row],[Anzahl Stellplätze Behinderte]]="","",Referenztabelle_Eingabe[[#This Row],[Anzahl Stellplätze Behinderte]])</f>
        <v/>
      </c>
      <c r="M155" s="18" t="str">
        <f>IF(Referenztabelle_Eingabe[[#This Row],[Anzahl Stellplätze Familien]]="","",Referenztabelle_Eingabe[[#This Row],[Anzahl Stellplätze Familien]])</f>
        <v/>
      </c>
      <c r="N155" s="18" t="str">
        <f>IF(Referenztabelle_Eingabe[[#This Row],[Anzahl Stellplätze Bus]]="","",Referenztabelle_Eingabe[[#This Row],[Anzahl Stellplätze Bus]])</f>
        <v/>
      </c>
      <c r="O155" s="18" t="str">
        <f>IF(Referenztabelle_Eingabe[[#This Row],[Anzahl Stellplätze Lastwagen]]="","",Referenztabelle_Eingabe[[#This Row],[Anzahl Stellplätze Lastwagen]])</f>
        <v/>
      </c>
      <c r="P1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5" s="18" t="str">
        <f>IF(Referenztabelle_Eingabe[[#This Row],[Einfahrtshöhe]]="","",Referenztabelle_Eingabe[[#This Row],[Einfahrtshöhe]])</f>
        <v/>
      </c>
      <c r="R1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5" s="18" t="str">
        <f>IF(Referenztabelle_Eingabe[[#This Row],[Überwacht?]]="","",Referenztabelle_Eingabe[[#This Row],[Überwacht?]])</f>
        <v/>
      </c>
      <c r="T155" s="18" t="str">
        <f>IF(Referenztabelle_Eingabe[[#This Row],[Überdacht?]]="","",
IF(Referenztabelle_Eingabe[[#This Row],[Überdacht?]]=TRUE,"true",
IF(Referenztabelle_Eingabe[[#This Row],[Überdacht?]]=FALSE,"false")))</f>
        <v/>
      </c>
      <c r="U155" s="18" t="str">
        <f>IF(Referenztabelle_Eingabe[[#This Row],[Ortsbezug]]="","",Referenztabelle_Eingabe[[#This Row],[Ortsbezug]])</f>
        <v/>
      </c>
      <c r="V155" s="18" t="str">
        <f>IF(Referenztabelle_Eingabe[[#This Row],[Haltestellen-ID]]="","",Referenztabelle_Eingabe[[#This Row],[Haltestellen-ID]])</f>
        <v/>
      </c>
      <c r="W1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5" s="18" t="str">
        <f>IF(Referenztabelle_Eingabe[[#This Row],[Gebühren-Informationen]]="","",Referenztabelle_Eingabe[[#This Row],[Gebühren-Informationen]])</f>
        <v/>
      </c>
      <c r="Y155" s="18" t="str">
        <f>IF(Referenztabelle_Eingabe[[#This Row],[Maximale Parkdauer]]="","",Referenztabelle_Eingabe[[#This Row],[Maximale Parkdauer]])</f>
        <v/>
      </c>
      <c r="Z1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5" s="18" t="str">
        <f>IF(Referenztabelle_Eingabe[[#This Row],[Foto-URL]]="","",Referenztabelle_Eingabe[[#This Row],[Foto-URL]])</f>
        <v/>
      </c>
      <c r="AB155" s="18" t="str">
        <f>IF(Referenztabelle_Eingabe[[#This Row],[Webseite]]="","",Referenztabelle_Eingabe[[#This Row],[Webseite]])</f>
        <v/>
      </c>
      <c r="AC155" s="18" t="str">
        <f>IF(Referenztabelle_Eingabe[[#This Row],[Beschreibung]]="","",Referenztabelle_Eingabe[[#This Row],[Beschreibung]])</f>
        <v/>
      </c>
    </row>
    <row r="156" spans="1:29" x14ac:dyDescent="0.35">
      <c r="A156" s="18" t="str">
        <f>IF(Referenztabelle_Eingabe[[#This Row],[ID]]="","",Referenztabelle_Eingabe[[#This Row],[ID]])</f>
        <v/>
      </c>
      <c r="B156" s="18" t="str">
        <f>IF(Referenztabelle_Eingabe[[#This Row],[Name]]="","",Referenztabelle_Eingabe[[#This Row],[Name]])</f>
        <v/>
      </c>
      <c r="C1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6" s="18" t="str">
        <f>IF(Referenztabelle_Eingabe[[#This Row],[Betreiber Name]]="","",Referenztabelle_Eingabe[[#This Row],[Betreiber Name]])</f>
        <v/>
      </c>
      <c r="E156" s="18" t="str">
        <f>IF(Referenztabelle_Eingabe[[#This Row],[Längengrad]]="","",Referenztabelle_Eingabe[[#This Row],[Längengrad]])</f>
        <v/>
      </c>
      <c r="F156" s="18" t="str">
        <f>IF(Referenztabelle_Eingabe[[#This Row],[Breitengrad]]="","",Referenztabelle_Eingabe[[#This Row],[Breitengrad]])</f>
        <v/>
      </c>
      <c r="G1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6" s="18" t="str">
        <f>IF(Referenztabelle_Eingabe[[#This Row],[Anzahl Stellplätze]]="","",Referenztabelle_Eingabe[[#This Row],[Anzahl Stellplätze]])</f>
        <v/>
      </c>
      <c r="I156" s="18" t="str">
        <f>IF(Referenztabelle_Eingabe[[#This Row],[Anzahl Stellplätze Carsharing]]="","",Referenztabelle_Eingabe[[#This Row],[Anzahl Stellplätze Carsharing]])</f>
        <v/>
      </c>
      <c r="J156" s="18" t="str">
        <f>IF(Referenztabelle_Eingabe[[#This Row],[Anzahl Stellplätze Lademöglichkeit]]="","",Referenztabelle_Eingabe[[#This Row],[Anzahl Stellplätze Lademöglichkeit]])</f>
        <v/>
      </c>
      <c r="K156" s="18" t="str">
        <f>IF(Referenztabelle_Eingabe[[#This Row],[Anzahl Stellplätze Frauen]]="","",Referenztabelle_Eingabe[[#This Row],[Anzahl Stellplätze Frauen]])</f>
        <v/>
      </c>
      <c r="L156" s="18" t="str">
        <f>IF(Referenztabelle_Eingabe[[#This Row],[Anzahl Stellplätze Behinderte]]="","",Referenztabelle_Eingabe[[#This Row],[Anzahl Stellplätze Behinderte]])</f>
        <v/>
      </c>
      <c r="M156" s="18" t="str">
        <f>IF(Referenztabelle_Eingabe[[#This Row],[Anzahl Stellplätze Familien]]="","",Referenztabelle_Eingabe[[#This Row],[Anzahl Stellplätze Familien]])</f>
        <v/>
      </c>
      <c r="N156" s="18" t="str">
        <f>IF(Referenztabelle_Eingabe[[#This Row],[Anzahl Stellplätze Bus]]="","",Referenztabelle_Eingabe[[#This Row],[Anzahl Stellplätze Bus]])</f>
        <v/>
      </c>
      <c r="O156" s="18" t="str">
        <f>IF(Referenztabelle_Eingabe[[#This Row],[Anzahl Stellplätze Lastwagen]]="","",Referenztabelle_Eingabe[[#This Row],[Anzahl Stellplätze Lastwagen]])</f>
        <v/>
      </c>
      <c r="P1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6" s="18" t="str">
        <f>IF(Referenztabelle_Eingabe[[#This Row],[Einfahrtshöhe]]="","",Referenztabelle_Eingabe[[#This Row],[Einfahrtshöhe]])</f>
        <v/>
      </c>
      <c r="R1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6" s="18" t="str">
        <f>IF(Referenztabelle_Eingabe[[#This Row],[Überwacht?]]="","",Referenztabelle_Eingabe[[#This Row],[Überwacht?]])</f>
        <v/>
      </c>
      <c r="T156" s="18" t="str">
        <f>IF(Referenztabelle_Eingabe[[#This Row],[Überdacht?]]="","",
IF(Referenztabelle_Eingabe[[#This Row],[Überdacht?]]=TRUE,"true",
IF(Referenztabelle_Eingabe[[#This Row],[Überdacht?]]=FALSE,"false")))</f>
        <v/>
      </c>
      <c r="U156" s="18" t="str">
        <f>IF(Referenztabelle_Eingabe[[#This Row],[Ortsbezug]]="","",Referenztabelle_Eingabe[[#This Row],[Ortsbezug]])</f>
        <v/>
      </c>
      <c r="V156" s="18" t="str">
        <f>IF(Referenztabelle_Eingabe[[#This Row],[Haltestellen-ID]]="","",Referenztabelle_Eingabe[[#This Row],[Haltestellen-ID]])</f>
        <v/>
      </c>
      <c r="W1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6" s="18" t="str">
        <f>IF(Referenztabelle_Eingabe[[#This Row],[Gebühren-Informationen]]="","",Referenztabelle_Eingabe[[#This Row],[Gebühren-Informationen]])</f>
        <v/>
      </c>
      <c r="Y156" s="18" t="str">
        <f>IF(Referenztabelle_Eingabe[[#This Row],[Maximale Parkdauer]]="","",Referenztabelle_Eingabe[[#This Row],[Maximale Parkdauer]])</f>
        <v/>
      </c>
      <c r="Z1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6" s="18" t="str">
        <f>IF(Referenztabelle_Eingabe[[#This Row],[Foto-URL]]="","",Referenztabelle_Eingabe[[#This Row],[Foto-URL]])</f>
        <v/>
      </c>
      <c r="AB156" s="18" t="str">
        <f>IF(Referenztabelle_Eingabe[[#This Row],[Webseite]]="","",Referenztabelle_Eingabe[[#This Row],[Webseite]])</f>
        <v/>
      </c>
      <c r="AC156" s="18" t="str">
        <f>IF(Referenztabelle_Eingabe[[#This Row],[Beschreibung]]="","",Referenztabelle_Eingabe[[#This Row],[Beschreibung]])</f>
        <v/>
      </c>
    </row>
    <row r="157" spans="1:29" x14ac:dyDescent="0.35">
      <c r="A157" s="18" t="str">
        <f>IF(Referenztabelle_Eingabe[[#This Row],[ID]]="","",Referenztabelle_Eingabe[[#This Row],[ID]])</f>
        <v/>
      </c>
      <c r="B157" s="18" t="str">
        <f>IF(Referenztabelle_Eingabe[[#This Row],[Name]]="","",Referenztabelle_Eingabe[[#This Row],[Name]])</f>
        <v/>
      </c>
      <c r="C1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7" s="18" t="str">
        <f>IF(Referenztabelle_Eingabe[[#This Row],[Betreiber Name]]="","",Referenztabelle_Eingabe[[#This Row],[Betreiber Name]])</f>
        <v/>
      </c>
      <c r="E157" s="18" t="str">
        <f>IF(Referenztabelle_Eingabe[[#This Row],[Längengrad]]="","",Referenztabelle_Eingabe[[#This Row],[Längengrad]])</f>
        <v/>
      </c>
      <c r="F157" s="18" t="str">
        <f>IF(Referenztabelle_Eingabe[[#This Row],[Breitengrad]]="","",Referenztabelle_Eingabe[[#This Row],[Breitengrad]])</f>
        <v/>
      </c>
      <c r="G1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7" s="18" t="str">
        <f>IF(Referenztabelle_Eingabe[[#This Row],[Anzahl Stellplätze]]="","",Referenztabelle_Eingabe[[#This Row],[Anzahl Stellplätze]])</f>
        <v/>
      </c>
      <c r="I157" s="18" t="str">
        <f>IF(Referenztabelle_Eingabe[[#This Row],[Anzahl Stellplätze Carsharing]]="","",Referenztabelle_Eingabe[[#This Row],[Anzahl Stellplätze Carsharing]])</f>
        <v/>
      </c>
      <c r="J157" s="18" t="str">
        <f>IF(Referenztabelle_Eingabe[[#This Row],[Anzahl Stellplätze Lademöglichkeit]]="","",Referenztabelle_Eingabe[[#This Row],[Anzahl Stellplätze Lademöglichkeit]])</f>
        <v/>
      </c>
      <c r="K157" s="18" t="str">
        <f>IF(Referenztabelle_Eingabe[[#This Row],[Anzahl Stellplätze Frauen]]="","",Referenztabelle_Eingabe[[#This Row],[Anzahl Stellplätze Frauen]])</f>
        <v/>
      </c>
      <c r="L157" s="18" t="str">
        <f>IF(Referenztabelle_Eingabe[[#This Row],[Anzahl Stellplätze Behinderte]]="","",Referenztabelle_Eingabe[[#This Row],[Anzahl Stellplätze Behinderte]])</f>
        <v/>
      </c>
      <c r="M157" s="18" t="str">
        <f>IF(Referenztabelle_Eingabe[[#This Row],[Anzahl Stellplätze Familien]]="","",Referenztabelle_Eingabe[[#This Row],[Anzahl Stellplätze Familien]])</f>
        <v/>
      </c>
      <c r="N157" s="18" t="str">
        <f>IF(Referenztabelle_Eingabe[[#This Row],[Anzahl Stellplätze Bus]]="","",Referenztabelle_Eingabe[[#This Row],[Anzahl Stellplätze Bus]])</f>
        <v/>
      </c>
      <c r="O157" s="18" t="str">
        <f>IF(Referenztabelle_Eingabe[[#This Row],[Anzahl Stellplätze Lastwagen]]="","",Referenztabelle_Eingabe[[#This Row],[Anzahl Stellplätze Lastwagen]])</f>
        <v/>
      </c>
      <c r="P1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7" s="18" t="str">
        <f>IF(Referenztabelle_Eingabe[[#This Row],[Einfahrtshöhe]]="","",Referenztabelle_Eingabe[[#This Row],[Einfahrtshöhe]])</f>
        <v/>
      </c>
      <c r="R1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7" s="18" t="str">
        <f>IF(Referenztabelle_Eingabe[[#This Row],[Überwacht?]]="","",Referenztabelle_Eingabe[[#This Row],[Überwacht?]])</f>
        <v/>
      </c>
      <c r="T157" s="18" t="str">
        <f>IF(Referenztabelle_Eingabe[[#This Row],[Überdacht?]]="","",
IF(Referenztabelle_Eingabe[[#This Row],[Überdacht?]]=TRUE,"true",
IF(Referenztabelle_Eingabe[[#This Row],[Überdacht?]]=FALSE,"false")))</f>
        <v/>
      </c>
      <c r="U157" s="18" t="str">
        <f>IF(Referenztabelle_Eingabe[[#This Row],[Ortsbezug]]="","",Referenztabelle_Eingabe[[#This Row],[Ortsbezug]])</f>
        <v/>
      </c>
      <c r="V157" s="18" t="str">
        <f>IF(Referenztabelle_Eingabe[[#This Row],[Haltestellen-ID]]="","",Referenztabelle_Eingabe[[#This Row],[Haltestellen-ID]])</f>
        <v/>
      </c>
      <c r="W1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7" s="18" t="str">
        <f>IF(Referenztabelle_Eingabe[[#This Row],[Gebühren-Informationen]]="","",Referenztabelle_Eingabe[[#This Row],[Gebühren-Informationen]])</f>
        <v/>
      </c>
      <c r="Y157" s="18" t="str">
        <f>IF(Referenztabelle_Eingabe[[#This Row],[Maximale Parkdauer]]="","",Referenztabelle_Eingabe[[#This Row],[Maximale Parkdauer]])</f>
        <v/>
      </c>
      <c r="Z1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7" s="18" t="str">
        <f>IF(Referenztabelle_Eingabe[[#This Row],[Foto-URL]]="","",Referenztabelle_Eingabe[[#This Row],[Foto-URL]])</f>
        <v/>
      </c>
      <c r="AB157" s="18" t="str">
        <f>IF(Referenztabelle_Eingabe[[#This Row],[Webseite]]="","",Referenztabelle_Eingabe[[#This Row],[Webseite]])</f>
        <v/>
      </c>
      <c r="AC157" s="18" t="str">
        <f>IF(Referenztabelle_Eingabe[[#This Row],[Beschreibung]]="","",Referenztabelle_Eingabe[[#This Row],[Beschreibung]])</f>
        <v/>
      </c>
    </row>
    <row r="158" spans="1:29" x14ac:dyDescent="0.35">
      <c r="A158" s="18" t="str">
        <f>IF(Referenztabelle_Eingabe[[#This Row],[ID]]="","",Referenztabelle_Eingabe[[#This Row],[ID]])</f>
        <v/>
      </c>
      <c r="B158" s="18" t="str">
        <f>IF(Referenztabelle_Eingabe[[#This Row],[Name]]="","",Referenztabelle_Eingabe[[#This Row],[Name]])</f>
        <v/>
      </c>
      <c r="C1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8" s="18" t="str">
        <f>IF(Referenztabelle_Eingabe[[#This Row],[Betreiber Name]]="","",Referenztabelle_Eingabe[[#This Row],[Betreiber Name]])</f>
        <v/>
      </c>
      <c r="E158" s="18" t="str">
        <f>IF(Referenztabelle_Eingabe[[#This Row],[Längengrad]]="","",Referenztabelle_Eingabe[[#This Row],[Längengrad]])</f>
        <v/>
      </c>
      <c r="F158" s="18" t="str">
        <f>IF(Referenztabelle_Eingabe[[#This Row],[Breitengrad]]="","",Referenztabelle_Eingabe[[#This Row],[Breitengrad]])</f>
        <v/>
      </c>
      <c r="G1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8" s="18" t="str">
        <f>IF(Referenztabelle_Eingabe[[#This Row],[Anzahl Stellplätze]]="","",Referenztabelle_Eingabe[[#This Row],[Anzahl Stellplätze]])</f>
        <v/>
      </c>
      <c r="I158" s="18" t="str">
        <f>IF(Referenztabelle_Eingabe[[#This Row],[Anzahl Stellplätze Carsharing]]="","",Referenztabelle_Eingabe[[#This Row],[Anzahl Stellplätze Carsharing]])</f>
        <v/>
      </c>
      <c r="J158" s="18" t="str">
        <f>IF(Referenztabelle_Eingabe[[#This Row],[Anzahl Stellplätze Lademöglichkeit]]="","",Referenztabelle_Eingabe[[#This Row],[Anzahl Stellplätze Lademöglichkeit]])</f>
        <v/>
      </c>
      <c r="K158" s="18" t="str">
        <f>IF(Referenztabelle_Eingabe[[#This Row],[Anzahl Stellplätze Frauen]]="","",Referenztabelle_Eingabe[[#This Row],[Anzahl Stellplätze Frauen]])</f>
        <v/>
      </c>
      <c r="L158" s="18" t="str">
        <f>IF(Referenztabelle_Eingabe[[#This Row],[Anzahl Stellplätze Behinderte]]="","",Referenztabelle_Eingabe[[#This Row],[Anzahl Stellplätze Behinderte]])</f>
        <v/>
      </c>
      <c r="M158" s="18" t="str">
        <f>IF(Referenztabelle_Eingabe[[#This Row],[Anzahl Stellplätze Familien]]="","",Referenztabelle_Eingabe[[#This Row],[Anzahl Stellplätze Familien]])</f>
        <v/>
      </c>
      <c r="N158" s="18" t="str">
        <f>IF(Referenztabelle_Eingabe[[#This Row],[Anzahl Stellplätze Bus]]="","",Referenztabelle_Eingabe[[#This Row],[Anzahl Stellplätze Bus]])</f>
        <v/>
      </c>
      <c r="O158" s="18" t="str">
        <f>IF(Referenztabelle_Eingabe[[#This Row],[Anzahl Stellplätze Lastwagen]]="","",Referenztabelle_Eingabe[[#This Row],[Anzahl Stellplätze Lastwagen]])</f>
        <v/>
      </c>
      <c r="P1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8" s="18" t="str">
        <f>IF(Referenztabelle_Eingabe[[#This Row],[Einfahrtshöhe]]="","",Referenztabelle_Eingabe[[#This Row],[Einfahrtshöhe]])</f>
        <v/>
      </c>
      <c r="R1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8" s="18" t="str">
        <f>IF(Referenztabelle_Eingabe[[#This Row],[Überwacht?]]="","",Referenztabelle_Eingabe[[#This Row],[Überwacht?]])</f>
        <v/>
      </c>
      <c r="T158" s="18" t="str">
        <f>IF(Referenztabelle_Eingabe[[#This Row],[Überdacht?]]="","",
IF(Referenztabelle_Eingabe[[#This Row],[Überdacht?]]=TRUE,"true",
IF(Referenztabelle_Eingabe[[#This Row],[Überdacht?]]=FALSE,"false")))</f>
        <v/>
      </c>
      <c r="U158" s="18" t="str">
        <f>IF(Referenztabelle_Eingabe[[#This Row],[Ortsbezug]]="","",Referenztabelle_Eingabe[[#This Row],[Ortsbezug]])</f>
        <v/>
      </c>
      <c r="V158" s="18" t="str">
        <f>IF(Referenztabelle_Eingabe[[#This Row],[Haltestellen-ID]]="","",Referenztabelle_Eingabe[[#This Row],[Haltestellen-ID]])</f>
        <v/>
      </c>
      <c r="W1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8" s="18" t="str">
        <f>IF(Referenztabelle_Eingabe[[#This Row],[Gebühren-Informationen]]="","",Referenztabelle_Eingabe[[#This Row],[Gebühren-Informationen]])</f>
        <v/>
      </c>
      <c r="Y158" s="18" t="str">
        <f>IF(Referenztabelle_Eingabe[[#This Row],[Maximale Parkdauer]]="","",Referenztabelle_Eingabe[[#This Row],[Maximale Parkdauer]])</f>
        <v/>
      </c>
      <c r="Z1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8" s="18" t="str">
        <f>IF(Referenztabelle_Eingabe[[#This Row],[Foto-URL]]="","",Referenztabelle_Eingabe[[#This Row],[Foto-URL]])</f>
        <v/>
      </c>
      <c r="AB158" s="18" t="str">
        <f>IF(Referenztabelle_Eingabe[[#This Row],[Webseite]]="","",Referenztabelle_Eingabe[[#This Row],[Webseite]])</f>
        <v/>
      </c>
      <c r="AC158" s="18" t="str">
        <f>IF(Referenztabelle_Eingabe[[#This Row],[Beschreibung]]="","",Referenztabelle_Eingabe[[#This Row],[Beschreibung]])</f>
        <v/>
      </c>
    </row>
    <row r="159" spans="1:29" x14ac:dyDescent="0.35">
      <c r="A159" s="18" t="str">
        <f>IF(Referenztabelle_Eingabe[[#This Row],[ID]]="","",Referenztabelle_Eingabe[[#This Row],[ID]])</f>
        <v/>
      </c>
      <c r="B159" s="18" t="str">
        <f>IF(Referenztabelle_Eingabe[[#This Row],[Name]]="","",Referenztabelle_Eingabe[[#This Row],[Name]])</f>
        <v/>
      </c>
      <c r="C1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9" s="18" t="str">
        <f>IF(Referenztabelle_Eingabe[[#This Row],[Betreiber Name]]="","",Referenztabelle_Eingabe[[#This Row],[Betreiber Name]])</f>
        <v/>
      </c>
      <c r="E159" s="18" t="str">
        <f>IF(Referenztabelle_Eingabe[[#This Row],[Längengrad]]="","",Referenztabelle_Eingabe[[#This Row],[Längengrad]])</f>
        <v/>
      </c>
      <c r="F159" s="18" t="str">
        <f>IF(Referenztabelle_Eingabe[[#This Row],[Breitengrad]]="","",Referenztabelle_Eingabe[[#This Row],[Breitengrad]])</f>
        <v/>
      </c>
      <c r="G1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9" s="18" t="str">
        <f>IF(Referenztabelle_Eingabe[[#This Row],[Anzahl Stellplätze]]="","",Referenztabelle_Eingabe[[#This Row],[Anzahl Stellplätze]])</f>
        <v/>
      </c>
      <c r="I159" s="18" t="str">
        <f>IF(Referenztabelle_Eingabe[[#This Row],[Anzahl Stellplätze Carsharing]]="","",Referenztabelle_Eingabe[[#This Row],[Anzahl Stellplätze Carsharing]])</f>
        <v/>
      </c>
      <c r="J159" s="18" t="str">
        <f>IF(Referenztabelle_Eingabe[[#This Row],[Anzahl Stellplätze Lademöglichkeit]]="","",Referenztabelle_Eingabe[[#This Row],[Anzahl Stellplätze Lademöglichkeit]])</f>
        <v/>
      </c>
      <c r="K159" s="18" t="str">
        <f>IF(Referenztabelle_Eingabe[[#This Row],[Anzahl Stellplätze Frauen]]="","",Referenztabelle_Eingabe[[#This Row],[Anzahl Stellplätze Frauen]])</f>
        <v/>
      </c>
      <c r="L159" s="18" t="str">
        <f>IF(Referenztabelle_Eingabe[[#This Row],[Anzahl Stellplätze Behinderte]]="","",Referenztabelle_Eingabe[[#This Row],[Anzahl Stellplätze Behinderte]])</f>
        <v/>
      </c>
      <c r="M159" s="18" t="str">
        <f>IF(Referenztabelle_Eingabe[[#This Row],[Anzahl Stellplätze Familien]]="","",Referenztabelle_Eingabe[[#This Row],[Anzahl Stellplätze Familien]])</f>
        <v/>
      </c>
      <c r="N159" s="18" t="str">
        <f>IF(Referenztabelle_Eingabe[[#This Row],[Anzahl Stellplätze Bus]]="","",Referenztabelle_Eingabe[[#This Row],[Anzahl Stellplätze Bus]])</f>
        <v/>
      </c>
      <c r="O159" s="18" t="str">
        <f>IF(Referenztabelle_Eingabe[[#This Row],[Anzahl Stellplätze Lastwagen]]="","",Referenztabelle_Eingabe[[#This Row],[Anzahl Stellplätze Lastwagen]])</f>
        <v/>
      </c>
      <c r="P1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9" s="18" t="str">
        <f>IF(Referenztabelle_Eingabe[[#This Row],[Einfahrtshöhe]]="","",Referenztabelle_Eingabe[[#This Row],[Einfahrtshöhe]])</f>
        <v/>
      </c>
      <c r="R1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9" s="18" t="str">
        <f>IF(Referenztabelle_Eingabe[[#This Row],[Überwacht?]]="","",Referenztabelle_Eingabe[[#This Row],[Überwacht?]])</f>
        <v/>
      </c>
      <c r="T159" s="18" t="str">
        <f>IF(Referenztabelle_Eingabe[[#This Row],[Überdacht?]]="","",
IF(Referenztabelle_Eingabe[[#This Row],[Überdacht?]]=TRUE,"true",
IF(Referenztabelle_Eingabe[[#This Row],[Überdacht?]]=FALSE,"false")))</f>
        <v/>
      </c>
      <c r="U159" s="18" t="str">
        <f>IF(Referenztabelle_Eingabe[[#This Row],[Ortsbezug]]="","",Referenztabelle_Eingabe[[#This Row],[Ortsbezug]])</f>
        <v/>
      </c>
      <c r="V159" s="18" t="str">
        <f>IF(Referenztabelle_Eingabe[[#This Row],[Haltestellen-ID]]="","",Referenztabelle_Eingabe[[#This Row],[Haltestellen-ID]])</f>
        <v/>
      </c>
      <c r="W1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9" s="18" t="str">
        <f>IF(Referenztabelle_Eingabe[[#This Row],[Gebühren-Informationen]]="","",Referenztabelle_Eingabe[[#This Row],[Gebühren-Informationen]])</f>
        <v/>
      </c>
      <c r="Y159" s="18" t="str">
        <f>IF(Referenztabelle_Eingabe[[#This Row],[Maximale Parkdauer]]="","",Referenztabelle_Eingabe[[#This Row],[Maximale Parkdauer]])</f>
        <v/>
      </c>
      <c r="Z1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9" s="18" t="str">
        <f>IF(Referenztabelle_Eingabe[[#This Row],[Foto-URL]]="","",Referenztabelle_Eingabe[[#This Row],[Foto-URL]])</f>
        <v/>
      </c>
      <c r="AB159" s="18" t="str">
        <f>IF(Referenztabelle_Eingabe[[#This Row],[Webseite]]="","",Referenztabelle_Eingabe[[#This Row],[Webseite]])</f>
        <v/>
      </c>
      <c r="AC159" s="18" t="str">
        <f>IF(Referenztabelle_Eingabe[[#This Row],[Beschreibung]]="","",Referenztabelle_Eingabe[[#This Row],[Beschreibung]])</f>
        <v/>
      </c>
    </row>
    <row r="160" spans="1:29" x14ac:dyDescent="0.35">
      <c r="A160" s="18" t="str">
        <f>IF(Referenztabelle_Eingabe[[#This Row],[ID]]="","",Referenztabelle_Eingabe[[#This Row],[ID]])</f>
        <v/>
      </c>
      <c r="B160" s="18" t="str">
        <f>IF(Referenztabelle_Eingabe[[#This Row],[Name]]="","",Referenztabelle_Eingabe[[#This Row],[Name]])</f>
        <v/>
      </c>
      <c r="C1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0" s="18" t="str">
        <f>IF(Referenztabelle_Eingabe[[#This Row],[Betreiber Name]]="","",Referenztabelle_Eingabe[[#This Row],[Betreiber Name]])</f>
        <v/>
      </c>
      <c r="E160" s="18" t="str">
        <f>IF(Referenztabelle_Eingabe[[#This Row],[Längengrad]]="","",Referenztabelle_Eingabe[[#This Row],[Längengrad]])</f>
        <v/>
      </c>
      <c r="F160" s="18" t="str">
        <f>IF(Referenztabelle_Eingabe[[#This Row],[Breitengrad]]="","",Referenztabelle_Eingabe[[#This Row],[Breitengrad]])</f>
        <v/>
      </c>
      <c r="G1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0" s="18" t="str">
        <f>IF(Referenztabelle_Eingabe[[#This Row],[Anzahl Stellplätze]]="","",Referenztabelle_Eingabe[[#This Row],[Anzahl Stellplätze]])</f>
        <v/>
      </c>
      <c r="I160" s="18" t="str">
        <f>IF(Referenztabelle_Eingabe[[#This Row],[Anzahl Stellplätze Carsharing]]="","",Referenztabelle_Eingabe[[#This Row],[Anzahl Stellplätze Carsharing]])</f>
        <v/>
      </c>
      <c r="J160" s="18" t="str">
        <f>IF(Referenztabelle_Eingabe[[#This Row],[Anzahl Stellplätze Lademöglichkeit]]="","",Referenztabelle_Eingabe[[#This Row],[Anzahl Stellplätze Lademöglichkeit]])</f>
        <v/>
      </c>
      <c r="K160" s="18" t="str">
        <f>IF(Referenztabelle_Eingabe[[#This Row],[Anzahl Stellplätze Frauen]]="","",Referenztabelle_Eingabe[[#This Row],[Anzahl Stellplätze Frauen]])</f>
        <v/>
      </c>
      <c r="L160" s="18" t="str">
        <f>IF(Referenztabelle_Eingabe[[#This Row],[Anzahl Stellplätze Behinderte]]="","",Referenztabelle_Eingabe[[#This Row],[Anzahl Stellplätze Behinderte]])</f>
        <v/>
      </c>
      <c r="M160" s="18" t="str">
        <f>IF(Referenztabelle_Eingabe[[#This Row],[Anzahl Stellplätze Familien]]="","",Referenztabelle_Eingabe[[#This Row],[Anzahl Stellplätze Familien]])</f>
        <v/>
      </c>
      <c r="N160" s="18" t="str">
        <f>IF(Referenztabelle_Eingabe[[#This Row],[Anzahl Stellplätze Bus]]="","",Referenztabelle_Eingabe[[#This Row],[Anzahl Stellplätze Bus]])</f>
        <v/>
      </c>
      <c r="O160" s="18" t="str">
        <f>IF(Referenztabelle_Eingabe[[#This Row],[Anzahl Stellplätze Lastwagen]]="","",Referenztabelle_Eingabe[[#This Row],[Anzahl Stellplätze Lastwagen]])</f>
        <v/>
      </c>
      <c r="P1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0" s="18" t="str">
        <f>IF(Referenztabelle_Eingabe[[#This Row],[Einfahrtshöhe]]="","",Referenztabelle_Eingabe[[#This Row],[Einfahrtshöhe]])</f>
        <v/>
      </c>
      <c r="R1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0" s="18" t="str">
        <f>IF(Referenztabelle_Eingabe[[#This Row],[Überwacht?]]="","",Referenztabelle_Eingabe[[#This Row],[Überwacht?]])</f>
        <v/>
      </c>
      <c r="T160" s="18" t="str">
        <f>IF(Referenztabelle_Eingabe[[#This Row],[Überdacht?]]="","",
IF(Referenztabelle_Eingabe[[#This Row],[Überdacht?]]=TRUE,"true",
IF(Referenztabelle_Eingabe[[#This Row],[Überdacht?]]=FALSE,"false")))</f>
        <v/>
      </c>
      <c r="U160" s="18" t="str">
        <f>IF(Referenztabelle_Eingabe[[#This Row],[Ortsbezug]]="","",Referenztabelle_Eingabe[[#This Row],[Ortsbezug]])</f>
        <v/>
      </c>
      <c r="V160" s="18" t="str">
        <f>IF(Referenztabelle_Eingabe[[#This Row],[Haltestellen-ID]]="","",Referenztabelle_Eingabe[[#This Row],[Haltestellen-ID]])</f>
        <v/>
      </c>
      <c r="W1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0" s="18" t="str">
        <f>IF(Referenztabelle_Eingabe[[#This Row],[Gebühren-Informationen]]="","",Referenztabelle_Eingabe[[#This Row],[Gebühren-Informationen]])</f>
        <v/>
      </c>
      <c r="Y160" s="18" t="str">
        <f>IF(Referenztabelle_Eingabe[[#This Row],[Maximale Parkdauer]]="","",Referenztabelle_Eingabe[[#This Row],[Maximale Parkdauer]])</f>
        <v/>
      </c>
      <c r="Z1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0" s="18" t="str">
        <f>IF(Referenztabelle_Eingabe[[#This Row],[Foto-URL]]="","",Referenztabelle_Eingabe[[#This Row],[Foto-URL]])</f>
        <v/>
      </c>
      <c r="AB160" s="18" t="str">
        <f>IF(Referenztabelle_Eingabe[[#This Row],[Webseite]]="","",Referenztabelle_Eingabe[[#This Row],[Webseite]])</f>
        <v/>
      </c>
      <c r="AC160" s="18" t="str">
        <f>IF(Referenztabelle_Eingabe[[#This Row],[Beschreibung]]="","",Referenztabelle_Eingabe[[#This Row],[Beschreibung]])</f>
        <v/>
      </c>
    </row>
    <row r="161" spans="1:29" x14ac:dyDescent="0.35">
      <c r="A161" s="18" t="str">
        <f>IF(Referenztabelle_Eingabe[[#This Row],[ID]]="","",Referenztabelle_Eingabe[[#This Row],[ID]])</f>
        <v/>
      </c>
      <c r="B161" s="18" t="str">
        <f>IF(Referenztabelle_Eingabe[[#This Row],[Name]]="","",Referenztabelle_Eingabe[[#This Row],[Name]])</f>
        <v/>
      </c>
      <c r="C1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1" s="18" t="str">
        <f>IF(Referenztabelle_Eingabe[[#This Row],[Betreiber Name]]="","",Referenztabelle_Eingabe[[#This Row],[Betreiber Name]])</f>
        <v/>
      </c>
      <c r="E161" s="18" t="str">
        <f>IF(Referenztabelle_Eingabe[[#This Row],[Längengrad]]="","",Referenztabelle_Eingabe[[#This Row],[Längengrad]])</f>
        <v/>
      </c>
      <c r="F161" s="18" t="str">
        <f>IF(Referenztabelle_Eingabe[[#This Row],[Breitengrad]]="","",Referenztabelle_Eingabe[[#This Row],[Breitengrad]])</f>
        <v/>
      </c>
      <c r="G1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1" s="18" t="str">
        <f>IF(Referenztabelle_Eingabe[[#This Row],[Anzahl Stellplätze]]="","",Referenztabelle_Eingabe[[#This Row],[Anzahl Stellplätze]])</f>
        <v/>
      </c>
      <c r="I161" s="18" t="str">
        <f>IF(Referenztabelle_Eingabe[[#This Row],[Anzahl Stellplätze Carsharing]]="","",Referenztabelle_Eingabe[[#This Row],[Anzahl Stellplätze Carsharing]])</f>
        <v/>
      </c>
      <c r="J161" s="18" t="str">
        <f>IF(Referenztabelle_Eingabe[[#This Row],[Anzahl Stellplätze Lademöglichkeit]]="","",Referenztabelle_Eingabe[[#This Row],[Anzahl Stellplätze Lademöglichkeit]])</f>
        <v/>
      </c>
      <c r="K161" s="18" t="str">
        <f>IF(Referenztabelle_Eingabe[[#This Row],[Anzahl Stellplätze Frauen]]="","",Referenztabelle_Eingabe[[#This Row],[Anzahl Stellplätze Frauen]])</f>
        <v/>
      </c>
      <c r="L161" s="18" t="str">
        <f>IF(Referenztabelle_Eingabe[[#This Row],[Anzahl Stellplätze Behinderte]]="","",Referenztabelle_Eingabe[[#This Row],[Anzahl Stellplätze Behinderte]])</f>
        <v/>
      </c>
      <c r="M161" s="18" t="str">
        <f>IF(Referenztabelle_Eingabe[[#This Row],[Anzahl Stellplätze Familien]]="","",Referenztabelle_Eingabe[[#This Row],[Anzahl Stellplätze Familien]])</f>
        <v/>
      </c>
      <c r="N161" s="18" t="str">
        <f>IF(Referenztabelle_Eingabe[[#This Row],[Anzahl Stellplätze Bus]]="","",Referenztabelle_Eingabe[[#This Row],[Anzahl Stellplätze Bus]])</f>
        <v/>
      </c>
      <c r="O161" s="18" t="str">
        <f>IF(Referenztabelle_Eingabe[[#This Row],[Anzahl Stellplätze Lastwagen]]="","",Referenztabelle_Eingabe[[#This Row],[Anzahl Stellplätze Lastwagen]])</f>
        <v/>
      </c>
      <c r="P1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1" s="18" t="str">
        <f>IF(Referenztabelle_Eingabe[[#This Row],[Einfahrtshöhe]]="","",Referenztabelle_Eingabe[[#This Row],[Einfahrtshöhe]])</f>
        <v/>
      </c>
      <c r="R1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1" s="18" t="str">
        <f>IF(Referenztabelle_Eingabe[[#This Row],[Überwacht?]]="","",Referenztabelle_Eingabe[[#This Row],[Überwacht?]])</f>
        <v/>
      </c>
      <c r="T161" s="18" t="str">
        <f>IF(Referenztabelle_Eingabe[[#This Row],[Überdacht?]]="","",
IF(Referenztabelle_Eingabe[[#This Row],[Überdacht?]]=TRUE,"true",
IF(Referenztabelle_Eingabe[[#This Row],[Überdacht?]]=FALSE,"false")))</f>
        <v/>
      </c>
      <c r="U161" s="18" t="str">
        <f>IF(Referenztabelle_Eingabe[[#This Row],[Ortsbezug]]="","",Referenztabelle_Eingabe[[#This Row],[Ortsbezug]])</f>
        <v/>
      </c>
      <c r="V161" s="18" t="str">
        <f>IF(Referenztabelle_Eingabe[[#This Row],[Haltestellen-ID]]="","",Referenztabelle_Eingabe[[#This Row],[Haltestellen-ID]])</f>
        <v/>
      </c>
      <c r="W1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1" s="18" t="str">
        <f>IF(Referenztabelle_Eingabe[[#This Row],[Gebühren-Informationen]]="","",Referenztabelle_Eingabe[[#This Row],[Gebühren-Informationen]])</f>
        <v/>
      </c>
      <c r="Y161" s="18" t="str">
        <f>IF(Referenztabelle_Eingabe[[#This Row],[Maximale Parkdauer]]="","",Referenztabelle_Eingabe[[#This Row],[Maximale Parkdauer]])</f>
        <v/>
      </c>
      <c r="Z1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1" s="18" t="str">
        <f>IF(Referenztabelle_Eingabe[[#This Row],[Foto-URL]]="","",Referenztabelle_Eingabe[[#This Row],[Foto-URL]])</f>
        <v/>
      </c>
      <c r="AB161" s="18" t="str">
        <f>IF(Referenztabelle_Eingabe[[#This Row],[Webseite]]="","",Referenztabelle_Eingabe[[#This Row],[Webseite]])</f>
        <v/>
      </c>
      <c r="AC161" s="18" t="str">
        <f>IF(Referenztabelle_Eingabe[[#This Row],[Beschreibung]]="","",Referenztabelle_Eingabe[[#This Row],[Beschreibung]])</f>
        <v/>
      </c>
    </row>
    <row r="162" spans="1:29" x14ac:dyDescent="0.35">
      <c r="A162" s="18" t="str">
        <f>IF(Referenztabelle_Eingabe[[#This Row],[ID]]="","",Referenztabelle_Eingabe[[#This Row],[ID]])</f>
        <v/>
      </c>
      <c r="B162" s="18" t="str">
        <f>IF(Referenztabelle_Eingabe[[#This Row],[Name]]="","",Referenztabelle_Eingabe[[#This Row],[Name]])</f>
        <v/>
      </c>
      <c r="C1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2" s="18" t="str">
        <f>IF(Referenztabelle_Eingabe[[#This Row],[Betreiber Name]]="","",Referenztabelle_Eingabe[[#This Row],[Betreiber Name]])</f>
        <v/>
      </c>
      <c r="E162" s="18" t="str">
        <f>IF(Referenztabelle_Eingabe[[#This Row],[Längengrad]]="","",Referenztabelle_Eingabe[[#This Row],[Längengrad]])</f>
        <v/>
      </c>
      <c r="F162" s="18" t="str">
        <f>IF(Referenztabelle_Eingabe[[#This Row],[Breitengrad]]="","",Referenztabelle_Eingabe[[#This Row],[Breitengrad]])</f>
        <v/>
      </c>
      <c r="G1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2" s="18" t="str">
        <f>IF(Referenztabelle_Eingabe[[#This Row],[Anzahl Stellplätze]]="","",Referenztabelle_Eingabe[[#This Row],[Anzahl Stellplätze]])</f>
        <v/>
      </c>
      <c r="I162" s="18" t="str">
        <f>IF(Referenztabelle_Eingabe[[#This Row],[Anzahl Stellplätze Carsharing]]="","",Referenztabelle_Eingabe[[#This Row],[Anzahl Stellplätze Carsharing]])</f>
        <v/>
      </c>
      <c r="J162" s="18" t="str">
        <f>IF(Referenztabelle_Eingabe[[#This Row],[Anzahl Stellplätze Lademöglichkeit]]="","",Referenztabelle_Eingabe[[#This Row],[Anzahl Stellplätze Lademöglichkeit]])</f>
        <v/>
      </c>
      <c r="K162" s="18" t="str">
        <f>IF(Referenztabelle_Eingabe[[#This Row],[Anzahl Stellplätze Frauen]]="","",Referenztabelle_Eingabe[[#This Row],[Anzahl Stellplätze Frauen]])</f>
        <v/>
      </c>
      <c r="L162" s="18" t="str">
        <f>IF(Referenztabelle_Eingabe[[#This Row],[Anzahl Stellplätze Behinderte]]="","",Referenztabelle_Eingabe[[#This Row],[Anzahl Stellplätze Behinderte]])</f>
        <v/>
      </c>
      <c r="M162" s="18" t="str">
        <f>IF(Referenztabelle_Eingabe[[#This Row],[Anzahl Stellplätze Familien]]="","",Referenztabelle_Eingabe[[#This Row],[Anzahl Stellplätze Familien]])</f>
        <v/>
      </c>
      <c r="N162" s="18" t="str">
        <f>IF(Referenztabelle_Eingabe[[#This Row],[Anzahl Stellplätze Bus]]="","",Referenztabelle_Eingabe[[#This Row],[Anzahl Stellplätze Bus]])</f>
        <v/>
      </c>
      <c r="O162" s="18" t="str">
        <f>IF(Referenztabelle_Eingabe[[#This Row],[Anzahl Stellplätze Lastwagen]]="","",Referenztabelle_Eingabe[[#This Row],[Anzahl Stellplätze Lastwagen]])</f>
        <v/>
      </c>
      <c r="P1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2" s="18" t="str">
        <f>IF(Referenztabelle_Eingabe[[#This Row],[Einfahrtshöhe]]="","",Referenztabelle_Eingabe[[#This Row],[Einfahrtshöhe]])</f>
        <v/>
      </c>
      <c r="R1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2" s="18" t="str">
        <f>IF(Referenztabelle_Eingabe[[#This Row],[Überwacht?]]="","",Referenztabelle_Eingabe[[#This Row],[Überwacht?]])</f>
        <v/>
      </c>
      <c r="T162" s="18" t="str">
        <f>IF(Referenztabelle_Eingabe[[#This Row],[Überdacht?]]="","",
IF(Referenztabelle_Eingabe[[#This Row],[Überdacht?]]=TRUE,"true",
IF(Referenztabelle_Eingabe[[#This Row],[Überdacht?]]=FALSE,"false")))</f>
        <v/>
      </c>
      <c r="U162" s="18" t="str">
        <f>IF(Referenztabelle_Eingabe[[#This Row],[Ortsbezug]]="","",Referenztabelle_Eingabe[[#This Row],[Ortsbezug]])</f>
        <v/>
      </c>
      <c r="V162" s="18" t="str">
        <f>IF(Referenztabelle_Eingabe[[#This Row],[Haltestellen-ID]]="","",Referenztabelle_Eingabe[[#This Row],[Haltestellen-ID]])</f>
        <v/>
      </c>
      <c r="W1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2" s="18" t="str">
        <f>IF(Referenztabelle_Eingabe[[#This Row],[Gebühren-Informationen]]="","",Referenztabelle_Eingabe[[#This Row],[Gebühren-Informationen]])</f>
        <v/>
      </c>
      <c r="Y162" s="18" t="str">
        <f>IF(Referenztabelle_Eingabe[[#This Row],[Maximale Parkdauer]]="","",Referenztabelle_Eingabe[[#This Row],[Maximale Parkdauer]])</f>
        <v/>
      </c>
      <c r="Z1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2" s="18" t="str">
        <f>IF(Referenztabelle_Eingabe[[#This Row],[Foto-URL]]="","",Referenztabelle_Eingabe[[#This Row],[Foto-URL]])</f>
        <v/>
      </c>
      <c r="AB162" s="18" t="str">
        <f>IF(Referenztabelle_Eingabe[[#This Row],[Webseite]]="","",Referenztabelle_Eingabe[[#This Row],[Webseite]])</f>
        <v/>
      </c>
      <c r="AC162" s="18" t="str">
        <f>IF(Referenztabelle_Eingabe[[#This Row],[Beschreibung]]="","",Referenztabelle_Eingabe[[#This Row],[Beschreibung]])</f>
        <v/>
      </c>
    </row>
    <row r="163" spans="1:29" x14ac:dyDescent="0.35">
      <c r="A163" s="18" t="str">
        <f>IF(Referenztabelle_Eingabe[[#This Row],[ID]]="","",Referenztabelle_Eingabe[[#This Row],[ID]])</f>
        <v/>
      </c>
      <c r="B163" s="18" t="str">
        <f>IF(Referenztabelle_Eingabe[[#This Row],[Name]]="","",Referenztabelle_Eingabe[[#This Row],[Name]])</f>
        <v/>
      </c>
      <c r="C1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3" s="18" t="str">
        <f>IF(Referenztabelle_Eingabe[[#This Row],[Betreiber Name]]="","",Referenztabelle_Eingabe[[#This Row],[Betreiber Name]])</f>
        <v/>
      </c>
      <c r="E163" s="18" t="str">
        <f>IF(Referenztabelle_Eingabe[[#This Row],[Längengrad]]="","",Referenztabelle_Eingabe[[#This Row],[Längengrad]])</f>
        <v/>
      </c>
      <c r="F163" s="18" t="str">
        <f>IF(Referenztabelle_Eingabe[[#This Row],[Breitengrad]]="","",Referenztabelle_Eingabe[[#This Row],[Breitengrad]])</f>
        <v/>
      </c>
      <c r="G1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3" s="18" t="str">
        <f>IF(Referenztabelle_Eingabe[[#This Row],[Anzahl Stellplätze]]="","",Referenztabelle_Eingabe[[#This Row],[Anzahl Stellplätze]])</f>
        <v/>
      </c>
      <c r="I163" s="18" t="str">
        <f>IF(Referenztabelle_Eingabe[[#This Row],[Anzahl Stellplätze Carsharing]]="","",Referenztabelle_Eingabe[[#This Row],[Anzahl Stellplätze Carsharing]])</f>
        <v/>
      </c>
      <c r="J163" s="18" t="str">
        <f>IF(Referenztabelle_Eingabe[[#This Row],[Anzahl Stellplätze Lademöglichkeit]]="","",Referenztabelle_Eingabe[[#This Row],[Anzahl Stellplätze Lademöglichkeit]])</f>
        <v/>
      </c>
      <c r="K163" s="18" t="str">
        <f>IF(Referenztabelle_Eingabe[[#This Row],[Anzahl Stellplätze Frauen]]="","",Referenztabelle_Eingabe[[#This Row],[Anzahl Stellplätze Frauen]])</f>
        <v/>
      </c>
      <c r="L163" s="18" t="str">
        <f>IF(Referenztabelle_Eingabe[[#This Row],[Anzahl Stellplätze Behinderte]]="","",Referenztabelle_Eingabe[[#This Row],[Anzahl Stellplätze Behinderte]])</f>
        <v/>
      </c>
      <c r="M163" s="18" t="str">
        <f>IF(Referenztabelle_Eingabe[[#This Row],[Anzahl Stellplätze Familien]]="","",Referenztabelle_Eingabe[[#This Row],[Anzahl Stellplätze Familien]])</f>
        <v/>
      </c>
      <c r="N163" s="18" t="str">
        <f>IF(Referenztabelle_Eingabe[[#This Row],[Anzahl Stellplätze Bus]]="","",Referenztabelle_Eingabe[[#This Row],[Anzahl Stellplätze Bus]])</f>
        <v/>
      </c>
      <c r="O163" s="18" t="str">
        <f>IF(Referenztabelle_Eingabe[[#This Row],[Anzahl Stellplätze Lastwagen]]="","",Referenztabelle_Eingabe[[#This Row],[Anzahl Stellplätze Lastwagen]])</f>
        <v/>
      </c>
      <c r="P1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3" s="18" t="str">
        <f>IF(Referenztabelle_Eingabe[[#This Row],[Einfahrtshöhe]]="","",Referenztabelle_Eingabe[[#This Row],[Einfahrtshöhe]])</f>
        <v/>
      </c>
      <c r="R1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3" s="18" t="str">
        <f>IF(Referenztabelle_Eingabe[[#This Row],[Überwacht?]]="","",Referenztabelle_Eingabe[[#This Row],[Überwacht?]])</f>
        <v/>
      </c>
      <c r="T163" s="18" t="str">
        <f>IF(Referenztabelle_Eingabe[[#This Row],[Überdacht?]]="","",
IF(Referenztabelle_Eingabe[[#This Row],[Überdacht?]]=TRUE,"true",
IF(Referenztabelle_Eingabe[[#This Row],[Überdacht?]]=FALSE,"false")))</f>
        <v/>
      </c>
      <c r="U163" s="18" t="str">
        <f>IF(Referenztabelle_Eingabe[[#This Row],[Ortsbezug]]="","",Referenztabelle_Eingabe[[#This Row],[Ortsbezug]])</f>
        <v/>
      </c>
      <c r="V163" s="18" t="str">
        <f>IF(Referenztabelle_Eingabe[[#This Row],[Haltestellen-ID]]="","",Referenztabelle_Eingabe[[#This Row],[Haltestellen-ID]])</f>
        <v/>
      </c>
      <c r="W1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3" s="18" t="str">
        <f>IF(Referenztabelle_Eingabe[[#This Row],[Gebühren-Informationen]]="","",Referenztabelle_Eingabe[[#This Row],[Gebühren-Informationen]])</f>
        <v/>
      </c>
      <c r="Y163" s="18" t="str">
        <f>IF(Referenztabelle_Eingabe[[#This Row],[Maximale Parkdauer]]="","",Referenztabelle_Eingabe[[#This Row],[Maximale Parkdauer]])</f>
        <v/>
      </c>
      <c r="Z1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3" s="18" t="str">
        <f>IF(Referenztabelle_Eingabe[[#This Row],[Foto-URL]]="","",Referenztabelle_Eingabe[[#This Row],[Foto-URL]])</f>
        <v/>
      </c>
      <c r="AB163" s="18" t="str">
        <f>IF(Referenztabelle_Eingabe[[#This Row],[Webseite]]="","",Referenztabelle_Eingabe[[#This Row],[Webseite]])</f>
        <v/>
      </c>
      <c r="AC163" s="18" t="str">
        <f>IF(Referenztabelle_Eingabe[[#This Row],[Beschreibung]]="","",Referenztabelle_Eingabe[[#This Row],[Beschreibung]])</f>
        <v/>
      </c>
    </row>
    <row r="164" spans="1:29" x14ac:dyDescent="0.35">
      <c r="A164" s="18" t="str">
        <f>IF(Referenztabelle_Eingabe[[#This Row],[ID]]="","",Referenztabelle_Eingabe[[#This Row],[ID]])</f>
        <v/>
      </c>
      <c r="B164" s="18" t="str">
        <f>IF(Referenztabelle_Eingabe[[#This Row],[Name]]="","",Referenztabelle_Eingabe[[#This Row],[Name]])</f>
        <v/>
      </c>
      <c r="C1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4" s="18" t="str">
        <f>IF(Referenztabelle_Eingabe[[#This Row],[Betreiber Name]]="","",Referenztabelle_Eingabe[[#This Row],[Betreiber Name]])</f>
        <v/>
      </c>
      <c r="E164" s="18" t="str">
        <f>IF(Referenztabelle_Eingabe[[#This Row],[Längengrad]]="","",Referenztabelle_Eingabe[[#This Row],[Längengrad]])</f>
        <v/>
      </c>
      <c r="F164" s="18" t="str">
        <f>IF(Referenztabelle_Eingabe[[#This Row],[Breitengrad]]="","",Referenztabelle_Eingabe[[#This Row],[Breitengrad]])</f>
        <v/>
      </c>
      <c r="G1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4" s="18" t="str">
        <f>IF(Referenztabelle_Eingabe[[#This Row],[Anzahl Stellplätze]]="","",Referenztabelle_Eingabe[[#This Row],[Anzahl Stellplätze]])</f>
        <v/>
      </c>
      <c r="I164" s="18" t="str">
        <f>IF(Referenztabelle_Eingabe[[#This Row],[Anzahl Stellplätze Carsharing]]="","",Referenztabelle_Eingabe[[#This Row],[Anzahl Stellplätze Carsharing]])</f>
        <v/>
      </c>
      <c r="J164" s="18" t="str">
        <f>IF(Referenztabelle_Eingabe[[#This Row],[Anzahl Stellplätze Lademöglichkeit]]="","",Referenztabelle_Eingabe[[#This Row],[Anzahl Stellplätze Lademöglichkeit]])</f>
        <v/>
      </c>
      <c r="K164" s="18" t="str">
        <f>IF(Referenztabelle_Eingabe[[#This Row],[Anzahl Stellplätze Frauen]]="","",Referenztabelle_Eingabe[[#This Row],[Anzahl Stellplätze Frauen]])</f>
        <v/>
      </c>
      <c r="L164" s="18" t="str">
        <f>IF(Referenztabelle_Eingabe[[#This Row],[Anzahl Stellplätze Behinderte]]="","",Referenztabelle_Eingabe[[#This Row],[Anzahl Stellplätze Behinderte]])</f>
        <v/>
      </c>
      <c r="M164" s="18" t="str">
        <f>IF(Referenztabelle_Eingabe[[#This Row],[Anzahl Stellplätze Familien]]="","",Referenztabelle_Eingabe[[#This Row],[Anzahl Stellplätze Familien]])</f>
        <v/>
      </c>
      <c r="N164" s="18" t="str">
        <f>IF(Referenztabelle_Eingabe[[#This Row],[Anzahl Stellplätze Bus]]="","",Referenztabelle_Eingabe[[#This Row],[Anzahl Stellplätze Bus]])</f>
        <v/>
      </c>
      <c r="O164" s="18" t="str">
        <f>IF(Referenztabelle_Eingabe[[#This Row],[Anzahl Stellplätze Lastwagen]]="","",Referenztabelle_Eingabe[[#This Row],[Anzahl Stellplätze Lastwagen]])</f>
        <v/>
      </c>
      <c r="P1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4" s="18" t="str">
        <f>IF(Referenztabelle_Eingabe[[#This Row],[Einfahrtshöhe]]="","",Referenztabelle_Eingabe[[#This Row],[Einfahrtshöhe]])</f>
        <v/>
      </c>
      <c r="R1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4" s="18" t="str">
        <f>IF(Referenztabelle_Eingabe[[#This Row],[Überwacht?]]="","",Referenztabelle_Eingabe[[#This Row],[Überwacht?]])</f>
        <v/>
      </c>
      <c r="T164" s="18" t="str">
        <f>IF(Referenztabelle_Eingabe[[#This Row],[Überdacht?]]="","",
IF(Referenztabelle_Eingabe[[#This Row],[Überdacht?]]=TRUE,"true",
IF(Referenztabelle_Eingabe[[#This Row],[Überdacht?]]=FALSE,"false")))</f>
        <v/>
      </c>
      <c r="U164" s="18" t="str">
        <f>IF(Referenztabelle_Eingabe[[#This Row],[Ortsbezug]]="","",Referenztabelle_Eingabe[[#This Row],[Ortsbezug]])</f>
        <v/>
      </c>
      <c r="V164" s="18" t="str">
        <f>IF(Referenztabelle_Eingabe[[#This Row],[Haltestellen-ID]]="","",Referenztabelle_Eingabe[[#This Row],[Haltestellen-ID]])</f>
        <v/>
      </c>
      <c r="W1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4" s="18" t="str">
        <f>IF(Referenztabelle_Eingabe[[#This Row],[Gebühren-Informationen]]="","",Referenztabelle_Eingabe[[#This Row],[Gebühren-Informationen]])</f>
        <v/>
      </c>
      <c r="Y164" s="18" t="str">
        <f>IF(Referenztabelle_Eingabe[[#This Row],[Maximale Parkdauer]]="","",Referenztabelle_Eingabe[[#This Row],[Maximale Parkdauer]])</f>
        <v/>
      </c>
      <c r="Z1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4" s="18" t="str">
        <f>IF(Referenztabelle_Eingabe[[#This Row],[Foto-URL]]="","",Referenztabelle_Eingabe[[#This Row],[Foto-URL]])</f>
        <v/>
      </c>
      <c r="AB164" s="18" t="str">
        <f>IF(Referenztabelle_Eingabe[[#This Row],[Webseite]]="","",Referenztabelle_Eingabe[[#This Row],[Webseite]])</f>
        <v/>
      </c>
      <c r="AC164" s="18" t="str">
        <f>IF(Referenztabelle_Eingabe[[#This Row],[Beschreibung]]="","",Referenztabelle_Eingabe[[#This Row],[Beschreibung]])</f>
        <v/>
      </c>
    </row>
    <row r="165" spans="1:29" x14ac:dyDescent="0.35">
      <c r="A165" s="18" t="str">
        <f>IF(Referenztabelle_Eingabe[[#This Row],[ID]]="","",Referenztabelle_Eingabe[[#This Row],[ID]])</f>
        <v/>
      </c>
      <c r="B165" s="18" t="str">
        <f>IF(Referenztabelle_Eingabe[[#This Row],[Name]]="","",Referenztabelle_Eingabe[[#This Row],[Name]])</f>
        <v/>
      </c>
      <c r="C1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5" s="18" t="str">
        <f>IF(Referenztabelle_Eingabe[[#This Row],[Betreiber Name]]="","",Referenztabelle_Eingabe[[#This Row],[Betreiber Name]])</f>
        <v/>
      </c>
      <c r="E165" s="18" t="str">
        <f>IF(Referenztabelle_Eingabe[[#This Row],[Längengrad]]="","",Referenztabelle_Eingabe[[#This Row],[Längengrad]])</f>
        <v/>
      </c>
      <c r="F165" s="18" t="str">
        <f>IF(Referenztabelle_Eingabe[[#This Row],[Breitengrad]]="","",Referenztabelle_Eingabe[[#This Row],[Breitengrad]])</f>
        <v/>
      </c>
      <c r="G1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5" s="18" t="str">
        <f>IF(Referenztabelle_Eingabe[[#This Row],[Anzahl Stellplätze]]="","",Referenztabelle_Eingabe[[#This Row],[Anzahl Stellplätze]])</f>
        <v/>
      </c>
      <c r="I165" s="18" t="str">
        <f>IF(Referenztabelle_Eingabe[[#This Row],[Anzahl Stellplätze Carsharing]]="","",Referenztabelle_Eingabe[[#This Row],[Anzahl Stellplätze Carsharing]])</f>
        <v/>
      </c>
      <c r="J165" s="18" t="str">
        <f>IF(Referenztabelle_Eingabe[[#This Row],[Anzahl Stellplätze Lademöglichkeit]]="","",Referenztabelle_Eingabe[[#This Row],[Anzahl Stellplätze Lademöglichkeit]])</f>
        <v/>
      </c>
      <c r="K165" s="18" t="str">
        <f>IF(Referenztabelle_Eingabe[[#This Row],[Anzahl Stellplätze Frauen]]="","",Referenztabelle_Eingabe[[#This Row],[Anzahl Stellplätze Frauen]])</f>
        <v/>
      </c>
      <c r="L165" s="18" t="str">
        <f>IF(Referenztabelle_Eingabe[[#This Row],[Anzahl Stellplätze Behinderte]]="","",Referenztabelle_Eingabe[[#This Row],[Anzahl Stellplätze Behinderte]])</f>
        <v/>
      </c>
      <c r="M165" s="18" t="str">
        <f>IF(Referenztabelle_Eingabe[[#This Row],[Anzahl Stellplätze Familien]]="","",Referenztabelle_Eingabe[[#This Row],[Anzahl Stellplätze Familien]])</f>
        <v/>
      </c>
      <c r="N165" s="18" t="str">
        <f>IF(Referenztabelle_Eingabe[[#This Row],[Anzahl Stellplätze Bus]]="","",Referenztabelle_Eingabe[[#This Row],[Anzahl Stellplätze Bus]])</f>
        <v/>
      </c>
      <c r="O165" s="18" t="str">
        <f>IF(Referenztabelle_Eingabe[[#This Row],[Anzahl Stellplätze Lastwagen]]="","",Referenztabelle_Eingabe[[#This Row],[Anzahl Stellplätze Lastwagen]])</f>
        <v/>
      </c>
      <c r="P1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5" s="18" t="str">
        <f>IF(Referenztabelle_Eingabe[[#This Row],[Einfahrtshöhe]]="","",Referenztabelle_Eingabe[[#This Row],[Einfahrtshöhe]])</f>
        <v/>
      </c>
      <c r="R1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5" s="18" t="str">
        <f>IF(Referenztabelle_Eingabe[[#This Row],[Überwacht?]]="","",Referenztabelle_Eingabe[[#This Row],[Überwacht?]])</f>
        <v/>
      </c>
      <c r="T165" s="18" t="str">
        <f>IF(Referenztabelle_Eingabe[[#This Row],[Überdacht?]]="","",
IF(Referenztabelle_Eingabe[[#This Row],[Überdacht?]]=TRUE,"true",
IF(Referenztabelle_Eingabe[[#This Row],[Überdacht?]]=FALSE,"false")))</f>
        <v/>
      </c>
      <c r="U165" s="18" t="str">
        <f>IF(Referenztabelle_Eingabe[[#This Row],[Ortsbezug]]="","",Referenztabelle_Eingabe[[#This Row],[Ortsbezug]])</f>
        <v/>
      </c>
      <c r="V165" s="18" t="str">
        <f>IF(Referenztabelle_Eingabe[[#This Row],[Haltestellen-ID]]="","",Referenztabelle_Eingabe[[#This Row],[Haltestellen-ID]])</f>
        <v/>
      </c>
      <c r="W1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5" s="18" t="str">
        <f>IF(Referenztabelle_Eingabe[[#This Row],[Gebühren-Informationen]]="","",Referenztabelle_Eingabe[[#This Row],[Gebühren-Informationen]])</f>
        <v/>
      </c>
      <c r="Y165" s="18" t="str">
        <f>IF(Referenztabelle_Eingabe[[#This Row],[Maximale Parkdauer]]="","",Referenztabelle_Eingabe[[#This Row],[Maximale Parkdauer]])</f>
        <v/>
      </c>
      <c r="Z1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5" s="18" t="str">
        <f>IF(Referenztabelle_Eingabe[[#This Row],[Foto-URL]]="","",Referenztabelle_Eingabe[[#This Row],[Foto-URL]])</f>
        <v/>
      </c>
      <c r="AB165" s="18" t="str">
        <f>IF(Referenztabelle_Eingabe[[#This Row],[Webseite]]="","",Referenztabelle_Eingabe[[#This Row],[Webseite]])</f>
        <v/>
      </c>
      <c r="AC165" s="18" t="str">
        <f>IF(Referenztabelle_Eingabe[[#This Row],[Beschreibung]]="","",Referenztabelle_Eingabe[[#This Row],[Beschreibung]])</f>
        <v/>
      </c>
    </row>
    <row r="166" spans="1:29" x14ac:dyDescent="0.35">
      <c r="A166" s="18" t="str">
        <f>IF(Referenztabelle_Eingabe[[#This Row],[ID]]="","",Referenztabelle_Eingabe[[#This Row],[ID]])</f>
        <v/>
      </c>
      <c r="B166" s="18" t="str">
        <f>IF(Referenztabelle_Eingabe[[#This Row],[Name]]="","",Referenztabelle_Eingabe[[#This Row],[Name]])</f>
        <v/>
      </c>
      <c r="C1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6" s="18" t="str">
        <f>IF(Referenztabelle_Eingabe[[#This Row],[Betreiber Name]]="","",Referenztabelle_Eingabe[[#This Row],[Betreiber Name]])</f>
        <v/>
      </c>
      <c r="E166" s="18" t="str">
        <f>IF(Referenztabelle_Eingabe[[#This Row],[Längengrad]]="","",Referenztabelle_Eingabe[[#This Row],[Längengrad]])</f>
        <v/>
      </c>
      <c r="F166" s="18" t="str">
        <f>IF(Referenztabelle_Eingabe[[#This Row],[Breitengrad]]="","",Referenztabelle_Eingabe[[#This Row],[Breitengrad]])</f>
        <v/>
      </c>
      <c r="G1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6" s="18" t="str">
        <f>IF(Referenztabelle_Eingabe[[#This Row],[Anzahl Stellplätze]]="","",Referenztabelle_Eingabe[[#This Row],[Anzahl Stellplätze]])</f>
        <v/>
      </c>
      <c r="I166" s="18" t="str">
        <f>IF(Referenztabelle_Eingabe[[#This Row],[Anzahl Stellplätze Carsharing]]="","",Referenztabelle_Eingabe[[#This Row],[Anzahl Stellplätze Carsharing]])</f>
        <v/>
      </c>
      <c r="J166" s="18" t="str">
        <f>IF(Referenztabelle_Eingabe[[#This Row],[Anzahl Stellplätze Lademöglichkeit]]="","",Referenztabelle_Eingabe[[#This Row],[Anzahl Stellplätze Lademöglichkeit]])</f>
        <v/>
      </c>
      <c r="K166" s="18" t="str">
        <f>IF(Referenztabelle_Eingabe[[#This Row],[Anzahl Stellplätze Frauen]]="","",Referenztabelle_Eingabe[[#This Row],[Anzahl Stellplätze Frauen]])</f>
        <v/>
      </c>
      <c r="L166" s="18" t="str">
        <f>IF(Referenztabelle_Eingabe[[#This Row],[Anzahl Stellplätze Behinderte]]="","",Referenztabelle_Eingabe[[#This Row],[Anzahl Stellplätze Behinderte]])</f>
        <v/>
      </c>
      <c r="M166" s="18" t="str">
        <f>IF(Referenztabelle_Eingabe[[#This Row],[Anzahl Stellplätze Familien]]="","",Referenztabelle_Eingabe[[#This Row],[Anzahl Stellplätze Familien]])</f>
        <v/>
      </c>
      <c r="N166" s="18" t="str">
        <f>IF(Referenztabelle_Eingabe[[#This Row],[Anzahl Stellplätze Bus]]="","",Referenztabelle_Eingabe[[#This Row],[Anzahl Stellplätze Bus]])</f>
        <v/>
      </c>
      <c r="O166" s="18" t="str">
        <f>IF(Referenztabelle_Eingabe[[#This Row],[Anzahl Stellplätze Lastwagen]]="","",Referenztabelle_Eingabe[[#This Row],[Anzahl Stellplätze Lastwagen]])</f>
        <v/>
      </c>
      <c r="P1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6" s="18" t="str">
        <f>IF(Referenztabelle_Eingabe[[#This Row],[Einfahrtshöhe]]="","",Referenztabelle_Eingabe[[#This Row],[Einfahrtshöhe]])</f>
        <v/>
      </c>
      <c r="R1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6" s="18" t="str">
        <f>IF(Referenztabelle_Eingabe[[#This Row],[Überwacht?]]="","",Referenztabelle_Eingabe[[#This Row],[Überwacht?]])</f>
        <v/>
      </c>
      <c r="T166" s="18" t="str">
        <f>IF(Referenztabelle_Eingabe[[#This Row],[Überdacht?]]="","",
IF(Referenztabelle_Eingabe[[#This Row],[Überdacht?]]=TRUE,"true",
IF(Referenztabelle_Eingabe[[#This Row],[Überdacht?]]=FALSE,"false")))</f>
        <v/>
      </c>
      <c r="U166" s="18" t="str">
        <f>IF(Referenztabelle_Eingabe[[#This Row],[Ortsbezug]]="","",Referenztabelle_Eingabe[[#This Row],[Ortsbezug]])</f>
        <v/>
      </c>
      <c r="V166" s="18" t="str">
        <f>IF(Referenztabelle_Eingabe[[#This Row],[Haltestellen-ID]]="","",Referenztabelle_Eingabe[[#This Row],[Haltestellen-ID]])</f>
        <v/>
      </c>
      <c r="W1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6" s="18" t="str">
        <f>IF(Referenztabelle_Eingabe[[#This Row],[Gebühren-Informationen]]="","",Referenztabelle_Eingabe[[#This Row],[Gebühren-Informationen]])</f>
        <v/>
      </c>
      <c r="Y166" s="18" t="str">
        <f>IF(Referenztabelle_Eingabe[[#This Row],[Maximale Parkdauer]]="","",Referenztabelle_Eingabe[[#This Row],[Maximale Parkdauer]])</f>
        <v/>
      </c>
      <c r="Z1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6" s="18" t="str">
        <f>IF(Referenztabelle_Eingabe[[#This Row],[Foto-URL]]="","",Referenztabelle_Eingabe[[#This Row],[Foto-URL]])</f>
        <v/>
      </c>
      <c r="AB166" s="18" t="str">
        <f>IF(Referenztabelle_Eingabe[[#This Row],[Webseite]]="","",Referenztabelle_Eingabe[[#This Row],[Webseite]])</f>
        <v/>
      </c>
      <c r="AC166" s="18" t="str">
        <f>IF(Referenztabelle_Eingabe[[#This Row],[Beschreibung]]="","",Referenztabelle_Eingabe[[#This Row],[Beschreibung]])</f>
        <v/>
      </c>
    </row>
    <row r="167" spans="1:29" x14ac:dyDescent="0.35">
      <c r="A167" s="18" t="str">
        <f>IF(Referenztabelle_Eingabe[[#This Row],[ID]]="","",Referenztabelle_Eingabe[[#This Row],[ID]])</f>
        <v/>
      </c>
      <c r="B167" s="18" t="str">
        <f>IF(Referenztabelle_Eingabe[[#This Row],[Name]]="","",Referenztabelle_Eingabe[[#This Row],[Name]])</f>
        <v/>
      </c>
      <c r="C1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7" s="18" t="str">
        <f>IF(Referenztabelle_Eingabe[[#This Row],[Betreiber Name]]="","",Referenztabelle_Eingabe[[#This Row],[Betreiber Name]])</f>
        <v/>
      </c>
      <c r="E167" s="18" t="str">
        <f>IF(Referenztabelle_Eingabe[[#This Row],[Längengrad]]="","",Referenztabelle_Eingabe[[#This Row],[Längengrad]])</f>
        <v/>
      </c>
      <c r="F167" s="18" t="str">
        <f>IF(Referenztabelle_Eingabe[[#This Row],[Breitengrad]]="","",Referenztabelle_Eingabe[[#This Row],[Breitengrad]])</f>
        <v/>
      </c>
      <c r="G1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7" s="18" t="str">
        <f>IF(Referenztabelle_Eingabe[[#This Row],[Anzahl Stellplätze]]="","",Referenztabelle_Eingabe[[#This Row],[Anzahl Stellplätze]])</f>
        <v/>
      </c>
      <c r="I167" s="18" t="str">
        <f>IF(Referenztabelle_Eingabe[[#This Row],[Anzahl Stellplätze Carsharing]]="","",Referenztabelle_Eingabe[[#This Row],[Anzahl Stellplätze Carsharing]])</f>
        <v/>
      </c>
      <c r="J167" s="18" t="str">
        <f>IF(Referenztabelle_Eingabe[[#This Row],[Anzahl Stellplätze Lademöglichkeit]]="","",Referenztabelle_Eingabe[[#This Row],[Anzahl Stellplätze Lademöglichkeit]])</f>
        <v/>
      </c>
      <c r="K167" s="18" t="str">
        <f>IF(Referenztabelle_Eingabe[[#This Row],[Anzahl Stellplätze Frauen]]="","",Referenztabelle_Eingabe[[#This Row],[Anzahl Stellplätze Frauen]])</f>
        <v/>
      </c>
      <c r="L167" s="18" t="str">
        <f>IF(Referenztabelle_Eingabe[[#This Row],[Anzahl Stellplätze Behinderte]]="","",Referenztabelle_Eingabe[[#This Row],[Anzahl Stellplätze Behinderte]])</f>
        <v/>
      </c>
      <c r="M167" s="18" t="str">
        <f>IF(Referenztabelle_Eingabe[[#This Row],[Anzahl Stellplätze Familien]]="","",Referenztabelle_Eingabe[[#This Row],[Anzahl Stellplätze Familien]])</f>
        <v/>
      </c>
      <c r="N167" s="18" t="str">
        <f>IF(Referenztabelle_Eingabe[[#This Row],[Anzahl Stellplätze Bus]]="","",Referenztabelle_Eingabe[[#This Row],[Anzahl Stellplätze Bus]])</f>
        <v/>
      </c>
      <c r="O167" s="18" t="str">
        <f>IF(Referenztabelle_Eingabe[[#This Row],[Anzahl Stellplätze Lastwagen]]="","",Referenztabelle_Eingabe[[#This Row],[Anzahl Stellplätze Lastwagen]])</f>
        <v/>
      </c>
      <c r="P1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7" s="18" t="str">
        <f>IF(Referenztabelle_Eingabe[[#This Row],[Einfahrtshöhe]]="","",Referenztabelle_Eingabe[[#This Row],[Einfahrtshöhe]])</f>
        <v/>
      </c>
      <c r="R1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7" s="18" t="str">
        <f>IF(Referenztabelle_Eingabe[[#This Row],[Überwacht?]]="","",Referenztabelle_Eingabe[[#This Row],[Überwacht?]])</f>
        <v/>
      </c>
      <c r="T167" s="18" t="str">
        <f>IF(Referenztabelle_Eingabe[[#This Row],[Überdacht?]]="","",
IF(Referenztabelle_Eingabe[[#This Row],[Überdacht?]]=TRUE,"true",
IF(Referenztabelle_Eingabe[[#This Row],[Überdacht?]]=FALSE,"false")))</f>
        <v/>
      </c>
      <c r="U167" s="18" t="str">
        <f>IF(Referenztabelle_Eingabe[[#This Row],[Ortsbezug]]="","",Referenztabelle_Eingabe[[#This Row],[Ortsbezug]])</f>
        <v/>
      </c>
      <c r="V167" s="18" t="str">
        <f>IF(Referenztabelle_Eingabe[[#This Row],[Haltestellen-ID]]="","",Referenztabelle_Eingabe[[#This Row],[Haltestellen-ID]])</f>
        <v/>
      </c>
      <c r="W1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7" s="18" t="str">
        <f>IF(Referenztabelle_Eingabe[[#This Row],[Gebühren-Informationen]]="","",Referenztabelle_Eingabe[[#This Row],[Gebühren-Informationen]])</f>
        <v/>
      </c>
      <c r="Y167" s="18" t="str">
        <f>IF(Referenztabelle_Eingabe[[#This Row],[Maximale Parkdauer]]="","",Referenztabelle_Eingabe[[#This Row],[Maximale Parkdauer]])</f>
        <v/>
      </c>
      <c r="Z1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7" s="18" t="str">
        <f>IF(Referenztabelle_Eingabe[[#This Row],[Foto-URL]]="","",Referenztabelle_Eingabe[[#This Row],[Foto-URL]])</f>
        <v/>
      </c>
      <c r="AB167" s="18" t="str">
        <f>IF(Referenztabelle_Eingabe[[#This Row],[Webseite]]="","",Referenztabelle_Eingabe[[#This Row],[Webseite]])</f>
        <v/>
      </c>
      <c r="AC167" s="18" t="str">
        <f>IF(Referenztabelle_Eingabe[[#This Row],[Beschreibung]]="","",Referenztabelle_Eingabe[[#This Row],[Beschreibung]])</f>
        <v/>
      </c>
    </row>
    <row r="168" spans="1:29" x14ac:dyDescent="0.35">
      <c r="A168" s="18" t="str">
        <f>IF(Referenztabelle_Eingabe[[#This Row],[ID]]="","",Referenztabelle_Eingabe[[#This Row],[ID]])</f>
        <v/>
      </c>
      <c r="B168" s="18" t="str">
        <f>IF(Referenztabelle_Eingabe[[#This Row],[Name]]="","",Referenztabelle_Eingabe[[#This Row],[Name]])</f>
        <v/>
      </c>
      <c r="C1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8" s="18" t="str">
        <f>IF(Referenztabelle_Eingabe[[#This Row],[Betreiber Name]]="","",Referenztabelle_Eingabe[[#This Row],[Betreiber Name]])</f>
        <v/>
      </c>
      <c r="E168" s="18" t="str">
        <f>IF(Referenztabelle_Eingabe[[#This Row],[Längengrad]]="","",Referenztabelle_Eingabe[[#This Row],[Längengrad]])</f>
        <v/>
      </c>
      <c r="F168" s="18" t="str">
        <f>IF(Referenztabelle_Eingabe[[#This Row],[Breitengrad]]="","",Referenztabelle_Eingabe[[#This Row],[Breitengrad]])</f>
        <v/>
      </c>
      <c r="G1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8" s="18" t="str">
        <f>IF(Referenztabelle_Eingabe[[#This Row],[Anzahl Stellplätze]]="","",Referenztabelle_Eingabe[[#This Row],[Anzahl Stellplätze]])</f>
        <v/>
      </c>
      <c r="I168" s="18" t="str">
        <f>IF(Referenztabelle_Eingabe[[#This Row],[Anzahl Stellplätze Carsharing]]="","",Referenztabelle_Eingabe[[#This Row],[Anzahl Stellplätze Carsharing]])</f>
        <v/>
      </c>
      <c r="J168" s="18" t="str">
        <f>IF(Referenztabelle_Eingabe[[#This Row],[Anzahl Stellplätze Lademöglichkeit]]="","",Referenztabelle_Eingabe[[#This Row],[Anzahl Stellplätze Lademöglichkeit]])</f>
        <v/>
      </c>
      <c r="K168" s="18" t="str">
        <f>IF(Referenztabelle_Eingabe[[#This Row],[Anzahl Stellplätze Frauen]]="","",Referenztabelle_Eingabe[[#This Row],[Anzahl Stellplätze Frauen]])</f>
        <v/>
      </c>
      <c r="L168" s="18" t="str">
        <f>IF(Referenztabelle_Eingabe[[#This Row],[Anzahl Stellplätze Behinderte]]="","",Referenztabelle_Eingabe[[#This Row],[Anzahl Stellplätze Behinderte]])</f>
        <v/>
      </c>
      <c r="M168" s="18" t="str">
        <f>IF(Referenztabelle_Eingabe[[#This Row],[Anzahl Stellplätze Familien]]="","",Referenztabelle_Eingabe[[#This Row],[Anzahl Stellplätze Familien]])</f>
        <v/>
      </c>
      <c r="N168" s="18" t="str">
        <f>IF(Referenztabelle_Eingabe[[#This Row],[Anzahl Stellplätze Bus]]="","",Referenztabelle_Eingabe[[#This Row],[Anzahl Stellplätze Bus]])</f>
        <v/>
      </c>
      <c r="O168" s="18" t="str">
        <f>IF(Referenztabelle_Eingabe[[#This Row],[Anzahl Stellplätze Lastwagen]]="","",Referenztabelle_Eingabe[[#This Row],[Anzahl Stellplätze Lastwagen]])</f>
        <v/>
      </c>
      <c r="P1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8" s="18" t="str">
        <f>IF(Referenztabelle_Eingabe[[#This Row],[Einfahrtshöhe]]="","",Referenztabelle_Eingabe[[#This Row],[Einfahrtshöhe]])</f>
        <v/>
      </c>
      <c r="R1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8" s="18" t="str">
        <f>IF(Referenztabelle_Eingabe[[#This Row],[Überwacht?]]="","",Referenztabelle_Eingabe[[#This Row],[Überwacht?]])</f>
        <v/>
      </c>
      <c r="T168" s="18" t="str">
        <f>IF(Referenztabelle_Eingabe[[#This Row],[Überdacht?]]="","",
IF(Referenztabelle_Eingabe[[#This Row],[Überdacht?]]=TRUE,"true",
IF(Referenztabelle_Eingabe[[#This Row],[Überdacht?]]=FALSE,"false")))</f>
        <v/>
      </c>
      <c r="U168" s="18" t="str">
        <f>IF(Referenztabelle_Eingabe[[#This Row],[Ortsbezug]]="","",Referenztabelle_Eingabe[[#This Row],[Ortsbezug]])</f>
        <v/>
      </c>
      <c r="V168" s="18" t="str">
        <f>IF(Referenztabelle_Eingabe[[#This Row],[Haltestellen-ID]]="","",Referenztabelle_Eingabe[[#This Row],[Haltestellen-ID]])</f>
        <v/>
      </c>
      <c r="W1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8" s="18" t="str">
        <f>IF(Referenztabelle_Eingabe[[#This Row],[Gebühren-Informationen]]="","",Referenztabelle_Eingabe[[#This Row],[Gebühren-Informationen]])</f>
        <v/>
      </c>
      <c r="Y168" s="18" t="str">
        <f>IF(Referenztabelle_Eingabe[[#This Row],[Maximale Parkdauer]]="","",Referenztabelle_Eingabe[[#This Row],[Maximale Parkdauer]])</f>
        <v/>
      </c>
      <c r="Z1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8" s="18" t="str">
        <f>IF(Referenztabelle_Eingabe[[#This Row],[Foto-URL]]="","",Referenztabelle_Eingabe[[#This Row],[Foto-URL]])</f>
        <v/>
      </c>
      <c r="AB168" s="18" t="str">
        <f>IF(Referenztabelle_Eingabe[[#This Row],[Webseite]]="","",Referenztabelle_Eingabe[[#This Row],[Webseite]])</f>
        <v/>
      </c>
      <c r="AC168" s="18" t="str">
        <f>IF(Referenztabelle_Eingabe[[#This Row],[Beschreibung]]="","",Referenztabelle_Eingabe[[#This Row],[Beschreibung]])</f>
        <v/>
      </c>
    </row>
    <row r="169" spans="1:29" x14ac:dyDescent="0.35">
      <c r="A169" s="18" t="str">
        <f>IF(Referenztabelle_Eingabe[[#This Row],[ID]]="","",Referenztabelle_Eingabe[[#This Row],[ID]])</f>
        <v/>
      </c>
      <c r="B169" s="18" t="str">
        <f>IF(Referenztabelle_Eingabe[[#This Row],[Name]]="","",Referenztabelle_Eingabe[[#This Row],[Name]])</f>
        <v/>
      </c>
      <c r="C1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9" s="18" t="str">
        <f>IF(Referenztabelle_Eingabe[[#This Row],[Betreiber Name]]="","",Referenztabelle_Eingabe[[#This Row],[Betreiber Name]])</f>
        <v/>
      </c>
      <c r="E169" s="18" t="str">
        <f>IF(Referenztabelle_Eingabe[[#This Row],[Längengrad]]="","",Referenztabelle_Eingabe[[#This Row],[Längengrad]])</f>
        <v/>
      </c>
      <c r="F169" s="18" t="str">
        <f>IF(Referenztabelle_Eingabe[[#This Row],[Breitengrad]]="","",Referenztabelle_Eingabe[[#This Row],[Breitengrad]])</f>
        <v/>
      </c>
      <c r="G1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9" s="18" t="str">
        <f>IF(Referenztabelle_Eingabe[[#This Row],[Anzahl Stellplätze]]="","",Referenztabelle_Eingabe[[#This Row],[Anzahl Stellplätze]])</f>
        <v/>
      </c>
      <c r="I169" s="18" t="str">
        <f>IF(Referenztabelle_Eingabe[[#This Row],[Anzahl Stellplätze Carsharing]]="","",Referenztabelle_Eingabe[[#This Row],[Anzahl Stellplätze Carsharing]])</f>
        <v/>
      </c>
      <c r="J169" s="18" t="str">
        <f>IF(Referenztabelle_Eingabe[[#This Row],[Anzahl Stellplätze Lademöglichkeit]]="","",Referenztabelle_Eingabe[[#This Row],[Anzahl Stellplätze Lademöglichkeit]])</f>
        <v/>
      </c>
      <c r="K169" s="18" t="str">
        <f>IF(Referenztabelle_Eingabe[[#This Row],[Anzahl Stellplätze Frauen]]="","",Referenztabelle_Eingabe[[#This Row],[Anzahl Stellplätze Frauen]])</f>
        <v/>
      </c>
      <c r="L169" s="18" t="str">
        <f>IF(Referenztabelle_Eingabe[[#This Row],[Anzahl Stellplätze Behinderte]]="","",Referenztabelle_Eingabe[[#This Row],[Anzahl Stellplätze Behinderte]])</f>
        <v/>
      </c>
      <c r="M169" s="18" t="str">
        <f>IF(Referenztabelle_Eingabe[[#This Row],[Anzahl Stellplätze Familien]]="","",Referenztabelle_Eingabe[[#This Row],[Anzahl Stellplätze Familien]])</f>
        <v/>
      </c>
      <c r="N169" s="18" t="str">
        <f>IF(Referenztabelle_Eingabe[[#This Row],[Anzahl Stellplätze Bus]]="","",Referenztabelle_Eingabe[[#This Row],[Anzahl Stellplätze Bus]])</f>
        <v/>
      </c>
      <c r="O169" s="18" t="str">
        <f>IF(Referenztabelle_Eingabe[[#This Row],[Anzahl Stellplätze Lastwagen]]="","",Referenztabelle_Eingabe[[#This Row],[Anzahl Stellplätze Lastwagen]])</f>
        <v/>
      </c>
      <c r="P1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9" s="18" t="str">
        <f>IF(Referenztabelle_Eingabe[[#This Row],[Einfahrtshöhe]]="","",Referenztabelle_Eingabe[[#This Row],[Einfahrtshöhe]])</f>
        <v/>
      </c>
      <c r="R1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9" s="18" t="str">
        <f>IF(Referenztabelle_Eingabe[[#This Row],[Überwacht?]]="","",Referenztabelle_Eingabe[[#This Row],[Überwacht?]])</f>
        <v/>
      </c>
      <c r="T169" s="18" t="str">
        <f>IF(Referenztabelle_Eingabe[[#This Row],[Überdacht?]]="","",
IF(Referenztabelle_Eingabe[[#This Row],[Überdacht?]]=TRUE,"true",
IF(Referenztabelle_Eingabe[[#This Row],[Überdacht?]]=FALSE,"false")))</f>
        <v/>
      </c>
      <c r="U169" s="18" t="str">
        <f>IF(Referenztabelle_Eingabe[[#This Row],[Ortsbezug]]="","",Referenztabelle_Eingabe[[#This Row],[Ortsbezug]])</f>
        <v/>
      </c>
      <c r="V169" s="18" t="str">
        <f>IF(Referenztabelle_Eingabe[[#This Row],[Haltestellen-ID]]="","",Referenztabelle_Eingabe[[#This Row],[Haltestellen-ID]])</f>
        <v/>
      </c>
      <c r="W1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9" s="18" t="str">
        <f>IF(Referenztabelle_Eingabe[[#This Row],[Gebühren-Informationen]]="","",Referenztabelle_Eingabe[[#This Row],[Gebühren-Informationen]])</f>
        <v/>
      </c>
      <c r="Y169" s="18" t="str">
        <f>IF(Referenztabelle_Eingabe[[#This Row],[Maximale Parkdauer]]="","",Referenztabelle_Eingabe[[#This Row],[Maximale Parkdauer]])</f>
        <v/>
      </c>
      <c r="Z1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9" s="18" t="str">
        <f>IF(Referenztabelle_Eingabe[[#This Row],[Foto-URL]]="","",Referenztabelle_Eingabe[[#This Row],[Foto-URL]])</f>
        <v/>
      </c>
      <c r="AB169" s="18" t="str">
        <f>IF(Referenztabelle_Eingabe[[#This Row],[Webseite]]="","",Referenztabelle_Eingabe[[#This Row],[Webseite]])</f>
        <v/>
      </c>
      <c r="AC169" s="18" t="str">
        <f>IF(Referenztabelle_Eingabe[[#This Row],[Beschreibung]]="","",Referenztabelle_Eingabe[[#This Row],[Beschreibung]])</f>
        <v/>
      </c>
    </row>
    <row r="170" spans="1:29" x14ac:dyDescent="0.35">
      <c r="A170" s="18" t="str">
        <f>IF(Referenztabelle_Eingabe[[#This Row],[ID]]="","",Referenztabelle_Eingabe[[#This Row],[ID]])</f>
        <v/>
      </c>
      <c r="B170" s="18" t="str">
        <f>IF(Referenztabelle_Eingabe[[#This Row],[Name]]="","",Referenztabelle_Eingabe[[#This Row],[Name]])</f>
        <v/>
      </c>
      <c r="C1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0" s="18" t="str">
        <f>IF(Referenztabelle_Eingabe[[#This Row],[Betreiber Name]]="","",Referenztabelle_Eingabe[[#This Row],[Betreiber Name]])</f>
        <v/>
      </c>
      <c r="E170" s="18" t="str">
        <f>IF(Referenztabelle_Eingabe[[#This Row],[Längengrad]]="","",Referenztabelle_Eingabe[[#This Row],[Längengrad]])</f>
        <v/>
      </c>
      <c r="F170" s="18" t="str">
        <f>IF(Referenztabelle_Eingabe[[#This Row],[Breitengrad]]="","",Referenztabelle_Eingabe[[#This Row],[Breitengrad]])</f>
        <v/>
      </c>
      <c r="G1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0" s="18" t="str">
        <f>IF(Referenztabelle_Eingabe[[#This Row],[Anzahl Stellplätze]]="","",Referenztabelle_Eingabe[[#This Row],[Anzahl Stellplätze]])</f>
        <v/>
      </c>
      <c r="I170" s="18" t="str">
        <f>IF(Referenztabelle_Eingabe[[#This Row],[Anzahl Stellplätze Carsharing]]="","",Referenztabelle_Eingabe[[#This Row],[Anzahl Stellplätze Carsharing]])</f>
        <v/>
      </c>
      <c r="J170" s="18" t="str">
        <f>IF(Referenztabelle_Eingabe[[#This Row],[Anzahl Stellplätze Lademöglichkeit]]="","",Referenztabelle_Eingabe[[#This Row],[Anzahl Stellplätze Lademöglichkeit]])</f>
        <v/>
      </c>
      <c r="K170" s="18" t="str">
        <f>IF(Referenztabelle_Eingabe[[#This Row],[Anzahl Stellplätze Frauen]]="","",Referenztabelle_Eingabe[[#This Row],[Anzahl Stellplätze Frauen]])</f>
        <v/>
      </c>
      <c r="L170" s="18" t="str">
        <f>IF(Referenztabelle_Eingabe[[#This Row],[Anzahl Stellplätze Behinderte]]="","",Referenztabelle_Eingabe[[#This Row],[Anzahl Stellplätze Behinderte]])</f>
        <v/>
      </c>
      <c r="M170" s="18" t="str">
        <f>IF(Referenztabelle_Eingabe[[#This Row],[Anzahl Stellplätze Familien]]="","",Referenztabelle_Eingabe[[#This Row],[Anzahl Stellplätze Familien]])</f>
        <v/>
      </c>
      <c r="N170" s="18" t="str">
        <f>IF(Referenztabelle_Eingabe[[#This Row],[Anzahl Stellplätze Bus]]="","",Referenztabelle_Eingabe[[#This Row],[Anzahl Stellplätze Bus]])</f>
        <v/>
      </c>
      <c r="O170" s="18" t="str">
        <f>IF(Referenztabelle_Eingabe[[#This Row],[Anzahl Stellplätze Lastwagen]]="","",Referenztabelle_Eingabe[[#This Row],[Anzahl Stellplätze Lastwagen]])</f>
        <v/>
      </c>
      <c r="P1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0" s="18" t="str">
        <f>IF(Referenztabelle_Eingabe[[#This Row],[Einfahrtshöhe]]="","",Referenztabelle_Eingabe[[#This Row],[Einfahrtshöhe]])</f>
        <v/>
      </c>
      <c r="R1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0" s="18" t="str">
        <f>IF(Referenztabelle_Eingabe[[#This Row],[Überwacht?]]="","",Referenztabelle_Eingabe[[#This Row],[Überwacht?]])</f>
        <v/>
      </c>
      <c r="T170" s="18" t="str">
        <f>IF(Referenztabelle_Eingabe[[#This Row],[Überdacht?]]="","",
IF(Referenztabelle_Eingabe[[#This Row],[Überdacht?]]=TRUE,"true",
IF(Referenztabelle_Eingabe[[#This Row],[Überdacht?]]=FALSE,"false")))</f>
        <v/>
      </c>
      <c r="U170" s="18" t="str">
        <f>IF(Referenztabelle_Eingabe[[#This Row],[Ortsbezug]]="","",Referenztabelle_Eingabe[[#This Row],[Ortsbezug]])</f>
        <v/>
      </c>
      <c r="V170" s="18" t="str">
        <f>IF(Referenztabelle_Eingabe[[#This Row],[Haltestellen-ID]]="","",Referenztabelle_Eingabe[[#This Row],[Haltestellen-ID]])</f>
        <v/>
      </c>
      <c r="W1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0" s="18" t="str">
        <f>IF(Referenztabelle_Eingabe[[#This Row],[Gebühren-Informationen]]="","",Referenztabelle_Eingabe[[#This Row],[Gebühren-Informationen]])</f>
        <v/>
      </c>
      <c r="Y170" s="18" t="str">
        <f>IF(Referenztabelle_Eingabe[[#This Row],[Maximale Parkdauer]]="","",Referenztabelle_Eingabe[[#This Row],[Maximale Parkdauer]])</f>
        <v/>
      </c>
      <c r="Z1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0" s="18" t="str">
        <f>IF(Referenztabelle_Eingabe[[#This Row],[Foto-URL]]="","",Referenztabelle_Eingabe[[#This Row],[Foto-URL]])</f>
        <v/>
      </c>
      <c r="AB170" s="18" t="str">
        <f>IF(Referenztabelle_Eingabe[[#This Row],[Webseite]]="","",Referenztabelle_Eingabe[[#This Row],[Webseite]])</f>
        <v/>
      </c>
      <c r="AC170" s="18" t="str">
        <f>IF(Referenztabelle_Eingabe[[#This Row],[Beschreibung]]="","",Referenztabelle_Eingabe[[#This Row],[Beschreibung]])</f>
        <v/>
      </c>
    </row>
    <row r="171" spans="1:29" x14ac:dyDescent="0.35">
      <c r="A171" s="18" t="str">
        <f>IF(Referenztabelle_Eingabe[[#This Row],[ID]]="","",Referenztabelle_Eingabe[[#This Row],[ID]])</f>
        <v/>
      </c>
      <c r="B171" s="18" t="str">
        <f>IF(Referenztabelle_Eingabe[[#This Row],[Name]]="","",Referenztabelle_Eingabe[[#This Row],[Name]])</f>
        <v/>
      </c>
      <c r="C1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1" s="18" t="str">
        <f>IF(Referenztabelle_Eingabe[[#This Row],[Betreiber Name]]="","",Referenztabelle_Eingabe[[#This Row],[Betreiber Name]])</f>
        <v/>
      </c>
      <c r="E171" s="18" t="str">
        <f>IF(Referenztabelle_Eingabe[[#This Row],[Längengrad]]="","",Referenztabelle_Eingabe[[#This Row],[Längengrad]])</f>
        <v/>
      </c>
      <c r="F171" s="18" t="str">
        <f>IF(Referenztabelle_Eingabe[[#This Row],[Breitengrad]]="","",Referenztabelle_Eingabe[[#This Row],[Breitengrad]])</f>
        <v/>
      </c>
      <c r="G1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1" s="18" t="str">
        <f>IF(Referenztabelle_Eingabe[[#This Row],[Anzahl Stellplätze]]="","",Referenztabelle_Eingabe[[#This Row],[Anzahl Stellplätze]])</f>
        <v/>
      </c>
      <c r="I171" s="18" t="str">
        <f>IF(Referenztabelle_Eingabe[[#This Row],[Anzahl Stellplätze Carsharing]]="","",Referenztabelle_Eingabe[[#This Row],[Anzahl Stellplätze Carsharing]])</f>
        <v/>
      </c>
      <c r="J171" s="18" t="str">
        <f>IF(Referenztabelle_Eingabe[[#This Row],[Anzahl Stellplätze Lademöglichkeit]]="","",Referenztabelle_Eingabe[[#This Row],[Anzahl Stellplätze Lademöglichkeit]])</f>
        <v/>
      </c>
      <c r="K171" s="18" t="str">
        <f>IF(Referenztabelle_Eingabe[[#This Row],[Anzahl Stellplätze Frauen]]="","",Referenztabelle_Eingabe[[#This Row],[Anzahl Stellplätze Frauen]])</f>
        <v/>
      </c>
      <c r="L171" s="18" t="str">
        <f>IF(Referenztabelle_Eingabe[[#This Row],[Anzahl Stellplätze Behinderte]]="","",Referenztabelle_Eingabe[[#This Row],[Anzahl Stellplätze Behinderte]])</f>
        <v/>
      </c>
      <c r="M171" s="18" t="str">
        <f>IF(Referenztabelle_Eingabe[[#This Row],[Anzahl Stellplätze Familien]]="","",Referenztabelle_Eingabe[[#This Row],[Anzahl Stellplätze Familien]])</f>
        <v/>
      </c>
      <c r="N171" s="18" t="str">
        <f>IF(Referenztabelle_Eingabe[[#This Row],[Anzahl Stellplätze Bus]]="","",Referenztabelle_Eingabe[[#This Row],[Anzahl Stellplätze Bus]])</f>
        <v/>
      </c>
      <c r="O171" s="18" t="str">
        <f>IF(Referenztabelle_Eingabe[[#This Row],[Anzahl Stellplätze Lastwagen]]="","",Referenztabelle_Eingabe[[#This Row],[Anzahl Stellplätze Lastwagen]])</f>
        <v/>
      </c>
      <c r="P1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1" s="18" t="str">
        <f>IF(Referenztabelle_Eingabe[[#This Row],[Einfahrtshöhe]]="","",Referenztabelle_Eingabe[[#This Row],[Einfahrtshöhe]])</f>
        <v/>
      </c>
      <c r="R1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1" s="18" t="str">
        <f>IF(Referenztabelle_Eingabe[[#This Row],[Überwacht?]]="","",Referenztabelle_Eingabe[[#This Row],[Überwacht?]])</f>
        <v/>
      </c>
      <c r="T171" s="18" t="str">
        <f>IF(Referenztabelle_Eingabe[[#This Row],[Überdacht?]]="","",
IF(Referenztabelle_Eingabe[[#This Row],[Überdacht?]]=TRUE,"true",
IF(Referenztabelle_Eingabe[[#This Row],[Überdacht?]]=FALSE,"false")))</f>
        <v/>
      </c>
      <c r="U171" s="18" t="str">
        <f>IF(Referenztabelle_Eingabe[[#This Row],[Ortsbezug]]="","",Referenztabelle_Eingabe[[#This Row],[Ortsbezug]])</f>
        <v/>
      </c>
      <c r="V171" s="18" t="str">
        <f>IF(Referenztabelle_Eingabe[[#This Row],[Haltestellen-ID]]="","",Referenztabelle_Eingabe[[#This Row],[Haltestellen-ID]])</f>
        <v/>
      </c>
      <c r="W1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1" s="18" t="str">
        <f>IF(Referenztabelle_Eingabe[[#This Row],[Gebühren-Informationen]]="","",Referenztabelle_Eingabe[[#This Row],[Gebühren-Informationen]])</f>
        <v/>
      </c>
      <c r="Y171" s="18" t="str">
        <f>IF(Referenztabelle_Eingabe[[#This Row],[Maximale Parkdauer]]="","",Referenztabelle_Eingabe[[#This Row],[Maximale Parkdauer]])</f>
        <v/>
      </c>
      <c r="Z1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1" s="18" t="str">
        <f>IF(Referenztabelle_Eingabe[[#This Row],[Foto-URL]]="","",Referenztabelle_Eingabe[[#This Row],[Foto-URL]])</f>
        <v/>
      </c>
      <c r="AB171" s="18" t="str">
        <f>IF(Referenztabelle_Eingabe[[#This Row],[Webseite]]="","",Referenztabelle_Eingabe[[#This Row],[Webseite]])</f>
        <v/>
      </c>
      <c r="AC171" s="18" t="str">
        <f>IF(Referenztabelle_Eingabe[[#This Row],[Beschreibung]]="","",Referenztabelle_Eingabe[[#This Row],[Beschreibung]])</f>
        <v/>
      </c>
    </row>
    <row r="172" spans="1:29" x14ac:dyDescent="0.35">
      <c r="A172" s="18" t="str">
        <f>IF(Referenztabelle_Eingabe[[#This Row],[ID]]="","",Referenztabelle_Eingabe[[#This Row],[ID]])</f>
        <v/>
      </c>
      <c r="B172" s="18" t="str">
        <f>IF(Referenztabelle_Eingabe[[#This Row],[Name]]="","",Referenztabelle_Eingabe[[#This Row],[Name]])</f>
        <v/>
      </c>
      <c r="C1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2" s="18" t="str">
        <f>IF(Referenztabelle_Eingabe[[#This Row],[Betreiber Name]]="","",Referenztabelle_Eingabe[[#This Row],[Betreiber Name]])</f>
        <v/>
      </c>
      <c r="E172" s="18" t="str">
        <f>IF(Referenztabelle_Eingabe[[#This Row],[Längengrad]]="","",Referenztabelle_Eingabe[[#This Row],[Längengrad]])</f>
        <v/>
      </c>
      <c r="F172" s="18" t="str">
        <f>IF(Referenztabelle_Eingabe[[#This Row],[Breitengrad]]="","",Referenztabelle_Eingabe[[#This Row],[Breitengrad]])</f>
        <v/>
      </c>
      <c r="G1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2" s="18" t="str">
        <f>IF(Referenztabelle_Eingabe[[#This Row],[Anzahl Stellplätze]]="","",Referenztabelle_Eingabe[[#This Row],[Anzahl Stellplätze]])</f>
        <v/>
      </c>
      <c r="I172" s="18" t="str">
        <f>IF(Referenztabelle_Eingabe[[#This Row],[Anzahl Stellplätze Carsharing]]="","",Referenztabelle_Eingabe[[#This Row],[Anzahl Stellplätze Carsharing]])</f>
        <v/>
      </c>
      <c r="J172" s="18" t="str">
        <f>IF(Referenztabelle_Eingabe[[#This Row],[Anzahl Stellplätze Lademöglichkeit]]="","",Referenztabelle_Eingabe[[#This Row],[Anzahl Stellplätze Lademöglichkeit]])</f>
        <v/>
      </c>
      <c r="K172" s="18" t="str">
        <f>IF(Referenztabelle_Eingabe[[#This Row],[Anzahl Stellplätze Frauen]]="","",Referenztabelle_Eingabe[[#This Row],[Anzahl Stellplätze Frauen]])</f>
        <v/>
      </c>
      <c r="L172" s="18" t="str">
        <f>IF(Referenztabelle_Eingabe[[#This Row],[Anzahl Stellplätze Behinderte]]="","",Referenztabelle_Eingabe[[#This Row],[Anzahl Stellplätze Behinderte]])</f>
        <v/>
      </c>
      <c r="M172" s="18" t="str">
        <f>IF(Referenztabelle_Eingabe[[#This Row],[Anzahl Stellplätze Familien]]="","",Referenztabelle_Eingabe[[#This Row],[Anzahl Stellplätze Familien]])</f>
        <v/>
      </c>
      <c r="N172" s="18" t="str">
        <f>IF(Referenztabelle_Eingabe[[#This Row],[Anzahl Stellplätze Bus]]="","",Referenztabelle_Eingabe[[#This Row],[Anzahl Stellplätze Bus]])</f>
        <v/>
      </c>
      <c r="O172" s="18" t="str">
        <f>IF(Referenztabelle_Eingabe[[#This Row],[Anzahl Stellplätze Lastwagen]]="","",Referenztabelle_Eingabe[[#This Row],[Anzahl Stellplätze Lastwagen]])</f>
        <v/>
      </c>
      <c r="P1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2" s="18" t="str">
        <f>IF(Referenztabelle_Eingabe[[#This Row],[Einfahrtshöhe]]="","",Referenztabelle_Eingabe[[#This Row],[Einfahrtshöhe]])</f>
        <v/>
      </c>
      <c r="R1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2" s="18" t="str">
        <f>IF(Referenztabelle_Eingabe[[#This Row],[Überwacht?]]="","",Referenztabelle_Eingabe[[#This Row],[Überwacht?]])</f>
        <v/>
      </c>
      <c r="T172" s="18" t="str">
        <f>IF(Referenztabelle_Eingabe[[#This Row],[Überdacht?]]="","",
IF(Referenztabelle_Eingabe[[#This Row],[Überdacht?]]=TRUE,"true",
IF(Referenztabelle_Eingabe[[#This Row],[Überdacht?]]=FALSE,"false")))</f>
        <v/>
      </c>
      <c r="U172" s="18" t="str">
        <f>IF(Referenztabelle_Eingabe[[#This Row],[Ortsbezug]]="","",Referenztabelle_Eingabe[[#This Row],[Ortsbezug]])</f>
        <v/>
      </c>
      <c r="V172" s="18" t="str">
        <f>IF(Referenztabelle_Eingabe[[#This Row],[Haltestellen-ID]]="","",Referenztabelle_Eingabe[[#This Row],[Haltestellen-ID]])</f>
        <v/>
      </c>
      <c r="W1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2" s="18" t="str">
        <f>IF(Referenztabelle_Eingabe[[#This Row],[Gebühren-Informationen]]="","",Referenztabelle_Eingabe[[#This Row],[Gebühren-Informationen]])</f>
        <v/>
      </c>
      <c r="Y172" s="18" t="str">
        <f>IF(Referenztabelle_Eingabe[[#This Row],[Maximale Parkdauer]]="","",Referenztabelle_Eingabe[[#This Row],[Maximale Parkdauer]])</f>
        <v/>
      </c>
      <c r="Z1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2" s="18" t="str">
        <f>IF(Referenztabelle_Eingabe[[#This Row],[Foto-URL]]="","",Referenztabelle_Eingabe[[#This Row],[Foto-URL]])</f>
        <v/>
      </c>
      <c r="AB172" s="18" t="str">
        <f>IF(Referenztabelle_Eingabe[[#This Row],[Webseite]]="","",Referenztabelle_Eingabe[[#This Row],[Webseite]])</f>
        <v/>
      </c>
      <c r="AC172" s="18" t="str">
        <f>IF(Referenztabelle_Eingabe[[#This Row],[Beschreibung]]="","",Referenztabelle_Eingabe[[#This Row],[Beschreibung]])</f>
        <v/>
      </c>
    </row>
    <row r="173" spans="1:29" x14ac:dyDescent="0.35">
      <c r="A173" s="18" t="str">
        <f>IF(Referenztabelle_Eingabe[[#This Row],[ID]]="","",Referenztabelle_Eingabe[[#This Row],[ID]])</f>
        <v/>
      </c>
      <c r="B173" s="18" t="str">
        <f>IF(Referenztabelle_Eingabe[[#This Row],[Name]]="","",Referenztabelle_Eingabe[[#This Row],[Name]])</f>
        <v/>
      </c>
      <c r="C1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3" s="18" t="str">
        <f>IF(Referenztabelle_Eingabe[[#This Row],[Betreiber Name]]="","",Referenztabelle_Eingabe[[#This Row],[Betreiber Name]])</f>
        <v/>
      </c>
      <c r="E173" s="18" t="str">
        <f>IF(Referenztabelle_Eingabe[[#This Row],[Längengrad]]="","",Referenztabelle_Eingabe[[#This Row],[Längengrad]])</f>
        <v/>
      </c>
      <c r="F173" s="18" t="str">
        <f>IF(Referenztabelle_Eingabe[[#This Row],[Breitengrad]]="","",Referenztabelle_Eingabe[[#This Row],[Breitengrad]])</f>
        <v/>
      </c>
      <c r="G1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3" s="18" t="str">
        <f>IF(Referenztabelle_Eingabe[[#This Row],[Anzahl Stellplätze]]="","",Referenztabelle_Eingabe[[#This Row],[Anzahl Stellplätze]])</f>
        <v/>
      </c>
      <c r="I173" s="18" t="str">
        <f>IF(Referenztabelle_Eingabe[[#This Row],[Anzahl Stellplätze Carsharing]]="","",Referenztabelle_Eingabe[[#This Row],[Anzahl Stellplätze Carsharing]])</f>
        <v/>
      </c>
      <c r="J173" s="18" t="str">
        <f>IF(Referenztabelle_Eingabe[[#This Row],[Anzahl Stellplätze Lademöglichkeit]]="","",Referenztabelle_Eingabe[[#This Row],[Anzahl Stellplätze Lademöglichkeit]])</f>
        <v/>
      </c>
      <c r="K173" s="18" t="str">
        <f>IF(Referenztabelle_Eingabe[[#This Row],[Anzahl Stellplätze Frauen]]="","",Referenztabelle_Eingabe[[#This Row],[Anzahl Stellplätze Frauen]])</f>
        <v/>
      </c>
      <c r="L173" s="18" t="str">
        <f>IF(Referenztabelle_Eingabe[[#This Row],[Anzahl Stellplätze Behinderte]]="","",Referenztabelle_Eingabe[[#This Row],[Anzahl Stellplätze Behinderte]])</f>
        <v/>
      </c>
      <c r="M173" s="18" t="str">
        <f>IF(Referenztabelle_Eingabe[[#This Row],[Anzahl Stellplätze Familien]]="","",Referenztabelle_Eingabe[[#This Row],[Anzahl Stellplätze Familien]])</f>
        <v/>
      </c>
      <c r="N173" s="18" t="str">
        <f>IF(Referenztabelle_Eingabe[[#This Row],[Anzahl Stellplätze Bus]]="","",Referenztabelle_Eingabe[[#This Row],[Anzahl Stellplätze Bus]])</f>
        <v/>
      </c>
      <c r="O173" s="18" t="str">
        <f>IF(Referenztabelle_Eingabe[[#This Row],[Anzahl Stellplätze Lastwagen]]="","",Referenztabelle_Eingabe[[#This Row],[Anzahl Stellplätze Lastwagen]])</f>
        <v/>
      </c>
      <c r="P1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3" s="18" t="str">
        <f>IF(Referenztabelle_Eingabe[[#This Row],[Einfahrtshöhe]]="","",Referenztabelle_Eingabe[[#This Row],[Einfahrtshöhe]])</f>
        <v/>
      </c>
      <c r="R1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3" s="18" t="str">
        <f>IF(Referenztabelle_Eingabe[[#This Row],[Überwacht?]]="","",Referenztabelle_Eingabe[[#This Row],[Überwacht?]])</f>
        <v/>
      </c>
      <c r="T173" s="18" t="str">
        <f>IF(Referenztabelle_Eingabe[[#This Row],[Überdacht?]]="","",
IF(Referenztabelle_Eingabe[[#This Row],[Überdacht?]]=TRUE,"true",
IF(Referenztabelle_Eingabe[[#This Row],[Überdacht?]]=FALSE,"false")))</f>
        <v/>
      </c>
      <c r="U173" s="18" t="str">
        <f>IF(Referenztabelle_Eingabe[[#This Row],[Ortsbezug]]="","",Referenztabelle_Eingabe[[#This Row],[Ortsbezug]])</f>
        <v/>
      </c>
      <c r="V173" s="18" t="str">
        <f>IF(Referenztabelle_Eingabe[[#This Row],[Haltestellen-ID]]="","",Referenztabelle_Eingabe[[#This Row],[Haltestellen-ID]])</f>
        <v/>
      </c>
      <c r="W1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3" s="18" t="str">
        <f>IF(Referenztabelle_Eingabe[[#This Row],[Gebühren-Informationen]]="","",Referenztabelle_Eingabe[[#This Row],[Gebühren-Informationen]])</f>
        <v/>
      </c>
      <c r="Y173" s="18" t="str">
        <f>IF(Referenztabelle_Eingabe[[#This Row],[Maximale Parkdauer]]="","",Referenztabelle_Eingabe[[#This Row],[Maximale Parkdauer]])</f>
        <v/>
      </c>
      <c r="Z1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3" s="18" t="str">
        <f>IF(Referenztabelle_Eingabe[[#This Row],[Foto-URL]]="","",Referenztabelle_Eingabe[[#This Row],[Foto-URL]])</f>
        <v/>
      </c>
      <c r="AB173" s="18" t="str">
        <f>IF(Referenztabelle_Eingabe[[#This Row],[Webseite]]="","",Referenztabelle_Eingabe[[#This Row],[Webseite]])</f>
        <v/>
      </c>
      <c r="AC173" s="18" t="str">
        <f>IF(Referenztabelle_Eingabe[[#This Row],[Beschreibung]]="","",Referenztabelle_Eingabe[[#This Row],[Beschreibung]])</f>
        <v/>
      </c>
    </row>
    <row r="174" spans="1:29" x14ac:dyDescent="0.35">
      <c r="A174" s="18" t="str">
        <f>IF(Referenztabelle_Eingabe[[#This Row],[ID]]="","",Referenztabelle_Eingabe[[#This Row],[ID]])</f>
        <v/>
      </c>
      <c r="B174" s="18" t="str">
        <f>IF(Referenztabelle_Eingabe[[#This Row],[Name]]="","",Referenztabelle_Eingabe[[#This Row],[Name]])</f>
        <v/>
      </c>
      <c r="C1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4" s="18" t="str">
        <f>IF(Referenztabelle_Eingabe[[#This Row],[Betreiber Name]]="","",Referenztabelle_Eingabe[[#This Row],[Betreiber Name]])</f>
        <v/>
      </c>
      <c r="E174" s="18" t="str">
        <f>IF(Referenztabelle_Eingabe[[#This Row],[Längengrad]]="","",Referenztabelle_Eingabe[[#This Row],[Längengrad]])</f>
        <v/>
      </c>
      <c r="F174" s="18" t="str">
        <f>IF(Referenztabelle_Eingabe[[#This Row],[Breitengrad]]="","",Referenztabelle_Eingabe[[#This Row],[Breitengrad]])</f>
        <v/>
      </c>
      <c r="G1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4" s="18" t="str">
        <f>IF(Referenztabelle_Eingabe[[#This Row],[Anzahl Stellplätze]]="","",Referenztabelle_Eingabe[[#This Row],[Anzahl Stellplätze]])</f>
        <v/>
      </c>
      <c r="I174" s="18" t="str">
        <f>IF(Referenztabelle_Eingabe[[#This Row],[Anzahl Stellplätze Carsharing]]="","",Referenztabelle_Eingabe[[#This Row],[Anzahl Stellplätze Carsharing]])</f>
        <v/>
      </c>
      <c r="J174" s="18" t="str">
        <f>IF(Referenztabelle_Eingabe[[#This Row],[Anzahl Stellplätze Lademöglichkeit]]="","",Referenztabelle_Eingabe[[#This Row],[Anzahl Stellplätze Lademöglichkeit]])</f>
        <v/>
      </c>
      <c r="K174" s="18" t="str">
        <f>IF(Referenztabelle_Eingabe[[#This Row],[Anzahl Stellplätze Frauen]]="","",Referenztabelle_Eingabe[[#This Row],[Anzahl Stellplätze Frauen]])</f>
        <v/>
      </c>
      <c r="L174" s="18" t="str">
        <f>IF(Referenztabelle_Eingabe[[#This Row],[Anzahl Stellplätze Behinderte]]="","",Referenztabelle_Eingabe[[#This Row],[Anzahl Stellplätze Behinderte]])</f>
        <v/>
      </c>
      <c r="M174" s="18" t="str">
        <f>IF(Referenztabelle_Eingabe[[#This Row],[Anzahl Stellplätze Familien]]="","",Referenztabelle_Eingabe[[#This Row],[Anzahl Stellplätze Familien]])</f>
        <v/>
      </c>
      <c r="N174" s="18" t="str">
        <f>IF(Referenztabelle_Eingabe[[#This Row],[Anzahl Stellplätze Bus]]="","",Referenztabelle_Eingabe[[#This Row],[Anzahl Stellplätze Bus]])</f>
        <v/>
      </c>
      <c r="O174" s="18" t="str">
        <f>IF(Referenztabelle_Eingabe[[#This Row],[Anzahl Stellplätze Lastwagen]]="","",Referenztabelle_Eingabe[[#This Row],[Anzahl Stellplätze Lastwagen]])</f>
        <v/>
      </c>
      <c r="P1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4" s="18" t="str">
        <f>IF(Referenztabelle_Eingabe[[#This Row],[Einfahrtshöhe]]="","",Referenztabelle_Eingabe[[#This Row],[Einfahrtshöhe]])</f>
        <v/>
      </c>
      <c r="R1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4" s="18" t="str">
        <f>IF(Referenztabelle_Eingabe[[#This Row],[Überwacht?]]="","",Referenztabelle_Eingabe[[#This Row],[Überwacht?]])</f>
        <v/>
      </c>
      <c r="T174" s="18" t="str">
        <f>IF(Referenztabelle_Eingabe[[#This Row],[Überdacht?]]="","",
IF(Referenztabelle_Eingabe[[#This Row],[Überdacht?]]=TRUE,"true",
IF(Referenztabelle_Eingabe[[#This Row],[Überdacht?]]=FALSE,"false")))</f>
        <v/>
      </c>
      <c r="U174" s="18" t="str">
        <f>IF(Referenztabelle_Eingabe[[#This Row],[Ortsbezug]]="","",Referenztabelle_Eingabe[[#This Row],[Ortsbezug]])</f>
        <v/>
      </c>
      <c r="V174" s="18" t="str">
        <f>IF(Referenztabelle_Eingabe[[#This Row],[Haltestellen-ID]]="","",Referenztabelle_Eingabe[[#This Row],[Haltestellen-ID]])</f>
        <v/>
      </c>
      <c r="W1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4" s="18" t="str">
        <f>IF(Referenztabelle_Eingabe[[#This Row],[Gebühren-Informationen]]="","",Referenztabelle_Eingabe[[#This Row],[Gebühren-Informationen]])</f>
        <v/>
      </c>
      <c r="Y174" s="18" t="str">
        <f>IF(Referenztabelle_Eingabe[[#This Row],[Maximale Parkdauer]]="","",Referenztabelle_Eingabe[[#This Row],[Maximale Parkdauer]])</f>
        <v/>
      </c>
      <c r="Z1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4" s="18" t="str">
        <f>IF(Referenztabelle_Eingabe[[#This Row],[Foto-URL]]="","",Referenztabelle_Eingabe[[#This Row],[Foto-URL]])</f>
        <v/>
      </c>
      <c r="AB174" s="18" t="str">
        <f>IF(Referenztabelle_Eingabe[[#This Row],[Webseite]]="","",Referenztabelle_Eingabe[[#This Row],[Webseite]])</f>
        <v/>
      </c>
      <c r="AC174" s="18" t="str">
        <f>IF(Referenztabelle_Eingabe[[#This Row],[Beschreibung]]="","",Referenztabelle_Eingabe[[#This Row],[Beschreibung]])</f>
        <v/>
      </c>
    </row>
    <row r="175" spans="1:29" x14ac:dyDescent="0.35">
      <c r="A175" s="18" t="str">
        <f>IF(Referenztabelle_Eingabe[[#This Row],[ID]]="","",Referenztabelle_Eingabe[[#This Row],[ID]])</f>
        <v/>
      </c>
      <c r="B175" s="18" t="str">
        <f>IF(Referenztabelle_Eingabe[[#This Row],[Name]]="","",Referenztabelle_Eingabe[[#This Row],[Name]])</f>
        <v/>
      </c>
      <c r="C1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5" s="18" t="str">
        <f>IF(Referenztabelle_Eingabe[[#This Row],[Betreiber Name]]="","",Referenztabelle_Eingabe[[#This Row],[Betreiber Name]])</f>
        <v/>
      </c>
      <c r="E175" s="18" t="str">
        <f>IF(Referenztabelle_Eingabe[[#This Row],[Längengrad]]="","",Referenztabelle_Eingabe[[#This Row],[Längengrad]])</f>
        <v/>
      </c>
      <c r="F175" s="18" t="str">
        <f>IF(Referenztabelle_Eingabe[[#This Row],[Breitengrad]]="","",Referenztabelle_Eingabe[[#This Row],[Breitengrad]])</f>
        <v/>
      </c>
      <c r="G1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5" s="18" t="str">
        <f>IF(Referenztabelle_Eingabe[[#This Row],[Anzahl Stellplätze]]="","",Referenztabelle_Eingabe[[#This Row],[Anzahl Stellplätze]])</f>
        <v/>
      </c>
      <c r="I175" s="18" t="str">
        <f>IF(Referenztabelle_Eingabe[[#This Row],[Anzahl Stellplätze Carsharing]]="","",Referenztabelle_Eingabe[[#This Row],[Anzahl Stellplätze Carsharing]])</f>
        <v/>
      </c>
      <c r="J175" s="18" t="str">
        <f>IF(Referenztabelle_Eingabe[[#This Row],[Anzahl Stellplätze Lademöglichkeit]]="","",Referenztabelle_Eingabe[[#This Row],[Anzahl Stellplätze Lademöglichkeit]])</f>
        <v/>
      </c>
      <c r="K175" s="18" t="str">
        <f>IF(Referenztabelle_Eingabe[[#This Row],[Anzahl Stellplätze Frauen]]="","",Referenztabelle_Eingabe[[#This Row],[Anzahl Stellplätze Frauen]])</f>
        <v/>
      </c>
      <c r="L175" s="18" t="str">
        <f>IF(Referenztabelle_Eingabe[[#This Row],[Anzahl Stellplätze Behinderte]]="","",Referenztabelle_Eingabe[[#This Row],[Anzahl Stellplätze Behinderte]])</f>
        <v/>
      </c>
      <c r="M175" s="18" t="str">
        <f>IF(Referenztabelle_Eingabe[[#This Row],[Anzahl Stellplätze Familien]]="","",Referenztabelle_Eingabe[[#This Row],[Anzahl Stellplätze Familien]])</f>
        <v/>
      </c>
      <c r="N175" s="18" t="str">
        <f>IF(Referenztabelle_Eingabe[[#This Row],[Anzahl Stellplätze Bus]]="","",Referenztabelle_Eingabe[[#This Row],[Anzahl Stellplätze Bus]])</f>
        <v/>
      </c>
      <c r="O175" s="18" t="str">
        <f>IF(Referenztabelle_Eingabe[[#This Row],[Anzahl Stellplätze Lastwagen]]="","",Referenztabelle_Eingabe[[#This Row],[Anzahl Stellplätze Lastwagen]])</f>
        <v/>
      </c>
      <c r="P1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5" s="18" t="str">
        <f>IF(Referenztabelle_Eingabe[[#This Row],[Einfahrtshöhe]]="","",Referenztabelle_Eingabe[[#This Row],[Einfahrtshöhe]])</f>
        <v/>
      </c>
      <c r="R1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5" s="18" t="str">
        <f>IF(Referenztabelle_Eingabe[[#This Row],[Überwacht?]]="","",Referenztabelle_Eingabe[[#This Row],[Überwacht?]])</f>
        <v/>
      </c>
      <c r="T175" s="18" t="str">
        <f>IF(Referenztabelle_Eingabe[[#This Row],[Überdacht?]]="","",
IF(Referenztabelle_Eingabe[[#This Row],[Überdacht?]]=TRUE,"true",
IF(Referenztabelle_Eingabe[[#This Row],[Überdacht?]]=FALSE,"false")))</f>
        <v/>
      </c>
      <c r="U175" s="18" t="str">
        <f>IF(Referenztabelle_Eingabe[[#This Row],[Ortsbezug]]="","",Referenztabelle_Eingabe[[#This Row],[Ortsbezug]])</f>
        <v/>
      </c>
      <c r="V175" s="18" t="str">
        <f>IF(Referenztabelle_Eingabe[[#This Row],[Haltestellen-ID]]="","",Referenztabelle_Eingabe[[#This Row],[Haltestellen-ID]])</f>
        <v/>
      </c>
      <c r="W1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5" s="18" t="str">
        <f>IF(Referenztabelle_Eingabe[[#This Row],[Gebühren-Informationen]]="","",Referenztabelle_Eingabe[[#This Row],[Gebühren-Informationen]])</f>
        <v/>
      </c>
      <c r="Y175" s="18" t="str">
        <f>IF(Referenztabelle_Eingabe[[#This Row],[Maximale Parkdauer]]="","",Referenztabelle_Eingabe[[#This Row],[Maximale Parkdauer]])</f>
        <v/>
      </c>
      <c r="Z1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5" s="18" t="str">
        <f>IF(Referenztabelle_Eingabe[[#This Row],[Foto-URL]]="","",Referenztabelle_Eingabe[[#This Row],[Foto-URL]])</f>
        <v/>
      </c>
      <c r="AB175" s="18" t="str">
        <f>IF(Referenztabelle_Eingabe[[#This Row],[Webseite]]="","",Referenztabelle_Eingabe[[#This Row],[Webseite]])</f>
        <v/>
      </c>
      <c r="AC175" s="18" t="str">
        <f>IF(Referenztabelle_Eingabe[[#This Row],[Beschreibung]]="","",Referenztabelle_Eingabe[[#This Row],[Beschreibung]])</f>
        <v/>
      </c>
    </row>
    <row r="176" spans="1:29" x14ac:dyDescent="0.35">
      <c r="A176" s="18" t="str">
        <f>IF(Referenztabelle_Eingabe[[#This Row],[ID]]="","",Referenztabelle_Eingabe[[#This Row],[ID]])</f>
        <v/>
      </c>
      <c r="B176" s="18" t="str">
        <f>IF(Referenztabelle_Eingabe[[#This Row],[Name]]="","",Referenztabelle_Eingabe[[#This Row],[Name]])</f>
        <v/>
      </c>
      <c r="C1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6" s="18" t="str">
        <f>IF(Referenztabelle_Eingabe[[#This Row],[Betreiber Name]]="","",Referenztabelle_Eingabe[[#This Row],[Betreiber Name]])</f>
        <v/>
      </c>
      <c r="E176" s="18" t="str">
        <f>IF(Referenztabelle_Eingabe[[#This Row],[Längengrad]]="","",Referenztabelle_Eingabe[[#This Row],[Längengrad]])</f>
        <v/>
      </c>
      <c r="F176" s="18" t="str">
        <f>IF(Referenztabelle_Eingabe[[#This Row],[Breitengrad]]="","",Referenztabelle_Eingabe[[#This Row],[Breitengrad]])</f>
        <v/>
      </c>
      <c r="G1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6" s="18" t="str">
        <f>IF(Referenztabelle_Eingabe[[#This Row],[Anzahl Stellplätze]]="","",Referenztabelle_Eingabe[[#This Row],[Anzahl Stellplätze]])</f>
        <v/>
      </c>
      <c r="I176" s="18" t="str">
        <f>IF(Referenztabelle_Eingabe[[#This Row],[Anzahl Stellplätze Carsharing]]="","",Referenztabelle_Eingabe[[#This Row],[Anzahl Stellplätze Carsharing]])</f>
        <v/>
      </c>
      <c r="J176" s="18" t="str">
        <f>IF(Referenztabelle_Eingabe[[#This Row],[Anzahl Stellplätze Lademöglichkeit]]="","",Referenztabelle_Eingabe[[#This Row],[Anzahl Stellplätze Lademöglichkeit]])</f>
        <v/>
      </c>
      <c r="K176" s="18" t="str">
        <f>IF(Referenztabelle_Eingabe[[#This Row],[Anzahl Stellplätze Frauen]]="","",Referenztabelle_Eingabe[[#This Row],[Anzahl Stellplätze Frauen]])</f>
        <v/>
      </c>
      <c r="L176" s="18" t="str">
        <f>IF(Referenztabelle_Eingabe[[#This Row],[Anzahl Stellplätze Behinderte]]="","",Referenztabelle_Eingabe[[#This Row],[Anzahl Stellplätze Behinderte]])</f>
        <v/>
      </c>
      <c r="M176" s="18" t="str">
        <f>IF(Referenztabelle_Eingabe[[#This Row],[Anzahl Stellplätze Familien]]="","",Referenztabelle_Eingabe[[#This Row],[Anzahl Stellplätze Familien]])</f>
        <v/>
      </c>
      <c r="N176" s="18" t="str">
        <f>IF(Referenztabelle_Eingabe[[#This Row],[Anzahl Stellplätze Bus]]="","",Referenztabelle_Eingabe[[#This Row],[Anzahl Stellplätze Bus]])</f>
        <v/>
      </c>
      <c r="O176" s="18" t="str">
        <f>IF(Referenztabelle_Eingabe[[#This Row],[Anzahl Stellplätze Lastwagen]]="","",Referenztabelle_Eingabe[[#This Row],[Anzahl Stellplätze Lastwagen]])</f>
        <v/>
      </c>
      <c r="P1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6" s="18" t="str">
        <f>IF(Referenztabelle_Eingabe[[#This Row],[Einfahrtshöhe]]="","",Referenztabelle_Eingabe[[#This Row],[Einfahrtshöhe]])</f>
        <v/>
      </c>
      <c r="R1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6" s="18" t="str">
        <f>IF(Referenztabelle_Eingabe[[#This Row],[Überwacht?]]="","",Referenztabelle_Eingabe[[#This Row],[Überwacht?]])</f>
        <v/>
      </c>
      <c r="T176" s="18" t="str">
        <f>IF(Referenztabelle_Eingabe[[#This Row],[Überdacht?]]="","",
IF(Referenztabelle_Eingabe[[#This Row],[Überdacht?]]=TRUE,"true",
IF(Referenztabelle_Eingabe[[#This Row],[Überdacht?]]=FALSE,"false")))</f>
        <v/>
      </c>
      <c r="U176" s="18" t="str">
        <f>IF(Referenztabelle_Eingabe[[#This Row],[Ortsbezug]]="","",Referenztabelle_Eingabe[[#This Row],[Ortsbezug]])</f>
        <v/>
      </c>
      <c r="V176" s="18" t="str">
        <f>IF(Referenztabelle_Eingabe[[#This Row],[Haltestellen-ID]]="","",Referenztabelle_Eingabe[[#This Row],[Haltestellen-ID]])</f>
        <v/>
      </c>
      <c r="W1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6" s="18" t="str">
        <f>IF(Referenztabelle_Eingabe[[#This Row],[Gebühren-Informationen]]="","",Referenztabelle_Eingabe[[#This Row],[Gebühren-Informationen]])</f>
        <v/>
      </c>
      <c r="Y176" s="18" t="str">
        <f>IF(Referenztabelle_Eingabe[[#This Row],[Maximale Parkdauer]]="","",Referenztabelle_Eingabe[[#This Row],[Maximale Parkdauer]])</f>
        <v/>
      </c>
      <c r="Z1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6" s="18" t="str">
        <f>IF(Referenztabelle_Eingabe[[#This Row],[Foto-URL]]="","",Referenztabelle_Eingabe[[#This Row],[Foto-URL]])</f>
        <v/>
      </c>
      <c r="AB176" s="18" t="str">
        <f>IF(Referenztabelle_Eingabe[[#This Row],[Webseite]]="","",Referenztabelle_Eingabe[[#This Row],[Webseite]])</f>
        <v/>
      </c>
      <c r="AC176" s="18" t="str">
        <f>IF(Referenztabelle_Eingabe[[#This Row],[Beschreibung]]="","",Referenztabelle_Eingabe[[#This Row],[Beschreibung]])</f>
        <v/>
      </c>
    </row>
    <row r="177" spans="1:29" x14ac:dyDescent="0.35">
      <c r="A177" s="18" t="str">
        <f>IF(Referenztabelle_Eingabe[[#This Row],[ID]]="","",Referenztabelle_Eingabe[[#This Row],[ID]])</f>
        <v/>
      </c>
      <c r="B177" s="18" t="str">
        <f>IF(Referenztabelle_Eingabe[[#This Row],[Name]]="","",Referenztabelle_Eingabe[[#This Row],[Name]])</f>
        <v/>
      </c>
      <c r="C1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7" s="18" t="str">
        <f>IF(Referenztabelle_Eingabe[[#This Row],[Betreiber Name]]="","",Referenztabelle_Eingabe[[#This Row],[Betreiber Name]])</f>
        <v/>
      </c>
      <c r="E177" s="18" t="str">
        <f>IF(Referenztabelle_Eingabe[[#This Row],[Längengrad]]="","",Referenztabelle_Eingabe[[#This Row],[Längengrad]])</f>
        <v/>
      </c>
      <c r="F177" s="18" t="str">
        <f>IF(Referenztabelle_Eingabe[[#This Row],[Breitengrad]]="","",Referenztabelle_Eingabe[[#This Row],[Breitengrad]])</f>
        <v/>
      </c>
      <c r="G1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7" s="18" t="str">
        <f>IF(Referenztabelle_Eingabe[[#This Row],[Anzahl Stellplätze]]="","",Referenztabelle_Eingabe[[#This Row],[Anzahl Stellplätze]])</f>
        <v/>
      </c>
      <c r="I177" s="18" t="str">
        <f>IF(Referenztabelle_Eingabe[[#This Row],[Anzahl Stellplätze Carsharing]]="","",Referenztabelle_Eingabe[[#This Row],[Anzahl Stellplätze Carsharing]])</f>
        <v/>
      </c>
      <c r="J177" s="18" t="str">
        <f>IF(Referenztabelle_Eingabe[[#This Row],[Anzahl Stellplätze Lademöglichkeit]]="","",Referenztabelle_Eingabe[[#This Row],[Anzahl Stellplätze Lademöglichkeit]])</f>
        <v/>
      </c>
      <c r="K177" s="18" t="str">
        <f>IF(Referenztabelle_Eingabe[[#This Row],[Anzahl Stellplätze Frauen]]="","",Referenztabelle_Eingabe[[#This Row],[Anzahl Stellplätze Frauen]])</f>
        <v/>
      </c>
      <c r="L177" s="18" t="str">
        <f>IF(Referenztabelle_Eingabe[[#This Row],[Anzahl Stellplätze Behinderte]]="","",Referenztabelle_Eingabe[[#This Row],[Anzahl Stellplätze Behinderte]])</f>
        <v/>
      </c>
      <c r="M177" s="18" t="str">
        <f>IF(Referenztabelle_Eingabe[[#This Row],[Anzahl Stellplätze Familien]]="","",Referenztabelle_Eingabe[[#This Row],[Anzahl Stellplätze Familien]])</f>
        <v/>
      </c>
      <c r="N177" s="18" t="str">
        <f>IF(Referenztabelle_Eingabe[[#This Row],[Anzahl Stellplätze Bus]]="","",Referenztabelle_Eingabe[[#This Row],[Anzahl Stellplätze Bus]])</f>
        <v/>
      </c>
      <c r="O177" s="18" t="str">
        <f>IF(Referenztabelle_Eingabe[[#This Row],[Anzahl Stellplätze Lastwagen]]="","",Referenztabelle_Eingabe[[#This Row],[Anzahl Stellplätze Lastwagen]])</f>
        <v/>
      </c>
      <c r="P1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7" s="18" t="str">
        <f>IF(Referenztabelle_Eingabe[[#This Row],[Einfahrtshöhe]]="","",Referenztabelle_Eingabe[[#This Row],[Einfahrtshöhe]])</f>
        <v/>
      </c>
      <c r="R1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7" s="18" t="str">
        <f>IF(Referenztabelle_Eingabe[[#This Row],[Überwacht?]]="","",Referenztabelle_Eingabe[[#This Row],[Überwacht?]])</f>
        <v/>
      </c>
      <c r="T177" s="18" t="str">
        <f>IF(Referenztabelle_Eingabe[[#This Row],[Überdacht?]]="","",
IF(Referenztabelle_Eingabe[[#This Row],[Überdacht?]]=TRUE,"true",
IF(Referenztabelle_Eingabe[[#This Row],[Überdacht?]]=FALSE,"false")))</f>
        <v/>
      </c>
      <c r="U177" s="18" t="str">
        <f>IF(Referenztabelle_Eingabe[[#This Row],[Ortsbezug]]="","",Referenztabelle_Eingabe[[#This Row],[Ortsbezug]])</f>
        <v/>
      </c>
      <c r="V177" s="18" t="str">
        <f>IF(Referenztabelle_Eingabe[[#This Row],[Haltestellen-ID]]="","",Referenztabelle_Eingabe[[#This Row],[Haltestellen-ID]])</f>
        <v/>
      </c>
      <c r="W1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7" s="18" t="str">
        <f>IF(Referenztabelle_Eingabe[[#This Row],[Gebühren-Informationen]]="","",Referenztabelle_Eingabe[[#This Row],[Gebühren-Informationen]])</f>
        <v/>
      </c>
      <c r="Y177" s="18" t="str">
        <f>IF(Referenztabelle_Eingabe[[#This Row],[Maximale Parkdauer]]="","",Referenztabelle_Eingabe[[#This Row],[Maximale Parkdauer]])</f>
        <v/>
      </c>
      <c r="Z1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7" s="18" t="str">
        <f>IF(Referenztabelle_Eingabe[[#This Row],[Foto-URL]]="","",Referenztabelle_Eingabe[[#This Row],[Foto-URL]])</f>
        <v/>
      </c>
      <c r="AB177" s="18" t="str">
        <f>IF(Referenztabelle_Eingabe[[#This Row],[Webseite]]="","",Referenztabelle_Eingabe[[#This Row],[Webseite]])</f>
        <v/>
      </c>
      <c r="AC177" s="18" t="str">
        <f>IF(Referenztabelle_Eingabe[[#This Row],[Beschreibung]]="","",Referenztabelle_Eingabe[[#This Row],[Beschreibung]])</f>
        <v/>
      </c>
    </row>
    <row r="178" spans="1:29" x14ac:dyDescent="0.35">
      <c r="A178" s="18" t="str">
        <f>IF(Referenztabelle_Eingabe[[#This Row],[ID]]="","",Referenztabelle_Eingabe[[#This Row],[ID]])</f>
        <v/>
      </c>
      <c r="B178" s="18" t="str">
        <f>IF(Referenztabelle_Eingabe[[#This Row],[Name]]="","",Referenztabelle_Eingabe[[#This Row],[Name]])</f>
        <v/>
      </c>
      <c r="C1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8" s="18" t="str">
        <f>IF(Referenztabelle_Eingabe[[#This Row],[Betreiber Name]]="","",Referenztabelle_Eingabe[[#This Row],[Betreiber Name]])</f>
        <v/>
      </c>
      <c r="E178" s="18" t="str">
        <f>IF(Referenztabelle_Eingabe[[#This Row],[Längengrad]]="","",Referenztabelle_Eingabe[[#This Row],[Längengrad]])</f>
        <v/>
      </c>
      <c r="F178" s="18" t="str">
        <f>IF(Referenztabelle_Eingabe[[#This Row],[Breitengrad]]="","",Referenztabelle_Eingabe[[#This Row],[Breitengrad]])</f>
        <v/>
      </c>
      <c r="G1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8" s="18" t="str">
        <f>IF(Referenztabelle_Eingabe[[#This Row],[Anzahl Stellplätze]]="","",Referenztabelle_Eingabe[[#This Row],[Anzahl Stellplätze]])</f>
        <v/>
      </c>
      <c r="I178" s="18" t="str">
        <f>IF(Referenztabelle_Eingabe[[#This Row],[Anzahl Stellplätze Carsharing]]="","",Referenztabelle_Eingabe[[#This Row],[Anzahl Stellplätze Carsharing]])</f>
        <v/>
      </c>
      <c r="J178" s="18" t="str">
        <f>IF(Referenztabelle_Eingabe[[#This Row],[Anzahl Stellplätze Lademöglichkeit]]="","",Referenztabelle_Eingabe[[#This Row],[Anzahl Stellplätze Lademöglichkeit]])</f>
        <v/>
      </c>
      <c r="K178" s="18" t="str">
        <f>IF(Referenztabelle_Eingabe[[#This Row],[Anzahl Stellplätze Frauen]]="","",Referenztabelle_Eingabe[[#This Row],[Anzahl Stellplätze Frauen]])</f>
        <v/>
      </c>
      <c r="L178" s="18" t="str">
        <f>IF(Referenztabelle_Eingabe[[#This Row],[Anzahl Stellplätze Behinderte]]="","",Referenztabelle_Eingabe[[#This Row],[Anzahl Stellplätze Behinderte]])</f>
        <v/>
      </c>
      <c r="M178" s="18" t="str">
        <f>IF(Referenztabelle_Eingabe[[#This Row],[Anzahl Stellplätze Familien]]="","",Referenztabelle_Eingabe[[#This Row],[Anzahl Stellplätze Familien]])</f>
        <v/>
      </c>
      <c r="N178" s="18" t="str">
        <f>IF(Referenztabelle_Eingabe[[#This Row],[Anzahl Stellplätze Bus]]="","",Referenztabelle_Eingabe[[#This Row],[Anzahl Stellplätze Bus]])</f>
        <v/>
      </c>
      <c r="O178" s="18" t="str">
        <f>IF(Referenztabelle_Eingabe[[#This Row],[Anzahl Stellplätze Lastwagen]]="","",Referenztabelle_Eingabe[[#This Row],[Anzahl Stellplätze Lastwagen]])</f>
        <v/>
      </c>
      <c r="P1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8" s="18" t="str">
        <f>IF(Referenztabelle_Eingabe[[#This Row],[Einfahrtshöhe]]="","",Referenztabelle_Eingabe[[#This Row],[Einfahrtshöhe]])</f>
        <v/>
      </c>
      <c r="R1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8" s="18" t="str">
        <f>IF(Referenztabelle_Eingabe[[#This Row],[Überwacht?]]="","",Referenztabelle_Eingabe[[#This Row],[Überwacht?]])</f>
        <v/>
      </c>
      <c r="T178" s="18" t="str">
        <f>IF(Referenztabelle_Eingabe[[#This Row],[Überdacht?]]="","",
IF(Referenztabelle_Eingabe[[#This Row],[Überdacht?]]=TRUE,"true",
IF(Referenztabelle_Eingabe[[#This Row],[Überdacht?]]=FALSE,"false")))</f>
        <v/>
      </c>
      <c r="U178" s="18" t="str">
        <f>IF(Referenztabelle_Eingabe[[#This Row],[Ortsbezug]]="","",Referenztabelle_Eingabe[[#This Row],[Ortsbezug]])</f>
        <v/>
      </c>
      <c r="V178" s="18" t="str">
        <f>IF(Referenztabelle_Eingabe[[#This Row],[Haltestellen-ID]]="","",Referenztabelle_Eingabe[[#This Row],[Haltestellen-ID]])</f>
        <v/>
      </c>
      <c r="W1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8" s="18" t="str">
        <f>IF(Referenztabelle_Eingabe[[#This Row],[Gebühren-Informationen]]="","",Referenztabelle_Eingabe[[#This Row],[Gebühren-Informationen]])</f>
        <v/>
      </c>
      <c r="Y178" s="18" t="str">
        <f>IF(Referenztabelle_Eingabe[[#This Row],[Maximale Parkdauer]]="","",Referenztabelle_Eingabe[[#This Row],[Maximale Parkdauer]])</f>
        <v/>
      </c>
      <c r="Z1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8" s="18" t="str">
        <f>IF(Referenztabelle_Eingabe[[#This Row],[Foto-URL]]="","",Referenztabelle_Eingabe[[#This Row],[Foto-URL]])</f>
        <v/>
      </c>
      <c r="AB178" s="18" t="str">
        <f>IF(Referenztabelle_Eingabe[[#This Row],[Webseite]]="","",Referenztabelle_Eingabe[[#This Row],[Webseite]])</f>
        <v/>
      </c>
      <c r="AC178" s="18" t="str">
        <f>IF(Referenztabelle_Eingabe[[#This Row],[Beschreibung]]="","",Referenztabelle_Eingabe[[#This Row],[Beschreibung]])</f>
        <v/>
      </c>
    </row>
    <row r="179" spans="1:29" x14ac:dyDescent="0.35">
      <c r="A179" s="18" t="str">
        <f>IF(Referenztabelle_Eingabe[[#This Row],[ID]]="","",Referenztabelle_Eingabe[[#This Row],[ID]])</f>
        <v/>
      </c>
      <c r="B179" s="18" t="str">
        <f>IF(Referenztabelle_Eingabe[[#This Row],[Name]]="","",Referenztabelle_Eingabe[[#This Row],[Name]])</f>
        <v/>
      </c>
      <c r="C1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9" s="18" t="str">
        <f>IF(Referenztabelle_Eingabe[[#This Row],[Betreiber Name]]="","",Referenztabelle_Eingabe[[#This Row],[Betreiber Name]])</f>
        <v/>
      </c>
      <c r="E179" s="18" t="str">
        <f>IF(Referenztabelle_Eingabe[[#This Row],[Längengrad]]="","",Referenztabelle_Eingabe[[#This Row],[Längengrad]])</f>
        <v/>
      </c>
      <c r="F179" s="18" t="str">
        <f>IF(Referenztabelle_Eingabe[[#This Row],[Breitengrad]]="","",Referenztabelle_Eingabe[[#This Row],[Breitengrad]])</f>
        <v/>
      </c>
      <c r="G1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9" s="18" t="str">
        <f>IF(Referenztabelle_Eingabe[[#This Row],[Anzahl Stellplätze]]="","",Referenztabelle_Eingabe[[#This Row],[Anzahl Stellplätze]])</f>
        <v/>
      </c>
      <c r="I179" s="18" t="str">
        <f>IF(Referenztabelle_Eingabe[[#This Row],[Anzahl Stellplätze Carsharing]]="","",Referenztabelle_Eingabe[[#This Row],[Anzahl Stellplätze Carsharing]])</f>
        <v/>
      </c>
      <c r="J179" s="18" t="str">
        <f>IF(Referenztabelle_Eingabe[[#This Row],[Anzahl Stellplätze Lademöglichkeit]]="","",Referenztabelle_Eingabe[[#This Row],[Anzahl Stellplätze Lademöglichkeit]])</f>
        <v/>
      </c>
      <c r="K179" s="18" t="str">
        <f>IF(Referenztabelle_Eingabe[[#This Row],[Anzahl Stellplätze Frauen]]="","",Referenztabelle_Eingabe[[#This Row],[Anzahl Stellplätze Frauen]])</f>
        <v/>
      </c>
      <c r="L179" s="18" t="str">
        <f>IF(Referenztabelle_Eingabe[[#This Row],[Anzahl Stellplätze Behinderte]]="","",Referenztabelle_Eingabe[[#This Row],[Anzahl Stellplätze Behinderte]])</f>
        <v/>
      </c>
      <c r="M179" s="18" t="str">
        <f>IF(Referenztabelle_Eingabe[[#This Row],[Anzahl Stellplätze Familien]]="","",Referenztabelle_Eingabe[[#This Row],[Anzahl Stellplätze Familien]])</f>
        <v/>
      </c>
      <c r="N179" s="18" t="str">
        <f>IF(Referenztabelle_Eingabe[[#This Row],[Anzahl Stellplätze Bus]]="","",Referenztabelle_Eingabe[[#This Row],[Anzahl Stellplätze Bus]])</f>
        <v/>
      </c>
      <c r="O179" s="18" t="str">
        <f>IF(Referenztabelle_Eingabe[[#This Row],[Anzahl Stellplätze Lastwagen]]="","",Referenztabelle_Eingabe[[#This Row],[Anzahl Stellplätze Lastwagen]])</f>
        <v/>
      </c>
      <c r="P1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9" s="18" t="str">
        <f>IF(Referenztabelle_Eingabe[[#This Row],[Einfahrtshöhe]]="","",Referenztabelle_Eingabe[[#This Row],[Einfahrtshöhe]])</f>
        <v/>
      </c>
      <c r="R1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9" s="18" t="str">
        <f>IF(Referenztabelle_Eingabe[[#This Row],[Überwacht?]]="","",Referenztabelle_Eingabe[[#This Row],[Überwacht?]])</f>
        <v/>
      </c>
      <c r="T179" s="18" t="str">
        <f>IF(Referenztabelle_Eingabe[[#This Row],[Überdacht?]]="","",
IF(Referenztabelle_Eingabe[[#This Row],[Überdacht?]]=TRUE,"true",
IF(Referenztabelle_Eingabe[[#This Row],[Überdacht?]]=FALSE,"false")))</f>
        <v/>
      </c>
      <c r="U179" s="18" t="str">
        <f>IF(Referenztabelle_Eingabe[[#This Row],[Ortsbezug]]="","",Referenztabelle_Eingabe[[#This Row],[Ortsbezug]])</f>
        <v/>
      </c>
      <c r="V179" s="18" t="str">
        <f>IF(Referenztabelle_Eingabe[[#This Row],[Haltestellen-ID]]="","",Referenztabelle_Eingabe[[#This Row],[Haltestellen-ID]])</f>
        <v/>
      </c>
      <c r="W1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9" s="18" t="str">
        <f>IF(Referenztabelle_Eingabe[[#This Row],[Gebühren-Informationen]]="","",Referenztabelle_Eingabe[[#This Row],[Gebühren-Informationen]])</f>
        <v/>
      </c>
      <c r="Y179" s="18" t="str">
        <f>IF(Referenztabelle_Eingabe[[#This Row],[Maximale Parkdauer]]="","",Referenztabelle_Eingabe[[#This Row],[Maximale Parkdauer]])</f>
        <v/>
      </c>
      <c r="Z1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9" s="18" t="str">
        <f>IF(Referenztabelle_Eingabe[[#This Row],[Foto-URL]]="","",Referenztabelle_Eingabe[[#This Row],[Foto-URL]])</f>
        <v/>
      </c>
      <c r="AB179" s="18" t="str">
        <f>IF(Referenztabelle_Eingabe[[#This Row],[Webseite]]="","",Referenztabelle_Eingabe[[#This Row],[Webseite]])</f>
        <v/>
      </c>
      <c r="AC179" s="18" t="str">
        <f>IF(Referenztabelle_Eingabe[[#This Row],[Beschreibung]]="","",Referenztabelle_Eingabe[[#This Row],[Beschreibung]])</f>
        <v/>
      </c>
    </row>
    <row r="180" spans="1:29" x14ac:dyDescent="0.35">
      <c r="A180" s="18" t="str">
        <f>IF(Referenztabelle_Eingabe[[#This Row],[ID]]="","",Referenztabelle_Eingabe[[#This Row],[ID]])</f>
        <v/>
      </c>
      <c r="B180" s="18" t="str">
        <f>IF(Referenztabelle_Eingabe[[#This Row],[Name]]="","",Referenztabelle_Eingabe[[#This Row],[Name]])</f>
        <v/>
      </c>
      <c r="C1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0" s="18" t="str">
        <f>IF(Referenztabelle_Eingabe[[#This Row],[Betreiber Name]]="","",Referenztabelle_Eingabe[[#This Row],[Betreiber Name]])</f>
        <v/>
      </c>
      <c r="E180" s="18" t="str">
        <f>IF(Referenztabelle_Eingabe[[#This Row],[Längengrad]]="","",Referenztabelle_Eingabe[[#This Row],[Längengrad]])</f>
        <v/>
      </c>
      <c r="F180" s="18" t="str">
        <f>IF(Referenztabelle_Eingabe[[#This Row],[Breitengrad]]="","",Referenztabelle_Eingabe[[#This Row],[Breitengrad]])</f>
        <v/>
      </c>
      <c r="G1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0" s="18" t="str">
        <f>IF(Referenztabelle_Eingabe[[#This Row],[Anzahl Stellplätze]]="","",Referenztabelle_Eingabe[[#This Row],[Anzahl Stellplätze]])</f>
        <v/>
      </c>
      <c r="I180" s="18" t="str">
        <f>IF(Referenztabelle_Eingabe[[#This Row],[Anzahl Stellplätze Carsharing]]="","",Referenztabelle_Eingabe[[#This Row],[Anzahl Stellplätze Carsharing]])</f>
        <v/>
      </c>
      <c r="J180" s="18" t="str">
        <f>IF(Referenztabelle_Eingabe[[#This Row],[Anzahl Stellplätze Lademöglichkeit]]="","",Referenztabelle_Eingabe[[#This Row],[Anzahl Stellplätze Lademöglichkeit]])</f>
        <v/>
      </c>
      <c r="K180" s="18" t="str">
        <f>IF(Referenztabelle_Eingabe[[#This Row],[Anzahl Stellplätze Frauen]]="","",Referenztabelle_Eingabe[[#This Row],[Anzahl Stellplätze Frauen]])</f>
        <v/>
      </c>
      <c r="L180" s="18" t="str">
        <f>IF(Referenztabelle_Eingabe[[#This Row],[Anzahl Stellplätze Behinderte]]="","",Referenztabelle_Eingabe[[#This Row],[Anzahl Stellplätze Behinderte]])</f>
        <v/>
      </c>
      <c r="M180" s="18" t="str">
        <f>IF(Referenztabelle_Eingabe[[#This Row],[Anzahl Stellplätze Familien]]="","",Referenztabelle_Eingabe[[#This Row],[Anzahl Stellplätze Familien]])</f>
        <v/>
      </c>
      <c r="N180" s="18" t="str">
        <f>IF(Referenztabelle_Eingabe[[#This Row],[Anzahl Stellplätze Bus]]="","",Referenztabelle_Eingabe[[#This Row],[Anzahl Stellplätze Bus]])</f>
        <v/>
      </c>
      <c r="O180" s="18" t="str">
        <f>IF(Referenztabelle_Eingabe[[#This Row],[Anzahl Stellplätze Lastwagen]]="","",Referenztabelle_Eingabe[[#This Row],[Anzahl Stellplätze Lastwagen]])</f>
        <v/>
      </c>
      <c r="P1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0" s="18" t="str">
        <f>IF(Referenztabelle_Eingabe[[#This Row],[Einfahrtshöhe]]="","",Referenztabelle_Eingabe[[#This Row],[Einfahrtshöhe]])</f>
        <v/>
      </c>
      <c r="R1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0" s="18" t="str">
        <f>IF(Referenztabelle_Eingabe[[#This Row],[Überwacht?]]="","",Referenztabelle_Eingabe[[#This Row],[Überwacht?]])</f>
        <v/>
      </c>
      <c r="T180" s="18" t="str">
        <f>IF(Referenztabelle_Eingabe[[#This Row],[Überdacht?]]="","",
IF(Referenztabelle_Eingabe[[#This Row],[Überdacht?]]=TRUE,"true",
IF(Referenztabelle_Eingabe[[#This Row],[Überdacht?]]=FALSE,"false")))</f>
        <v/>
      </c>
      <c r="U180" s="18" t="str">
        <f>IF(Referenztabelle_Eingabe[[#This Row],[Ortsbezug]]="","",Referenztabelle_Eingabe[[#This Row],[Ortsbezug]])</f>
        <v/>
      </c>
      <c r="V180" s="18" t="str">
        <f>IF(Referenztabelle_Eingabe[[#This Row],[Haltestellen-ID]]="","",Referenztabelle_Eingabe[[#This Row],[Haltestellen-ID]])</f>
        <v/>
      </c>
      <c r="W1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0" s="18" t="str">
        <f>IF(Referenztabelle_Eingabe[[#This Row],[Gebühren-Informationen]]="","",Referenztabelle_Eingabe[[#This Row],[Gebühren-Informationen]])</f>
        <v/>
      </c>
      <c r="Y180" s="18" t="str">
        <f>IF(Referenztabelle_Eingabe[[#This Row],[Maximale Parkdauer]]="","",Referenztabelle_Eingabe[[#This Row],[Maximale Parkdauer]])</f>
        <v/>
      </c>
      <c r="Z1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0" s="18" t="str">
        <f>IF(Referenztabelle_Eingabe[[#This Row],[Foto-URL]]="","",Referenztabelle_Eingabe[[#This Row],[Foto-URL]])</f>
        <v/>
      </c>
      <c r="AB180" s="18" t="str">
        <f>IF(Referenztabelle_Eingabe[[#This Row],[Webseite]]="","",Referenztabelle_Eingabe[[#This Row],[Webseite]])</f>
        <v/>
      </c>
      <c r="AC180" s="18" t="str">
        <f>IF(Referenztabelle_Eingabe[[#This Row],[Beschreibung]]="","",Referenztabelle_Eingabe[[#This Row],[Beschreibung]])</f>
        <v/>
      </c>
    </row>
    <row r="181" spans="1:29" x14ac:dyDescent="0.35">
      <c r="A181" s="18" t="str">
        <f>IF(Referenztabelle_Eingabe[[#This Row],[ID]]="","",Referenztabelle_Eingabe[[#This Row],[ID]])</f>
        <v/>
      </c>
      <c r="B181" s="18" t="str">
        <f>IF(Referenztabelle_Eingabe[[#This Row],[Name]]="","",Referenztabelle_Eingabe[[#This Row],[Name]])</f>
        <v/>
      </c>
      <c r="C1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1" s="18" t="str">
        <f>IF(Referenztabelle_Eingabe[[#This Row],[Betreiber Name]]="","",Referenztabelle_Eingabe[[#This Row],[Betreiber Name]])</f>
        <v/>
      </c>
      <c r="E181" s="18" t="str">
        <f>IF(Referenztabelle_Eingabe[[#This Row],[Längengrad]]="","",Referenztabelle_Eingabe[[#This Row],[Längengrad]])</f>
        <v/>
      </c>
      <c r="F181" s="18" t="str">
        <f>IF(Referenztabelle_Eingabe[[#This Row],[Breitengrad]]="","",Referenztabelle_Eingabe[[#This Row],[Breitengrad]])</f>
        <v/>
      </c>
      <c r="G1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1" s="18" t="str">
        <f>IF(Referenztabelle_Eingabe[[#This Row],[Anzahl Stellplätze]]="","",Referenztabelle_Eingabe[[#This Row],[Anzahl Stellplätze]])</f>
        <v/>
      </c>
      <c r="I181" s="18" t="str">
        <f>IF(Referenztabelle_Eingabe[[#This Row],[Anzahl Stellplätze Carsharing]]="","",Referenztabelle_Eingabe[[#This Row],[Anzahl Stellplätze Carsharing]])</f>
        <v/>
      </c>
      <c r="J181" s="18" t="str">
        <f>IF(Referenztabelle_Eingabe[[#This Row],[Anzahl Stellplätze Lademöglichkeit]]="","",Referenztabelle_Eingabe[[#This Row],[Anzahl Stellplätze Lademöglichkeit]])</f>
        <v/>
      </c>
      <c r="K181" s="18" t="str">
        <f>IF(Referenztabelle_Eingabe[[#This Row],[Anzahl Stellplätze Frauen]]="","",Referenztabelle_Eingabe[[#This Row],[Anzahl Stellplätze Frauen]])</f>
        <v/>
      </c>
      <c r="L181" s="18" t="str">
        <f>IF(Referenztabelle_Eingabe[[#This Row],[Anzahl Stellplätze Behinderte]]="","",Referenztabelle_Eingabe[[#This Row],[Anzahl Stellplätze Behinderte]])</f>
        <v/>
      </c>
      <c r="M181" s="18" t="str">
        <f>IF(Referenztabelle_Eingabe[[#This Row],[Anzahl Stellplätze Familien]]="","",Referenztabelle_Eingabe[[#This Row],[Anzahl Stellplätze Familien]])</f>
        <v/>
      </c>
      <c r="N181" s="18" t="str">
        <f>IF(Referenztabelle_Eingabe[[#This Row],[Anzahl Stellplätze Bus]]="","",Referenztabelle_Eingabe[[#This Row],[Anzahl Stellplätze Bus]])</f>
        <v/>
      </c>
      <c r="O181" s="18" t="str">
        <f>IF(Referenztabelle_Eingabe[[#This Row],[Anzahl Stellplätze Lastwagen]]="","",Referenztabelle_Eingabe[[#This Row],[Anzahl Stellplätze Lastwagen]])</f>
        <v/>
      </c>
      <c r="P1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1" s="18" t="str">
        <f>IF(Referenztabelle_Eingabe[[#This Row],[Einfahrtshöhe]]="","",Referenztabelle_Eingabe[[#This Row],[Einfahrtshöhe]])</f>
        <v/>
      </c>
      <c r="R1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1" s="18" t="str">
        <f>IF(Referenztabelle_Eingabe[[#This Row],[Überwacht?]]="","",Referenztabelle_Eingabe[[#This Row],[Überwacht?]])</f>
        <v/>
      </c>
      <c r="T181" s="18" t="str">
        <f>IF(Referenztabelle_Eingabe[[#This Row],[Überdacht?]]="","",
IF(Referenztabelle_Eingabe[[#This Row],[Überdacht?]]=TRUE,"true",
IF(Referenztabelle_Eingabe[[#This Row],[Überdacht?]]=FALSE,"false")))</f>
        <v/>
      </c>
      <c r="U181" s="18" t="str">
        <f>IF(Referenztabelle_Eingabe[[#This Row],[Ortsbezug]]="","",Referenztabelle_Eingabe[[#This Row],[Ortsbezug]])</f>
        <v/>
      </c>
      <c r="V181" s="18" t="str">
        <f>IF(Referenztabelle_Eingabe[[#This Row],[Haltestellen-ID]]="","",Referenztabelle_Eingabe[[#This Row],[Haltestellen-ID]])</f>
        <v/>
      </c>
      <c r="W1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1" s="18" t="str">
        <f>IF(Referenztabelle_Eingabe[[#This Row],[Gebühren-Informationen]]="","",Referenztabelle_Eingabe[[#This Row],[Gebühren-Informationen]])</f>
        <v/>
      </c>
      <c r="Y181" s="18" t="str">
        <f>IF(Referenztabelle_Eingabe[[#This Row],[Maximale Parkdauer]]="","",Referenztabelle_Eingabe[[#This Row],[Maximale Parkdauer]])</f>
        <v/>
      </c>
      <c r="Z1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1" s="18" t="str">
        <f>IF(Referenztabelle_Eingabe[[#This Row],[Foto-URL]]="","",Referenztabelle_Eingabe[[#This Row],[Foto-URL]])</f>
        <v/>
      </c>
      <c r="AB181" s="18" t="str">
        <f>IF(Referenztabelle_Eingabe[[#This Row],[Webseite]]="","",Referenztabelle_Eingabe[[#This Row],[Webseite]])</f>
        <v/>
      </c>
      <c r="AC181" s="18" t="str">
        <f>IF(Referenztabelle_Eingabe[[#This Row],[Beschreibung]]="","",Referenztabelle_Eingabe[[#This Row],[Beschreibung]])</f>
        <v/>
      </c>
    </row>
    <row r="182" spans="1:29" x14ac:dyDescent="0.35">
      <c r="A182" s="18" t="str">
        <f>IF(Referenztabelle_Eingabe[[#This Row],[ID]]="","",Referenztabelle_Eingabe[[#This Row],[ID]])</f>
        <v/>
      </c>
      <c r="B182" s="18" t="str">
        <f>IF(Referenztabelle_Eingabe[[#This Row],[Name]]="","",Referenztabelle_Eingabe[[#This Row],[Name]])</f>
        <v/>
      </c>
      <c r="C1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2" s="18" t="str">
        <f>IF(Referenztabelle_Eingabe[[#This Row],[Betreiber Name]]="","",Referenztabelle_Eingabe[[#This Row],[Betreiber Name]])</f>
        <v/>
      </c>
      <c r="E182" s="18" t="str">
        <f>IF(Referenztabelle_Eingabe[[#This Row],[Längengrad]]="","",Referenztabelle_Eingabe[[#This Row],[Längengrad]])</f>
        <v/>
      </c>
      <c r="F182" s="18" t="str">
        <f>IF(Referenztabelle_Eingabe[[#This Row],[Breitengrad]]="","",Referenztabelle_Eingabe[[#This Row],[Breitengrad]])</f>
        <v/>
      </c>
      <c r="G1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2" s="18" t="str">
        <f>IF(Referenztabelle_Eingabe[[#This Row],[Anzahl Stellplätze]]="","",Referenztabelle_Eingabe[[#This Row],[Anzahl Stellplätze]])</f>
        <v/>
      </c>
      <c r="I182" s="18" t="str">
        <f>IF(Referenztabelle_Eingabe[[#This Row],[Anzahl Stellplätze Carsharing]]="","",Referenztabelle_Eingabe[[#This Row],[Anzahl Stellplätze Carsharing]])</f>
        <v/>
      </c>
      <c r="J182" s="18" t="str">
        <f>IF(Referenztabelle_Eingabe[[#This Row],[Anzahl Stellplätze Lademöglichkeit]]="","",Referenztabelle_Eingabe[[#This Row],[Anzahl Stellplätze Lademöglichkeit]])</f>
        <v/>
      </c>
      <c r="K182" s="18" t="str">
        <f>IF(Referenztabelle_Eingabe[[#This Row],[Anzahl Stellplätze Frauen]]="","",Referenztabelle_Eingabe[[#This Row],[Anzahl Stellplätze Frauen]])</f>
        <v/>
      </c>
      <c r="L182" s="18" t="str">
        <f>IF(Referenztabelle_Eingabe[[#This Row],[Anzahl Stellplätze Behinderte]]="","",Referenztabelle_Eingabe[[#This Row],[Anzahl Stellplätze Behinderte]])</f>
        <v/>
      </c>
      <c r="M182" s="18" t="str">
        <f>IF(Referenztabelle_Eingabe[[#This Row],[Anzahl Stellplätze Familien]]="","",Referenztabelle_Eingabe[[#This Row],[Anzahl Stellplätze Familien]])</f>
        <v/>
      </c>
      <c r="N182" s="18" t="str">
        <f>IF(Referenztabelle_Eingabe[[#This Row],[Anzahl Stellplätze Bus]]="","",Referenztabelle_Eingabe[[#This Row],[Anzahl Stellplätze Bus]])</f>
        <v/>
      </c>
      <c r="O182" s="18" t="str">
        <f>IF(Referenztabelle_Eingabe[[#This Row],[Anzahl Stellplätze Lastwagen]]="","",Referenztabelle_Eingabe[[#This Row],[Anzahl Stellplätze Lastwagen]])</f>
        <v/>
      </c>
      <c r="P1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2" s="18" t="str">
        <f>IF(Referenztabelle_Eingabe[[#This Row],[Einfahrtshöhe]]="","",Referenztabelle_Eingabe[[#This Row],[Einfahrtshöhe]])</f>
        <v/>
      </c>
      <c r="R1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2" s="18" t="str">
        <f>IF(Referenztabelle_Eingabe[[#This Row],[Überwacht?]]="","",Referenztabelle_Eingabe[[#This Row],[Überwacht?]])</f>
        <v/>
      </c>
      <c r="T182" s="18" t="str">
        <f>IF(Referenztabelle_Eingabe[[#This Row],[Überdacht?]]="","",
IF(Referenztabelle_Eingabe[[#This Row],[Überdacht?]]=TRUE,"true",
IF(Referenztabelle_Eingabe[[#This Row],[Überdacht?]]=FALSE,"false")))</f>
        <v/>
      </c>
      <c r="U182" s="18" t="str">
        <f>IF(Referenztabelle_Eingabe[[#This Row],[Ortsbezug]]="","",Referenztabelle_Eingabe[[#This Row],[Ortsbezug]])</f>
        <v/>
      </c>
      <c r="V182" s="18" t="str">
        <f>IF(Referenztabelle_Eingabe[[#This Row],[Haltestellen-ID]]="","",Referenztabelle_Eingabe[[#This Row],[Haltestellen-ID]])</f>
        <v/>
      </c>
      <c r="W1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2" s="18" t="str">
        <f>IF(Referenztabelle_Eingabe[[#This Row],[Gebühren-Informationen]]="","",Referenztabelle_Eingabe[[#This Row],[Gebühren-Informationen]])</f>
        <v/>
      </c>
      <c r="Y182" s="18" t="str">
        <f>IF(Referenztabelle_Eingabe[[#This Row],[Maximale Parkdauer]]="","",Referenztabelle_Eingabe[[#This Row],[Maximale Parkdauer]])</f>
        <v/>
      </c>
      <c r="Z1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2" s="18" t="str">
        <f>IF(Referenztabelle_Eingabe[[#This Row],[Foto-URL]]="","",Referenztabelle_Eingabe[[#This Row],[Foto-URL]])</f>
        <v/>
      </c>
      <c r="AB182" s="18" t="str">
        <f>IF(Referenztabelle_Eingabe[[#This Row],[Webseite]]="","",Referenztabelle_Eingabe[[#This Row],[Webseite]])</f>
        <v/>
      </c>
      <c r="AC182" s="18" t="str">
        <f>IF(Referenztabelle_Eingabe[[#This Row],[Beschreibung]]="","",Referenztabelle_Eingabe[[#This Row],[Beschreibung]])</f>
        <v/>
      </c>
    </row>
    <row r="183" spans="1:29" x14ac:dyDescent="0.35">
      <c r="A183" s="18" t="str">
        <f>IF(Referenztabelle_Eingabe[[#This Row],[ID]]="","",Referenztabelle_Eingabe[[#This Row],[ID]])</f>
        <v/>
      </c>
      <c r="B183" s="18" t="str">
        <f>IF(Referenztabelle_Eingabe[[#This Row],[Name]]="","",Referenztabelle_Eingabe[[#This Row],[Name]])</f>
        <v/>
      </c>
      <c r="C1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3" s="18" t="str">
        <f>IF(Referenztabelle_Eingabe[[#This Row],[Betreiber Name]]="","",Referenztabelle_Eingabe[[#This Row],[Betreiber Name]])</f>
        <v/>
      </c>
      <c r="E183" s="18" t="str">
        <f>IF(Referenztabelle_Eingabe[[#This Row],[Längengrad]]="","",Referenztabelle_Eingabe[[#This Row],[Längengrad]])</f>
        <v/>
      </c>
      <c r="F183" s="18" t="str">
        <f>IF(Referenztabelle_Eingabe[[#This Row],[Breitengrad]]="","",Referenztabelle_Eingabe[[#This Row],[Breitengrad]])</f>
        <v/>
      </c>
      <c r="G1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3" s="18" t="str">
        <f>IF(Referenztabelle_Eingabe[[#This Row],[Anzahl Stellplätze]]="","",Referenztabelle_Eingabe[[#This Row],[Anzahl Stellplätze]])</f>
        <v/>
      </c>
      <c r="I183" s="18" t="str">
        <f>IF(Referenztabelle_Eingabe[[#This Row],[Anzahl Stellplätze Carsharing]]="","",Referenztabelle_Eingabe[[#This Row],[Anzahl Stellplätze Carsharing]])</f>
        <v/>
      </c>
      <c r="J183" s="18" t="str">
        <f>IF(Referenztabelle_Eingabe[[#This Row],[Anzahl Stellplätze Lademöglichkeit]]="","",Referenztabelle_Eingabe[[#This Row],[Anzahl Stellplätze Lademöglichkeit]])</f>
        <v/>
      </c>
      <c r="K183" s="18" t="str">
        <f>IF(Referenztabelle_Eingabe[[#This Row],[Anzahl Stellplätze Frauen]]="","",Referenztabelle_Eingabe[[#This Row],[Anzahl Stellplätze Frauen]])</f>
        <v/>
      </c>
      <c r="L183" s="18" t="str">
        <f>IF(Referenztabelle_Eingabe[[#This Row],[Anzahl Stellplätze Behinderte]]="","",Referenztabelle_Eingabe[[#This Row],[Anzahl Stellplätze Behinderte]])</f>
        <v/>
      </c>
      <c r="M183" s="18" t="str">
        <f>IF(Referenztabelle_Eingabe[[#This Row],[Anzahl Stellplätze Familien]]="","",Referenztabelle_Eingabe[[#This Row],[Anzahl Stellplätze Familien]])</f>
        <v/>
      </c>
      <c r="N183" s="18" t="str">
        <f>IF(Referenztabelle_Eingabe[[#This Row],[Anzahl Stellplätze Bus]]="","",Referenztabelle_Eingabe[[#This Row],[Anzahl Stellplätze Bus]])</f>
        <v/>
      </c>
      <c r="O183" s="18" t="str">
        <f>IF(Referenztabelle_Eingabe[[#This Row],[Anzahl Stellplätze Lastwagen]]="","",Referenztabelle_Eingabe[[#This Row],[Anzahl Stellplätze Lastwagen]])</f>
        <v/>
      </c>
      <c r="P1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3" s="18" t="str">
        <f>IF(Referenztabelle_Eingabe[[#This Row],[Einfahrtshöhe]]="","",Referenztabelle_Eingabe[[#This Row],[Einfahrtshöhe]])</f>
        <v/>
      </c>
      <c r="R1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3" s="18" t="str">
        <f>IF(Referenztabelle_Eingabe[[#This Row],[Überwacht?]]="","",Referenztabelle_Eingabe[[#This Row],[Überwacht?]])</f>
        <v/>
      </c>
      <c r="T183" s="18" t="str">
        <f>IF(Referenztabelle_Eingabe[[#This Row],[Überdacht?]]="","",
IF(Referenztabelle_Eingabe[[#This Row],[Überdacht?]]=TRUE,"true",
IF(Referenztabelle_Eingabe[[#This Row],[Überdacht?]]=FALSE,"false")))</f>
        <v/>
      </c>
      <c r="U183" s="18" t="str">
        <f>IF(Referenztabelle_Eingabe[[#This Row],[Ortsbezug]]="","",Referenztabelle_Eingabe[[#This Row],[Ortsbezug]])</f>
        <v/>
      </c>
      <c r="V183" s="18" t="str">
        <f>IF(Referenztabelle_Eingabe[[#This Row],[Haltestellen-ID]]="","",Referenztabelle_Eingabe[[#This Row],[Haltestellen-ID]])</f>
        <v/>
      </c>
      <c r="W1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3" s="18" t="str">
        <f>IF(Referenztabelle_Eingabe[[#This Row],[Gebühren-Informationen]]="","",Referenztabelle_Eingabe[[#This Row],[Gebühren-Informationen]])</f>
        <v/>
      </c>
      <c r="Y183" s="18" t="str">
        <f>IF(Referenztabelle_Eingabe[[#This Row],[Maximale Parkdauer]]="","",Referenztabelle_Eingabe[[#This Row],[Maximale Parkdauer]])</f>
        <v/>
      </c>
      <c r="Z1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3" s="18" t="str">
        <f>IF(Referenztabelle_Eingabe[[#This Row],[Foto-URL]]="","",Referenztabelle_Eingabe[[#This Row],[Foto-URL]])</f>
        <v/>
      </c>
      <c r="AB183" s="18" t="str">
        <f>IF(Referenztabelle_Eingabe[[#This Row],[Webseite]]="","",Referenztabelle_Eingabe[[#This Row],[Webseite]])</f>
        <v/>
      </c>
      <c r="AC183" s="18" t="str">
        <f>IF(Referenztabelle_Eingabe[[#This Row],[Beschreibung]]="","",Referenztabelle_Eingabe[[#This Row],[Beschreibung]])</f>
        <v/>
      </c>
    </row>
    <row r="184" spans="1:29" x14ac:dyDescent="0.35">
      <c r="A184" s="18" t="str">
        <f>IF(Referenztabelle_Eingabe[[#This Row],[ID]]="","",Referenztabelle_Eingabe[[#This Row],[ID]])</f>
        <v/>
      </c>
      <c r="B184" s="18" t="str">
        <f>IF(Referenztabelle_Eingabe[[#This Row],[Name]]="","",Referenztabelle_Eingabe[[#This Row],[Name]])</f>
        <v/>
      </c>
      <c r="C1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4" s="18" t="str">
        <f>IF(Referenztabelle_Eingabe[[#This Row],[Betreiber Name]]="","",Referenztabelle_Eingabe[[#This Row],[Betreiber Name]])</f>
        <v/>
      </c>
      <c r="E184" s="18" t="str">
        <f>IF(Referenztabelle_Eingabe[[#This Row],[Längengrad]]="","",Referenztabelle_Eingabe[[#This Row],[Längengrad]])</f>
        <v/>
      </c>
      <c r="F184" s="18" t="str">
        <f>IF(Referenztabelle_Eingabe[[#This Row],[Breitengrad]]="","",Referenztabelle_Eingabe[[#This Row],[Breitengrad]])</f>
        <v/>
      </c>
      <c r="G1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4" s="18" t="str">
        <f>IF(Referenztabelle_Eingabe[[#This Row],[Anzahl Stellplätze]]="","",Referenztabelle_Eingabe[[#This Row],[Anzahl Stellplätze]])</f>
        <v/>
      </c>
      <c r="I184" s="18" t="str">
        <f>IF(Referenztabelle_Eingabe[[#This Row],[Anzahl Stellplätze Carsharing]]="","",Referenztabelle_Eingabe[[#This Row],[Anzahl Stellplätze Carsharing]])</f>
        <v/>
      </c>
      <c r="J184" s="18" t="str">
        <f>IF(Referenztabelle_Eingabe[[#This Row],[Anzahl Stellplätze Lademöglichkeit]]="","",Referenztabelle_Eingabe[[#This Row],[Anzahl Stellplätze Lademöglichkeit]])</f>
        <v/>
      </c>
      <c r="K184" s="18" t="str">
        <f>IF(Referenztabelle_Eingabe[[#This Row],[Anzahl Stellplätze Frauen]]="","",Referenztabelle_Eingabe[[#This Row],[Anzahl Stellplätze Frauen]])</f>
        <v/>
      </c>
      <c r="L184" s="18" t="str">
        <f>IF(Referenztabelle_Eingabe[[#This Row],[Anzahl Stellplätze Behinderte]]="","",Referenztabelle_Eingabe[[#This Row],[Anzahl Stellplätze Behinderte]])</f>
        <v/>
      </c>
      <c r="M184" s="18" t="str">
        <f>IF(Referenztabelle_Eingabe[[#This Row],[Anzahl Stellplätze Familien]]="","",Referenztabelle_Eingabe[[#This Row],[Anzahl Stellplätze Familien]])</f>
        <v/>
      </c>
      <c r="N184" s="18" t="str">
        <f>IF(Referenztabelle_Eingabe[[#This Row],[Anzahl Stellplätze Bus]]="","",Referenztabelle_Eingabe[[#This Row],[Anzahl Stellplätze Bus]])</f>
        <v/>
      </c>
      <c r="O184" s="18" t="str">
        <f>IF(Referenztabelle_Eingabe[[#This Row],[Anzahl Stellplätze Lastwagen]]="","",Referenztabelle_Eingabe[[#This Row],[Anzahl Stellplätze Lastwagen]])</f>
        <v/>
      </c>
      <c r="P1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4" s="18" t="str">
        <f>IF(Referenztabelle_Eingabe[[#This Row],[Einfahrtshöhe]]="","",Referenztabelle_Eingabe[[#This Row],[Einfahrtshöhe]])</f>
        <v/>
      </c>
      <c r="R1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4" s="18" t="str">
        <f>IF(Referenztabelle_Eingabe[[#This Row],[Überwacht?]]="","",Referenztabelle_Eingabe[[#This Row],[Überwacht?]])</f>
        <v/>
      </c>
      <c r="T184" s="18" t="str">
        <f>IF(Referenztabelle_Eingabe[[#This Row],[Überdacht?]]="","",
IF(Referenztabelle_Eingabe[[#This Row],[Überdacht?]]=TRUE,"true",
IF(Referenztabelle_Eingabe[[#This Row],[Überdacht?]]=FALSE,"false")))</f>
        <v/>
      </c>
      <c r="U184" s="18" t="str">
        <f>IF(Referenztabelle_Eingabe[[#This Row],[Ortsbezug]]="","",Referenztabelle_Eingabe[[#This Row],[Ortsbezug]])</f>
        <v/>
      </c>
      <c r="V184" s="18" t="str">
        <f>IF(Referenztabelle_Eingabe[[#This Row],[Haltestellen-ID]]="","",Referenztabelle_Eingabe[[#This Row],[Haltestellen-ID]])</f>
        <v/>
      </c>
      <c r="W1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4" s="18" t="str">
        <f>IF(Referenztabelle_Eingabe[[#This Row],[Gebühren-Informationen]]="","",Referenztabelle_Eingabe[[#This Row],[Gebühren-Informationen]])</f>
        <v/>
      </c>
      <c r="Y184" s="18" t="str">
        <f>IF(Referenztabelle_Eingabe[[#This Row],[Maximale Parkdauer]]="","",Referenztabelle_Eingabe[[#This Row],[Maximale Parkdauer]])</f>
        <v/>
      </c>
      <c r="Z1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4" s="18" t="str">
        <f>IF(Referenztabelle_Eingabe[[#This Row],[Foto-URL]]="","",Referenztabelle_Eingabe[[#This Row],[Foto-URL]])</f>
        <v/>
      </c>
      <c r="AB184" s="18" t="str">
        <f>IF(Referenztabelle_Eingabe[[#This Row],[Webseite]]="","",Referenztabelle_Eingabe[[#This Row],[Webseite]])</f>
        <v/>
      </c>
      <c r="AC184" s="18" t="str">
        <f>IF(Referenztabelle_Eingabe[[#This Row],[Beschreibung]]="","",Referenztabelle_Eingabe[[#This Row],[Beschreibung]])</f>
        <v/>
      </c>
    </row>
    <row r="185" spans="1:29" x14ac:dyDescent="0.35">
      <c r="A185" s="18" t="str">
        <f>IF(Referenztabelle_Eingabe[[#This Row],[ID]]="","",Referenztabelle_Eingabe[[#This Row],[ID]])</f>
        <v/>
      </c>
      <c r="B185" s="18" t="str">
        <f>IF(Referenztabelle_Eingabe[[#This Row],[Name]]="","",Referenztabelle_Eingabe[[#This Row],[Name]])</f>
        <v/>
      </c>
      <c r="C1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5" s="18" t="str">
        <f>IF(Referenztabelle_Eingabe[[#This Row],[Betreiber Name]]="","",Referenztabelle_Eingabe[[#This Row],[Betreiber Name]])</f>
        <v/>
      </c>
      <c r="E185" s="18" t="str">
        <f>IF(Referenztabelle_Eingabe[[#This Row],[Längengrad]]="","",Referenztabelle_Eingabe[[#This Row],[Längengrad]])</f>
        <v/>
      </c>
      <c r="F185" s="18" t="str">
        <f>IF(Referenztabelle_Eingabe[[#This Row],[Breitengrad]]="","",Referenztabelle_Eingabe[[#This Row],[Breitengrad]])</f>
        <v/>
      </c>
      <c r="G1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5" s="18" t="str">
        <f>IF(Referenztabelle_Eingabe[[#This Row],[Anzahl Stellplätze]]="","",Referenztabelle_Eingabe[[#This Row],[Anzahl Stellplätze]])</f>
        <v/>
      </c>
      <c r="I185" s="18" t="str">
        <f>IF(Referenztabelle_Eingabe[[#This Row],[Anzahl Stellplätze Carsharing]]="","",Referenztabelle_Eingabe[[#This Row],[Anzahl Stellplätze Carsharing]])</f>
        <v/>
      </c>
      <c r="J185" s="18" t="str">
        <f>IF(Referenztabelle_Eingabe[[#This Row],[Anzahl Stellplätze Lademöglichkeit]]="","",Referenztabelle_Eingabe[[#This Row],[Anzahl Stellplätze Lademöglichkeit]])</f>
        <v/>
      </c>
      <c r="K185" s="18" t="str">
        <f>IF(Referenztabelle_Eingabe[[#This Row],[Anzahl Stellplätze Frauen]]="","",Referenztabelle_Eingabe[[#This Row],[Anzahl Stellplätze Frauen]])</f>
        <v/>
      </c>
      <c r="L185" s="18" t="str">
        <f>IF(Referenztabelle_Eingabe[[#This Row],[Anzahl Stellplätze Behinderte]]="","",Referenztabelle_Eingabe[[#This Row],[Anzahl Stellplätze Behinderte]])</f>
        <v/>
      </c>
      <c r="M185" s="18" t="str">
        <f>IF(Referenztabelle_Eingabe[[#This Row],[Anzahl Stellplätze Familien]]="","",Referenztabelle_Eingabe[[#This Row],[Anzahl Stellplätze Familien]])</f>
        <v/>
      </c>
      <c r="N185" s="18" t="str">
        <f>IF(Referenztabelle_Eingabe[[#This Row],[Anzahl Stellplätze Bus]]="","",Referenztabelle_Eingabe[[#This Row],[Anzahl Stellplätze Bus]])</f>
        <v/>
      </c>
      <c r="O185" s="18" t="str">
        <f>IF(Referenztabelle_Eingabe[[#This Row],[Anzahl Stellplätze Lastwagen]]="","",Referenztabelle_Eingabe[[#This Row],[Anzahl Stellplätze Lastwagen]])</f>
        <v/>
      </c>
      <c r="P1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5" s="18" t="str">
        <f>IF(Referenztabelle_Eingabe[[#This Row],[Einfahrtshöhe]]="","",Referenztabelle_Eingabe[[#This Row],[Einfahrtshöhe]])</f>
        <v/>
      </c>
      <c r="R1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5" s="18" t="str">
        <f>IF(Referenztabelle_Eingabe[[#This Row],[Überwacht?]]="","",Referenztabelle_Eingabe[[#This Row],[Überwacht?]])</f>
        <v/>
      </c>
      <c r="T185" s="18" t="str">
        <f>IF(Referenztabelle_Eingabe[[#This Row],[Überdacht?]]="","",
IF(Referenztabelle_Eingabe[[#This Row],[Überdacht?]]=TRUE,"true",
IF(Referenztabelle_Eingabe[[#This Row],[Überdacht?]]=FALSE,"false")))</f>
        <v/>
      </c>
      <c r="U185" s="18" t="str">
        <f>IF(Referenztabelle_Eingabe[[#This Row],[Ortsbezug]]="","",Referenztabelle_Eingabe[[#This Row],[Ortsbezug]])</f>
        <v/>
      </c>
      <c r="V185" s="18" t="str">
        <f>IF(Referenztabelle_Eingabe[[#This Row],[Haltestellen-ID]]="","",Referenztabelle_Eingabe[[#This Row],[Haltestellen-ID]])</f>
        <v/>
      </c>
      <c r="W1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5" s="18" t="str">
        <f>IF(Referenztabelle_Eingabe[[#This Row],[Gebühren-Informationen]]="","",Referenztabelle_Eingabe[[#This Row],[Gebühren-Informationen]])</f>
        <v/>
      </c>
      <c r="Y185" s="18" t="str">
        <f>IF(Referenztabelle_Eingabe[[#This Row],[Maximale Parkdauer]]="","",Referenztabelle_Eingabe[[#This Row],[Maximale Parkdauer]])</f>
        <v/>
      </c>
      <c r="Z1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5" s="18" t="str">
        <f>IF(Referenztabelle_Eingabe[[#This Row],[Foto-URL]]="","",Referenztabelle_Eingabe[[#This Row],[Foto-URL]])</f>
        <v/>
      </c>
      <c r="AB185" s="18" t="str">
        <f>IF(Referenztabelle_Eingabe[[#This Row],[Webseite]]="","",Referenztabelle_Eingabe[[#This Row],[Webseite]])</f>
        <v/>
      </c>
      <c r="AC185" s="18" t="str">
        <f>IF(Referenztabelle_Eingabe[[#This Row],[Beschreibung]]="","",Referenztabelle_Eingabe[[#This Row],[Beschreibung]])</f>
        <v/>
      </c>
    </row>
    <row r="186" spans="1:29" x14ac:dyDescent="0.35">
      <c r="A186" s="18" t="str">
        <f>IF(Referenztabelle_Eingabe[[#This Row],[ID]]="","",Referenztabelle_Eingabe[[#This Row],[ID]])</f>
        <v/>
      </c>
      <c r="B186" s="18" t="str">
        <f>IF(Referenztabelle_Eingabe[[#This Row],[Name]]="","",Referenztabelle_Eingabe[[#This Row],[Name]])</f>
        <v/>
      </c>
      <c r="C1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6" s="18" t="str">
        <f>IF(Referenztabelle_Eingabe[[#This Row],[Betreiber Name]]="","",Referenztabelle_Eingabe[[#This Row],[Betreiber Name]])</f>
        <v/>
      </c>
      <c r="E186" s="18" t="str">
        <f>IF(Referenztabelle_Eingabe[[#This Row],[Längengrad]]="","",Referenztabelle_Eingabe[[#This Row],[Längengrad]])</f>
        <v/>
      </c>
      <c r="F186" s="18" t="str">
        <f>IF(Referenztabelle_Eingabe[[#This Row],[Breitengrad]]="","",Referenztabelle_Eingabe[[#This Row],[Breitengrad]])</f>
        <v/>
      </c>
      <c r="G1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6" s="18" t="str">
        <f>IF(Referenztabelle_Eingabe[[#This Row],[Anzahl Stellplätze]]="","",Referenztabelle_Eingabe[[#This Row],[Anzahl Stellplätze]])</f>
        <v/>
      </c>
      <c r="I186" s="18" t="str">
        <f>IF(Referenztabelle_Eingabe[[#This Row],[Anzahl Stellplätze Carsharing]]="","",Referenztabelle_Eingabe[[#This Row],[Anzahl Stellplätze Carsharing]])</f>
        <v/>
      </c>
      <c r="J186" s="18" t="str">
        <f>IF(Referenztabelle_Eingabe[[#This Row],[Anzahl Stellplätze Lademöglichkeit]]="","",Referenztabelle_Eingabe[[#This Row],[Anzahl Stellplätze Lademöglichkeit]])</f>
        <v/>
      </c>
      <c r="K186" s="18" t="str">
        <f>IF(Referenztabelle_Eingabe[[#This Row],[Anzahl Stellplätze Frauen]]="","",Referenztabelle_Eingabe[[#This Row],[Anzahl Stellplätze Frauen]])</f>
        <v/>
      </c>
      <c r="L186" s="18" t="str">
        <f>IF(Referenztabelle_Eingabe[[#This Row],[Anzahl Stellplätze Behinderte]]="","",Referenztabelle_Eingabe[[#This Row],[Anzahl Stellplätze Behinderte]])</f>
        <v/>
      </c>
      <c r="M186" s="18" t="str">
        <f>IF(Referenztabelle_Eingabe[[#This Row],[Anzahl Stellplätze Familien]]="","",Referenztabelle_Eingabe[[#This Row],[Anzahl Stellplätze Familien]])</f>
        <v/>
      </c>
      <c r="N186" s="18" t="str">
        <f>IF(Referenztabelle_Eingabe[[#This Row],[Anzahl Stellplätze Bus]]="","",Referenztabelle_Eingabe[[#This Row],[Anzahl Stellplätze Bus]])</f>
        <v/>
      </c>
      <c r="O186" s="18" t="str">
        <f>IF(Referenztabelle_Eingabe[[#This Row],[Anzahl Stellplätze Lastwagen]]="","",Referenztabelle_Eingabe[[#This Row],[Anzahl Stellplätze Lastwagen]])</f>
        <v/>
      </c>
      <c r="P1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6" s="18" t="str">
        <f>IF(Referenztabelle_Eingabe[[#This Row],[Einfahrtshöhe]]="","",Referenztabelle_Eingabe[[#This Row],[Einfahrtshöhe]])</f>
        <v/>
      </c>
      <c r="R1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6" s="18" t="str">
        <f>IF(Referenztabelle_Eingabe[[#This Row],[Überwacht?]]="","",Referenztabelle_Eingabe[[#This Row],[Überwacht?]])</f>
        <v/>
      </c>
      <c r="T186" s="18" t="str">
        <f>IF(Referenztabelle_Eingabe[[#This Row],[Überdacht?]]="","",
IF(Referenztabelle_Eingabe[[#This Row],[Überdacht?]]=TRUE,"true",
IF(Referenztabelle_Eingabe[[#This Row],[Überdacht?]]=FALSE,"false")))</f>
        <v/>
      </c>
      <c r="U186" s="18" t="str">
        <f>IF(Referenztabelle_Eingabe[[#This Row],[Ortsbezug]]="","",Referenztabelle_Eingabe[[#This Row],[Ortsbezug]])</f>
        <v/>
      </c>
      <c r="V186" s="18" t="str">
        <f>IF(Referenztabelle_Eingabe[[#This Row],[Haltestellen-ID]]="","",Referenztabelle_Eingabe[[#This Row],[Haltestellen-ID]])</f>
        <v/>
      </c>
      <c r="W1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6" s="18" t="str">
        <f>IF(Referenztabelle_Eingabe[[#This Row],[Gebühren-Informationen]]="","",Referenztabelle_Eingabe[[#This Row],[Gebühren-Informationen]])</f>
        <v/>
      </c>
      <c r="Y186" s="18" t="str">
        <f>IF(Referenztabelle_Eingabe[[#This Row],[Maximale Parkdauer]]="","",Referenztabelle_Eingabe[[#This Row],[Maximale Parkdauer]])</f>
        <v/>
      </c>
      <c r="Z1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6" s="18" t="str">
        <f>IF(Referenztabelle_Eingabe[[#This Row],[Foto-URL]]="","",Referenztabelle_Eingabe[[#This Row],[Foto-URL]])</f>
        <v/>
      </c>
      <c r="AB186" s="18" t="str">
        <f>IF(Referenztabelle_Eingabe[[#This Row],[Webseite]]="","",Referenztabelle_Eingabe[[#This Row],[Webseite]])</f>
        <v/>
      </c>
      <c r="AC186" s="18" t="str">
        <f>IF(Referenztabelle_Eingabe[[#This Row],[Beschreibung]]="","",Referenztabelle_Eingabe[[#This Row],[Beschreibung]])</f>
        <v/>
      </c>
    </row>
    <row r="187" spans="1:29" x14ac:dyDescent="0.35">
      <c r="A187" s="18" t="str">
        <f>IF(Referenztabelle_Eingabe[[#This Row],[ID]]="","",Referenztabelle_Eingabe[[#This Row],[ID]])</f>
        <v/>
      </c>
      <c r="B187" s="18" t="str">
        <f>IF(Referenztabelle_Eingabe[[#This Row],[Name]]="","",Referenztabelle_Eingabe[[#This Row],[Name]])</f>
        <v/>
      </c>
      <c r="C1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7" s="18" t="str">
        <f>IF(Referenztabelle_Eingabe[[#This Row],[Betreiber Name]]="","",Referenztabelle_Eingabe[[#This Row],[Betreiber Name]])</f>
        <v/>
      </c>
      <c r="E187" s="18" t="str">
        <f>IF(Referenztabelle_Eingabe[[#This Row],[Längengrad]]="","",Referenztabelle_Eingabe[[#This Row],[Längengrad]])</f>
        <v/>
      </c>
      <c r="F187" s="18" t="str">
        <f>IF(Referenztabelle_Eingabe[[#This Row],[Breitengrad]]="","",Referenztabelle_Eingabe[[#This Row],[Breitengrad]])</f>
        <v/>
      </c>
      <c r="G1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7" s="18" t="str">
        <f>IF(Referenztabelle_Eingabe[[#This Row],[Anzahl Stellplätze]]="","",Referenztabelle_Eingabe[[#This Row],[Anzahl Stellplätze]])</f>
        <v/>
      </c>
      <c r="I187" s="18" t="str">
        <f>IF(Referenztabelle_Eingabe[[#This Row],[Anzahl Stellplätze Carsharing]]="","",Referenztabelle_Eingabe[[#This Row],[Anzahl Stellplätze Carsharing]])</f>
        <v/>
      </c>
      <c r="J187" s="18" t="str">
        <f>IF(Referenztabelle_Eingabe[[#This Row],[Anzahl Stellplätze Lademöglichkeit]]="","",Referenztabelle_Eingabe[[#This Row],[Anzahl Stellplätze Lademöglichkeit]])</f>
        <v/>
      </c>
      <c r="K187" s="18" t="str">
        <f>IF(Referenztabelle_Eingabe[[#This Row],[Anzahl Stellplätze Frauen]]="","",Referenztabelle_Eingabe[[#This Row],[Anzahl Stellplätze Frauen]])</f>
        <v/>
      </c>
      <c r="L187" s="18" t="str">
        <f>IF(Referenztabelle_Eingabe[[#This Row],[Anzahl Stellplätze Behinderte]]="","",Referenztabelle_Eingabe[[#This Row],[Anzahl Stellplätze Behinderte]])</f>
        <v/>
      </c>
      <c r="M187" s="18" t="str">
        <f>IF(Referenztabelle_Eingabe[[#This Row],[Anzahl Stellplätze Familien]]="","",Referenztabelle_Eingabe[[#This Row],[Anzahl Stellplätze Familien]])</f>
        <v/>
      </c>
      <c r="N187" s="18" t="str">
        <f>IF(Referenztabelle_Eingabe[[#This Row],[Anzahl Stellplätze Bus]]="","",Referenztabelle_Eingabe[[#This Row],[Anzahl Stellplätze Bus]])</f>
        <v/>
      </c>
      <c r="O187" s="18" t="str">
        <f>IF(Referenztabelle_Eingabe[[#This Row],[Anzahl Stellplätze Lastwagen]]="","",Referenztabelle_Eingabe[[#This Row],[Anzahl Stellplätze Lastwagen]])</f>
        <v/>
      </c>
      <c r="P1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7" s="18" t="str">
        <f>IF(Referenztabelle_Eingabe[[#This Row],[Einfahrtshöhe]]="","",Referenztabelle_Eingabe[[#This Row],[Einfahrtshöhe]])</f>
        <v/>
      </c>
      <c r="R1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7" s="18" t="str">
        <f>IF(Referenztabelle_Eingabe[[#This Row],[Überwacht?]]="","",Referenztabelle_Eingabe[[#This Row],[Überwacht?]])</f>
        <v/>
      </c>
      <c r="T187" s="18" t="str">
        <f>IF(Referenztabelle_Eingabe[[#This Row],[Überdacht?]]="","",
IF(Referenztabelle_Eingabe[[#This Row],[Überdacht?]]=TRUE,"true",
IF(Referenztabelle_Eingabe[[#This Row],[Überdacht?]]=FALSE,"false")))</f>
        <v/>
      </c>
      <c r="U187" s="18" t="str">
        <f>IF(Referenztabelle_Eingabe[[#This Row],[Ortsbezug]]="","",Referenztabelle_Eingabe[[#This Row],[Ortsbezug]])</f>
        <v/>
      </c>
      <c r="V187" s="18" t="str">
        <f>IF(Referenztabelle_Eingabe[[#This Row],[Haltestellen-ID]]="","",Referenztabelle_Eingabe[[#This Row],[Haltestellen-ID]])</f>
        <v/>
      </c>
      <c r="W1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7" s="18" t="str">
        <f>IF(Referenztabelle_Eingabe[[#This Row],[Gebühren-Informationen]]="","",Referenztabelle_Eingabe[[#This Row],[Gebühren-Informationen]])</f>
        <v/>
      </c>
      <c r="Y187" s="18" t="str">
        <f>IF(Referenztabelle_Eingabe[[#This Row],[Maximale Parkdauer]]="","",Referenztabelle_Eingabe[[#This Row],[Maximale Parkdauer]])</f>
        <v/>
      </c>
      <c r="Z1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7" s="18" t="str">
        <f>IF(Referenztabelle_Eingabe[[#This Row],[Foto-URL]]="","",Referenztabelle_Eingabe[[#This Row],[Foto-URL]])</f>
        <v/>
      </c>
      <c r="AB187" s="18" t="str">
        <f>IF(Referenztabelle_Eingabe[[#This Row],[Webseite]]="","",Referenztabelle_Eingabe[[#This Row],[Webseite]])</f>
        <v/>
      </c>
      <c r="AC187" s="18" t="str">
        <f>IF(Referenztabelle_Eingabe[[#This Row],[Beschreibung]]="","",Referenztabelle_Eingabe[[#This Row],[Beschreibung]])</f>
        <v/>
      </c>
    </row>
    <row r="188" spans="1:29" x14ac:dyDescent="0.35">
      <c r="A188" s="18" t="str">
        <f>IF(Referenztabelle_Eingabe[[#This Row],[ID]]="","",Referenztabelle_Eingabe[[#This Row],[ID]])</f>
        <v/>
      </c>
      <c r="B188" s="18" t="str">
        <f>IF(Referenztabelle_Eingabe[[#This Row],[Name]]="","",Referenztabelle_Eingabe[[#This Row],[Name]])</f>
        <v/>
      </c>
      <c r="C1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8" s="18" t="str">
        <f>IF(Referenztabelle_Eingabe[[#This Row],[Betreiber Name]]="","",Referenztabelle_Eingabe[[#This Row],[Betreiber Name]])</f>
        <v/>
      </c>
      <c r="E188" s="18" t="str">
        <f>IF(Referenztabelle_Eingabe[[#This Row],[Längengrad]]="","",Referenztabelle_Eingabe[[#This Row],[Längengrad]])</f>
        <v/>
      </c>
      <c r="F188" s="18" t="str">
        <f>IF(Referenztabelle_Eingabe[[#This Row],[Breitengrad]]="","",Referenztabelle_Eingabe[[#This Row],[Breitengrad]])</f>
        <v/>
      </c>
      <c r="G1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8" s="18" t="str">
        <f>IF(Referenztabelle_Eingabe[[#This Row],[Anzahl Stellplätze]]="","",Referenztabelle_Eingabe[[#This Row],[Anzahl Stellplätze]])</f>
        <v/>
      </c>
      <c r="I188" s="18" t="str">
        <f>IF(Referenztabelle_Eingabe[[#This Row],[Anzahl Stellplätze Carsharing]]="","",Referenztabelle_Eingabe[[#This Row],[Anzahl Stellplätze Carsharing]])</f>
        <v/>
      </c>
      <c r="J188" s="18" t="str">
        <f>IF(Referenztabelle_Eingabe[[#This Row],[Anzahl Stellplätze Lademöglichkeit]]="","",Referenztabelle_Eingabe[[#This Row],[Anzahl Stellplätze Lademöglichkeit]])</f>
        <v/>
      </c>
      <c r="K188" s="18" t="str">
        <f>IF(Referenztabelle_Eingabe[[#This Row],[Anzahl Stellplätze Frauen]]="","",Referenztabelle_Eingabe[[#This Row],[Anzahl Stellplätze Frauen]])</f>
        <v/>
      </c>
      <c r="L188" s="18" t="str">
        <f>IF(Referenztabelle_Eingabe[[#This Row],[Anzahl Stellplätze Behinderte]]="","",Referenztabelle_Eingabe[[#This Row],[Anzahl Stellplätze Behinderte]])</f>
        <v/>
      </c>
      <c r="M188" s="18" t="str">
        <f>IF(Referenztabelle_Eingabe[[#This Row],[Anzahl Stellplätze Familien]]="","",Referenztabelle_Eingabe[[#This Row],[Anzahl Stellplätze Familien]])</f>
        <v/>
      </c>
      <c r="N188" s="18" t="str">
        <f>IF(Referenztabelle_Eingabe[[#This Row],[Anzahl Stellplätze Bus]]="","",Referenztabelle_Eingabe[[#This Row],[Anzahl Stellplätze Bus]])</f>
        <v/>
      </c>
      <c r="O188" s="18" t="str">
        <f>IF(Referenztabelle_Eingabe[[#This Row],[Anzahl Stellplätze Lastwagen]]="","",Referenztabelle_Eingabe[[#This Row],[Anzahl Stellplätze Lastwagen]])</f>
        <v/>
      </c>
      <c r="P1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8" s="18" t="str">
        <f>IF(Referenztabelle_Eingabe[[#This Row],[Einfahrtshöhe]]="","",Referenztabelle_Eingabe[[#This Row],[Einfahrtshöhe]])</f>
        <v/>
      </c>
      <c r="R1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8" s="18" t="str">
        <f>IF(Referenztabelle_Eingabe[[#This Row],[Überwacht?]]="","",Referenztabelle_Eingabe[[#This Row],[Überwacht?]])</f>
        <v/>
      </c>
      <c r="T188" s="18" t="str">
        <f>IF(Referenztabelle_Eingabe[[#This Row],[Überdacht?]]="","",
IF(Referenztabelle_Eingabe[[#This Row],[Überdacht?]]=TRUE,"true",
IF(Referenztabelle_Eingabe[[#This Row],[Überdacht?]]=FALSE,"false")))</f>
        <v/>
      </c>
      <c r="U188" s="18" t="str">
        <f>IF(Referenztabelle_Eingabe[[#This Row],[Ortsbezug]]="","",Referenztabelle_Eingabe[[#This Row],[Ortsbezug]])</f>
        <v/>
      </c>
      <c r="V188" s="18" t="str">
        <f>IF(Referenztabelle_Eingabe[[#This Row],[Haltestellen-ID]]="","",Referenztabelle_Eingabe[[#This Row],[Haltestellen-ID]])</f>
        <v/>
      </c>
      <c r="W1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8" s="18" t="str">
        <f>IF(Referenztabelle_Eingabe[[#This Row],[Gebühren-Informationen]]="","",Referenztabelle_Eingabe[[#This Row],[Gebühren-Informationen]])</f>
        <v/>
      </c>
      <c r="Y188" s="18" t="str">
        <f>IF(Referenztabelle_Eingabe[[#This Row],[Maximale Parkdauer]]="","",Referenztabelle_Eingabe[[#This Row],[Maximale Parkdauer]])</f>
        <v/>
      </c>
      <c r="Z1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8" s="18" t="str">
        <f>IF(Referenztabelle_Eingabe[[#This Row],[Foto-URL]]="","",Referenztabelle_Eingabe[[#This Row],[Foto-URL]])</f>
        <v/>
      </c>
      <c r="AB188" s="18" t="str">
        <f>IF(Referenztabelle_Eingabe[[#This Row],[Webseite]]="","",Referenztabelle_Eingabe[[#This Row],[Webseite]])</f>
        <v/>
      </c>
      <c r="AC188" s="18" t="str">
        <f>IF(Referenztabelle_Eingabe[[#This Row],[Beschreibung]]="","",Referenztabelle_Eingabe[[#This Row],[Beschreibung]])</f>
        <v/>
      </c>
    </row>
    <row r="189" spans="1:29" x14ac:dyDescent="0.35">
      <c r="A189" s="18" t="str">
        <f>IF(Referenztabelle_Eingabe[[#This Row],[ID]]="","",Referenztabelle_Eingabe[[#This Row],[ID]])</f>
        <v/>
      </c>
      <c r="B189" s="18" t="str">
        <f>IF(Referenztabelle_Eingabe[[#This Row],[Name]]="","",Referenztabelle_Eingabe[[#This Row],[Name]])</f>
        <v/>
      </c>
      <c r="C1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9" s="18" t="str">
        <f>IF(Referenztabelle_Eingabe[[#This Row],[Betreiber Name]]="","",Referenztabelle_Eingabe[[#This Row],[Betreiber Name]])</f>
        <v/>
      </c>
      <c r="E189" s="18" t="str">
        <f>IF(Referenztabelle_Eingabe[[#This Row],[Längengrad]]="","",Referenztabelle_Eingabe[[#This Row],[Längengrad]])</f>
        <v/>
      </c>
      <c r="F189" s="18" t="str">
        <f>IF(Referenztabelle_Eingabe[[#This Row],[Breitengrad]]="","",Referenztabelle_Eingabe[[#This Row],[Breitengrad]])</f>
        <v/>
      </c>
      <c r="G1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9" s="18" t="str">
        <f>IF(Referenztabelle_Eingabe[[#This Row],[Anzahl Stellplätze]]="","",Referenztabelle_Eingabe[[#This Row],[Anzahl Stellplätze]])</f>
        <v/>
      </c>
      <c r="I189" s="18" t="str">
        <f>IF(Referenztabelle_Eingabe[[#This Row],[Anzahl Stellplätze Carsharing]]="","",Referenztabelle_Eingabe[[#This Row],[Anzahl Stellplätze Carsharing]])</f>
        <v/>
      </c>
      <c r="J189" s="18" t="str">
        <f>IF(Referenztabelle_Eingabe[[#This Row],[Anzahl Stellplätze Lademöglichkeit]]="","",Referenztabelle_Eingabe[[#This Row],[Anzahl Stellplätze Lademöglichkeit]])</f>
        <v/>
      </c>
      <c r="K189" s="18" t="str">
        <f>IF(Referenztabelle_Eingabe[[#This Row],[Anzahl Stellplätze Frauen]]="","",Referenztabelle_Eingabe[[#This Row],[Anzahl Stellplätze Frauen]])</f>
        <v/>
      </c>
      <c r="L189" s="18" t="str">
        <f>IF(Referenztabelle_Eingabe[[#This Row],[Anzahl Stellplätze Behinderte]]="","",Referenztabelle_Eingabe[[#This Row],[Anzahl Stellplätze Behinderte]])</f>
        <v/>
      </c>
      <c r="M189" s="18" t="str">
        <f>IF(Referenztabelle_Eingabe[[#This Row],[Anzahl Stellplätze Familien]]="","",Referenztabelle_Eingabe[[#This Row],[Anzahl Stellplätze Familien]])</f>
        <v/>
      </c>
      <c r="N189" s="18" t="str">
        <f>IF(Referenztabelle_Eingabe[[#This Row],[Anzahl Stellplätze Bus]]="","",Referenztabelle_Eingabe[[#This Row],[Anzahl Stellplätze Bus]])</f>
        <v/>
      </c>
      <c r="O189" s="18" t="str">
        <f>IF(Referenztabelle_Eingabe[[#This Row],[Anzahl Stellplätze Lastwagen]]="","",Referenztabelle_Eingabe[[#This Row],[Anzahl Stellplätze Lastwagen]])</f>
        <v/>
      </c>
      <c r="P1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9" s="18" t="str">
        <f>IF(Referenztabelle_Eingabe[[#This Row],[Einfahrtshöhe]]="","",Referenztabelle_Eingabe[[#This Row],[Einfahrtshöhe]])</f>
        <v/>
      </c>
      <c r="R1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9" s="18" t="str">
        <f>IF(Referenztabelle_Eingabe[[#This Row],[Überwacht?]]="","",Referenztabelle_Eingabe[[#This Row],[Überwacht?]])</f>
        <v/>
      </c>
      <c r="T189" s="18" t="str">
        <f>IF(Referenztabelle_Eingabe[[#This Row],[Überdacht?]]="","",
IF(Referenztabelle_Eingabe[[#This Row],[Überdacht?]]=TRUE,"true",
IF(Referenztabelle_Eingabe[[#This Row],[Überdacht?]]=FALSE,"false")))</f>
        <v/>
      </c>
      <c r="U189" s="18" t="str">
        <f>IF(Referenztabelle_Eingabe[[#This Row],[Ortsbezug]]="","",Referenztabelle_Eingabe[[#This Row],[Ortsbezug]])</f>
        <v/>
      </c>
      <c r="V189" s="18" t="str">
        <f>IF(Referenztabelle_Eingabe[[#This Row],[Haltestellen-ID]]="","",Referenztabelle_Eingabe[[#This Row],[Haltestellen-ID]])</f>
        <v/>
      </c>
      <c r="W1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9" s="18" t="str">
        <f>IF(Referenztabelle_Eingabe[[#This Row],[Gebühren-Informationen]]="","",Referenztabelle_Eingabe[[#This Row],[Gebühren-Informationen]])</f>
        <v/>
      </c>
      <c r="Y189" s="18" t="str">
        <f>IF(Referenztabelle_Eingabe[[#This Row],[Maximale Parkdauer]]="","",Referenztabelle_Eingabe[[#This Row],[Maximale Parkdauer]])</f>
        <v/>
      </c>
      <c r="Z1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9" s="18" t="str">
        <f>IF(Referenztabelle_Eingabe[[#This Row],[Foto-URL]]="","",Referenztabelle_Eingabe[[#This Row],[Foto-URL]])</f>
        <v/>
      </c>
      <c r="AB189" s="18" t="str">
        <f>IF(Referenztabelle_Eingabe[[#This Row],[Webseite]]="","",Referenztabelle_Eingabe[[#This Row],[Webseite]])</f>
        <v/>
      </c>
      <c r="AC189" s="18" t="str">
        <f>IF(Referenztabelle_Eingabe[[#This Row],[Beschreibung]]="","",Referenztabelle_Eingabe[[#This Row],[Beschreibung]])</f>
        <v/>
      </c>
    </row>
    <row r="190" spans="1:29" x14ac:dyDescent="0.35">
      <c r="A190" s="18" t="str">
        <f>IF(Referenztabelle_Eingabe[[#This Row],[ID]]="","",Referenztabelle_Eingabe[[#This Row],[ID]])</f>
        <v/>
      </c>
      <c r="B190" s="18" t="str">
        <f>IF(Referenztabelle_Eingabe[[#This Row],[Name]]="","",Referenztabelle_Eingabe[[#This Row],[Name]])</f>
        <v/>
      </c>
      <c r="C1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0" s="18" t="str">
        <f>IF(Referenztabelle_Eingabe[[#This Row],[Betreiber Name]]="","",Referenztabelle_Eingabe[[#This Row],[Betreiber Name]])</f>
        <v/>
      </c>
      <c r="E190" s="18" t="str">
        <f>IF(Referenztabelle_Eingabe[[#This Row],[Längengrad]]="","",Referenztabelle_Eingabe[[#This Row],[Längengrad]])</f>
        <v/>
      </c>
      <c r="F190" s="18" t="str">
        <f>IF(Referenztabelle_Eingabe[[#This Row],[Breitengrad]]="","",Referenztabelle_Eingabe[[#This Row],[Breitengrad]])</f>
        <v/>
      </c>
      <c r="G1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0" s="18" t="str">
        <f>IF(Referenztabelle_Eingabe[[#This Row],[Anzahl Stellplätze]]="","",Referenztabelle_Eingabe[[#This Row],[Anzahl Stellplätze]])</f>
        <v/>
      </c>
      <c r="I190" s="18" t="str">
        <f>IF(Referenztabelle_Eingabe[[#This Row],[Anzahl Stellplätze Carsharing]]="","",Referenztabelle_Eingabe[[#This Row],[Anzahl Stellplätze Carsharing]])</f>
        <v/>
      </c>
      <c r="J190" s="18" t="str">
        <f>IF(Referenztabelle_Eingabe[[#This Row],[Anzahl Stellplätze Lademöglichkeit]]="","",Referenztabelle_Eingabe[[#This Row],[Anzahl Stellplätze Lademöglichkeit]])</f>
        <v/>
      </c>
      <c r="K190" s="18" t="str">
        <f>IF(Referenztabelle_Eingabe[[#This Row],[Anzahl Stellplätze Frauen]]="","",Referenztabelle_Eingabe[[#This Row],[Anzahl Stellplätze Frauen]])</f>
        <v/>
      </c>
      <c r="L190" s="18" t="str">
        <f>IF(Referenztabelle_Eingabe[[#This Row],[Anzahl Stellplätze Behinderte]]="","",Referenztabelle_Eingabe[[#This Row],[Anzahl Stellplätze Behinderte]])</f>
        <v/>
      </c>
      <c r="M190" s="18" t="str">
        <f>IF(Referenztabelle_Eingabe[[#This Row],[Anzahl Stellplätze Familien]]="","",Referenztabelle_Eingabe[[#This Row],[Anzahl Stellplätze Familien]])</f>
        <v/>
      </c>
      <c r="N190" s="18" t="str">
        <f>IF(Referenztabelle_Eingabe[[#This Row],[Anzahl Stellplätze Bus]]="","",Referenztabelle_Eingabe[[#This Row],[Anzahl Stellplätze Bus]])</f>
        <v/>
      </c>
      <c r="O190" s="18" t="str">
        <f>IF(Referenztabelle_Eingabe[[#This Row],[Anzahl Stellplätze Lastwagen]]="","",Referenztabelle_Eingabe[[#This Row],[Anzahl Stellplätze Lastwagen]])</f>
        <v/>
      </c>
      <c r="P1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0" s="18" t="str">
        <f>IF(Referenztabelle_Eingabe[[#This Row],[Einfahrtshöhe]]="","",Referenztabelle_Eingabe[[#This Row],[Einfahrtshöhe]])</f>
        <v/>
      </c>
      <c r="R1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0" s="18" t="str">
        <f>IF(Referenztabelle_Eingabe[[#This Row],[Überwacht?]]="","",Referenztabelle_Eingabe[[#This Row],[Überwacht?]])</f>
        <v/>
      </c>
      <c r="T190" s="18" t="str">
        <f>IF(Referenztabelle_Eingabe[[#This Row],[Überdacht?]]="","",
IF(Referenztabelle_Eingabe[[#This Row],[Überdacht?]]=TRUE,"true",
IF(Referenztabelle_Eingabe[[#This Row],[Überdacht?]]=FALSE,"false")))</f>
        <v/>
      </c>
      <c r="U190" s="18" t="str">
        <f>IF(Referenztabelle_Eingabe[[#This Row],[Ortsbezug]]="","",Referenztabelle_Eingabe[[#This Row],[Ortsbezug]])</f>
        <v/>
      </c>
      <c r="V190" s="18" t="str">
        <f>IF(Referenztabelle_Eingabe[[#This Row],[Haltestellen-ID]]="","",Referenztabelle_Eingabe[[#This Row],[Haltestellen-ID]])</f>
        <v/>
      </c>
      <c r="W1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0" s="18" t="str">
        <f>IF(Referenztabelle_Eingabe[[#This Row],[Gebühren-Informationen]]="","",Referenztabelle_Eingabe[[#This Row],[Gebühren-Informationen]])</f>
        <v/>
      </c>
      <c r="Y190" s="18" t="str">
        <f>IF(Referenztabelle_Eingabe[[#This Row],[Maximale Parkdauer]]="","",Referenztabelle_Eingabe[[#This Row],[Maximale Parkdauer]])</f>
        <v/>
      </c>
      <c r="Z1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0" s="18" t="str">
        <f>IF(Referenztabelle_Eingabe[[#This Row],[Foto-URL]]="","",Referenztabelle_Eingabe[[#This Row],[Foto-URL]])</f>
        <v/>
      </c>
      <c r="AB190" s="18" t="str">
        <f>IF(Referenztabelle_Eingabe[[#This Row],[Webseite]]="","",Referenztabelle_Eingabe[[#This Row],[Webseite]])</f>
        <v/>
      </c>
      <c r="AC190" s="18" t="str">
        <f>IF(Referenztabelle_Eingabe[[#This Row],[Beschreibung]]="","",Referenztabelle_Eingabe[[#This Row],[Beschreibung]])</f>
        <v/>
      </c>
    </row>
    <row r="191" spans="1:29" x14ac:dyDescent="0.35">
      <c r="A191" s="18" t="str">
        <f>IF(Referenztabelle_Eingabe[[#This Row],[ID]]="","",Referenztabelle_Eingabe[[#This Row],[ID]])</f>
        <v/>
      </c>
      <c r="B191" s="18" t="str">
        <f>IF(Referenztabelle_Eingabe[[#This Row],[Name]]="","",Referenztabelle_Eingabe[[#This Row],[Name]])</f>
        <v/>
      </c>
      <c r="C1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1" s="18" t="str">
        <f>IF(Referenztabelle_Eingabe[[#This Row],[Betreiber Name]]="","",Referenztabelle_Eingabe[[#This Row],[Betreiber Name]])</f>
        <v/>
      </c>
      <c r="E191" s="18" t="str">
        <f>IF(Referenztabelle_Eingabe[[#This Row],[Längengrad]]="","",Referenztabelle_Eingabe[[#This Row],[Längengrad]])</f>
        <v/>
      </c>
      <c r="F191" s="18" t="str">
        <f>IF(Referenztabelle_Eingabe[[#This Row],[Breitengrad]]="","",Referenztabelle_Eingabe[[#This Row],[Breitengrad]])</f>
        <v/>
      </c>
      <c r="G1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1" s="18" t="str">
        <f>IF(Referenztabelle_Eingabe[[#This Row],[Anzahl Stellplätze]]="","",Referenztabelle_Eingabe[[#This Row],[Anzahl Stellplätze]])</f>
        <v/>
      </c>
      <c r="I191" s="18" t="str">
        <f>IF(Referenztabelle_Eingabe[[#This Row],[Anzahl Stellplätze Carsharing]]="","",Referenztabelle_Eingabe[[#This Row],[Anzahl Stellplätze Carsharing]])</f>
        <v/>
      </c>
      <c r="J191" s="18" t="str">
        <f>IF(Referenztabelle_Eingabe[[#This Row],[Anzahl Stellplätze Lademöglichkeit]]="","",Referenztabelle_Eingabe[[#This Row],[Anzahl Stellplätze Lademöglichkeit]])</f>
        <v/>
      </c>
      <c r="K191" s="18" t="str">
        <f>IF(Referenztabelle_Eingabe[[#This Row],[Anzahl Stellplätze Frauen]]="","",Referenztabelle_Eingabe[[#This Row],[Anzahl Stellplätze Frauen]])</f>
        <v/>
      </c>
      <c r="L191" s="18" t="str">
        <f>IF(Referenztabelle_Eingabe[[#This Row],[Anzahl Stellplätze Behinderte]]="","",Referenztabelle_Eingabe[[#This Row],[Anzahl Stellplätze Behinderte]])</f>
        <v/>
      </c>
      <c r="M191" s="18" t="str">
        <f>IF(Referenztabelle_Eingabe[[#This Row],[Anzahl Stellplätze Familien]]="","",Referenztabelle_Eingabe[[#This Row],[Anzahl Stellplätze Familien]])</f>
        <v/>
      </c>
      <c r="N191" s="18" t="str">
        <f>IF(Referenztabelle_Eingabe[[#This Row],[Anzahl Stellplätze Bus]]="","",Referenztabelle_Eingabe[[#This Row],[Anzahl Stellplätze Bus]])</f>
        <v/>
      </c>
      <c r="O191" s="18" t="str">
        <f>IF(Referenztabelle_Eingabe[[#This Row],[Anzahl Stellplätze Lastwagen]]="","",Referenztabelle_Eingabe[[#This Row],[Anzahl Stellplätze Lastwagen]])</f>
        <v/>
      </c>
      <c r="P1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1" s="18" t="str">
        <f>IF(Referenztabelle_Eingabe[[#This Row],[Einfahrtshöhe]]="","",Referenztabelle_Eingabe[[#This Row],[Einfahrtshöhe]])</f>
        <v/>
      </c>
      <c r="R1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1" s="18" t="str">
        <f>IF(Referenztabelle_Eingabe[[#This Row],[Überwacht?]]="","",Referenztabelle_Eingabe[[#This Row],[Überwacht?]])</f>
        <v/>
      </c>
      <c r="T191" s="18" t="str">
        <f>IF(Referenztabelle_Eingabe[[#This Row],[Überdacht?]]="","",
IF(Referenztabelle_Eingabe[[#This Row],[Überdacht?]]=TRUE,"true",
IF(Referenztabelle_Eingabe[[#This Row],[Überdacht?]]=FALSE,"false")))</f>
        <v/>
      </c>
      <c r="U191" s="18" t="str">
        <f>IF(Referenztabelle_Eingabe[[#This Row],[Ortsbezug]]="","",Referenztabelle_Eingabe[[#This Row],[Ortsbezug]])</f>
        <v/>
      </c>
      <c r="V191" s="18" t="str">
        <f>IF(Referenztabelle_Eingabe[[#This Row],[Haltestellen-ID]]="","",Referenztabelle_Eingabe[[#This Row],[Haltestellen-ID]])</f>
        <v/>
      </c>
      <c r="W1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1" s="18" t="str">
        <f>IF(Referenztabelle_Eingabe[[#This Row],[Gebühren-Informationen]]="","",Referenztabelle_Eingabe[[#This Row],[Gebühren-Informationen]])</f>
        <v/>
      </c>
      <c r="Y191" s="18" t="str">
        <f>IF(Referenztabelle_Eingabe[[#This Row],[Maximale Parkdauer]]="","",Referenztabelle_Eingabe[[#This Row],[Maximale Parkdauer]])</f>
        <v/>
      </c>
      <c r="Z1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1" s="18" t="str">
        <f>IF(Referenztabelle_Eingabe[[#This Row],[Foto-URL]]="","",Referenztabelle_Eingabe[[#This Row],[Foto-URL]])</f>
        <v/>
      </c>
      <c r="AB191" s="18" t="str">
        <f>IF(Referenztabelle_Eingabe[[#This Row],[Webseite]]="","",Referenztabelle_Eingabe[[#This Row],[Webseite]])</f>
        <v/>
      </c>
      <c r="AC191" s="18" t="str">
        <f>IF(Referenztabelle_Eingabe[[#This Row],[Beschreibung]]="","",Referenztabelle_Eingabe[[#This Row],[Beschreibung]])</f>
        <v/>
      </c>
    </row>
    <row r="192" spans="1:29" x14ac:dyDescent="0.35">
      <c r="A192" s="18" t="str">
        <f>IF(Referenztabelle_Eingabe[[#This Row],[ID]]="","",Referenztabelle_Eingabe[[#This Row],[ID]])</f>
        <v/>
      </c>
      <c r="B192" s="18" t="str">
        <f>IF(Referenztabelle_Eingabe[[#This Row],[Name]]="","",Referenztabelle_Eingabe[[#This Row],[Name]])</f>
        <v/>
      </c>
      <c r="C1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2" s="18" t="str">
        <f>IF(Referenztabelle_Eingabe[[#This Row],[Betreiber Name]]="","",Referenztabelle_Eingabe[[#This Row],[Betreiber Name]])</f>
        <v/>
      </c>
      <c r="E192" s="18" t="str">
        <f>IF(Referenztabelle_Eingabe[[#This Row],[Längengrad]]="","",Referenztabelle_Eingabe[[#This Row],[Längengrad]])</f>
        <v/>
      </c>
      <c r="F192" s="18" t="str">
        <f>IF(Referenztabelle_Eingabe[[#This Row],[Breitengrad]]="","",Referenztabelle_Eingabe[[#This Row],[Breitengrad]])</f>
        <v/>
      </c>
      <c r="G1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2" s="18" t="str">
        <f>IF(Referenztabelle_Eingabe[[#This Row],[Anzahl Stellplätze]]="","",Referenztabelle_Eingabe[[#This Row],[Anzahl Stellplätze]])</f>
        <v/>
      </c>
      <c r="I192" s="18" t="str">
        <f>IF(Referenztabelle_Eingabe[[#This Row],[Anzahl Stellplätze Carsharing]]="","",Referenztabelle_Eingabe[[#This Row],[Anzahl Stellplätze Carsharing]])</f>
        <v/>
      </c>
      <c r="J192" s="18" t="str">
        <f>IF(Referenztabelle_Eingabe[[#This Row],[Anzahl Stellplätze Lademöglichkeit]]="","",Referenztabelle_Eingabe[[#This Row],[Anzahl Stellplätze Lademöglichkeit]])</f>
        <v/>
      </c>
      <c r="K192" s="18" t="str">
        <f>IF(Referenztabelle_Eingabe[[#This Row],[Anzahl Stellplätze Frauen]]="","",Referenztabelle_Eingabe[[#This Row],[Anzahl Stellplätze Frauen]])</f>
        <v/>
      </c>
      <c r="L192" s="18" t="str">
        <f>IF(Referenztabelle_Eingabe[[#This Row],[Anzahl Stellplätze Behinderte]]="","",Referenztabelle_Eingabe[[#This Row],[Anzahl Stellplätze Behinderte]])</f>
        <v/>
      </c>
      <c r="M192" s="18" t="str">
        <f>IF(Referenztabelle_Eingabe[[#This Row],[Anzahl Stellplätze Familien]]="","",Referenztabelle_Eingabe[[#This Row],[Anzahl Stellplätze Familien]])</f>
        <v/>
      </c>
      <c r="N192" s="18" t="str">
        <f>IF(Referenztabelle_Eingabe[[#This Row],[Anzahl Stellplätze Bus]]="","",Referenztabelle_Eingabe[[#This Row],[Anzahl Stellplätze Bus]])</f>
        <v/>
      </c>
      <c r="O192" s="18" t="str">
        <f>IF(Referenztabelle_Eingabe[[#This Row],[Anzahl Stellplätze Lastwagen]]="","",Referenztabelle_Eingabe[[#This Row],[Anzahl Stellplätze Lastwagen]])</f>
        <v/>
      </c>
      <c r="P1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2" s="18" t="str">
        <f>IF(Referenztabelle_Eingabe[[#This Row],[Einfahrtshöhe]]="","",Referenztabelle_Eingabe[[#This Row],[Einfahrtshöhe]])</f>
        <v/>
      </c>
      <c r="R1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2" s="18" t="str">
        <f>IF(Referenztabelle_Eingabe[[#This Row],[Überwacht?]]="","",Referenztabelle_Eingabe[[#This Row],[Überwacht?]])</f>
        <v/>
      </c>
      <c r="T192" s="18" t="str">
        <f>IF(Referenztabelle_Eingabe[[#This Row],[Überdacht?]]="","",
IF(Referenztabelle_Eingabe[[#This Row],[Überdacht?]]=TRUE,"true",
IF(Referenztabelle_Eingabe[[#This Row],[Überdacht?]]=FALSE,"false")))</f>
        <v/>
      </c>
      <c r="U192" s="18" t="str">
        <f>IF(Referenztabelle_Eingabe[[#This Row],[Ortsbezug]]="","",Referenztabelle_Eingabe[[#This Row],[Ortsbezug]])</f>
        <v/>
      </c>
      <c r="V192" s="18" t="str">
        <f>IF(Referenztabelle_Eingabe[[#This Row],[Haltestellen-ID]]="","",Referenztabelle_Eingabe[[#This Row],[Haltestellen-ID]])</f>
        <v/>
      </c>
      <c r="W1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2" s="18" t="str">
        <f>IF(Referenztabelle_Eingabe[[#This Row],[Gebühren-Informationen]]="","",Referenztabelle_Eingabe[[#This Row],[Gebühren-Informationen]])</f>
        <v/>
      </c>
      <c r="Y192" s="18" t="str">
        <f>IF(Referenztabelle_Eingabe[[#This Row],[Maximale Parkdauer]]="","",Referenztabelle_Eingabe[[#This Row],[Maximale Parkdauer]])</f>
        <v/>
      </c>
      <c r="Z1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2" s="18" t="str">
        <f>IF(Referenztabelle_Eingabe[[#This Row],[Foto-URL]]="","",Referenztabelle_Eingabe[[#This Row],[Foto-URL]])</f>
        <v/>
      </c>
      <c r="AB192" s="18" t="str">
        <f>IF(Referenztabelle_Eingabe[[#This Row],[Webseite]]="","",Referenztabelle_Eingabe[[#This Row],[Webseite]])</f>
        <v/>
      </c>
      <c r="AC192" s="18" t="str">
        <f>IF(Referenztabelle_Eingabe[[#This Row],[Beschreibung]]="","",Referenztabelle_Eingabe[[#This Row],[Beschreibung]])</f>
        <v/>
      </c>
    </row>
    <row r="193" spans="1:29" x14ac:dyDescent="0.35">
      <c r="A193" s="18" t="str">
        <f>IF(Referenztabelle_Eingabe[[#This Row],[ID]]="","",Referenztabelle_Eingabe[[#This Row],[ID]])</f>
        <v/>
      </c>
      <c r="B193" s="18" t="str">
        <f>IF(Referenztabelle_Eingabe[[#This Row],[Name]]="","",Referenztabelle_Eingabe[[#This Row],[Name]])</f>
        <v/>
      </c>
      <c r="C1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3" s="18" t="str">
        <f>IF(Referenztabelle_Eingabe[[#This Row],[Betreiber Name]]="","",Referenztabelle_Eingabe[[#This Row],[Betreiber Name]])</f>
        <v/>
      </c>
      <c r="E193" s="18" t="str">
        <f>IF(Referenztabelle_Eingabe[[#This Row],[Längengrad]]="","",Referenztabelle_Eingabe[[#This Row],[Längengrad]])</f>
        <v/>
      </c>
      <c r="F193" s="18" t="str">
        <f>IF(Referenztabelle_Eingabe[[#This Row],[Breitengrad]]="","",Referenztabelle_Eingabe[[#This Row],[Breitengrad]])</f>
        <v/>
      </c>
      <c r="G1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3" s="18" t="str">
        <f>IF(Referenztabelle_Eingabe[[#This Row],[Anzahl Stellplätze]]="","",Referenztabelle_Eingabe[[#This Row],[Anzahl Stellplätze]])</f>
        <v/>
      </c>
      <c r="I193" s="18" t="str">
        <f>IF(Referenztabelle_Eingabe[[#This Row],[Anzahl Stellplätze Carsharing]]="","",Referenztabelle_Eingabe[[#This Row],[Anzahl Stellplätze Carsharing]])</f>
        <v/>
      </c>
      <c r="J193" s="18" t="str">
        <f>IF(Referenztabelle_Eingabe[[#This Row],[Anzahl Stellplätze Lademöglichkeit]]="","",Referenztabelle_Eingabe[[#This Row],[Anzahl Stellplätze Lademöglichkeit]])</f>
        <v/>
      </c>
      <c r="K193" s="18" t="str">
        <f>IF(Referenztabelle_Eingabe[[#This Row],[Anzahl Stellplätze Frauen]]="","",Referenztabelle_Eingabe[[#This Row],[Anzahl Stellplätze Frauen]])</f>
        <v/>
      </c>
      <c r="L193" s="18" t="str">
        <f>IF(Referenztabelle_Eingabe[[#This Row],[Anzahl Stellplätze Behinderte]]="","",Referenztabelle_Eingabe[[#This Row],[Anzahl Stellplätze Behinderte]])</f>
        <v/>
      </c>
      <c r="M193" s="18" t="str">
        <f>IF(Referenztabelle_Eingabe[[#This Row],[Anzahl Stellplätze Familien]]="","",Referenztabelle_Eingabe[[#This Row],[Anzahl Stellplätze Familien]])</f>
        <v/>
      </c>
      <c r="N193" s="18" t="str">
        <f>IF(Referenztabelle_Eingabe[[#This Row],[Anzahl Stellplätze Bus]]="","",Referenztabelle_Eingabe[[#This Row],[Anzahl Stellplätze Bus]])</f>
        <v/>
      </c>
      <c r="O193" s="18" t="str">
        <f>IF(Referenztabelle_Eingabe[[#This Row],[Anzahl Stellplätze Lastwagen]]="","",Referenztabelle_Eingabe[[#This Row],[Anzahl Stellplätze Lastwagen]])</f>
        <v/>
      </c>
      <c r="P1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3" s="18" t="str">
        <f>IF(Referenztabelle_Eingabe[[#This Row],[Einfahrtshöhe]]="","",Referenztabelle_Eingabe[[#This Row],[Einfahrtshöhe]])</f>
        <v/>
      </c>
      <c r="R1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3" s="18" t="str">
        <f>IF(Referenztabelle_Eingabe[[#This Row],[Überwacht?]]="","",Referenztabelle_Eingabe[[#This Row],[Überwacht?]])</f>
        <v/>
      </c>
      <c r="T193" s="18" t="str">
        <f>IF(Referenztabelle_Eingabe[[#This Row],[Überdacht?]]="","",
IF(Referenztabelle_Eingabe[[#This Row],[Überdacht?]]=TRUE,"true",
IF(Referenztabelle_Eingabe[[#This Row],[Überdacht?]]=FALSE,"false")))</f>
        <v/>
      </c>
      <c r="U193" s="18" t="str">
        <f>IF(Referenztabelle_Eingabe[[#This Row],[Ortsbezug]]="","",Referenztabelle_Eingabe[[#This Row],[Ortsbezug]])</f>
        <v/>
      </c>
      <c r="V193" s="18" t="str">
        <f>IF(Referenztabelle_Eingabe[[#This Row],[Haltestellen-ID]]="","",Referenztabelle_Eingabe[[#This Row],[Haltestellen-ID]])</f>
        <v/>
      </c>
      <c r="W1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3" s="18" t="str">
        <f>IF(Referenztabelle_Eingabe[[#This Row],[Gebühren-Informationen]]="","",Referenztabelle_Eingabe[[#This Row],[Gebühren-Informationen]])</f>
        <v/>
      </c>
      <c r="Y193" s="18" t="str">
        <f>IF(Referenztabelle_Eingabe[[#This Row],[Maximale Parkdauer]]="","",Referenztabelle_Eingabe[[#This Row],[Maximale Parkdauer]])</f>
        <v/>
      </c>
      <c r="Z1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3" s="18" t="str">
        <f>IF(Referenztabelle_Eingabe[[#This Row],[Foto-URL]]="","",Referenztabelle_Eingabe[[#This Row],[Foto-URL]])</f>
        <v/>
      </c>
      <c r="AB193" s="18" t="str">
        <f>IF(Referenztabelle_Eingabe[[#This Row],[Webseite]]="","",Referenztabelle_Eingabe[[#This Row],[Webseite]])</f>
        <v/>
      </c>
      <c r="AC193" s="18" t="str">
        <f>IF(Referenztabelle_Eingabe[[#This Row],[Beschreibung]]="","",Referenztabelle_Eingabe[[#This Row],[Beschreibung]])</f>
        <v/>
      </c>
    </row>
    <row r="194" spans="1:29" x14ac:dyDescent="0.35">
      <c r="A194" s="18" t="str">
        <f>IF(Referenztabelle_Eingabe[[#This Row],[ID]]="","",Referenztabelle_Eingabe[[#This Row],[ID]])</f>
        <v/>
      </c>
      <c r="B194" s="18" t="str">
        <f>IF(Referenztabelle_Eingabe[[#This Row],[Name]]="","",Referenztabelle_Eingabe[[#This Row],[Name]])</f>
        <v/>
      </c>
      <c r="C1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4" s="18" t="str">
        <f>IF(Referenztabelle_Eingabe[[#This Row],[Betreiber Name]]="","",Referenztabelle_Eingabe[[#This Row],[Betreiber Name]])</f>
        <v/>
      </c>
      <c r="E194" s="18" t="str">
        <f>IF(Referenztabelle_Eingabe[[#This Row],[Längengrad]]="","",Referenztabelle_Eingabe[[#This Row],[Längengrad]])</f>
        <v/>
      </c>
      <c r="F194" s="18" t="str">
        <f>IF(Referenztabelle_Eingabe[[#This Row],[Breitengrad]]="","",Referenztabelle_Eingabe[[#This Row],[Breitengrad]])</f>
        <v/>
      </c>
      <c r="G1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4" s="18" t="str">
        <f>IF(Referenztabelle_Eingabe[[#This Row],[Anzahl Stellplätze]]="","",Referenztabelle_Eingabe[[#This Row],[Anzahl Stellplätze]])</f>
        <v/>
      </c>
      <c r="I194" s="18" t="str">
        <f>IF(Referenztabelle_Eingabe[[#This Row],[Anzahl Stellplätze Carsharing]]="","",Referenztabelle_Eingabe[[#This Row],[Anzahl Stellplätze Carsharing]])</f>
        <v/>
      </c>
      <c r="J194" s="18" t="str">
        <f>IF(Referenztabelle_Eingabe[[#This Row],[Anzahl Stellplätze Lademöglichkeit]]="","",Referenztabelle_Eingabe[[#This Row],[Anzahl Stellplätze Lademöglichkeit]])</f>
        <v/>
      </c>
      <c r="K194" s="18" t="str">
        <f>IF(Referenztabelle_Eingabe[[#This Row],[Anzahl Stellplätze Frauen]]="","",Referenztabelle_Eingabe[[#This Row],[Anzahl Stellplätze Frauen]])</f>
        <v/>
      </c>
      <c r="L194" s="18" t="str">
        <f>IF(Referenztabelle_Eingabe[[#This Row],[Anzahl Stellplätze Behinderte]]="","",Referenztabelle_Eingabe[[#This Row],[Anzahl Stellplätze Behinderte]])</f>
        <v/>
      </c>
      <c r="M194" s="18" t="str">
        <f>IF(Referenztabelle_Eingabe[[#This Row],[Anzahl Stellplätze Familien]]="","",Referenztabelle_Eingabe[[#This Row],[Anzahl Stellplätze Familien]])</f>
        <v/>
      </c>
      <c r="N194" s="18" t="str">
        <f>IF(Referenztabelle_Eingabe[[#This Row],[Anzahl Stellplätze Bus]]="","",Referenztabelle_Eingabe[[#This Row],[Anzahl Stellplätze Bus]])</f>
        <v/>
      </c>
      <c r="O194" s="18" t="str">
        <f>IF(Referenztabelle_Eingabe[[#This Row],[Anzahl Stellplätze Lastwagen]]="","",Referenztabelle_Eingabe[[#This Row],[Anzahl Stellplätze Lastwagen]])</f>
        <v/>
      </c>
      <c r="P1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4" s="18" t="str">
        <f>IF(Referenztabelle_Eingabe[[#This Row],[Einfahrtshöhe]]="","",Referenztabelle_Eingabe[[#This Row],[Einfahrtshöhe]])</f>
        <v/>
      </c>
      <c r="R1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4" s="18" t="str">
        <f>IF(Referenztabelle_Eingabe[[#This Row],[Überwacht?]]="","",Referenztabelle_Eingabe[[#This Row],[Überwacht?]])</f>
        <v/>
      </c>
      <c r="T194" s="18" t="str">
        <f>IF(Referenztabelle_Eingabe[[#This Row],[Überdacht?]]="","",
IF(Referenztabelle_Eingabe[[#This Row],[Überdacht?]]=TRUE,"true",
IF(Referenztabelle_Eingabe[[#This Row],[Überdacht?]]=FALSE,"false")))</f>
        <v/>
      </c>
      <c r="U194" s="18" t="str">
        <f>IF(Referenztabelle_Eingabe[[#This Row],[Ortsbezug]]="","",Referenztabelle_Eingabe[[#This Row],[Ortsbezug]])</f>
        <v/>
      </c>
      <c r="V194" s="18" t="str">
        <f>IF(Referenztabelle_Eingabe[[#This Row],[Haltestellen-ID]]="","",Referenztabelle_Eingabe[[#This Row],[Haltestellen-ID]])</f>
        <v/>
      </c>
      <c r="W1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4" s="18" t="str">
        <f>IF(Referenztabelle_Eingabe[[#This Row],[Gebühren-Informationen]]="","",Referenztabelle_Eingabe[[#This Row],[Gebühren-Informationen]])</f>
        <v/>
      </c>
      <c r="Y194" s="18" t="str">
        <f>IF(Referenztabelle_Eingabe[[#This Row],[Maximale Parkdauer]]="","",Referenztabelle_Eingabe[[#This Row],[Maximale Parkdauer]])</f>
        <v/>
      </c>
      <c r="Z1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4" s="18" t="str">
        <f>IF(Referenztabelle_Eingabe[[#This Row],[Foto-URL]]="","",Referenztabelle_Eingabe[[#This Row],[Foto-URL]])</f>
        <v/>
      </c>
      <c r="AB194" s="18" t="str">
        <f>IF(Referenztabelle_Eingabe[[#This Row],[Webseite]]="","",Referenztabelle_Eingabe[[#This Row],[Webseite]])</f>
        <v/>
      </c>
      <c r="AC194" s="18" t="str">
        <f>IF(Referenztabelle_Eingabe[[#This Row],[Beschreibung]]="","",Referenztabelle_Eingabe[[#This Row],[Beschreibung]])</f>
        <v/>
      </c>
    </row>
    <row r="195" spans="1:29" x14ac:dyDescent="0.35">
      <c r="A195" s="18" t="str">
        <f>IF(Referenztabelle_Eingabe[[#This Row],[ID]]="","",Referenztabelle_Eingabe[[#This Row],[ID]])</f>
        <v/>
      </c>
      <c r="B195" s="18" t="str">
        <f>IF(Referenztabelle_Eingabe[[#This Row],[Name]]="","",Referenztabelle_Eingabe[[#This Row],[Name]])</f>
        <v/>
      </c>
      <c r="C1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5" s="18" t="str">
        <f>IF(Referenztabelle_Eingabe[[#This Row],[Betreiber Name]]="","",Referenztabelle_Eingabe[[#This Row],[Betreiber Name]])</f>
        <v/>
      </c>
      <c r="E195" s="18" t="str">
        <f>IF(Referenztabelle_Eingabe[[#This Row],[Längengrad]]="","",Referenztabelle_Eingabe[[#This Row],[Längengrad]])</f>
        <v/>
      </c>
      <c r="F195" s="18" t="str">
        <f>IF(Referenztabelle_Eingabe[[#This Row],[Breitengrad]]="","",Referenztabelle_Eingabe[[#This Row],[Breitengrad]])</f>
        <v/>
      </c>
      <c r="G1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5" s="18" t="str">
        <f>IF(Referenztabelle_Eingabe[[#This Row],[Anzahl Stellplätze]]="","",Referenztabelle_Eingabe[[#This Row],[Anzahl Stellplätze]])</f>
        <v/>
      </c>
      <c r="I195" s="18" t="str">
        <f>IF(Referenztabelle_Eingabe[[#This Row],[Anzahl Stellplätze Carsharing]]="","",Referenztabelle_Eingabe[[#This Row],[Anzahl Stellplätze Carsharing]])</f>
        <v/>
      </c>
      <c r="J195" s="18" t="str">
        <f>IF(Referenztabelle_Eingabe[[#This Row],[Anzahl Stellplätze Lademöglichkeit]]="","",Referenztabelle_Eingabe[[#This Row],[Anzahl Stellplätze Lademöglichkeit]])</f>
        <v/>
      </c>
      <c r="K195" s="18" t="str">
        <f>IF(Referenztabelle_Eingabe[[#This Row],[Anzahl Stellplätze Frauen]]="","",Referenztabelle_Eingabe[[#This Row],[Anzahl Stellplätze Frauen]])</f>
        <v/>
      </c>
      <c r="L195" s="18" t="str">
        <f>IF(Referenztabelle_Eingabe[[#This Row],[Anzahl Stellplätze Behinderte]]="","",Referenztabelle_Eingabe[[#This Row],[Anzahl Stellplätze Behinderte]])</f>
        <v/>
      </c>
      <c r="M195" s="18" t="str">
        <f>IF(Referenztabelle_Eingabe[[#This Row],[Anzahl Stellplätze Familien]]="","",Referenztabelle_Eingabe[[#This Row],[Anzahl Stellplätze Familien]])</f>
        <v/>
      </c>
      <c r="N195" s="18" t="str">
        <f>IF(Referenztabelle_Eingabe[[#This Row],[Anzahl Stellplätze Bus]]="","",Referenztabelle_Eingabe[[#This Row],[Anzahl Stellplätze Bus]])</f>
        <v/>
      </c>
      <c r="O195" s="18" t="str">
        <f>IF(Referenztabelle_Eingabe[[#This Row],[Anzahl Stellplätze Lastwagen]]="","",Referenztabelle_Eingabe[[#This Row],[Anzahl Stellplätze Lastwagen]])</f>
        <v/>
      </c>
      <c r="P1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5" s="18" t="str">
        <f>IF(Referenztabelle_Eingabe[[#This Row],[Einfahrtshöhe]]="","",Referenztabelle_Eingabe[[#This Row],[Einfahrtshöhe]])</f>
        <v/>
      </c>
      <c r="R1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5" s="18" t="str">
        <f>IF(Referenztabelle_Eingabe[[#This Row],[Überwacht?]]="","",Referenztabelle_Eingabe[[#This Row],[Überwacht?]])</f>
        <v/>
      </c>
      <c r="T195" s="18" t="str">
        <f>IF(Referenztabelle_Eingabe[[#This Row],[Überdacht?]]="","",
IF(Referenztabelle_Eingabe[[#This Row],[Überdacht?]]=TRUE,"true",
IF(Referenztabelle_Eingabe[[#This Row],[Überdacht?]]=FALSE,"false")))</f>
        <v/>
      </c>
      <c r="U195" s="18" t="str">
        <f>IF(Referenztabelle_Eingabe[[#This Row],[Ortsbezug]]="","",Referenztabelle_Eingabe[[#This Row],[Ortsbezug]])</f>
        <v/>
      </c>
      <c r="V195" s="18" t="str">
        <f>IF(Referenztabelle_Eingabe[[#This Row],[Haltestellen-ID]]="","",Referenztabelle_Eingabe[[#This Row],[Haltestellen-ID]])</f>
        <v/>
      </c>
      <c r="W1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5" s="18" t="str">
        <f>IF(Referenztabelle_Eingabe[[#This Row],[Gebühren-Informationen]]="","",Referenztabelle_Eingabe[[#This Row],[Gebühren-Informationen]])</f>
        <v/>
      </c>
      <c r="Y195" s="18" t="str">
        <f>IF(Referenztabelle_Eingabe[[#This Row],[Maximale Parkdauer]]="","",Referenztabelle_Eingabe[[#This Row],[Maximale Parkdauer]])</f>
        <v/>
      </c>
      <c r="Z1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5" s="18" t="str">
        <f>IF(Referenztabelle_Eingabe[[#This Row],[Foto-URL]]="","",Referenztabelle_Eingabe[[#This Row],[Foto-URL]])</f>
        <v/>
      </c>
      <c r="AB195" s="18" t="str">
        <f>IF(Referenztabelle_Eingabe[[#This Row],[Webseite]]="","",Referenztabelle_Eingabe[[#This Row],[Webseite]])</f>
        <v/>
      </c>
      <c r="AC195" s="18" t="str">
        <f>IF(Referenztabelle_Eingabe[[#This Row],[Beschreibung]]="","",Referenztabelle_Eingabe[[#This Row],[Beschreibung]])</f>
        <v/>
      </c>
    </row>
    <row r="196" spans="1:29" x14ac:dyDescent="0.35">
      <c r="A196" s="18" t="str">
        <f>IF(Referenztabelle_Eingabe[[#This Row],[ID]]="","",Referenztabelle_Eingabe[[#This Row],[ID]])</f>
        <v/>
      </c>
      <c r="B196" s="18" t="str">
        <f>IF(Referenztabelle_Eingabe[[#This Row],[Name]]="","",Referenztabelle_Eingabe[[#This Row],[Name]])</f>
        <v/>
      </c>
      <c r="C1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6" s="18" t="str">
        <f>IF(Referenztabelle_Eingabe[[#This Row],[Betreiber Name]]="","",Referenztabelle_Eingabe[[#This Row],[Betreiber Name]])</f>
        <v/>
      </c>
      <c r="E196" s="18" t="str">
        <f>IF(Referenztabelle_Eingabe[[#This Row],[Längengrad]]="","",Referenztabelle_Eingabe[[#This Row],[Längengrad]])</f>
        <v/>
      </c>
      <c r="F196" s="18" t="str">
        <f>IF(Referenztabelle_Eingabe[[#This Row],[Breitengrad]]="","",Referenztabelle_Eingabe[[#This Row],[Breitengrad]])</f>
        <v/>
      </c>
      <c r="G1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6" s="18" t="str">
        <f>IF(Referenztabelle_Eingabe[[#This Row],[Anzahl Stellplätze]]="","",Referenztabelle_Eingabe[[#This Row],[Anzahl Stellplätze]])</f>
        <v/>
      </c>
      <c r="I196" s="18" t="str">
        <f>IF(Referenztabelle_Eingabe[[#This Row],[Anzahl Stellplätze Carsharing]]="","",Referenztabelle_Eingabe[[#This Row],[Anzahl Stellplätze Carsharing]])</f>
        <v/>
      </c>
      <c r="J196" s="18" t="str">
        <f>IF(Referenztabelle_Eingabe[[#This Row],[Anzahl Stellplätze Lademöglichkeit]]="","",Referenztabelle_Eingabe[[#This Row],[Anzahl Stellplätze Lademöglichkeit]])</f>
        <v/>
      </c>
      <c r="K196" s="18" t="str">
        <f>IF(Referenztabelle_Eingabe[[#This Row],[Anzahl Stellplätze Frauen]]="","",Referenztabelle_Eingabe[[#This Row],[Anzahl Stellplätze Frauen]])</f>
        <v/>
      </c>
      <c r="L196" s="18" t="str">
        <f>IF(Referenztabelle_Eingabe[[#This Row],[Anzahl Stellplätze Behinderte]]="","",Referenztabelle_Eingabe[[#This Row],[Anzahl Stellplätze Behinderte]])</f>
        <v/>
      </c>
      <c r="M196" s="18" t="str">
        <f>IF(Referenztabelle_Eingabe[[#This Row],[Anzahl Stellplätze Familien]]="","",Referenztabelle_Eingabe[[#This Row],[Anzahl Stellplätze Familien]])</f>
        <v/>
      </c>
      <c r="N196" s="18" t="str">
        <f>IF(Referenztabelle_Eingabe[[#This Row],[Anzahl Stellplätze Bus]]="","",Referenztabelle_Eingabe[[#This Row],[Anzahl Stellplätze Bus]])</f>
        <v/>
      </c>
      <c r="O196" s="18" t="str">
        <f>IF(Referenztabelle_Eingabe[[#This Row],[Anzahl Stellplätze Lastwagen]]="","",Referenztabelle_Eingabe[[#This Row],[Anzahl Stellplätze Lastwagen]])</f>
        <v/>
      </c>
      <c r="P1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6" s="18" t="str">
        <f>IF(Referenztabelle_Eingabe[[#This Row],[Einfahrtshöhe]]="","",Referenztabelle_Eingabe[[#This Row],[Einfahrtshöhe]])</f>
        <v/>
      </c>
      <c r="R1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6" s="18" t="str">
        <f>IF(Referenztabelle_Eingabe[[#This Row],[Überwacht?]]="","",Referenztabelle_Eingabe[[#This Row],[Überwacht?]])</f>
        <v/>
      </c>
      <c r="T196" s="18" t="str">
        <f>IF(Referenztabelle_Eingabe[[#This Row],[Überdacht?]]="","",
IF(Referenztabelle_Eingabe[[#This Row],[Überdacht?]]=TRUE,"true",
IF(Referenztabelle_Eingabe[[#This Row],[Überdacht?]]=FALSE,"false")))</f>
        <v/>
      </c>
      <c r="U196" s="18" t="str">
        <f>IF(Referenztabelle_Eingabe[[#This Row],[Ortsbezug]]="","",Referenztabelle_Eingabe[[#This Row],[Ortsbezug]])</f>
        <v/>
      </c>
      <c r="V196" s="18" t="str">
        <f>IF(Referenztabelle_Eingabe[[#This Row],[Haltestellen-ID]]="","",Referenztabelle_Eingabe[[#This Row],[Haltestellen-ID]])</f>
        <v/>
      </c>
      <c r="W1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6" s="18" t="str">
        <f>IF(Referenztabelle_Eingabe[[#This Row],[Gebühren-Informationen]]="","",Referenztabelle_Eingabe[[#This Row],[Gebühren-Informationen]])</f>
        <v/>
      </c>
      <c r="Y196" s="18" t="str">
        <f>IF(Referenztabelle_Eingabe[[#This Row],[Maximale Parkdauer]]="","",Referenztabelle_Eingabe[[#This Row],[Maximale Parkdauer]])</f>
        <v/>
      </c>
      <c r="Z1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6" s="18" t="str">
        <f>IF(Referenztabelle_Eingabe[[#This Row],[Foto-URL]]="","",Referenztabelle_Eingabe[[#This Row],[Foto-URL]])</f>
        <v/>
      </c>
      <c r="AB196" s="18" t="str">
        <f>IF(Referenztabelle_Eingabe[[#This Row],[Webseite]]="","",Referenztabelle_Eingabe[[#This Row],[Webseite]])</f>
        <v/>
      </c>
      <c r="AC196" s="18" t="str">
        <f>IF(Referenztabelle_Eingabe[[#This Row],[Beschreibung]]="","",Referenztabelle_Eingabe[[#This Row],[Beschreibung]])</f>
        <v/>
      </c>
    </row>
    <row r="197" spans="1:29" x14ac:dyDescent="0.35">
      <c r="A197" s="18" t="str">
        <f>IF(Referenztabelle_Eingabe[[#This Row],[ID]]="","",Referenztabelle_Eingabe[[#This Row],[ID]])</f>
        <v/>
      </c>
      <c r="B197" s="18" t="str">
        <f>IF(Referenztabelle_Eingabe[[#This Row],[Name]]="","",Referenztabelle_Eingabe[[#This Row],[Name]])</f>
        <v/>
      </c>
      <c r="C1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7" s="18" t="str">
        <f>IF(Referenztabelle_Eingabe[[#This Row],[Betreiber Name]]="","",Referenztabelle_Eingabe[[#This Row],[Betreiber Name]])</f>
        <v/>
      </c>
      <c r="E197" s="18" t="str">
        <f>IF(Referenztabelle_Eingabe[[#This Row],[Längengrad]]="","",Referenztabelle_Eingabe[[#This Row],[Längengrad]])</f>
        <v/>
      </c>
      <c r="F197" s="18" t="str">
        <f>IF(Referenztabelle_Eingabe[[#This Row],[Breitengrad]]="","",Referenztabelle_Eingabe[[#This Row],[Breitengrad]])</f>
        <v/>
      </c>
      <c r="G1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7" s="18" t="str">
        <f>IF(Referenztabelle_Eingabe[[#This Row],[Anzahl Stellplätze]]="","",Referenztabelle_Eingabe[[#This Row],[Anzahl Stellplätze]])</f>
        <v/>
      </c>
      <c r="I197" s="18" t="str">
        <f>IF(Referenztabelle_Eingabe[[#This Row],[Anzahl Stellplätze Carsharing]]="","",Referenztabelle_Eingabe[[#This Row],[Anzahl Stellplätze Carsharing]])</f>
        <v/>
      </c>
      <c r="J197" s="18" t="str">
        <f>IF(Referenztabelle_Eingabe[[#This Row],[Anzahl Stellplätze Lademöglichkeit]]="","",Referenztabelle_Eingabe[[#This Row],[Anzahl Stellplätze Lademöglichkeit]])</f>
        <v/>
      </c>
      <c r="K197" s="18" t="str">
        <f>IF(Referenztabelle_Eingabe[[#This Row],[Anzahl Stellplätze Frauen]]="","",Referenztabelle_Eingabe[[#This Row],[Anzahl Stellplätze Frauen]])</f>
        <v/>
      </c>
      <c r="L197" s="18" t="str">
        <f>IF(Referenztabelle_Eingabe[[#This Row],[Anzahl Stellplätze Behinderte]]="","",Referenztabelle_Eingabe[[#This Row],[Anzahl Stellplätze Behinderte]])</f>
        <v/>
      </c>
      <c r="M197" s="18" t="str">
        <f>IF(Referenztabelle_Eingabe[[#This Row],[Anzahl Stellplätze Familien]]="","",Referenztabelle_Eingabe[[#This Row],[Anzahl Stellplätze Familien]])</f>
        <v/>
      </c>
      <c r="N197" s="18" t="str">
        <f>IF(Referenztabelle_Eingabe[[#This Row],[Anzahl Stellplätze Bus]]="","",Referenztabelle_Eingabe[[#This Row],[Anzahl Stellplätze Bus]])</f>
        <v/>
      </c>
      <c r="O197" s="18" t="str">
        <f>IF(Referenztabelle_Eingabe[[#This Row],[Anzahl Stellplätze Lastwagen]]="","",Referenztabelle_Eingabe[[#This Row],[Anzahl Stellplätze Lastwagen]])</f>
        <v/>
      </c>
      <c r="P1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7" s="18" t="str">
        <f>IF(Referenztabelle_Eingabe[[#This Row],[Einfahrtshöhe]]="","",Referenztabelle_Eingabe[[#This Row],[Einfahrtshöhe]])</f>
        <v/>
      </c>
      <c r="R1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7" s="18" t="str">
        <f>IF(Referenztabelle_Eingabe[[#This Row],[Überwacht?]]="","",Referenztabelle_Eingabe[[#This Row],[Überwacht?]])</f>
        <v/>
      </c>
      <c r="T197" s="18" t="str">
        <f>IF(Referenztabelle_Eingabe[[#This Row],[Überdacht?]]="","",
IF(Referenztabelle_Eingabe[[#This Row],[Überdacht?]]=TRUE,"true",
IF(Referenztabelle_Eingabe[[#This Row],[Überdacht?]]=FALSE,"false")))</f>
        <v/>
      </c>
      <c r="U197" s="18" t="str">
        <f>IF(Referenztabelle_Eingabe[[#This Row],[Ortsbezug]]="","",Referenztabelle_Eingabe[[#This Row],[Ortsbezug]])</f>
        <v/>
      </c>
      <c r="V197" s="18" t="str">
        <f>IF(Referenztabelle_Eingabe[[#This Row],[Haltestellen-ID]]="","",Referenztabelle_Eingabe[[#This Row],[Haltestellen-ID]])</f>
        <v/>
      </c>
      <c r="W1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7" s="18" t="str">
        <f>IF(Referenztabelle_Eingabe[[#This Row],[Gebühren-Informationen]]="","",Referenztabelle_Eingabe[[#This Row],[Gebühren-Informationen]])</f>
        <v/>
      </c>
      <c r="Y197" s="18" t="str">
        <f>IF(Referenztabelle_Eingabe[[#This Row],[Maximale Parkdauer]]="","",Referenztabelle_Eingabe[[#This Row],[Maximale Parkdauer]])</f>
        <v/>
      </c>
      <c r="Z1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7" s="18" t="str">
        <f>IF(Referenztabelle_Eingabe[[#This Row],[Foto-URL]]="","",Referenztabelle_Eingabe[[#This Row],[Foto-URL]])</f>
        <v/>
      </c>
      <c r="AB197" s="18" t="str">
        <f>IF(Referenztabelle_Eingabe[[#This Row],[Webseite]]="","",Referenztabelle_Eingabe[[#This Row],[Webseite]])</f>
        <v/>
      </c>
      <c r="AC197" s="18" t="str">
        <f>IF(Referenztabelle_Eingabe[[#This Row],[Beschreibung]]="","",Referenztabelle_Eingabe[[#This Row],[Beschreibung]])</f>
        <v/>
      </c>
    </row>
    <row r="198" spans="1:29" x14ac:dyDescent="0.35">
      <c r="A198" s="18" t="str">
        <f>IF(Referenztabelle_Eingabe[[#This Row],[ID]]="","",Referenztabelle_Eingabe[[#This Row],[ID]])</f>
        <v/>
      </c>
      <c r="B198" s="18" t="str">
        <f>IF(Referenztabelle_Eingabe[[#This Row],[Name]]="","",Referenztabelle_Eingabe[[#This Row],[Name]])</f>
        <v/>
      </c>
      <c r="C1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8" s="18" t="str">
        <f>IF(Referenztabelle_Eingabe[[#This Row],[Betreiber Name]]="","",Referenztabelle_Eingabe[[#This Row],[Betreiber Name]])</f>
        <v/>
      </c>
      <c r="E198" s="18" t="str">
        <f>IF(Referenztabelle_Eingabe[[#This Row],[Längengrad]]="","",Referenztabelle_Eingabe[[#This Row],[Längengrad]])</f>
        <v/>
      </c>
      <c r="F198" s="18" t="str">
        <f>IF(Referenztabelle_Eingabe[[#This Row],[Breitengrad]]="","",Referenztabelle_Eingabe[[#This Row],[Breitengrad]])</f>
        <v/>
      </c>
      <c r="G1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8" s="18" t="str">
        <f>IF(Referenztabelle_Eingabe[[#This Row],[Anzahl Stellplätze]]="","",Referenztabelle_Eingabe[[#This Row],[Anzahl Stellplätze]])</f>
        <v/>
      </c>
      <c r="I198" s="18" t="str">
        <f>IF(Referenztabelle_Eingabe[[#This Row],[Anzahl Stellplätze Carsharing]]="","",Referenztabelle_Eingabe[[#This Row],[Anzahl Stellplätze Carsharing]])</f>
        <v/>
      </c>
      <c r="J198" s="18" t="str">
        <f>IF(Referenztabelle_Eingabe[[#This Row],[Anzahl Stellplätze Lademöglichkeit]]="","",Referenztabelle_Eingabe[[#This Row],[Anzahl Stellplätze Lademöglichkeit]])</f>
        <v/>
      </c>
      <c r="K198" s="18" t="str">
        <f>IF(Referenztabelle_Eingabe[[#This Row],[Anzahl Stellplätze Frauen]]="","",Referenztabelle_Eingabe[[#This Row],[Anzahl Stellplätze Frauen]])</f>
        <v/>
      </c>
      <c r="L198" s="18" t="str">
        <f>IF(Referenztabelle_Eingabe[[#This Row],[Anzahl Stellplätze Behinderte]]="","",Referenztabelle_Eingabe[[#This Row],[Anzahl Stellplätze Behinderte]])</f>
        <v/>
      </c>
      <c r="M198" s="18" t="str">
        <f>IF(Referenztabelle_Eingabe[[#This Row],[Anzahl Stellplätze Familien]]="","",Referenztabelle_Eingabe[[#This Row],[Anzahl Stellplätze Familien]])</f>
        <v/>
      </c>
      <c r="N198" s="18" t="str">
        <f>IF(Referenztabelle_Eingabe[[#This Row],[Anzahl Stellplätze Bus]]="","",Referenztabelle_Eingabe[[#This Row],[Anzahl Stellplätze Bus]])</f>
        <v/>
      </c>
      <c r="O198" s="18" t="str">
        <f>IF(Referenztabelle_Eingabe[[#This Row],[Anzahl Stellplätze Lastwagen]]="","",Referenztabelle_Eingabe[[#This Row],[Anzahl Stellplätze Lastwagen]])</f>
        <v/>
      </c>
      <c r="P1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8" s="18" t="str">
        <f>IF(Referenztabelle_Eingabe[[#This Row],[Einfahrtshöhe]]="","",Referenztabelle_Eingabe[[#This Row],[Einfahrtshöhe]])</f>
        <v/>
      </c>
      <c r="R1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8" s="18" t="str">
        <f>IF(Referenztabelle_Eingabe[[#This Row],[Überwacht?]]="","",Referenztabelle_Eingabe[[#This Row],[Überwacht?]])</f>
        <v/>
      </c>
      <c r="T198" s="18" t="str">
        <f>IF(Referenztabelle_Eingabe[[#This Row],[Überdacht?]]="","",
IF(Referenztabelle_Eingabe[[#This Row],[Überdacht?]]=TRUE,"true",
IF(Referenztabelle_Eingabe[[#This Row],[Überdacht?]]=FALSE,"false")))</f>
        <v/>
      </c>
      <c r="U198" s="18" t="str">
        <f>IF(Referenztabelle_Eingabe[[#This Row],[Ortsbezug]]="","",Referenztabelle_Eingabe[[#This Row],[Ortsbezug]])</f>
        <v/>
      </c>
      <c r="V198" s="18" t="str">
        <f>IF(Referenztabelle_Eingabe[[#This Row],[Haltestellen-ID]]="","",Referenztabelle_Eingabe[[#This Row],[Haltestellen-ID]])</f>
        <v/>
      </c>
      <c r="W1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8" s="18" t="str">
        <f>IF(Referenztabelle_Eingabe[[#This Row],[Gebühren-Informationen]]="","",Referenztabelle_Eingabe[[#This Row],[Gebühren-Informationen]])</f>
        <v/>
      </c>
      <c r="Y198" s="18" t="str">
        <f>IF(Referenztabelle_Eingabe[[#This Row],[Maximale Parkdauer]]="","",Referenztabelle_Eingabe[[#This Row],[Maximale Parkdauer]])</f>
        <v/>
      </c>
      <c r="Z1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8" s="18" t="str">
        <f>IF(Referenztabelle_Eingabe[[#This Row],[Foto-URL]]="","",Referenztabelle_Eingabe[[#This Row],[Foto-URL]])</f>
        <v/>
      </c>
      <c r="AB198" s="18" t="str">
        <f>IF(Referenztabelle_Eingabe[[#This Row],[Webseite]]="","",Referenztabelle_Eingabe[[#This Row],[Webseite]])</f>
        <v/>
      </c>
      <c r="AC198" s="18" t="str">
        <f>IF(Referenztabelle_Eingabe[[#This Row],[Beschreibung]]="","",Referenztabelle_Eingabe[[#This Row],[Beschreibung]])</f>
        <v/>
      </c>
    </row>
    <row r="199" spans="1:29" x14ac:dyDescent="0.35">
      <c r="A199" s="18" t="str">
        <f>IF(Referenztabelle_Eingabe[[#This Row],[ID]]="","",Referenztabelle_Eingabe[[#This Row],[ID]])</f>
        <v/>
      </c>
      <c r="B199" s="18" t="str">
        <f>IF(Referenztabelle_Eingabe[[#This Row],[Name]]="","",Referenztabelle_Eingabe[[#This Row],[Name]])</f>
        <v/>
      </c>
      <c r="C1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9" s="18" t="str">
        <f>IF(Referenztabelle_Eingabe[[#This Row],[Betreiber Name]]="","",Referenztabelle_Eingabe[[#This Row],[Betreiber Name]])</f>
        <v/>
      </c>
      <c r="E199" s="18" t="str">
        <f>IF(Referenztabelle_Eingabe[[#This Row],[Längengrad]]="","",Referenztabelle_Eingabe[[#This Row],[Längengrad]])</f>
        <v/>
      </c>
      <c r="F199" s="18" t="str">
        <f>IF(Referenztabelle_Eingabe[[#This Row],[Breitengrad]]="","",Referenztabelle_Eingabe[[#This Row],[Breitengrad]])</f>
        <v/>
      </c>
      <c r="G1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9" s="18" t="str">
        <f>IF(Referenztabelle_Eingabe[[#This Row],[Anzahl Stellplätze]]="","",Referenztabelle_Eingabe[[#This Row],[Anzahl Stellplätze]])</f>
        <v/>
      </c>
      <c r="I199" s="18" t="str">
        <f>IF(Referenztabelle_Eingabe[[#This Row],[Anzahl Stellplätze Carsharing]]="","",Referenztabelle_Eingabe[[#This Row],[Anzahl Stellplätze Carsharing]])</f>
        <v/>
      </c>
      <c r="J199" s="18" t="str">
        <f>IF(Referenztabelle_Eingabe[[#This Row],[Anzahl Stellplätze Lademöglichkeit]]="","",Referenztabelle_Eingabe[[#This Row],[Anzahl Stellplätze Lademöglichkeit]])</f>
        <v/>
      </c>
      <c r="K199" s="18" t="str">
        <f>IF(Referenztabelle_Eingabe[[#This Row],[Anzahl Stellplätze Frauen]]="","",Referenztabelle_Eingabe[[#This Row],[Anzahl Stellplätze Frauen]])</f>
        <v/>
      </c>
      <c r="L199" s="18" t="str">
        <f>IF(Referenztabelle_Eingabe[[#This Row],[Anzahl Stellplätze Behinderte]]="","",Referenztabelle_Eingabe[[#This Row],[Anzahl Stellplätze Behinderte]])</f>
        <v/>
      </c>
      <c r="M199" s="18" t="str">
        <f>IF(Referenztabelle_Eingabe[[#This Row],[Anzahl Stellplätze Familien]]="","",Referenztabelle_Eingabe[[#This Row],[Anzahl Stellplätze Familien]])</f>
        <v/>
      </c>
      <c r="N199" s="18" t="str">
        <f>IF(Referenztabelle_Eingabe[[#This Row],[Anzahl Stellplätze Bus]]="","",Referenztabelle_Eingabe[[#This Row],[Anzahl Stellplätze Bus]])</f>
        <v/>
      </c>
      <c r="O199" s="18" t="str">
        <f>IF(Referenztabelle_Eingabe[[#This Row],[Anzahl Stellplätze Lastwagen]]="","",Referenztabelle_Eingabe[[#This Row],[Anzahl Stellplätze Lastwagen]])</f>
        <v/>
      </c>
      <c r="P1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9" s="18" t="str">
        <f>IF(Referenztabelle_Eingabe[[#This Row],[Einfahrtshöhe]]="","",Referenztabelle_Eingabe[[#This Row],[Einfahrtshöhe]])</f>
        <v/>
      </c>
      <c r="R1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9" s="18" t="str">
        <f>IF(Referenztabelle_Eingabe[[#This Row],[Überwacht?]]="","",Referenztabelle_Eingabe[[#This Row],[Überwacht?]])</f>
        <v/>
      </c>
      <c r="T199" s="18" t="str">
        <f>IF(Referenztabelle_Eingabe[[#This Row],[Überdacht?]]="","",
IF(Referenztabelle_Eingabe[[#This Row],[Überdacht?]]=TRUE,"true",
IF(Referenztabelle_Eingabe[[#This Row],[Überdacht?]]=FALSE,"false")))</f>
        <v/>
      </c>
      <c r="U199" s="18" t="str">
        <f>IF(Referenztabelle_Eingabe[[#This Row],[Ortsbezug]]="","",Referenztabelle_Eingabe[[#This Row],[Ortsbezug]])</f>
        <v/>
      </c>
      <c r="V199" s="18" t="str">
        <f>IF(Referenztabelle_Eingabe[[#This Row],[Haltestellen-ID]]="","",Referenztabelle_Eingabe[[#This Row],[Haltestellen-ID]])</f>
        <v/>
      </c>
      <c r="W1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9" s="18" t="str">
        <f>IF(Referenztabelle_Eingabe[[#This Row],[Gebühren-Informationen]]="","",Referenztabelle_Eingabe[[#This Row],[Gebühren-Informationen]])</f>
        <v/>
      </c>
      <c r="Y199" s="18" t="str">
        <f>IF(Referenztabelle_Eingabe[[#This Row],[Maximale Parkdauer]]="","",Referenztabelle_Eingabe[[#This Row],[Maximale Parkdauer]])</f>
        <v/>
      </c>
      <c r="Z1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9" s="18" t="str">
        <f>IF(Referenztabelle_Eingabe[[#This Row],[Foto-URL]]="","",Referenztabelle_Eingabe[[#This Row],[Foto-URL]])</f>
        <v/>
      </c>
      <c r="AB199" s="18" t="str">
        <f>IF(Referenztabelle_Eingabe[[#This Row],[Webseite]]="","",Referenztabelle_Eingabe[[#This Row],[Webseite]])</f>
        <v/>
      </c>
      <c r="AC199" s="18" t="str">
        <f>IF(Referenztabelle_Eingabe[[#This Row],[Beschreibung]]="","",Referenztabelle_Eingabe[[#This Row],[Beschreibung]])</f>
        <v/>
      </c>
    </row>
    <row r="200" spans="1:29" x14ac:dyDescent="0.35">
      <c r="A200" s="18" t="str">
        <f>IF(Referenztabelle_Eingabe[[#This Row],[ID]]="","",Referenztabelle_Eingabe[[#This Row],[ID]])</f>
        <v/>
      </c>
      <c r="B200" s="18" t="str">
        <f>IF(Referenztabelle_Eingabe[[#This Row],[Name]]="","",Referenztabelle_Eingabe[[#This Row],[Name]])</f>
        <v/>
      </c>
      <c r="C2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0" s="18" t="str">
        <f>IF(Referenztabelle_Eingabe[[#This Row],[Betreiber Name]]="","",Referenztabelle_Eingabe[[#This Row],[Betreiber Name]])</f>
        <v/>
      </c>
      <c r="E200" s="18" t="str">
        <f>IF(Referenztabelle_Eingabe[[#This Row],[Längengrad]]="","",Referenztabelle_Eingabe[[#This Row],[Längengrad]])</f>
        <v/>
      </c>
      <c r="F200" s="18" t="str">
        <f>IF(Referenztabelle_Eingabe[[#This Row],[Breitengrad]]="","",Referenztabelle_Eingabe[[#This Row],[Breitengrad]])</f>
        <v/>
      </c>
      <c r="G2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0" s="18" t="str">
        <f>IF(Referenztabelle_Eingabe[[#This Row],[Anzahl Stellplätze]]="","",Referenztabelle_Eingabe[[#This Row],[Anzahl Stellplätze]])</f>
        <v/>
      </c>
      <c r="I200" s="18" t="str">
        <f>IF(Referenztabelle_Eingabe[[#This Row],[Anzahl Stellplätze Carsharing]]="","",Referenztabelle_Eingabe[[#This Row],[Anzahl Stellplätze Carsharing]])</f>
        <v/>
      </c>
      <c r="J200" s="18" t="str">
        <f>IF(Referenztabelle_Eingabe[[#This Row],[Anzahl Stellplätze Lademöglichkeit]]="","",Referenztabelle_Eingabe[[#This Row],[Anzahl Stellplätze Lademöglichkeit]])</f>
        <v/>
      </c>
      <c r="K200" s="18" t="str">
        <f>IF(Referenztabelle_Eingabe[[#This Row],[Anzahl Stellplätze Frauen]]="","",Referenztabelle_Eingabe[[#This Row],[Anzahl Stellplätze Frauen]])</f>
        <v/>
      </c>
      <c r="L200" s="18" t="str">
        <f>IF(Referenztabelle_Eingabe[[#This Row],[Anzahl Stellplätze Behinderte]]="","",Referenztabelle_Eingabe[[#This Row],[Anzahl Stellplätze Behinderte]])</f>
        <v/>
      </c>
      <c r="M200" s="18" t="str">
        <f>IF(Referenztabelle_Eingabe[[#This Row],[Anzahl Stellplätze Familien]]="","",Referenztabelle_Eingabe[[#This Row],[Anzahl Stellplätze Familien]])</f>
        <v/>
      </c>
      <c r="N200" s="18" t="str">
        <f>IF(Referenztabelle_Eingabe[[#This Row],[Anzahl Stellplätze Bus]]="","",Referenztabelle_Eingabe[[#This Row],[Anzahl Stellplätze Bus]])</f>
        <v/>
      </c>
      <c r="O200" s="18" t="str">
        <f>IF(Referenztabelle_Eingabe[[#This Row],[Anzahl Stellplätze Lastwagen]]="","",Referenztabelle_Eingabe[[#This Row],[Anzahl Stellplätze Lastwagen]])</f>
        <v/>
      </c>
      <c r="P2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0" s="18" t="str">
        <f>IF(Referenztabelle_Eingabe[[#This Row],[Einfahrtshöhe]]="","",Referenztabelle_Eingabe[[#This Row],[Einfahrtshöhe]])</f>
        <v/>
      </c>
      <c r="R2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0" s="18" t="str">
        <f>IF(Referenztabelle_Eingabe[[#This Row],[Überwacht?]]="","",Referenztabelle_Eingabe[[#This Row],[Überwacht?]])</f>
        <v/>
      </c>
      <c r="T200" s="18" t="str">
        <f>IF(Referenztabelle_Eingabe[[#This Row],[Überdacht?]]="","",
IF(Referenztabelle_Eingabe[[#This Row],[Überdacht?]]=TRUE,"true",
IF(Referenztabelle_Eingabe[[#This Row],[Überdacht?]]=FALSE,"false")))</f>
        <v/>
      </c>
      <c r="U200" s="18" t="str">
        <f>IF(Referenztabelle_Eingabe[[#This Row],[Ortsbezug]]="","",Referenztabelle_Eingabe[[#This Row],[Ortsbezug]])</f>
        <v/>
      </c>
      <c r="V200" s="18" t="str">
        <f>IF(Referenztabelle_Eingabe[[#This Row],[Haltestellen-ID]]="","",Referenztabelle_Eingabe[[#This Row],[Haltestellen-ID]])</f>
        <v/>
      </c>
      <c r="W2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0" s="18" t="str">
        <f>IF(Referenztabelle_Eingabe[[#This Row],[Gebühren-Informationen]]="","",Referenztabelle_Eingabe[[#This Row],[Gebühren-Informationen]])</f>
        <v/>
      </c>
      <c r="Y200" s="18" t="str">
        <f>IF(Referenztabelle_Eingabe[[#This Row],[Maximale Parkdauer]]="","",Referenztabelle_Eingabe[[#This Row],[Maximale Parkdauer]])</f>
        <v/>
      </c>
      <c r="Z2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0" s="18" t="str">
        <f>IF(Referenztabelle_Eingabe[[#This Row],[Foto-URL]]="","",Referenztabelle_Eingabe[[#This Row],[Foto-URL]])</f>
        <v/>
      </c>
      <c r="AB200" s="18" t="str">
        <f>IF(Referenztabelle_Eingabe[[#This Row],[Webseite]]="","",Referenztabelle_Eingabe[[#This Row],[Webseite]])</f>
        <v/>
      </c>
      <c r="AC200" s="18" t="str">
        <f>IF(Referenztabelle_Eingabe[[#This Row],[Beschreibung]]="","",Referenztabelle_Eingabe[[#This Row],[Beschreibung]])</f>
        <v/>
      </c>
    </row>
    <row r="201" spans="1:29" x14ac:dyDescent="0.35">
      <c r="A201" s="18" t="str">
        <f>IF(Referenztabelle_Eingabe[[#This Row],[ID]]="","",Referenztabelle_Eingabe[[#This Row],[ID]])</f>
        <v/>
      </c>
      <c r="B201" s="18" t="str">
        <f>IF(Referenztabelle_Eingabe[[#This Row],[Name]]="","",Referenztabelle_Eingabe[[#This Row],[Name]])</f>
        <v/>
      </c>
      <c r="C20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1" s="18" t="str">
        <f>IF(Referenztabelle_Eingabe[[#This Row],[Betreiber Name]]="","",Referenztabelle_Eingabe[[#This Row],[Betreiber Name]])</f>
        <v/>
      </c>
      <c r="E201" s="18" t="str">
        <f>IF(Referenztabelle_Eingabe[[#This Row],[Längengrad]]="","",Referenztabelle_Eingabe[[#This Row],[Längengrad]])</f>
        <v/>
      </c>
      <c r="F201" s="18" t="str">
        <f>IF(Referenztabelle_Eingabe[[#This Row],[Breitengrad]]="","",Referenztabelle_Eingabe[[#This Row],[Breitengrad]])</f>
        <v/>
      </c>
      <c r="G20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1" s="18" t="str">
        <f>IF(Referenztabelle_Eingabe[[#This Row],[Anzahl Stellplätze]]="","",Referenztabelle_Eingabe[[#This Row],[Anzahl Stellplätze]])</f>
        <v/>
      </c>
      <c r="I201" s="18" t="str">
        <f>IF(Referenztabelle_Eingabe[[#This Row],[Anzahl Stellplätze Carsharing]]="","",Referenztabelle_Eingabe[[#This Row],[Anzahl Stellplätze Carsharing]])</f>
        <v/>
      </c>
      <c r="J201" s="18" t="str">
        <f>IF(Referenztabelle_Eingabe[[#This Row],[Anzahl Stellplätze Lademöglichkeit]]="","",Referenztabelle_Eingabe[[#This Row],[Anzahl Stellplätze Lademöglichkeit]])</f>
        <v/>
      </c>
      <c r="K201" s="18" t="str">
        <f>IF(Referenztabelle_Eingabe[[#This Row],[Anzahl Stellplätze Frauen]]="","",Referenztabelle_Eingabe[[#This Row],[Anzahl Stellplätze Frauen]])</f>
        <v/>
      </c>
      <c r="L201" s="18" t="str">
        <f>IF(Referenztabelle_Eingabe[[#This Row],[Anzahl Stellplätze Behinderte]]="","",Referenztabelle_Eingabe[[#This Row],[Anzahl Stellplätze Behinderte]])</f>
        <v/>
      </c>
      <c r="M201" s="18" t="str">
        <f>IF(Referenztabelle_Eingabe[[#This Row],[Anzahl Stellplätze Familien]]="","",Referenztabelle_Eingabe[[#This Row],[Anzahl Stellplätze Familien]])</f>
        <v/>
      </c>
      <c r="N201" s="18" t="str">
        <f>IF(Referenztabelle_Eingabe[[#This Row],[Anzahl Stellplätze Bus]]="","",Referenztabelle_Eingabe[[#This Row],[Anzahl Stellplätze Bus]])</f>
        <v/>
      </c>
      <c r="O201" s="18" t="str">
        <f>IF(Referenztabelle_Eingabe[[#This Row],[Anzahl Stellplätze Lastwagen]]="","",Referenztabelle_Eingabe[[#This Row],[Anzahl Stellplätze Lastwagen]])</f>
        <v/>
      </c>
      <c r="P20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1" s="18" t="str">
        <f>IF(Referenztabelle_Eingabe[[#This Row],[Einfahrtshöhe]]="","",Referenztabelle_Eingabe[[#This Row],[Einfahrtshöhe]])</f>
        <v/>
      </c>
      <c r="R20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1" s="18" t="str">
        <f>IF(Referenztabelle_Eingabe[[#This Row],[Überwacht?]]="","",Referenztabelle_Eingabe[[#This Row],[Überwacht?]])</f>
        <v/>
      </c>
      <c r="T201" s="18" t="str">
        <f>IF(Referenztabelle_Eingabe[[#This Row],[Überdacht?]]="","",
IF(Referenztabelle_Eingabe[[#This Row],[Überdacht?]]=TRUE,"true",
IF(Referenztabelle_Eingabe[[#This Row],[Überdacht?]]=FALSE,"false")))</f>
        <v/>
      </c>
      <c r="U201" s="18" t="str">
        <f>IF(Referenztabelle_Eingabe[[#This Row],[Ortsbezug]]="","",Referenztabelle_Eingabe[[#This Row],[Ortsbezug]])</f>
        <v/>
      </c>
      <c r="V201" s="18" t="str">
        <f>IF(Referenztabelle_Eingabe[[#This Row],[Haltestellen-ID]]="","",Referenztabelle_Eingabe[[#This Row],[Haltestellen-ID]])</f>
        <v/>
      </c>
      <c r="W20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1" s="18" t="str">
        <f>IF(Referenztabelle_Eingabe[[#This Row],[Gebühren-Informationen]]="","",Referenztabelle_Eingabe[[#This Row],[Gebühren-Informationen]])</f>
        <v/>
      </c>
      <c r="Y201" s="18" t="str">
        <f>IF(Referenztabelle_Eingabe[[#This Row],[Maximale Parkdauer]]="","",Referenztabelle_Eingabe[[#This Row],[Maximale Parkdauer]])</f>
        <v/>
      </c>
      <c r="Z20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1" s="18" t="str">
        <f>IF(Referenztabelle_Eingabe[[#This Row],[Foto-URL]]="","",Referenztabelle_Eingabe[[#This Row],[Foto-URL]])</f>
        <v/>
      </c>
      <c r="AB201" s="18" t="str">
        <f>IF(Referenztabelle_Eingabe[[#This Row],[Webseite]]="","",Referenztabelle_Eingabe[[#This Row],[Webseite]])</f>
        <v/>
      </c>
      <c r="AC201" s="18" t="str">
        <f>IF(Referenztabelle_Eingabe[[#This Row],[Beschreibung]]="","",Referenztabelle_Eingabe[[#This Row],[Beschreibung]])</f>
        <v/>
      </c>
    </row>
    <row r="202" spans="1:29" x14ac:dyDescent="0.35">
      <c r="A202" s="18" t="str">
        <f>IF(Referenztabelle_Eingabe[[#This Row],[ID]]="","",Referenztabelle_Eingabe[[#This Row],[ID]])</f>
        <v/>
      </c>
      <c r="B202" s="18" t="str">
        <f>IF(Referenztabelle_Eingabe[[#This Row],[Name]]="","",Referenztabelle_Eingabe[[#This Row],[Name]])</f>
        <v/>
      </c>
      <c r="C20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2" s="18" t="str">
        <f>IF(Referenztabelle_Eingabe[[#This Row],[Betreiber Name]]="","",Referenztabelle_Eingabe[[#This Row],[Betreiber Name]])</f>
        <v/>
      </c>
      <c r="E202" s="18" t="str">
        <f>IF(Referenztabelle_Eingabe[[#This Row],[Längengrad]]="","",Referenztabelle_Eingabe[[#This Row],[Längengrad]])</f>
        <v/>
      </c>
      <c r="F202" s="18" t="str">
        <f>IF(Referenztabelle_Eingabe[[#This Row],[Breitengrad]]="","",Referenztabelle_Eingabe[[#This Row],[Breitengrad]])</f>
        <v/>
      </c>
      <c r="G20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2" s="18" t="str">
        <f>IF(Referenztabelle_Eingabe[[#This Row],[Anzahl Stellplätze]]="","",Referenztabelle_Eingabe[[#This Row],[Anzahl Stellplätze]])</f>
        <v/>
      </c>
      <c r="I202" s="18" t="str">
        <f>IF(Referenztabelle_Eingabe[[#This Row],[Anzahl Stellplätze Carsharing]]="","",Referenztabelle_Eingabe[[#This Row],[Anzahl Stellplätze Carsharing]])</f>
        <v/>
      </c>
      <c r="J202" s="18" t="str">
        <f>IF(Referenztabelle_Eingabe[[#This Row],[Anzahl Stellplätze Lademöglichkeit]]="","",Referenztabelle_Eingabe[[#This Row],[Anzahl Stellplätze Lademöglichkeit]])</f>
        <v/>
      </c>
      <c r="K202" s="18" t="str">
        <f>IF(Referenztabelle_Eingabe[[#This Row],[Anzahl Stellplätze Frauen]]="","",Referenztabelle_Eingabe[[#This Row],[Anzahl Stellplätze Frauen]])</f>
        <v/>
      </c>
      <c r="L202" s="18" t="str">
        <f>IF(Referenztabelle_Eingabe[[#This Row],[Anzahl Stellplätze Behinderte]]="","",Referenztabelle_Eingabe[[#This Row],[Anzahl Stellplätze Behinderte]])</f>
        <v/>
      </c>
      <c r="M202" s="18" t="str">
        <f>IF(Referenztabelle_Eingabe[[#This Row],[Anzahl Stellplätze Familien]]="","",Referenztabelle_Eingabe[[#This Row],[Anzahl Stellplätze Familien]])</f>
        <v/>
      </c>
      <c r="N202" s="18" t="str">
        <f>IF(Referenztabelle_Eingabe[[#This Row],[Anzahl Stellplätze Bus]]="","",Referenztabelle_Eingabe[[#This Row],[Anzahl Stellplätze Bus]])</f>
        <v/>
      </c>
      <c r="O202" s="18" t="str">
        <f>IF(Referenztabelle_Eingabe[[#This Row],[Anzahl Stellplätze Lastwagen]]="","",Referenztabelle_Eingabe[[#This Row],[Anzahl Stellplätze Lastwagen]])</f>
        <v/>
      </c>
      <c r="P20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2" s="18" t="str">
        <f>IF(Referenztabelle_Eingabe[[#This Row],[Einfahrtshöhe]]="","",Referenztabelle_Eingabe[[#This Row],[Einfahrtshöhe]])</f>
        <v/>
      </c>
      <c r="R20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2" s="18" t="str">
        <f>IF(Referenztabelle_Eingabe[[#This Row],[Überwacht?]]="","",Referenztabelle_Eingabe[[#This Row],[Überwacht?]])</f>
        <v/>
      </c>
      <c r="T202" s="18" t="str">
        <f>IF(Referenztabelle_Eingabe[[#This Row],[Überdacht?]]="","",
IF(Referenztabelle_Eingabe[[#This Row],[Überdacht?]]=TRUE,"true",
IF(Referenztabelle_Eingabe[[#This Row],[Überdacht?]]=FALSE,"false")))</f>
        <v/>
      </c>
      <c r="U202" s="18" t="str">
        <f>IF(Referenztabelle_Eingabe[[#This Row],[Ortsbezug]]="","",Referenztabelle_Eingabe[[#This Row],[Ortsbezug]])</f>
        <v/>
      </c>
      <c r="V202" s="18" t="str">
        <f>IF(Referenztabelle_Eingabe[[#This Row],[Haltestellen-ID]]="","",Referenztabelle_Eingabe[[#This Row],[Haltestellen-ID]])</f>
        <v/>
      </c>
      <c r="W20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2" s="18" t="str">
        <f>IF(Referenztabelle_Eingabe[[#This Row],[Gebühren-Informationen]]="","",Referenztabelle_Eingabe[[#This Row],[Gebühren-Informationen]])</f>
        <v/>
      </c>
      <c r="Y202" s="18" t="str">
        <f>IF(Referenztabelle_Eingabe[[#This Row],[Maximale Parkdauer]]="","",Referenztabelle_Eingabe[[#This Row],[Maximale Parkdauer]])</f>
        <v/>
      </c>
      <c r="Z20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2" s="18" t="str">
        <f>IF(Referenztabelle_Eingabe[[#This Row],[Foto-URL]]="","",Referenztabelle_Eingabe[[#This Row],[Foto-URL]])</f>
        <v/>
      </c>
      <c r="AB202" s="18" t="str">
        <f>IF(Referenztabelle_Eingabe[[#This Row],[Webseite]]="","",Referenztabelle_Eingabe[[#This Row],[Webseite]])</f>
        <v/>
      </c>
      <c r="AC202" s="18" t="str">
        <f>IF(Referenztabelle_Eingabe[[#This Row],[Beschreibung]]="","",Referenztabelle_Eingabe[[#This Row],[Beschreibung]])</f>
        <v/>
      </c>
    </row>
    <row r="203" spans="1:29" x14ac:dyDescent="0.35">
      <c r="A203" s="18" t="str">
        <f>IF(Referenztabelle_Eingabe[[#This Row],[ID]]="","",Referenztabelle_Eingabe[[#This Row],[ID]])</f>
        <v/>
      </c>
      <c r="B203" s="18" t="str">
        <f>IF(Referenztabelle_Eingabe[[#This Row],[Name]]="","",Referenztabelle_Eingabe[[#This Row],[Name]])</f>
        <v/>
      </c>
      <c r="C20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3" s="18" t="str">
        <f>IF(Referenztabelle_Eingabe[[#This Row],[Betreiber Name]]="","",Referenztabelle_Eingabe[[#This Row],[Betreiber Name]])</f>
        <v/>
      </c>
      <c r="E203" s="18" t="str">
        <f>IF(Referenztabelle_Eingabe[[#This Row],[Längengrad]]="","",Referenztabelle_Eingabe[[#This Row],[Längengrad]])</f>
        <v/>
      </c>
      <c r="F203" s="18" t="str">
        <f>IF(Referenztabelle_Eingabe[[#This Row],[Breitengrad]]="","",Referenztabelle_Eingabe[[#This Row],[Breitengrad]])</f>
        <v/>
      </c>
      <c r="G20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3" s="18" t="str">
        <f>IF(Referenztabelle_Eingabe[[#This Row],[Anzahl Stellplätze]]="","",Referenztabelle_Eingabe[[#This Row],[Anzahl Stellplätze]])</f>
        <v/>
      </c>
      <c r="I203" s="18" t="str">
        <f>IF(Referenztabelle_Eingabe[[#This Row],[Anzahl Stellplätze Carsharing]]="","",Referenztabelle_Eingabe[[#This Row],[Anzahl Stellplätze Carsharing]])</f>
        <v/>
      </c>
      <c r="J203" s="18" t="str">
        <f>IF(Referenztabelle_Eingabe[[#This Row],[Anzahl Stellplätze Lademöglichkeit]]="","",Referenztabelle_Eingabe[[#This Row],[Anzahl Stellplätze Lademöglichkeit]])</f>
        <v/>
      </c>
      <c r="K203" s="18" t="str">
        <f>IF(Referenztabelle_Eingabe[[#This Row],[Anzahl Stellplätze Frauen]]="","",Referenztabelle_Eingabe[[#This Row],[Anzahl Stellplätze Frauen]])</f>
        <v/>
      </c>
      <c r="L203" s="18" t="str">
        <f>IF(Referenztabelle_Eingabe[[#This Row],[Anzahl Stellplätze Behinderte]]="","",Referenztabelle_Eingabe[[#This Row],[Anzahl Stellplätze Behinderte]])</f>
        <v/>
      </c>
      <c r="M203" s="18" t="str">
        <f>IF(Referenztabelle_Eingabe[[#This Row],[Anzahl Stellplätze Familien]]="","",Referenztabelle_Eingabe[[#This Row],[Anzahl Stellplätze Familien]])</f>
        <v/>
      </c>
      <c r="N203" s="18" t="str">
        <f>IF(Referenztabelle_Eingabe[[#This Row],[Anzahl Stellplätze Bus]]="","",Referenztabelle_Eingabe[[#This Row],[Anzahl Stellplätze Bus]])</f>
        <v/>
      </c>
      <c r="O203" s="18" t="str">
        <f>IF(Referenztabelle_Eingabe[[#This Row],[Anzahl Stellplätze Lastwagen]]="","",Referenztabelle_Eingabe[[#This Row],[Anzahl Stellplätze Lastwagen]])</f>
        <v/>
      </c>
      <c r="P20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3" s="18" t="str">
        <f>IF(Referenztabelle_Eingabe[[#This Row],[Einfahrtshöhe]]="","",Referenztabelle_Eingabe[[#This Row],[Einfahrtshöhe]])</f>
        <v/>
      </c>
      <c r="R20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3" s="18" t="str">
        <f>IF(Referenztabelle_Eingabe[[#This Row],[Überwacht?]]="","",Referenztabelle_Eingabe[[#This Row],[Überwacht?]])</f>
        <v/>
      </c>
      <c r="T203" s="18" t="str">
        <f>IF(Referenztabelle_Eingabe[[#This Row],[Überdacht?]]="","",
IF(Referenztabelle_Eingabe[[#This Row],[Überdacht?]]=TRUE,"true",
IF(Referenztabelle_Eingabe[[#This Row],[Überdacht?]]=FALSE,"false")))</f>
        <v/>
      </c>
      <c r="U203" s="18" t="str">
        <f>IF(Referenztabelle_Eingabe[[#This Row],[Ortsbezug]]="","",Referenztabelle_Eingabe[[#This Row],[Ortsbezug]])</f>
        <v/>
      </c>
      <c r="V203" s="18" t="str">
        <f>IF(Referenztabelle_Eingabe[[#This Row],[Haltestellen-ID]]="","",Referenztabelle_Eingabe[[#This Row],[Haltestellen-ID]])</f>
        <v/>
      </c>
      <c r="W20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3" s="18" t="str">
        <f>IF(Referenztabelle_Eingabe[[#This Row],[Gebühren-Informationen]]="","",Referenztabelle_Eingabe[[#This Row],[Gebühren-Informationen]])</f>
        <v/>
      </c>
      <c r="Y203" s="18" t="str">
        <f>IF(Referenztabelle_Eingabe[[#This Row],[Maximale Parkdauer]]="","",Referenztabelle_Eingabe[[#This Row],[Maximale Parkdauer]])</f>
        <v/>
      </c>
      <c r="Z20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3" s="18" t="str">
        <f>IF(Referenztabelle_Eingabe[[#This Row],[Foto-URL]]="","",Referenztabelle_Eingabe[[#This Row],[Foto-URL]])</f>
        <v/>
      </c>
      <c r="AB203" s="18" t="str">
        <f>IF(Referenztabelle_Eingabe[[#This Row],[Webseite]]="","",Referenztabelle_Eingabe[[#This Row],[Webseite]])</f>
        <v/>
      </c>
      <c r="AC203" s="18" t="str">
        <f>IF(Referenztabelle_Eingabe[[#This Row],[Beschreibung]]="","",Referenztabelle_Eingabe[[#This Row],[Beschreibung]])</f>
        <v/>
      </c>
    </row>
    <row r="204" spans="1:29" x14ac:dyDescent="0.35">
      <c r="A204" s="18" t="str">
        <f>IF(Referenztabelle_Eingabe[[#This Row],[ID]]="","",Referenztabelle_Eingabe[[#This Row],[ID]])</f>
        <v/>
      </c>
      <c r="B204" s="18" t="str">
        <f>IF(Referenztabelle_Eingabe[[#This Row],[Name]]="","",Referenztabelle_Eingabe[[#This Row],[Name]])</f>
        <v/>
      </c>
      <c r="C20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4" s="18" t="str">
        <f>IF(Referenztabelle_Eingabe[[#This Row],[Betreiber Name]]="","",Referenztabelle_Eingabe[[#This Row],[Betreiber Name]])</f>
        <v/>
      </c>
      <c r="E204" s="18" t="str">
        <f>IF(Referenztabelle_Eingabe[[#This Row],[Längengrad]]="","",Referenztabelle_Eingabe[[#This Row],[Längengrad]])</f>
        <v/>
      </c>
      <c r="F204" s="18" t="str">
        <f>IF(Referenztabelle_Eingabe[[#This Row],[Breitengrad]]="","",Referenztabelle_Eingabe[[#This Row],[Breitengrad]])</f>
        <v/>
      </c>
      <c r="G20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4" s="18" t="str">
        <f>IF(Referenztabelle_Eingabe[[#This Row],[Anzahl Stellplätze]]="","",Referenztabelle_Eingabe[[#This Row],[Anzahl Stellplätze]])</f>
        <v/>
      </c>
      <c r="I204" s="18" t="str">
        <f>IF(Referenztabelle_Eingabe[[#This Row],[Anzahl Stellplätze Carsharing]]="","",Referenztabelle_Eingabe[[#This Row],[Anzahl Stellplätze Carsharing]])</f>
        <v/>
      </c>
      <c r="J204" s="18" t="str">
        <f>IF(Referenztabelle_Eingabe[[#This Row],[Anzahl Stellplätze Lademöglichkeit]]="","",Referenztabelle_Eingabe[[#This Row],[Anzahl Stellplätze Lademöglichkeit]])</f>
        <v/>
      </c>
      <c r="K204" s="18" t="str">
        <f>IF(Referenztabelle_Eingabe[[#This Row],[Anzahl Stellplätze Frauen]]="","",Referenztabelle_Eingabe[[#This Row],[Anzahl Stellplätze Frauen]])</f>
        <v/>
      </c>
      <c r="L204" s="18" t="str">
        <f>IF(Referenztabelle_Eingabe[[#This Row],[Anzahl Stellplätze Behinderte]]="","",Referenztabelle_Eingabe[[#This Row],[Anzahl Stellplätze Behinderte]])</f>
        <v/>
      </c>
      <c r="M204" s="18" t="str">
        <f>IF(Referenztabelle_Eingabe[[#This Row],[Anzahl Stellplätze Familien]]="","",Referenztabelle_Eingabe[[#This Row],[Anzahl Stellplätze Familien]])</f>
        <v/>
      </c>
      <c r="N204" s="18" t="str">
        <f>IF(Referenztabelle_Eingabe[[#This Row],[Anzahl Stellplätze Bus]]="","",Referenztabelle_Eingabe[[#This Row],[Anzahl Stellplätze Bus]])</f>
        <v/>
      </c>
      <c r="O204" s="18" t="str">
        <f>IF(Referenztabelle_Eingabe[[#This Row],[Anzahl Stellplätze Lastwagen]]="","",Referenztabelle_Eingabe[[#This Row],[Anzahl Stellplätze Lastwagen]])</f>
        <v/>
      </c>
      <c r="P20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4" s="18" t="str">
        <f>IF(Referenztabelle_Eingabe[[#This Row],[Einfahrtshöhe]]="","",Referenztabelle_Eingabe[[#This Row],[Einfahrtshöhe]])</f>
        <v/>
      </c>
      <c r="R20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4" s="18" t="str">
        <f>IF(Referenztabelle_Eingabe[[#This Row],[Überwacht?]]="","",Referenztabelle_Eingabe[[#This Row],[Überwacht?]])</f>
        <v/>
      </c>
      <c r="T204" s="18" t="str">
        <f>IF(Referenztabelle_Eingabe[[#This Row],[Überdacht?]]="","",
IF(Referenztabelle_Eingabe[[#This Row],[Überdacht?]]=TRUE,"true",
IF(Referenztabelle_Eingabe[[#This Row],[Überdacht?]]=FALSE,"false")))</f>
        <v/>
      </c>
      <c r="U204" s="18" t="str">
        <f>IF(Referenztabelle_Eingabe[[#This Row],[Ortsbezug]]="","",Referenztabelle_Eingabe[[#This Row],[Ortsbezug]])</f>
        <v/>
      </c>
      <c r="V204" s="18" t="str">
        <f>IF(Referenztabelle_Eingabe[[#This Row],[Haltestellen-ID]]="","",Referenztabelle_Eingabe[[#This Row],[Haltestellen-ID]])</f>
        <v/>
      </c>
      <c r="W20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4" s="18" t="str">
        <f>IF(Referenztabelle_Eingabe[[#This Row],[Gebühren-Informationen]]="","",Referenztabelle_Eingabe[[#This Row],[Gebühren-Informationen]])</f>
        <v/>
      </c>
      <c r="Y204" s="18" t="str">
        <f>IF(Referenztabelle_Eingabe[[#This Row],[Maximale Parkdauer]]="","",Referenztabelle_Eingabe[[#This Row],[Maximale Parkdauer]])</f>
        <v/>
      </c>
      <c r="Z20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4" s="18" t="str">
        <f>IF(Referenztabelle_Eingabe[[#This Row],[Foto-URL]]="","",Referenztabelle_Eingabe[[#This Row],[Foto-URL]])</f>
        <v/>
      </c>
      <c r="AB204" s="18" t="str">
        <f>IF(Referenztabelle_Eingabe[[#This Row],[Webseite]]="","",Referenztabelle_Eingabe[[#This Row],[Webseite]])</f>
        <v/>
      </c>
      <c r="AC204" s="18" t="str">
        <f>IF(Referenztabelle_Eingabe[[#This Row],[Beschreibung]]="","",Referenztabelle_Eingabe[[#This Row],[Beschreibung]])</f>
        <v/>
      </c>
    </row>
    <row r="205" spans="1:29" x14ac:dyDescent="0.35">
      <c r="A205" s="18" t="str">
        <f>IF(Referenztabelle_Eingabe[[#This Row],[ID]]="","",Referenztabelle_Eingabe[[#This Row],[ID]])</f>
        <v/>
      </c>
      <c r="B205" s="18" t="str">
        <f>IF(Referenztabelle_Eingabe[[#This Row],[Name]]="","",Referenztabelle_Eingabe[[#This Row],[Name]])</f>
        <v/>
      </c>
      <c r="C20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5" s="18" t="str">
        <f>IF(Referenztabelle_Eingabe[[#This Row],[Betreiber Name]]="","",Referenztabelle_Eingabe[[#This Row],[Betreiber Name]])</f>
        <v/>
      </c>
      <c r="E205" s="18" t="str">
        <f>IF(Referenztabelle_Eingabe[[#This Row],[Längengrad]]="","",Referenztabelle_Eingabe[[#This Row],[Längengrad]])</f>
        <v/>
      </c>
      <c r="F205" s="18" t="str">
        <f>IF(Referenztabelle_Eingabe[[#This Row],[Breitengrad]]="","",Referenztabelle_Eingabe[[#This Row],[Breitengrad]])</f>
        <v/>
      </c>
      <c r="G20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5" s="18" t="str">
        <f>IF(Referenztabelle_Eingabe[[#This Row],[Anzahl Stellplätze]]="","",Referenztabelle_Eingabe[[#This Row],[Anzahl Stellplätze]])</f>
        <v/>
      </c>
      <c r="I205" s="18" t="str">
        <f>IF(Referenztabelle_Eingabe[[#This Row],[Anzahl Stellplätze Carsharing]]="","",Referenztabelle_Eingabe[[#This Row],[Anzahl Stellplätze Carsharing]])</f>
        <v/>
      </c>
      <c r="J205" s="18" t="str">
        <f>IF(Referenztabelle_Eingabe[[#This Row],[Anzahl Stellplätze Lademöglichkeit]]="","",Referenztabelle_Eingabe[[#This Row],[Anzahl Stellplätze Lademöglichkeit]])</f>
        <v/>
      </c>
      <c r="K205" s="18" t="str">
        <f>IF(Referenztabelle_Eingabe[[#This Row],[Anzahl Stellplätze Frauen]]="","",Referenztabelle_Eingabe[[#This Row],[Anzahl Stellplätze Frauen]])</f>
        <v/>
      </c>
      <c r="L205" s="18" t="str">
        <f>IF(Referenztabelle_Eingabe[[#This Row],[Anzahl Stellplätze Behinderte]]="","",Referenztabelle_Eingabe[[#This Row],[Anzahl Stellplätze Behinderte]])</f>
        <v/>
      </c>
      <c r="M205" s="18" t="str">
        <f>IF(Referenztabelle_Eingabe[[#This Row],[Anzahl Stellplätze Familien]]="","",Referenztabelle_Eingabe[[#This Row],[Anzahl Stellplätze Familien]])</f>
        <v/>
      </c>
      <c r="N205" s="18" t="str">
        <f>IF(Referenztabelle_Eingabe[[#This Row],[Anzahl Stellplätze Bus]]="","",Referenztabelle_Eingabe[[#This Row],[Anzahl Stellplätze Bus]])</f>
        <v/>
      </c>
      <c r="O205" s="18" t="str">
        <f>IF(Referenztabelle_Eingabe[[#This Row],[Anzahl Stellplätze Lastwagen]]="","",Referenztabelle_Eingabe[[#This Row],[Anzahl Stellplätze Lastwagen]])</f>
        <v/>
      </c>
      <c r="P20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5" s="18" t="str">
        <f>IF(Referenztabelle_Eingabe[[#This Row],[Einfahrtshöhe]]="","",Referenztabelle_Eingabe[[#This Row],[Einfahrtshöhe]])</f>
        <v/>
      </c>
      <c r="R20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5" s="18" t="str">
        <f>IF(Referenztabelle_Eingabe[[#This Row],[Überwacht?]]="","",Referenztabelle_Eingabe[[#This Row],[Überwacht?]])</f>
        <v/>
      </c>
      <c r="T205" s="18" t="str">
        <f>IF(Referenztabelle_Eingabe[[#This Row],[Überdacht?]]="","",
IF(Referenztabelle_Eingabe[[#This Row],[Überdacht?]]=TRUE,"true",
IF(Referenztabelle_Eingabe[[#This Row],[Überdacht?]]=FALSE,"false")))</f>
        <v/>
      </c>
      <c r="U205" s="18" t="str">
        <f>IF(Referenztabelle_Eingabe[[#This Row],[Ortsbezug]]="","",Referenztabelle_Eingabe[[#This Row],[Ortsbezug]])</f>
        <v/>
      </c>
      <c r="V205" s="18" t="str">
        <f>IF(Referenztabelle_Eingabe[[#This Row],[Haltestellen-ID]]="","",Referenztabelle_Eingabe[[#This Row],[Haltestellen-ID]])</f>
        <v/>
      </c>
      <c r="W20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5" s="18" t="str">
        <f>IF(Referenztabelle_Eingabe[[#This Row],[Gebühren-Informationen]]="","",Referenztabelle_Eingabe[[#This Row],[Gebühren-Informationen]])</f>
        <v/>
      </c>
      <c r="Y205" s="18" t="str">
        <f>IF(Referenztabelle_Eingabe[[#This Row],[Maximale Parkdauer]]="","",Referenztabelle_Eingabe[[#This Row],[Maximale Parkdauer]])</f>
        <v/>
      </c>
      <c r="Z20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5" s="18" t="str">
        <f>IF(Referenztabelle_Eingabe[[#This Row],[Foto-URL]]="","",Referenztabelle_Eingabe[[#This Row],[Foto-URL]])</f>
        <v/>
      </c>
      <c r="AB205" s="18" t="str">
        <f>IF(Referenztabelle_Eingabe[[#This Row],[Webseite]]="","",Referenztabelle_Eingabe[[#This Row],[Webseite]])</f>
        <v/>
      </c>
      <c r="AC205" s="18" t="str">
        <f>IF(Referenztabelle_Eingabe[[#This Row],[Beschreibung]]="","",Referenztabelle_Eingabe[[#This Row],[Beschreibung]])</f>
        <v/>
      </c>
    </row>
    <row r="206" spans="1:29" x14ac:dyDescent="0.35">
      <c r="A206" s="18" t="str">
        <f>IF(Referenztabelle_Eingabe[[#This Row],[ID]]="","",Referenztabelle_Eingabe[[#This Row],[ID]])</f>
        <v/>
      </c>
      <c r="B206" s="18" t="str">
        <f>IF(Referenztabelle_Eingabe[[#This Row],[Name]]="","",Referenztabelle_Eingabe[[#This Row],[Name]])</f>
        <v/>
      </c>
      <c r="C20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6" s="18" t="str">
        <f>IF(Referenztabelle_Eingabe[[#This Row],[Betreiber Name]]="","",Referenztabelle_Eingabe[[#This Row],[Betreiber Name]])</f>
        <v/>
      </c>
      <c r="E206" s="18" t="str">
        <f>IF(Referenztabelle_Eingabe[[#This Row],[Längengrad]]="","",Referenztabelle_Eingabe[[#This Row],[Längengrad]])</f>
        <v/>
      </c>
      <c r="F206" s="18" t="str">
        <f>IF(Referenztabelle_Eingabe[[#This Row],[Breitengrad]]="","",Referenztabelle_Eingabe[[#This Row],[Breitengrad]])</f>
        <v/>
      </c>
      <c r="G20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6" s="18" t="str">
        <f>IF(Referenztabelle_Eingabe[[#This Row],[Anzahl Stellplätze]]="","",Referenztabelle_Eingabe[[#This Row],[Anzahl Stellplätze]])</f>
        <v/>
      </c>
      <c r="I206" s="18" t="str">
        <f>IF(Referenztabelle_Eingabe[[#This Row],[Anzahl Stellplätze Carsharing]]="","",Referenztabelle_Eingabe[[#This Row],[Anzahl Stellplätze Carsharing]])</f>
        <v/>
      </c>
      <c r="J206" s="18" t="str">
        <f>IF(Referenztabelle_Eingabe[[#This Row],[Anzahl Stellplätze Lademöglichkeit]]="","",Referenztabelle_Eingabe[[#This Row],[Anzahl Stellplätze Lademöglichkeit]])</f>
        <v/>
      </c>
      <c r="K206" s="18" t="str">
        <f>IF(Referenztabelle_Eingabe[[#This Row],[Anzahl Stellplätze Frauen]]="","",Referenztabelle_Eingabe[[#This Row],[Anzahl Stellplätze Frauen]])</f>
        <v/>
      </c>
      <c r="L206" s="18" t="str">
        <f>IF(Referenztabelle_Eingabe[[#This Row],[Anzahl Stellplätze Behinderte]]="","",Referenztabelle_Eingabe[[#This Row],[Anzahl Stellplätze Behinderte]])</f>
        <v/>
      </c>
      <c r="M206" s="18" t="str">
        <f>IF(Referenztabelle_Eingabe[[#This Row],[Anzahl Stellplätze Familien]]="","",Referenztabelle_Eingabe[[#This Row],[Anzahl Stellplätze Familien]])</f>
        <v/>
      </c>
      <c r="N206" s="18" t="str">
        <f>IF(Referenztabelle_Eingabe[[#This Row],[Anzahl Stellplätze Bus]]="","",Referenztabelle_Eingabe[[#This Row],[Anzahl Stellplätze Bus]])</f>
        <v/>
      </c>
      <c r="O206" s="18" t="str">
        <f>IF(Referenztabelle_Eingabe[[#This Row],[Anzahl Stellplätze Lastwagen]]="","",Referenztabelle_Eingabe[[#This Row],[Anzahl Stellplätze Lastwagen]])</f>
        <v/>
      </c>
      <c r="P20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6" s="18" t="str">
        <f>IF(Referenztabelle_Eingabe[[#This Row],[Einfahrtshöhe]]="","",Referenztabelle_Eingabe[[#This Row],[Einfahrtshöhe]])</f>
        <v/>
      </c>
      <c r="R20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6" s="18" t="str">
        <f>IF(Referenztabelle_Eingabe[[#This Row],[Überwacht?]]="","",Referenztabelle_Eingabe[[#This Row],[Überwacht?]])</f>
        <v/>
      </c>
      <c r="T206" s="18" t="str">
        <f>IF(Referenztabelle_Eingabe[[#This Row],[Überdacht?]]="","",
IF(Referenztabelle_Eingabe[[#This Row],[Überdacht?]]=TRUE,"true",
IF(Referenztabelle_Eingabe[[#This Row],[Überdacht?]]=FALSE,"false")))</f>
        <v/>
      </c>
      <c r="U206" s="18" t="str">
        <f>IF(Referenztabelle_Eingabe[[#This Row],[Ortsbezug]]="","",Referenztabelle_Eingabe[[#This Row],[Ortsbezug]])</f>
        <v/>
      </c>
      <c r="V206" s="18" t="str">
        <f>IF(Referenztabelle_Eingabe[[#This Row],[Haltestellen-ID]]="","",Referenztabelle_Eingabe[[#This Row],[Haltestellen-ID]])</f>
        <v/>
      </c>
      <c r="W20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6" s="18" t="str">
        <f>IF(Referenztabelle_Eingabe[[#This Row],[Gebühren-Informationen]]="","",Referenztabelle_Eingabe[[#This Row],[Gebühren-Informationen]])</f>
        <v/>
      </c>
      <c r="Y206" s="18" t="str">
        <f>IF(Referenztabelle_Eingabe[[#This Row],[Maximale Parkdauer]]="","",Referenztabelle_Eingabe[[#This Row],[Maximale Parkdauer]])</f>
        <v/>
      </c>
      <c r="Z20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6" s="18" t="str">
        <f>IF(Referenztabelle_Eingabe[[#This Row],[Foto-URL]]="","",Referenztabelle_Eingabe[[#This Row],[Foto-URL]])</f>
        <v/>
      </c>
      <c r="AB206" s="18" t="str">
        <f>IF(Referenztabelle_Eingabe[[#This Row],[Webseite]]="","",Referenztabelle_Eingabe[[#This Row],[Webseite]])</f>
        <v/>
      </c>
      <c r="AC206" s="18" t="str">
        <f>IF(Referenztabelle_Eingabe[[#This Row],[Beschreibung]]="","",Referenztabelle_Eingabe[[#This Row],[Beschreibung]])</f>
        <v/>
      </c>
    </row>
    <row r="207" spans="1:29" x14ac:dyDescent="0.35">
      <c r="A207" s="18" t="str">
        <f>IF(Referenztabelle_Eingabe[[#This Row],[ID]]="","",Referenztabelle_Eingabe[[#This Row],[ID]])</f>
        <v/>
      </c>
      <c r="B207" s="18" t="str">
        <f>IF(Referenztabelle_Eingabe[[#This Row],[Name]]="","",Referenztabelle_Eingabe[[#This Row],[Name]])</f>
        <v/>
      </c>
      <c r="C20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7" s="18" t="str">
        <f>IF(Referenztabelle_Eingabe[[#This Row],[Betreiber Name]]="","",Referenztabelle_Eingabe[[#This Row],[Betreiber Name]])</f>
        <v/>
      </c>
      <c r="E207" s="18" t="str">
        <f>IF(Referenztabelle_Eingabe[[#This Row],[Längengrad]]="","",Referenztabelle_Eingabe[[#This Row],[Längengrad]])</f>
        <v/>
      </c>
      <c r="F207" s="18" t="str">
        <f>IF(Referenztabelle_Eingabe[[#This Row],[Breitengrad]]="","",Referenztabelle_Eingabe[[#This Row],[Breitengrad]])</f>
        <v/>
      </c>
      <c r="G20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7" s="18" t="str">
        <f>IF(Referenztabelle_Eingabe[[#This Row],[Anzahl Stellplätze]]="","",Referenztabelle_Eingabe[[#This Row],[Anzahl Stellplätze]])</f>
        <v/>
      </c>
      <c r="I207" s="18" t="str">
        <f>IF(Referenztabelle_Eingabe[[#This Row],[Anzahl Stellplätze Carsharing]]="","",Referenztabelle_Eingabe[[#This Row],[Anzahl Stellplätze Carsharing]])</f>
        <v/>
      </c>
      <c r="J207" s="18" t="str">
        <f>IF(Referenztabelle_Eingabe[[#This Row],[Anzahl Stellplätze Lademöglichkeit]]="","",Referenztabelle_Eingabe[[#This Row],[Anzahl Stellplätze Lademöglichkeit]])</f>
        <v/>
      </c>
      <c r="K207" s="18" t="str">
        <f>IF(Referenztabelle_Eingabe[[#This Row],[Anzahl Stellplätze Frauen]]="","",Referenztabelle_Eingabe[[#This Row],[Anzahl Stellplätze Frauen]])</f>
        <v/>
      </c>
      <c r="L207" s="18" t="str">
        <f>IF(Referenztabelle_Eingabe[[#This Row],[Anzahl Stellplätze Behinderte]]="","",Referenztabelle_Eingabe[[#This Row],[Anzahl Stellplätze Behinderte]])</f>
        <v/>
      </c>
      <c r="M207" s="18" t="str">
        <f>IF(Referenztabelle_Eingabe[[#This Row],[Anzahl Stellplätze Familien]]="","",Referenztabelle_Eingabe[[#This Row],[Anzahl Stellplätze Familien]])</f>
        <v/>
      </c>
      <c r="N207" s="18" t="str">
        <f>IF(Referenztabelle_Eingabe[[#This Row],[Anzahl Stellplätze Bus]]="","",Referenztabelle_Eingabe[[#This Row],[Anzahl Stellplätze Bus]])</f>
        <v/>
      </c>
      <c r="O207" s="18" t="str">
        <f>IF(Referenztabelle_Eingabe[[#This Row],[Anzahl Stellplätze Lastwagen]]="","",Referenztabelle_Eingabe[[#This Row],[Anzahl Stellplätze Lastwagen]])</f>
        <v/>
      </c>
      <c r="P20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7" s="18" t="str">
        <f>IF(Referenztabelle_Eingabe[[#This Row],[Einfahrtshöhe]]="","",Referenztabelle_Eingabe[[#This Row],[Einfahrtshöhe]])</f>
        <v/>
      </c>
      <c r="R20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7" s="18" t="str">
        <f>IF(Referenztabelle_Eingabe[[#This Row],[Überwacht?]]="","",Referenztabelle_Eingabe[[#This Row],[Überwacht?]])</f>
        <v/>
      </c>
      <c r="T207" s="18" t="str">
        <f>IF(Referenztabelle_Eingabe[[#This Row],[Überdacht?]]="","",
IF(Referenztabelle_Eingabe[[#This Row],[Überdacht?]]=TRUE,"true",
IF(Referenztabelle_Eingabe[[#This Row],[Überdacht?]]=FALSE,"false")))</f>
        <v/>
      </c>
      <c r="U207" s="18" t="str">
        <f>IF(Referenztabelle_Eingabe[[#This Row],[Ortsbezug]]="","",Referenztabelle_Eingabe[[#This Row],[Ortsbezug]])</f>
        <v/>
      </c>
      <c r="V207" s="18" t="str">
        <f>IF(Referenztabelle_Eingabe[[#This Row],[Haltestellen-ID]]="","",Referenztabelle_Eingabe[[#This Row],[Haltestellen-ID]])</f>
        <v/>
      </c>
      <c r="W20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7" s="18" t="str">
        <f>IF(Referenztabelle_Eingabe[[#This Row],[Gebühren-Informationen]]="","",Referenztabelle_Eingabe[[#This Row],[Gebühren-Informationen]])</f>
        <v/>
      </c>
      <c r="Y207" s="18" t="str">
        <f>IF(Referenztabelle_Eingabe[[#This Row],[Maximale Parkdauer]]="","",Referenztabelle_Eingabe[[#This Row],[Maximale Parkdauer]])</f>
        <v/>
      </c>
      <c r="Z20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7" s="18" t="str">
        <f>IF(Referenztabelle_Eingabe[[#This Row],[Foto-URL]]="","",Referenztabelle_Eingabe[[#This Row],[Foto-URL]])</f>
        <v/>
      </c>
      <c r="AB207" s="18" t="str">
        <f>IF(Referenztabelle_Eingabe[[#This Row],[Webseite]]="","",Referenztabelle_Eingabe[[#This Row],[Webseite]])</f>
        <v/>
      </c>
      <c r="AC207" s="18" t="str">
        <f>IF(Referenztabelle_Eingabe[[#This Row],[Beschreibung]]="","",Referenztabelle_Eingabe[[#This Row],[Beschreibung]])</f>
        <v/>
      </c>
    </row>
    <row r="208" spans="1:29" x14ac:dyDescent="0.35">
      <c r="A208" s="18" t="str">
        <f>IF(Referenztabelle_Eingabe[[#This Row],[ID]]="","",Referenztabelle_Eingabe[[#This Row],[ID]])</f>
        <v/>
      </c>
      <c r="B208" s="18" t="str">
        <f>IF(Referenztabelle_Eingabe[[#This Row],[Name]]="","",Referenztabelle_Eingabe[[#This Row],[Name]])</f>
        <v/>
      </c>
      <c r="C20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8" s="18" t="str">
        <f>IF(Referenztabelle_Eingabe[[#This Row],[Betreiber Name]]="","",Referenztabelle_Eingabe[[#This Row],[Betreiber Name]])</f>
        <v/>
      </c>
      <c r="E208" s="18" t="str">
        <f>IF(Referenztabelle_Eingabe[[#This Row],[Längengrad]]="","",Referenztabelle_Eingabe[[#This Row],[Längengrad]])</f>
        <v/>
      </c>
      <c r="F208" s="18" t="str">
        <f>IF(Referenztabelle_Eingabe[[#This Row],[Breitengrad]]="","",Referenztabelle_Eingabe[[#This Row],[Breitengrad]])</f>
        <v/>
      </c>
      <c r="G20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8" s="18" t="str">
        <f>IF(Referenztabelle_Eingabe[[#This Row],[Anzahl Stellplätze]]="","",Referenztabelle_Eingabe[[#This Row],[Anzahl Stellplätze]])</f>
        <v/>
      </c>
      <c r="I208" s="18" t="str">
        <f>IF(Referenztabelle_Eingabe[[#This Row],[Anzahl Stellplätze Carsharing]]="","",Referenztabelle_Eingabe[[#This Row],[Anzahl Stellplätze Carsharing]])</f>
        <v/>
      </c>
      <c r="J208" s="18" t="str">
        <f>IF(Referenztabelle_Eingabe[[#This Row],[Anzahl Stellplätze Lademöglichkeit]]="","",Referenztabelle_Eingabe[[#This Row],[Anzahl Stellplätze Lademöglichkeit]])</f>
        <v/>
      </c>
      <c r="K208" s="18" t="str">
        <f>IF(Referenztabelle_Eingabe[[#This Row],[Anzahl Stellplätze Frauen]]="","",Referenztabelle_Eingabe[[#This Row],[Anzahl Stellplätze Frauen]])</f>
        <v/>
      </c>
      <c r="L208" s="18" t="str">
        <f>IF(Referenztabelle_Eingabe[[#This Row],[Anzahl Stellplätze Behinderte]]="","",Referenztabelle_Eingabe[[#This Row],[Anzahl Stellplätze Behinderte]])</f>
        <v/>
      </c>
      <c r="M208" s="18" t="str">
        <f>IF(Referenztabelle_Eingabe[[#This Row],[Anzahl Stellplätze Familien]]="","",Referenztabelle_Eingabe[[#This Row],[Anzahl Stellplätze Familien]])</f>
        <v/>
      </c>
      <c r="N208" s="18" t="str">
        <f>IF(Referenztabelle_Eingabe[[#This Row],[Anzahl Stellplätze Bus]]="","",Referenztabelle_Eingabe[[#This Row],[Anzahl Stellplätze Bus]])</f>
        <v/>
      </c>
      <c r="O208" s="18" t="str">
        <f>IF(Referenztabelle_Eingabe[[#This Row],[Anzahl Stellplätze Lastwagen]]="","",Referenztabelle_Eingabe[[#This Row],[Anzahl Stellplätze Lastwagen]])</f>
        <v/>
      </c>
      <c r="P20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8" s="18" t="str">
        <f>IF(Referenztabelle_Eingabe[[#This Row],[Einfahrtshöhe]]="","",Referenztabelle_Eingabe[[#This Row],[Einfahrtshöhe]])</f>
        <v/>
      </c>
      <c r="R20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8" s="18" t="str">
        <f>IF(Referenztabelle_Eingabe[[#This Row],[Überwacht?]]="","",Referenztabelle_Eingabe[[#This Row],[Überwacht?]])</f>
        <v/>
      </c>
      <c r="T208" s="18" t="str">
        <f>IF(Referenztabelle_Eingabe[[#This Row],[Überdacht?]]="","",
IF(Referenztabelle_Eingabe[[#This Row],[Überdacht?]]=TRUE,"true",
IF(Referenztabelle_Eingabe[[#This Row],[Überdacht?]]=FALSE,"false")))</f>
        <v/>
      </c>
      <c r="U208" s="18" t="str">
        <f>IF(Referenztabelle_Eingabe[[#This Row],[Ortsbezug]]="","",Referenztabelle_Eingabe[[#This Row],[Ortsbezug]])</f>
        <v/>
      </c>
      <c r="V208" s="18" t="str">
        <f>IF(Referenztabelle_Eingabe[[#This Row],[Haltestellen-ID]]="","",Referenztabelle_Eingabe[[#This Row],[Haltestellen-ID]])</f>
        <v/>
      </c>
      <c r="W20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8" s="18" t="str">
        <f>IF(Referenztabelle_Eingabe[[#This Row],[Gebühren-Informationen]]="","",Referenztabelle_Eingabe[[#This Row],[Gebühren-Informationen]])</f>
        <v/>
      </c>
      <c r="Y208" s="18" t="str">
        <f>IF(Referenztabelle_Eingabe[[#This Row],[Maximale Parkdauer]]="","",Referenztabelle_Eingabe[[#This Row],[Maximale Parkdauer]])</f>
        <v/>
      </c>
      <c r="Z20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8" s="18" t="str">
        <f>IF(Referenztabelle_Eingabe[[#This Row],[Foto-URL]]="","",Referenztabelle_Eingabe[[#This Row],[Foto-URL]])</f>
        <v/>
      </c>
      <c r="AB208" s="18" t="str">
        <f>IF(Referenztabelle_Eingabe[[#This Row],[Webseite]]="","",Referenztabelle_Eingabe[[#This Row],[Webseite]])</f>
        <v/>
      </c>
      <c r="AC208" s="18" t="str">
        <f>IF(Referenztabelle_Eingabe[[#This Row],[Beschreibung]]="","",Referenztabelle_Eingabe[[#This Row],[Beschreibung]])</f>
        <v/>
      </c>
    </row>
    <row r="209" spans="1:29" x14ac:dyDescent="0.35">
      <c r="A209" s="18" t="str">
        <f>IF(Referenztabelle_Eingabe[[#This Row],[ID]]="","",Referenztabelle_Eingabe[[#This Row],[ID]])</f>
        <v/>
      </c>
      <c r="B209" s="18" t="str">
        <f>IF(Referenztabelle_Eingabe[[#This Row],[Name]]="","",Referenztabelle_Eingabe[[#This Row],[Name]])</f>
        <v/>
      </c>
      <c r="C20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9" s="18" t="str">
        <f>IF(Referenztabelle_Eingabe[[#This Row],[Betreiber Name]]="","",Referenztabelle_Eingabe[[#This Row],[Betreiber Name]])</f>
        <v/>
      </c>
      <c r="E209" s="18" t="str">
        <f>IF(Referenztabelle_Eingabe[[#This Row],[Längengrad]]="","",Referenztabelle_Eingabe[[#This Row],[Längengrad]])</f>
        <v/>
      </c>
      <c r="F209" s="18" t="str">
        <f>IF(Referenztabelle_Eingabe[[#This Row],[Breitengrad]]="","",Referenztabelle_Eingabe[[#This Row],[Breitengrad]])</f>
        <v/>
      </c>
      <c r="G20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9" s="18" t="str">
        <f>IF(Referenztabelle_Eingabe[[#This Row],[Anzahl Stellplätze]]="","",Referenztabelle_Eingabe[[#This Row],[Anzahl Stellplätze]])</f>
        <v/>
      </c>
      <c r="I209" s="18" t="str">
        <f>IF(Referenztabelle_Eingabe[[#This Row],[Anzahl Stellplätze Carsharing]]="","",Referenztabelle_Eingabe[[#This Row],[Anzahl Stellplätze Carsharing]])</f>
        <v/>
      </c>
      <c r="J209" s="18" t="str">
        <f>IF(Referenztabelle_Eingabe[[#This Row],[Anzahl Stellplätze Lademöglichkeit]]="","",Referenztabelle_Eingabe[[#This Row],[Anzahl Stellplätze Lademöglichkeit]])</f>
        <v/>
      </c>
      <c r="K209" s="18" t="str">
        <f>IF(Referenztabelle_Eingabe[[#This Row],[Anzahl Stellplätze Frauen]]="","",Referenztabelle_Eingabe[[#This Row],[Anzahl Stellplätze Frauen]])</f>
        <v/>
      </c>
      <c r="L209" s="18" t="str">
        <f>IF(Referenztabelle_Eingabe[[#This Row],[Anzahl Stellplätze Behinderte]]="","",Referenztabelle_Eingabe[[#This Row],[Anzahl Stellplätze Behinderte]])</f>
        <v/>
      </c>
      <c r="M209" s="18" t="str">
        <f>IF(Referenztabelle_Eingabe[[#This Row],[Anzahl Stellplätze Familien]]="","",Referenztabelle_Eingabe[[#This Row],[Anzahl Stellplätze Familien]])</f>
        <v/>
      </c>
      <c r="N209" s="18" t="str">
        <f>IF(Referenztabelle_Eingabe[[#This Row],[Anzahl Stellplätze Bus]]="","",Referenztabelle_Eingabe[[#This Row],[Anzahl Stellplätze Bus]])</f>
        <v/>
      </c>
      <c r="O209" s="18" t="str">
        <f>IF(Referenztabelle_Eingabe[[#This Row],[Anzahl Stellplätze Lastwagen]]="","",Referenztabelle_Eingabe[[#This Row],[Anzahl Stellplätze Lastwagen]])</f>
        <v/>
      </c>
      <c r="P20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9" s="18" t="str">
        <f>IF(Referenztabelle_Eingabe[[#This Row],[Einfahrtshöhe]]="","",Referenztabelle_Eingabe[[#This Row],[Einfahrtshöhe]])</f>
        <v/>
      </c>
      <c r="R20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9" s="18" t="str">
        <f>IF(Referenztabelle_Eingabe[[#This Row],[Überwacht?]]="","",Referenztabelle_Eingabe[[#This Row],[Überwacht?]])</f>
        <v/>
      </c>
      <c r="T209" s="18" t="str">
        <f>IF(Referenztabelle_Eingabe[[#This Row],[Überdacht?]]="","",
IF(Referenztabelle_Eingabe[[#This Row],[Überdacht?]]=TRUE,"true",
IF(Referenztabelle_Eingabe[[#This Row],[Überdacht?]]=FALSE,"false")))</f>
        <v/>
      </c>
      <c r="U209" s="18" t="str">
        <f>IF(Referenztabelle_Eingabe[[#This Row],[Ortsbezug]]="","",Referenztabelle_Eingabe[[#This Row],[Ortsbezug]])</f>
        <v/>
      </c>
      <c r="V209" s="18" t="str">
        <f>IF(Referenztabelle_Eingabe[[#This Row],[Haltestellen-ID]]="","",Referenztabelle_Eingabe[[#This Row],[Haltestellen-ID]])</f>
        <v/>
      </c>
      <c r="W20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9" s="18" t="str">
        <f>IF(Referenztabelle_Eingabe[[#This Row],[Gebühren-Informationen]]="","",Referenztabelle_Eingabe[[#This Row],[Gebühren-Informationen]])</f>
        <v/>
      </c>
      <c r="Y209" s="18" t="str">
        <f>IF(Referenztabelle_Eingabe[[#This Row],[Maximale Parkdauer]]="","",Referenztabelle_Eingabe[[#This Row],[Maximale Parkdauer]])</f>
        <v/>
      </c>
      <c r="Z20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9" s="18" t="str">
        <f>IF(Referenztabelle_Eingabe[[#This Row],[Foto-URL]]="","",Referenztabelle_Eingabe[[#This Row],[Foto-URL]])</f>
        <v/>
      </c>
      <c r="AB209" s="18" t="str">
        <f>IF(Referenztabelle_Eingabe[[#This Row],[Webseite]]="","",Referenztabelle_Eingabe[[#This Row],[Webseite]])</f>
        <v/>
      </c>
      <c r="AC209" s="18" t="str">
        <f>IF(Referenztabelle_Eingabe[[#This Row],[Beschreibung]]="","",Referenztabelle_Eingabe[[#This Row],[Beschreibung]])</f>
        <v/>
      </c>
    </row>
    <row r="210" spans="1:29" x14ac:dyDescent="0.35">
      <c r="A210" s="18" t="str">
        <f>IF(Referenztabelle_Eingabe[[#This Row],[ID]]="","",Referenztabelle_Eingabe[[#This Row],[ID]])</f>
        <v/>
      </c>
      <c r="B210" s="18" t="str">
        <f>IF(Referenztabelle_Eingabe[[#This Row],[Name]]="","",Referenztabelle_Eingabe[[#This Row],[Name]])</f>
        <v/>
      </c>
      <c r="C2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0" s="18" t="str">
        <f>IF(Referenztabelle_Eingabe[[#This Row],[Betreiber Name]]="","",Referenztabelle_Eingabe[[#This Row],[Betreiber Name]])</f>
        <v/>
      </c>
      <c r="E210" s="18" t="str">
        <f>IF(Referenztabelle_Eingabe[[#This Row],[Längengrad]]="","",Referenztabelle_Eingabe[[#This Row],[Längengrad]])</f>
        <v/>
      </c>
      <c r="F210" s="18" t="str">
        <f>IF(Referenztabelle_Eingabe[[#This Row],[Breitengrad]]="","",Referenztabelle_Eingabe[[#This Row],[Breitengrad]])</f>
        <v/>
      </c>
      <c r="G2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0" s="18" t="str">
        <f>IF(Referenztabelle_Eingabe[[#This Row],[Anzahl Stellplätze]]="","",Referenztabelle_Eingabe[[#This Row],[Anzahl Stellplätze]])</f>
        <v/>
      </c>
      <c r="I210" s="18" t="str">
        <f>IF(Referenztabelle_Eingabe[[#This Row],[Anzahl Stellplätze Carsharing]]="","",Referenztabelle_Eingabe[[#This Row],[Anzahl Stellplätze Carsharing]])</f>
        <v/>
      </c>
      <c r="J210" s="18" t="str">
        <f>IF(Referenztabelle_Eingabe[[#This Row],[Anzahl Stellplätze Lademöglichkeit]]="","",Referenztabelle_Eingabe[[#This Row],[Anzahl Stellplätze Lademöglichkeit]])</f>
        <v/>
      </c>
      <c r="K210" s="18" t="str">
        <f>IF(Referenztabelle_Eingabe[[#This Row],[Anzahl Stellplätze Frauen]]="","",Referenztabelle_Eingabe[[#This Row],[Anzahl Stellplätze Frauen]])</f>
        <v/>
      </c>
      <c r="L210" s="18" t="str">
        <f>IF(Referenztabelle_Eingabe[[#This Row],[Anzahl Stellplätze Behinderte]]="","",Referenztabelle_Eingabe[[#This Row],[Anzahl Stellplätze Behinderte]])</f>
        <v/>
      </c>
      <c r="M210" s="18" t="str">
        <f>IF(Referenztabelle_Eingabe[[#This Row],[Anzahl Stellplätze Familien]]="","",Referenztabelle_Eingabe[[#This Row],[Anzahl Stellplätze Familien]])</f>
        <v/>
      </c>
      <c r="N210" s="18" t="str">
        <f>IF(Referenztabelle_Eingabe[[#This Row],[Anzahl Stellplätze Bus]]="","",Referenztabelle_Eingabe[[#This Row],[Anzahl Stellplätze Bus]])</f>
        <v/>
      </c>
      <c r="O210" s="18" t="str">
        <f>IF(Referenztabelle_Eingabe[[#This Row],[Anzahl Stellplätze Lastwagen]]="","",Referenztabelle_Eingabe[[#This Row],[Anzahl Stellplätze Lastwagen]])</f>
        <v/>
      </c>
      <c r="P2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0" s="18" t="str">
        <f>IF(Referenztabelle_Eingabe[[#This Row],[Einfahrtshöhe]]="","",Referenztabelle_Eingabe[[#This Row],[Einfahrtshöhe]])</f>
        <v/>
      </c>
      <c r="R2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0" s="18" t="str">
        <f>IF(Referenztabelle_Eingabe[[#This Row],[Überwacht?]]="","",Referenztabelle_Eingabe[[#This Row],[Überwacht?]])</f>
        <v/>
      </c>
      <c r="T210" s="18" t="str">
        <f>IF(Referenztabelle_Eingabe[[#This Row],[Überdacht?]]="","",
IF(Referenztabelle_Eingabe[[#This Row],[Überdacht?]]=TRUE,"true",
IF(Referenztabelle_Eingabe[[#This Row],[Überdacht?]]=FALSE,"false")))</f>
        <v/>
      </c>
      <c r="U210" s="18" t="str">
        <f>IF(Referenztabelle_Eingabe[[#This Row],[Ortsbezug]]="","",Referenztabelle_Eingabe[[#This Row],[Ortsbezug]])</f>
        <v/>
      </c>
      <c r="V210" s="18" t="str">
        <f>IF(Referenztabelle_Eingabe[[#This Row],[Haltestellen-ID]]="","",Referenztabelle_Eingabe[[#This Row],[Haltestellen-ID]])</f>
        <v/>
      </c>
      <c r="W2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0" s="18" t="str">
        <f>IF(Referenztabelle_Eingabe[[#This Row],[Gebühren-Informationen]]="","",Referenztabelle_Eingabe[[#This Row],[Gebühren-Informationen]])</f>
        <v/>
      </c>
      <c r="Y210" s="18" t="str">
        <f>IF(Referenztabelle_Eingabe[[#This Row],[Maximale Parkdauer]]="","",Referenztabelle_Eingabe[[#This Row],[Maximale Parkdauer]])</f>
        <v/>
      </c>
      <c r="Z2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0" s="18" t="str">
        <f>IF(Referenztabelle_Eingabe[[#This Row],[Foto-URL]]="","",Referenztabelle_Eingabe[[#This Row],[Foto-URL]])</f>
        <v/>
      </c>
      <c r="AB210" s="18" t="str">
        <f>IF(Referenztabelle_Eingabe[[#This Row],[Webseite]]="","",Referenztabelle_Eingabe[[#This Row],[Webseite]])</f>
        <v/>
      </c>
      <c r="AC210" s="18" t="str">
        <f>IF(Referenztabelle_Eingabe[[#This Row],[Beschreibung]]="","",Referenztabelle_Eingabe[[#This Row],[Beschreibung]])</f>
        <v/>
      </c>
    </row>
    <row r="211" spans="1:29" x14ac:dyDescent="0.35">
      <c r="A211" s="18" t="str">
        <f>IF(Referenztabelle_Eingabe[[#This Row],[ID]]="","",Referenztabelle_Eingabe[[#This Row],[ID]])</f>
        <v/>
      </c>
      <c r="B211" s="18" t="str">
        <f>IF(Referenztabelle_Eingabe[[#This Row],[Name]]="","",Referenztabelle_Eingabe[[#This Row],[Name]])</f>
        <v/>
      </c>
      <c r="C2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1" s="18" t="str">
        <f>IF(Referenztabelle_Eingabe[[#This Row],[Betreiber Name]]="","",Referenztabelle_Eingabe[[#This Row],[Betreiber Name]])</f>
        <v/>
      </c>
      <c r="E211" s="18" t="str">
        <f>IF(Referenztabelle_Eingabe[[#This Row],[Längengrad]]="","",Referenztabelle_Eingabe[[#This Row],[Längengrad]])</f>
        <v/>
      </c>
      <c r="F211" s="18" t="str">
        <f>IF(Referenztabelle_Eingabe[[#This Row],[Breitengrad]]="","",Referenztabelle_Eingabe[[#This Row],[Breitengrad]])</f>
        <v/>
      </c>
      <c r="G2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1" s="18" t="str">
        <f>IF(Referenztabelle_Eingabe[[#This Row],[Anzahl Stellplätze]]="","",Referenztabelle_Eingabe[[#This Row],[Anzahl Stellplätze]])</f>
        <v/>
      </c>
      <c r="I211" s="18" t="str">
        <f>IF(Referenztabelle_Eingabe[[#This Row],[Anzahl Stellplätze Carsharing]]="","",Referenztabelle_Eingabe[[#This Row],[Anzahl Stellplätze Carsharing]])</f>
        <v/>
      </c>
      <c r="J211" s="18" t="str">
        <f>IF(Referenztabelle_Eingabe[[#This Row],[Anzahl Stellplätze Lademöglichkeit]]="","",Referenztabelle_Eingabe[[#This Row],[Anzahl Stellplätze Lademöglichkeit]])</f>
        <v/>
      </c>
      <c r="K211" s="18" t="str">
        <f>IF(Referenztabelle_Eingabe[[#This Row],[Anzahl Stellplätze Frauen]]="","",Referenztabelle_Eingabe[[#This Row],[Anzahl Stellplätze Frauen]])</f>
        <v/>
      </c>
      <c r="L211" s="18" t="str">
        <f>IF(Referenztabelle_Eingabe[[#This Row],[Anzahl Stellplätze Behinderte]]="","",Referenztabelle_Eingabe[[#This Row],[Anzahl Stellplätze Behinderte]])</f>
        <v/>
      </c>
      <c r="M211" s="18" t="str">
        <f>IF(Referenztabelle_Eingabe[[#This Row],[Anzahl Stellplätze Familien]]="","",Referenztabelle_Eingabe[[#This Row],[Anzahl Stellplätze Familien]])</f>
        <v/>
      </c>
      <c r="N211" s="18" t="str">
        <f>IF(Referenztabelle_Eingabe[[#This Row],[Anzahl Stellplätze Bus]]="","",Referenztabelle_Eingabe[[#This Row],[Anzahl Stellplätze Bus]])</f>
        <v/>
      </c>
      <c r="O211" s="18" t="str">
        <f>IF(Referenztabelle_Eingabe[[#This Row],[Anzahl Stellplätze Lastwagen]]="","",Referenztabelle_Eingabe[[#This Row],[Anzahl Stellplätze Lastwagen]])</f>
        <v/>
      </c>
      <c r="P2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1" s="18" t="str">
        <f>IF(Referenztabelle_Eingabe[[#This Row],[Einfahrtshöhe]]="","",Referenztabelle_Eingabe[[#This Row],[Einfahrtshöhe]])</f>
        <v/>
      </c>
      <c r="R2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1" s="18" t="str">
        <f>IF(Referenztabelle_Eingabe[[#This Row],[Überwacht?]]="","",Referenztabelle_Eingabe[[#This Row],[Überwacht?]])</f>
        <v/>
      </c>
      <c r="T211" s="18" t="str">
        <f>IF(Referenztabelle_Eingabe[[#This Row],[Überdacht?]]="","",
IF(Referenztabelle_Eingabe[[#This Row],[Überdacht?]]=TRUE,"true",
IF(Referenztabelle_Eingabe[[#This Row],[Überdacht?]]=FALSE,"false")))</f>
        <v/>
      </c>
      <c r="U211" s="18" t="str">
        <f>IF(Referenztabelle_Eingabe[[#This Row],[Ortsbezug]]="","",Referenztabelle_Eingabe[[#This Row],[Ortsbezug]])</f>
        <v/>
      </c>
      <c r="V211" s="18" t="str">
        <f>IF(Referenztabelle_Eingabe[[#This Row],[Haltestellen-ID]]="","",Referenztabelle_Eingabe[[#This Row],[Haltestellen-ID]])</f>
        <v/>
      </c>
      <c r="W2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1" s="18" t="str">
        <f>IF(Referenztabelle_Eingabe[[#This Row],[Gebühren-Informationen]]="","",Referenztabelle_Eingabe[[#This Row],[Gebühren-Informationen]])</f>
        <v/>
      </c>
      <c r="Y211" s="18" t="str">
        <f>IF(Referenztabelle_Eingabe[[#This Row],[Maximale Parkdauer]]="","",Referenztabelle_Eingabe[[#This Row],[Maximale Parkdauer]])</f>
        <v/>
      </c>
      <c r="Z2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1" s="18" t="str">
        <f>IF(Referenztabelle_Eingabe[[#This Row],[Foto-URL]]="","",Referenztabelle_Eingabe[[#This Row],[Foto-URL]])</f>
        <v/>
      </c>
      <c r="AB211" s="18" t="str">
        <f>IF(Referenztabelle_Eingabe[[#This Row],[Webseite]]="","",Referenztabelle_Eingabe[[#This Row],[Webseite]])</f>
        <v/>
      </c>
      <c r="AC211" s="18" t="str">
        <f>IF(Referenztabelle_Eingabe[[#This Row],[Beschreibung]]="","",Referenztabelle_Eingabe[[#This Row],[Beschreibung]])</f>
        <v/>
      </c>
    </row>
    <row r="212" spans="1:29" x14ac:dyDescent="0.35">
      <c r="A212" s="18" t="str">
        <f>IF(Referenztabelle_Eingabe[[#This Row],[ID]]="","",Referenztabelle_Eingabe[[#This Row],[ID]])</f>
        <v/>
      </c>
      <c r="B212" s="18" t="str">
        <f>IF(Referenztabelle_Eingabe[[#This Row],[Name]]="","",Referenztabelle_Eingabe[[#This Row],[Name]])</f>
        <v/>
      </c>
      <c r="C2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2" s="18" t="str">
        <f>IF(Referenztabelle_Eingabe[[#This Row],[Betreiber Name]]="","",Referenztabelle_Eingabe[[#This Row],[Betreiber Name]])</f>
        <v/>
      </c>
      <c r="E212" s="18" t="str">
        <f>IF(Referenztabelle_Eingabe[[#This Row],[Längengrad]]="","",Referenztabelle_Eingabe[[#This Row],[Längengrad]])</f>
        <v/>
      </c>
      <c r="F212" s="18" t="str">
        <f>IF(Referenztabelle_Eingabe[[#This Row],[Breitengrad]]="","",Referenztabelle_Eingabe[[#This Row],[Breitengrad]])</f>
        <v/>
      </c>
      <c r="G2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2" s="18" t="str">
        <f>IF(Referenztabelle_Eingabe[[#This Row],[Anzahl Stellplätze]]="","",Referenztabelle_Eingabe[[#This Row],[Anzahl Stellplätze]])</f>
        <v/>
      </c>
      <c r="I212" s="18" t="str">
        <f>IF(Referenztabelle_Eingabe[[#This Row],[Anzahl Stellplätze Carsharing]]="","",Referenztabelle_Eingabe[[#This Row],[Anzahl Stellplätze Carsharing]])</f>
        <v/>
      </c>
      <c r="J212" s="18" t="str">
        <f>IF(Referenztabelle_Eingabe[[#This Row],[Anzahl Stellplätze Lademöglichkeit]]="","",Referenztabelle_Eingabe[[#This Row],[Anzahl Stellplätze Lademöglichkeit]])</f>
        <v/>
      </c>
      <c r="K212" s="18" t="str">
        <f>IF(Referenztabelle_Eingabe[[#This Row],[Anzahl Stellplätze Frauen]]="","",Referenztabelle_Eingabe[[#This Row],[Anzahl Stellplätze Frauen]])</f>
        <v/>
      </c>
      <c r="L212" s="18" t="str">
        <f>IF(Referenztabelle_Eingabe[[#This Row],[Anzahl Stellplätze Behinderte]]="","",Referenztabelle_Eingabe[[#This Row],[Anzahl Stellplätze Behinderte]])</f>
        <v/>
      </c>
      <c r="M212" s="18" t="str">
        <f>IF(Referenztabelle_Eingabe[[#This Row],[Anzahl Stellplätze Familien]]="","",Referenztabelle_Eingabe[[#This Row],[Anzahl Stellplätze Familien]])</f>
        <v/>
      </c>
      <c r="N212" s="18" t="str">
        <f>IF(Referenztabelle_Eingabe[[#This Row],[Anzahl Stellplätze Bus]]="","",Referenztabelle_Eingabe[[#This Row],[Anzahl Stellplätze Bus]])</f>
        <v/>
      </c>
      <c r="O212" s="18" t="str">
        <f>IF(Referenztabelle_Eingabe[[#This Row],[Anzahl Stellplätze Lastwagen]]="","",Referenztabelle_Eingabe[[#This Row],[Anzahl Stellplätze Lastwagen]])</f>
        <v/>
      </c>
      <c r="P2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2" s="18" t="str">
        <f>IF(Referenztabelle_Eingabe[[#This Row],[Einfahrtshöhe]]="","",Referenztabelle_Eingabe[[#This Row],[Einfahrtshöhe]])</f>
        <v/>
      </c>
      <c r="R2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2" s="18" t="str">
        <f>IF(Referenztabelle_Eingabe[[#This Row],[Überwacht?]]="","",Referenztabelle_Eingabe[[#This Row],[Überwacht?]])</f>
        <v/>
      </c>
      <c r="T212" s="18" t="str">
        <f>IF(Referenztabelle_Eingabe[[#This Row],[Überdacht?]]="","",
IF(Referenztabelle_Eingabe[[#This Row],[Überdacht?]]=TRUE,"true",
IF(Referenztabelle_Eingabe[[#This Row],[Überdacht?]]=FALSE,"false")))</f>
        <v/>
      </c>
      <c r="U212" s="18" t="str">
        <f>IF(Referenztabelle_Eingabe[[#This Row],[Ortsbezug]]="","",Referenztabelle_Eingabe[[#This Row],[Ortsbezug]])</f>
        <v/>
      </c>
      <c r="V212" s="18" t="str">
        <f>IF(Referenztabelle_Eingabe[[#This Row],[Haltestellen-ID]]="","",Referenztabelle_Eingabe[[#This Row],[Haltestellen-ID]])</f>
        <v/>
      </c>
      <c r="W2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2" s="18" t="str">
        <f>IF(Referenztabelle_Eingabe[[#This Row],[Gebühren-Informationen]]="","",Referenztabelle_Eingabe[[#This Row],[Gebühren-Informationen]])</f>
        <v/>
      </c>
      <c r="Y212" s="18" t="str">
        <f>IF(Referenztabelle_Eingabe[[#This Row],[Maximale Parkdauer]]="","",Referenztabelle_Eingabe[[#This Row],[Maximale Parkdauer]])</f>
        <v/>
      </c>
      <c r="Z2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2" s="18" t="str">
        <f>IF(Referenztabelle_Eingabe[[#This Row],[Foto-URL]]="","",Referenztabelle_Eingabe[[#This Row],[Foto-URL]])</f>
        <v/>
      </c>
      <c r="AB212" s="18" t="str">
        <f>IF(Referenztabelle_Eingabe[[#This Row],[Webseite]]="","",Referenztabelle_Eingabe[[#This Row],[Webseite]])</f>
        <v/>
      </c>
      <c r="AC212" s="18" t="str">
        <f>IF(Referenztabelle_Eingabe[[#This Row],[Beschreibung]]="","",Referenztabelle_Eingabe[[#This Row],[Beschreibung]])</f>
        <v/>
      </c>
    </row>
    <row r="213" spans="1:29" x14ac:dyDescent="0.35">
      <c r="A213" s="18" t="str">
        <f>IF(Referenztabelle_Eingabe[[#This Row],[ID]]="","",Referenztabelle_Eingabe[[#This Row],[ID]])</f>
        <v/>
      </c>
      <c r="B213" s="18" t="str">
        <f>IF(Referenztabelle_Eingabe[[#This Row],[Name]]="","",Referenztabelle_Eingabe[[#This Row],[Name]])</f>
        <v/>
      </c>
      <c r="C2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3" s="18" t="str">
        <f>IF(Referenztabelle_Eingabe[[#This Row],[Betreiber Name]]="","",Referenztabelle_Eingabe[[#This Row],[Betreiber Name]])</f>
        <v/>
      </c>
      <c r="E213" s="18" t="str">
        <f>IF(Referenztabelle_Eingabe[[#This Row],[Längengrad]]="","",Referenztabelle_Eingabe[[#This Row],[Längengrad]])</f>
        <v/>
      </c>
      <c r="F213" s="18" t="str">
        <f>IF(Referenztabelle_Eingabe[[#This Row],[Breitengrad]]="","",Referenztabelle_Eingabe[[#This Row],[Breitengrad]])</f>
        <v/>
      </c>
      <c r="G2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3" s="18" t="str">
        <f>IF(Referenztabelle_Eingabe[[#This Row],[Anzahl Stellplätze]]="","",Referenztabelle_Eingabe[[#This Row],[Anzahl Stellplätze]])</f>
        <v/>
      </c>
      <c r="I213" s="18" t="str">
        <f>IF(Referenztabelle_Eingabe[[#This Row],[Anzahl Stellplätze Carsharing]]="","",Referenztabelle_Eingabe[[#This Row],[Anzahl Stellplätze Carsharing]])</f>
        <v/>
      </c>
      <c r="J213" s="18" t="str">
        <f>IF(Referenztabelle_Eingabe[[#This Row],[Anzahl Stellplätze Lademöglichkeit]]="","",Referenztabelle_Eingabe[[#This Row],[Anzahl Stellplätze Lademöglichkeit]])</f>
        <v/>
      </c>
      <c r="K213" s="18" t="str">
        <f>IF(Referenztabelle_Eingabe[[#This Row],[Anzahl Stellplätze Frauen]]="","",Referenztabelle_Eingabe[[#This Row],[Anzahl Stellplätze Frauen]])</f>
        <v/>
      </c>
      <c r="L213" s="18" t="str">
        <f>IF(Referenztabelle_Eingabe[[#This Row],[Anzahl Stellplätze Behinderte]]="","",Referenztabelle_Eingabe[[#This Row],[Anzahl Stellplätze Behinderte]])</f>
        <v/>
      </c>
      <c r="M213" s="18" t="str">
        <f>IF(Referenztabelle_Eingabe[[#This Row],[Anzahl Stellplätze Familien]]="","",Referenztabelle_Eingabe[[#This Row],[Anzahl Stellplätze Familien]])</f>
        <v/>
      </c>
      <c r="N213" s="18" t="str">
        <f>IF(Referenztabelle_Eingabe[[#This Row],[Anzahl Stellplätze Bus]]="","",Referenztabelle_Eingabe[[#This Row],[Anzahl Stellplätze Bus]])</f>
        <v/>
      </c>
      <c r="O213" s="18" t="str">
        <f>IF(Referenztabelle_Eingabe[[#This Row],[Anzahl Stellplätze Lastwagen]]="","",Referenztabelle_Eingabe[[#This Row],[Anzahl Stellplätze Lastwagen]])</f>
        <v/>
      </c>
      <c r="P2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3" s="18" t="str">
        <f>IF(Referenztabelle_Eingabe[[#This Row],[Einfahrtshöhe]]="","",Referenztabelle_Eingabe[[#This Row],[Einfahrtshöhe]])</f>
        <v/>
      </c>
      <c r="R2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3" s="18" t="str">
        <f>IF(Referenztabelle_Eingabe[[#This Row],[Überwacht?]]="","",Referenztabelle_Eingabe[[#This Row],[Überwacht?]])</f>
        <v/>
      </c>
      <c r="T213" s="18" t="str">
        <f>IF(Referenztabelle_Eingabe[[#This Row],[Überdacht?]]="","",
IF(Referenztabelle_Eingabe[[#This Row],[Überdacht?]]=TRUE,"true",
IF(Referenztabelle_Eingabe[[#This Row],[Überdacht?]]=FALSE,"false")))</f>
        <v/>
      </c>
      <c r="U213" s="18" t="str">
        <f>IF(Referenztabelle_Eingabe[[#This Row],[Ortsbezug]]="","",Referenztabelle_Eingabe[[#This Row],[Ortsbezug]])</f>
        <v/>
      </c>
      <c r="V213" s="18" t="str">
        <f>IF(Referenztabelle_Eingabe[[#This Row],[Haltestellen-ID]]="","",Referenztabelle_Eingabe[[#This Row],[Haltestellen-ID]])</f>
        <v/>
      </c>
      <c r="W2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3" s="18" t="str">
        <f>IF(Referenztabelle_Eingabe[[#This Row],[Gebühren-Informationen]]="","",Referenztabelle_Eingabe[[#This Row],[Gebühren-Informationen]])</f>
        <v/>
      </c>
      <c r="Y213" s="18" t="str">
        <f>IF(Referenztabelle_Eingabe[[#This Row],[Maximale Parkdauer]]="","",Referenztabelle_Eingabe[[#This Row],[Maximale Parkdauer]])</f>
        <v/>
      </c>
      <c r="Z2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3" s="18" t="str">
        <f>IF(Referenztabelle_Eingabe[[#This Row],[Foto-URL]]="","",Referenztabelle_Eingabe[[#This Row],[Foto-URL]])</f>
        <v/>
      </c>
      <c r="AB213" s="18" t="str">
        <f>IF(Referenztabelle_Eingabe[[#This Row],[Webseite]]="","",Referenztabelle_Eingabe[[#This Row],[Webseite]])</f>
        <v/>
      </c>
      <c r="AC213" s="18" t="str">
        <f>IF(Referenztabelle_Eingabe[[#This Row],[Beschreibung]]="","",Referenztabelle_Eingabe[[#This Row],[Beschreibung]])</f>
        <v/>
      </c>
    </row>
    <row r="214" spans="1:29" x14ac:dyDescent="0.35">
      <c r="A214" s="18" t="str">
        <f>IF(Referenztabelle_Eingabe[[#This Row],[ID]]="","",Referenztabelle_Eingabe[[#This Row],[ID]])</f>
        <v/>
      </c>
      <c r="B214" s="18" t="str">
        <f>IF(Referenztabelle_Eingabe[[#This Row],[Name]]="","",Referenztabelle_Eingabe[[#This Row],[Name]])</f>
        <v/>
      </c>
      <c r="C2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4" s="18" t="str">
        <f>IF(Referenztabelle_Eingabe[[#This Row],[Betreiber Name]]="","",Referenztabelle_Eingabe[[#This Row],[Betreiber Name]])</f>
        <v/>
      </c>
      <c r="E214" s="18" t="str">
        <f>IF(Referenztabelle_Eingabe[[#This Row],[Längengrad]]="","",Referenztabelle_Eingabe[[#This Row],[Längengrad]])</f>
        <v/>
      </c>
      <c r="F214" s="18" t="str">
        <f>IF(Referenztabelle_Eingabe[[#This Row],[Breitengrad]]="","",Referenztabelle_Eingabe[[#This Row],[Breitengrad]])</f>
        <v/>
      </c>
      <c r="G2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4" s="18" t="str">
        <f>IF(Referenztabelle_Eingabe[[#This Row],[Anzahl Stellplätze]]="","",Referenztabelle_Eingabe[[#This Row],[Anzahl Stellplätze]])</f>
        <v/>
      </c>
      <c r="I214" s="18" t="str">
        <f>IF(Referenztabelle_Eingabe[[#This Row],[Anzahl Stellplätze Carsharing]]="","",Referenztabelle_Eingabe[[#This Row],[Anzahl Stellplätze Carsharing]])</f>
        <v/>
      </c>
      <c r="J214" s="18" t="str">
        <f>IF(Referenztabelle_Eingabe[[#This Row],[Anzahl Stellplätze Lademöglichkeit]]="","",Referenztabelle_Eingabe[[#This Row],[Anzahl Stellplätze Lademöglichkeit]])</f>
        <v/>
      </c>
      <c r="K214" s="18" t="str">
        <f>IF(Referenztabelle_Eingabe[[#This Row],[Anzahl Stellplätze Frauen]]="","",Referenztabelle_Eingabe[[#This Row],[Anzahl Stellplätze Frauen]])</f>
        <v/>
      </c>
      <c r="L214" s="18" t="str">
        <f>IF(Referenztabelle_Eingabe[[#This Row],[Anzahl Stellplätze Behinderte]]="","",Referenztabelle_Eingabe[[#This Row],[Anzahl Stellplätze Behinderte]])</f>
        <v/>
      </c>
      <c r="M214" s="18" t="str">
        <f>IF(Referenztabelle_Eingabe[[#This Row],[Anzahl Stellplätze Familien]]="","",Referenztabelle_Eingabe[[#This Row],[Anzahl Stellplätze Familien]])</f>
        <v/>
      </c>
      <c r="N214" s="18" t="str">
        <f>IF(Referenztabelle_Eingabe[[#This Row],[Anzahl Stellplätze Bus]]="","",Referenztabelle_Eingabe[[#This Row],[Anzahl Stellplätze Bus]])</f>
        <v/>
      </c>
      <c r="O214" s="18" t="str">
        <f>IF(Referenztabelle_Eingabe[[#This Row],[Anzahl Stellplätze Lastwagen]]="","",Referenztabelle_Eingabe[[#This Row],[Anzahl Stellplätze Lastwagen]])</f>
        <v/>
      </c>
      <c r="P2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4" s="18" t="str">
        <f>IF(Referenztabelle_Eingabe[[#This Row],[Einfahrtshöhe]]="","",Referenztabelle_Eingabe[[#This Row],[Einfahrtshöhe]])</f>
        <v/>
      </c>
      <c r="R2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4" s="18" t="str">
        <f>IF(Referenztabelle_Eingabe[[#This Row],[Überwacht?]]="","",Referenztabelle_Eingabe[[#This Row],[Überwacht?]])</f>
        <v/>
      </c>
      <c r="T214" s="18" t="str">
        <f>IF(Referenztabelle_Eingabe[[#This Row],[Überdacht?]]="","",
IF(Referenztabelle_Eingabe[[#This Row],[Überdacht?]]=TRUE,"true",
IF(Referenztabelle_Eingabe[[#This Row],[Überdacht?]]=FALSE,"false")))</f>
        <v/>
      </c>
      <c r="U214" s="18" t="str">
        <f>IF(Referenztabelle_Eingabe[[#This Row],[Ortsbezug]]="","",Referenztabelle_Eingabe[[#This Row],[Ortsbezug]])</f>
        <v/>
      </c>
      <c r="V214" s="18" t="str">
        <f>IF(Referenztabelle_Eingabe[[#This Row],[Haltestellen-ID]]="","",Referenztabelle_Eingabe[[#This Row],[Haltestellen-ID]])</f>
        <v/>
      </c>
      <c r="W2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4" s="18" t="str">
        <f>IF(Referenztabelle_Eingabe[[#This Row],[Gebühren-Informationen]]="","",Referenztabelle_Eingabe[[#This Row],[Gebühren-Informationen]])</f>
        <v/>
      </c>
      <c r="Y214" s="18" t="str">
        <f>IF(Referenztabelle_Eingabe[[#This Row],[Maximale Parkdauer]]="","",Referenztabelle_Eingabe[[#This Row],[Maximale Parkdauer]])</f>
        <v/>
      </c>
      <c r="Z2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4" s="18" t="str">
        <f>IF(Referenztabelle_Eingabe[[#This Row],[Foto-URL]]="","",Referenztabelle_Eingabe[[#This Row],[Foto-URL]])</f>
        <v/>
      </c>
      <c r="AB214" s="18" t="str">
        <f>IF(Referenztabelle_Eingabe[[#This Row],[Webseite]]="","",Referenztabelle_Eingabe[[#This Row],[Webseite]])</f>
        <v/>
      </c>
      <c r="AC214" s="18" t="str">
        <f>IF(Referenztabelle_Eingabe[[#This Row],[Beschreibung]]="","",Referenztabelle_Eingabe[[#This Row],[Beschreibung]])</f>
        <v/>
      </c>
    </row>
    <row r="215" spans="1:29" x14ac:dyDescent="0.35">
      <c r="A215" s="18" t="str">
        <f>IF(Referenztabelle_Eingabe[[#This Row],[ID]]="","",Referenztabelle_Eingabe[[#This Row],[ID]])</f>
        <v/>
      </c>
      <c r="B215" s="18" t="str">
        <f>IF(Referenztabelle_Eingabe[[#This Row],[Name]]="","",Referenztabelle_Eingabe[[#This Row],[Name]])</f>
        <v/>
      </c>
      <c r="C2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5" s="18" t="str">
        <f>IF(Referenztabelle_Eingabe[[#This Row],[Betreiber Name]]="","",Referenztabelle_Eingabe[[#This Row],[Betreiber Name]])</f>
        <v/>
      </c>
      <c r="E215" s="18" t="str">
        <f>IF(Referenztabelle_Eingabe[[#This Row],[Längengrad]]="","",Referenztabelle_Eingabe[[#This Row],[Längengrad]])</f>
        <v/>
      </c>
      <c r="F215" s="18" t="str">
        <f>IF(Referenztabelle_Eingabe[[#This Row],[Breitengrad]]="","",Referenztabelle_Eingabe[[#This Row],[Breitengrad]])</f>
        <v/>
      </c>
      <c r="G2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5" s="18" t="str">
        <f>IF(Referenztabelle_Eingabe[[#This Row],[Anzahl Stellplätze]]="","",Referenztabelle_Eingabe[[#This Row],[Anzahl Stellplätze]])</f>
        <v/>
      </c>
      <c r="I215" s="18" t="str">
        <f>IF(Referenztabelle_Eingabe[[#This Row],[Anzahl Stellplätze Carsharing]]="","",Referenztabelle_Eingabe[[#This Row],[Anzahl Stellplätze Carsharing]])</f>
        <v/>
      </c>
      <c r="J215" s="18" t="str">
        <f>IF(Referenztabelle_Eingabe[[#This Row],[Anzahl Stellplätze Lademöglichkeit]]="","",Referenztabelle_Eingabe[[#This Row],[Anzahl Stellplätze Lademöglichkeit]])</f>
        <v/>
      </c>
      <c r="K215" s="18" t="str">
        <f>IF(Referenztabelle_Eingabe[[#This Row],[Anzahl Stellplätze Frauen]]="","",Referenztabelle_Eingabe[[#This Row],[Anzahl Stellplätze Frauen]])</f>
        <v/>
      </c>
      <c r="L215" s="18" t="str">
        <f>IF(Referenztabelle_Eingabe[[#This Row],[Anzahl Stellplätze Behinderte]]="","",Referenztabelle_Eingabe[[#This Row],[Anzahl Stellplätze Behinderte]])</f>
        <v/>
      </c>
      <c r="M215" s="18" t="str">
        <f>IF(Referenztabelle_Eingabe[[#This Row],[Anzahl Stellplätze Familien]]="","",Referenztabelle_Eingabe[[#This Row],[Anzahl Stellplätze Familien]])</f>
        <v/>
      </c>
      <c r="N215" s="18" t="str">
        <f>IF(Referenztabelle_Eingabe[[#This Row],[Anzahl Stellplätze Bus]]="","",Referenztabelle_Eingabe[[#This Row],[Anzahl Stellplätze Bus]])</f>
        <v/>
      </c>
      <c r="O215" s="18" t="str">
        <f>IF(Referenztabelle_Eingabe[[#This Row],[Anzahl Stellplätze Lastwagen]]="","",Referenztabelle_Eingabe[[#This Row],[Anzahl Stellplätze Lastwagen]])</f>
        <v/>
      </c>
      <c r="P2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5" s="18" t="str">
        <f>IF(Referenztabelle_Eingabe[[#This Row],[Einfahrtshöhe]]="","",Referenztabelle_Eingabe[[#This Row],[Einfahrtshöhe]])</f>
        <v/>
      </c>
      <c r="R2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5" s="18" t="str">
        <f>IF(Referenztabelle_Eingabe[[#This Row],[Überwacht?]]="","",Referenztabelle_Eingabe[[#This Row],[Überwacht?]])</f>
        <v/>
      </c>
      <c r="T215" s="18" t="str">
        <f>IF(Referenztabelle_Eingabe[[#This Row],[Überdacht?]]="","",
IF(Referenztabelle_Eingabe[[#This Row],[Überdacht?]]=TRUE,"true",
IF(Referenztabelle_Eingabe[[#This Row],[Überdacht?]]=FALSE,"false")))</f>
        <v/>
      </c>
      <c r="U215" s="18" t="str">
        <f>IF(Referenztabelle_Eingabe[[#This Row],[Ortsbezug]]="","",Referenztabelle_Eingabe[[#This Row],[Ortsbezug]])</f>
        <v/>
      </c>
      <c r="V215" s="18" t="str">
        <f>IF(Referenztabelle_Eingabe[[#This Row],[Haltestellen-ID]]="","",Referenztabelle_Eingabe[[#This Row],[Haltestellen-ID]])</f>
        <v/>
      </c>
      <c r="W2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5" s="18" t="str">
        <f>IF(Referenztabelle_Eingabe[[#This Row],[Gebühren-Informationen]]="","",Referenztabelle_Eingabe[[#This Row],[Gebühren-Informationen]])</f>
        <v/>
      </c>
      <c r="Y215" s="18" t="str">
        <f>IF(Referenztabelle_Eingabe[[#This Row],[Maximale Parkdauer]]="","",Referenztabelle_Eingabe[[#This Row],[Maximale Parkdauer]])</f>
        <v/>
      </c>
      <c r="Z2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5" s="18" t="str">
        <f>IF(Referenztabelle_Eingabe[[#This Row],[Foto-URL]]="","",Referenztabelle_Eingabe[[#This Row],[Foto-URL]])</f>
        <v/>
      </c>
      <c r="AB215" s="18" t="str">
        <f>IF(Referenztabelle_Eingabe[[#This Row],[Webseite]]="","",Referenztabelle_Eingabe[[#This Row],[Webseite]])</f>
        <v/>
      </c>
      <c r="AC215" s="18" t="str">
        <f>IF(Referenztabelle_Eingabe[[#This Row],[Beschreibung]]="","",Referenztabelle_Eingabe[[#This Row],[Beschreibung]])</f>
        <v/>
      </c>
    </row>
    <row r="216" spans="1:29" x14ac:dyDescent="0.35">
      <c r="A216" s="18" t="str">
        <f>IF(Referenztabelle_Eingabe[[#This Row],[ID]]="","",Referenztabelle_Eingabe[[#This Row],[ID]])</f>
        <v/>
      </c>
      <c r="B216" s="18" t="str">
        <f>IF(Referenztabelle_Eingabe[[#This Row],[Name]]="","",Referenztabelle_Eingabe[[#This Row],[Name]])</f>
        <v/>
      </c>
      <c r="C2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6" s="18" t="str">
        <f>IF(Referenztabelle_Eingabe[[#This Row],[Betreiber Name]]="","",Referenztabelle_Eingabe[[#This Row],[Betreiber Name]])</f>
        <v/>
      </c>
      <c r="E216" s="18" t="str">
        <f>IF(Referenztabelle_Eingabe[[#This Row],[Längengrad]]="","",Referenztabelle_Eingabe[[#This Row],[Längengrad]])</f>
        <v/>
      </c>
      <c r="F216" s="18" t="str">
        <f>IF(Referenztabelle_Eingabe[[#This Row],[Breitengrad]]="","",Referenztabelle_Eingabe[[#This Row],[Breitengrad]])</f>
        <v/>
      </c>
      <c r="G2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6" s="18" t="str">
        <f>IF(Referenztabelle_Eingabe[[#This Row],[Anzahl Stellplätze]]="","",Referenztabelle_Eingabe[[#This Row],[Anzahl Stellplätze]])</f>
        <v/>
      </c>
      <c r="I216" s="18" t="str">
        <f>IF(Referenztabelle_Eingabe[[#This Row],[Anzahl Stellplätze Carsharing]]="","",Referenztabelle_Eingabe[[#This Row],[Anzahl Stellplätze Carsharing]])</f>
        <v/>
      </c>
      <c r="J216" s="18" t="str">
        <f>IF(Referenztabelle_Eingabe[[#This Row],[Anzahl Stellplätze Lademöglichkeit]]="","",Referenztabelle_Eingabe[[#This Row],[Anzahl Stellplätze Lademöglichkeit]])</f>
        <v/>
      </c>
      <c r="K216" s="18" t="str">
        <f>IF(Referenztabelle_Eingabe[[#This Row],[Anzahl Stellplätze Frauen]]="","",Referenztabelle_Eingabe[[#This Row],[Anzahl Stellplätze Frauen]])</f>
        <v/>
      </c>
      <c r="L216" s="18" t="str">
        <f>IF(Referenztabelle_Eingabe[[#This Row],[Anzahl Stellplätze Behinderte]]="","",Referenztabelle_Eingabe[[#This Row],[Anzahl Stellplätze Behinderte]])</f>
        <v/>
      </c>
      <c r="M216" s="18" t="str">
        <f>IF(Referenztabelle_Eingabe[[#This Row],[Anzahl Stellplätze Familien]]="","",Referenztabelle_Eingabe[[#This Row],[Anzahl Stellplätze Familien]])</f>
        <v/>
      </c>
      <c r="N216" s="18" t="str">
        <f>IF(Referenztabelle_Eingabe[[#This Row],[Anzahl Stellplätze Bus]]="","",Referenztabelle_Eingabe[[#This Row],[Anzahl Stellplätze Bus]])</f>
        <v/>
      </c>
      <c r="O216" s="18" t="str">
        <f>IF(Referenztabelle_Eingabe[[#This Row],[Anzahl Stellplätze Lastwagen]]="","",Referenztabelle_Eingabe[[#This Row],[Anzahl Stellplätze Lastwagen]])</f>
        <v/>
      </c>
      <c r="P2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6" s="18" t="str">
        <f>IF(Referenztabelle_Eingabe[[#This Row],[Einfahrtshöhe]]="","",Referenztabelle_Eingabe[[#This Row],[Einfahrtshöhe]])</f>
        <v/>
      </c>
      <c r="R2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6" s="18" t="str">
        <f>IF(Referenztabelle_Eingabe[[#This Row],[Überwacht?]]="","",Referenztabelle_Eingabe[[#This Row],[Überwacht?]])</f>
        <v/>
      </c>
      <c r="T216" s="18" t="str">
        <f>IF(Referenztabelle_Eingabe[[#This Row],[Überdacht?]]="","",
IF(Referenztabelle_Eingabe[[#This Row],[Überdacht?]]=TRUE,"true",
IF(Referenztabelle_Eingabe[[#This Row],[Überdacht?]]=FALSE,"false")))</f>
        <v/>
      </c>
      <c r="U216" s="18" t="str">
        <f>IF(Referenztabelle_Eingabe[[#This Row],[Ortsbezug]]="","",Referenztabelle_Eingabe[[#This Row],[Ortsbezug]])</f>
        <v/>
      </c>
      <c r="V216" s="18" t="str">
        <f>IF(Referenztabelle_Eingabe[[#This Row],[Haltestellen-ID]]="","",Referenztabelle_Eingabe[[#This Row],[Haltestellen-ID]])</f>
        <v/>
      </c>
      <c r="W2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6" s="18" t="str">
        <f>IF(Referenztabelle_Eingabe[[#This Row],[Gebühren-Informationen]]="","",Referenztabelle_Eingabe[[#This Row],[Gebühren-Informationen]])</f>
        <v/>
      </c>
      <c r="Y216" s="18" t="str">
        <f>IF(Referenztabelle_Eingabe[[#This Row],[Maximale Parkdauer]]="","",Referenztabelle_Eingabe[[#This Row],[Maximale Parkdauer]])</f>
        <v/>
      </c>
      <c r="Z2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6" s="18" t="str">
        <f>IF(Referenztabelle_Eingabe[[#This Row],[Foto-URL]]="","",Referenztabelle_Eingabe[[#This Row],[Foto-URL]])</f>
        <v/>
      </c>
      <c r="AB216" s="18" t="str">
        <f>IF(Referenztabelle_Eingabe[[#This Row],[Webseite]]="","",Referenztabelle_Eingabe[[#This Row],[Webseite]])</f>
        <v/>
      </c>
      <c r="AC216" s="18" t="str">
        <f>IF(Referenztabelle_Eingabe[[#This Row],[Beschreibung]]="","",Referenztabelle_Eingabe[[#This Row],[Beschreibung]])</f>
        <v/>
      </c>
    </row>
    <row r="217" spans="1:29" x14ac:dyDescent="0.35">
      <c r="A217" s="18" t="str">
        <f>IF(Referenztabelle_Eingabe[[#This Row],[ID]]="","",Referenztabelle_Eingabe[[#This Row],[ID]])</f>
        <v/>
      </c>
      <c r="B217" s="18" t="str">
        <f>IF(Referenztabelle_Eingabe[[#This Row],[Name]]="","",Referenztabelle_Eingabe[[#This Row],[Name]])</f>
        <v/>
      </c>
      <c r="C2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7" s="18" t="str">
        <f>IF(Referenztabelle_Eingabe[[#This Row],[Betreiber Name]]="","",Referenztabelle_Eingabe[[#This Row],[Betreiber Name]])</f>
        <v/>
      </c>
      <c r="E217" s="18" t="str">
        <f>IF(Referenztabelle_Eingabe[[#This Row],[Längengrad]]="","",Referenztabelle_Eingabe[[#This Row],[Längengrad]])</f>
        <v/>
      </c>
      <c r="F217" s="18" t="str">
        <f>IF(Referenztabelle_Eingabe[[#This Row],[Breitengrad]]="","",Referenztabelle_Eingabe[[#This Row],[Breitengrad]])</f>
        <v/>
      </c>
      <c r="G2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7" s="18" t="str">
        <f>IF(Referenztabelle_Eingabe[[#This Row],[Anzahl Stellplätze]]="","",Referenztabelle_Eingabe[[#This Row],[Anzahl Stellplätze]])</f>
        <v/>
      </c>
      <c r="I217" s="18" t="str">
        <f>IF(Referenztabelle_Eingabe[[#This Row],[Anzahl Stellplätze Carsharing]]="","",Referenztabelle_Eingabe[[#This Row],[Anzahl Stellplätze Carsharing]])</f>
        <v/>
      </c>
      <c r="J217" s="18" t="str">
        <f>IF(Referenztabelle_Eingabe[[#This Row],[Anzahl Stellplätze Lademöglichkeit]]="","",Referenztabelle_Eingabe[[#This Row],[Anzahl Stellplätze Lademöglichkeit]])</f>
        <v/>
      </c>
      <c r="K217" s="18" t="str">
        <f>IF(Referenztabelle_Eingabe[[#This Row],[Anzahl Stellplätze Frauen]]="","",Referenztabelle_Eingabe[[#This Row],[Anzahl Stellplätze Frauen]])</f>
        <v/>
      </c>
      <c r="L217" s="18" t="str">
        <f>IF(Referenztabelle_Eingabe[[#This Row],[Anzahl Stellplätze Behinderte]]="","",Referenztabelle_Eingabe[[#This Row],[Anzahl Stellplätze Behinderte]])</f>
        <v/>
      </c>
      <c r="M217" s="18" t="str">
        <f>IF(Referenztabelle_Eingabe[[#This Row],[Anzahl Stellplätze Familien]]="","",Referenztabelle_Eingabe[[#This Row],[Anzahl Stellplätze Familien]])</f>
        <v/>
      </c>
      <c r="N217" s="18" t="str">
        <f>IF(Referenztabelle_Eingabe[[#This Row],[Anzahl Stellplätze Bus]]="","",Referenztabelle_Eingabe[[#This Row],[Anzahl Stellplätze Bus]])</f>
        <v/>
      </c>
      <c r="O217" s="18" t="str">
        <f>IF(Referenztabelle_Eingabe[[#This Row],[Anzahl Stellplätze Lastwagen]]="","",Referenztabelle_Eingabe[[#This Row],[Anzahl Stellplätze Lastwagen]])</f>
        <v/>
      </c>
      <c r="P2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7" s="18" t="str">
        <f>IF(Referenztabelle_Eingabe[[#This Row],[Einfahrtshöhe]]="","",Referenztabelle_Eingabe[[#This Row],[Einfahrtshöhe]])</f>
        <v/>
      </c>
      <c r="R2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7" s="18" t="str">
        <f>IF(Referenztabelle_Eingabe[[#This Row],[Überwacht?]]="","",Referenztabelle_Eingabe[[#This Row],[Überwacht?]])</f>
        <v/>
      </c>
      <c r="T217" s="18" t="str">
        <f>IF(Referenztabelle_Eingabe[[#This Row],[Überdacht?]]="","",
IF(Referenztabelle_Eingabe[[#This Row],[Überdacht?]]=TRUE,"true",
IF(Referenztabelle_Eingabe[[#This Row],[Überdacht?]]=FALSE,"false")))</f>
        <v/>
      </c>
      <c r="U217" s="18" t="str">
        <f>IF(Referenztabelle_Eingabe[[#This Row],[Ortsbezug]]="","",Referenztabelle_Eingabe[[#This Row],[Ortsbezug]])</f>
        <v/>
      </c>
      <c r="V217" s="18" t="str">
        <f>IF(Referenztabelle_Eingabe[[#This Row],[Haltestellen-ID]]="","",Referenztabelle_Eingabe[[#This Row],[Haltestellen-ID]])</f>
        <v/>
      </c>
      <c r="W2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7" s="18" t="str">
        <f>IF(Referenztabelle_Eingabe[[#This Row],[Gebühren-Informationen]]="","",Referenztabelle_Eingabe[[#This Row],[Gebühren-Informationen]])</f>
        <v/>
      </c>
      <c r="Y217" s="18" t="str">
        <f>IF(Referenztabelle_Eingabe[[#This Row],[Maximale Parkdauer]]="","",Referenztabelle_Eingabe[[#This Row],[Maximale Parkdauer]])</f>
        <v/>
      </c>
      <c r="Z2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7" s="18" t="str">
        <f>IF(Referenztabelle_Eingabe[[#This Row],[Foto-URL]]="","",Referenztabelle_Eingabe[[#This Row],[Foto-URL]])</f>
        <v/>
      </c>
      <c r="AB217" s="18" t="str">
        <f>IF(Referenztabelle_Eingabe[[#This Row],[Webseite]]="","",Referenztabelle_Eingabe[[#This Row],[Webseite]])</f>
        <v/>
      </c>
      <c r="AC217" s="18" t="str">
        <f>IF(Referenztabelle_Eingabe[[#This Row],[Beschreibung]]="","",Referenztabelle_Eingabe[[#This Row],[Beschreibung]])</f>
        <v/>
      </c>
    </row>
    <row r="218" spans="1:29" x14ac:dyDescent="0.35">
      <c r="A218" s="18" t="str">
        <f>IF(Referenztabelle_Eingabe[[#This Row],[ID]]="","",Referenztabelle_Eingabe[[#This Row],[ID]])</f>
        <v/>
      </c>
      <c r="B218" s="18" t="str">
        <f>IF(Referenztabelle_Eingabe[[#This Row],[Name]]="","",Referenztabelle_Eingabe[[#This Row],[Name]])</f>
        <v/>
      </c>
      <c r="C2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8" s="18" t="str">
        <f>IF(Referenztabelle_Eingabe[[#This Row],[Betreiber Name]]="","",Referenztabelle_Eingabe[[#This Row],[Betreiber Name]])</f>
        <v/>
      </c>
      <c r="E218" s="18" t="str">
        <f>IF(Referenztabelle_Eingabe[[#This Row],[Längengrad]]="","",Referenztabelle_Eingabe[[#This Row],[Längengrad]])</f>
        <v/>
      </c>
      <c r="F218" s="18" t="str">
        <f>IF(Referenztabelle_Eingabe[[#This Row],[Breitengrad]]="","",Referenztabelle_Eingabe[[#This Row],[Breitengrad]])</f>
        <v/>
      </c>
      <c r="G2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8" s="18" t="str">
        <f>IF(Referenztabelle_Eingabe[[#This Row],[Anzahl Stellplätze]]="","",Referenztabelle_Eingabe[[#This Row],[Anzahl Stellplätze]])</f>
        <v/>
      </c>
      <c r="I218" s="18" t="str">
        <f>IF(Referenztabelle_Eingabe[[#This Row],[Anzahl Stellplätze Carsharing]]="","",Referenztabelle_Eingabe[[#This Row],[Anzahl Stellplätze Carsharing]])</f>
        <v/>
      </c>
      <c r="J218" s="18" t="str">
        <f>IF(Referenztabelle_Eingabe[[#This Row],[Anzahl Stellplätze Lademöglichkeit]]="","",Referenztabelle_Eingabe[[#This Row],[Anzahl Stellplätze Lademöglichkeit]])</f>
        <v/>
      </c>
      <c r="K218" s="18" t="str">
        <f>IF(Referenztabelle_Eingabe[[#This Row],[Anzahl Stellplätze Frauen]]="","",Referenztabelle_Eingabe[[#This Row],[Anzahl Stellplätze Frauen]])</f>
        <v/>
      </c>
      <c r="L218" s="18" t="str">
        <f>IF(Referenztabelle_Eingabe[[#This Row],[Anzahl Stellplätze Behinderte]]="","",Referenztabelle_Eingabe[[#This Row],[Anzahl Stellplätze Behinderte]])</f>
        <v/>
      </c>
      <c r="M218" s="18" t="str">
        <f>IF(Referenztabelle_Eingabe[[#This Row],[Anzahl Stellplätze Familien]]="","",Referenztabelle_Eingabe[[#This Row],[Anzahl Stellplätze Familien]])</f>
        <v/>
      </c>
      <c r="N218" s="18" t="str">
        <f>IF(Referenztabelle_Eingabe[[#This Row],[Anzahl Stellplätze Bus]]="","",Referenztabelle_Eingabe[[#This Row],[Anzahl Stellplätze Bus]])</f>
        <v/>
      </c>
      <c r="O218" s="18" t="str">
        <f>IF(Referenztabelle_Eingabe[[#This Row],[Anzahl Stellplätze Lastwagen]]="","",Referenztabelle_Eingabe[[#This Row],[Anzahl Stellplätze Lastwagen]])</f>
        <v/>
      </c>
      <c r="P2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8" s="18" t="str">
        <f>IF(Referenztabelle_Eingabe[[#This Row],[Einfahrtshöhe]]="","",Referenztabelle_Eingabe[[#This Row],[Einfahrtshöhe]])</f>
        <v/>
      </c>
      <c r="R2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8" s="18" t="str">
        <f>IF(Referenztabelle_Eingabe[[#This Row],[Überwacht?]]="","",Referenztabelle_Eingabe[[#This Row],[Überwacht?]])</f>
        <v/>
      </c>
      <c r="T218" s="18" t="str">
        <f>IF(Referenztabelle_Eingabe[[#This Row],[Überdacht?]]="","",
IF(Referenztabelle_Eingabe[[#This Row],[Überdacht?]]=TRUE,"true",
IF(Referenztabelle_Eingabe[[#This Row],[Überdacht?]]=FALSE,"false")))</f>
        <v/>
      </c>
      <c r="U218" s="18" t="str">
        <f>IF(Referenztabelle_Eingabe[[#This Row],[Ortsbezug]]="","",Referenztabelle_Eingabe[[#This Row],[Ortsbezug]])</f>
        <v/>
      </c>
      <c r="V218" s="18" t="str">
        <f>IF(Referenztabelle_Eingabe[[#This Row],[Haltestellen-ID]]="","",Referenztabelle_Eingabe[[#This Row],[Haltestellen-ID]])</f>
        <v/>
      </c>
      <c r="W2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8" s="18" t="str">
        <f>IF(Referenztabelle_Eingabe[[#This Row],[Gebühren-Informationen]]="","",Referenztabelle_Eingabe[[#This Row],[Gebühren-Informationen]])</f>
        <v/>
      </c>
      <c r="Y218" s="18" t="str">
        <f>IF(Referenztabelle_Eingabe[[#This Row],[Maximale Parkdauer]]="","",Referenztabelle_Eingabe[[#This Row],[Maximale Parkdauer]])</f>
        <v/>
      </c>
      <c r="Z2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8" s="18" t="str">
        <f>IF(Referenztabelle_Eingabe[[#This Row],[Foto-URL]]="","",Referenztabelle_Eingabe[[#This Row],[Foto-URL]])</f>
        <v/>
      </c>
      <c r="AB218" s="18" t="str">
        <f>IF(Referenztabelle_Eingabe[[#This Row],[Webseite]]="","",Referenztabelle_Eingabe[[#This Row],[Webseite]])</f>
        <v/>
      </c>
      <c r="AC218" s="18" t="str">
        <f>IF(Referenztabelle_Eingabe[[#This Row],[Beschreibung]]="","",Referenztabelle_Eingabe[[#This Row],[Beschreibung]])</f>
        <v/>
      </c>
    </row>
    <row r="219" spans="1:29" x14ac:dyDescent="0.35">
      <c r="A219" s="18" t="str">
        <f>IF(Referenztabelle_Eingabe[[#This Row],[ID]]="","",Referenztabelle_Eingabe[[#This Row],[ID]])</f>
        <v/>
      </c>
      <c r="B219" s="18" t="str">
        <f>IF(Referenztabelle_Eingabe[[#This Row],[Name]]="","",Referenztabelle_Eingabe[[#This Row],[Name]])</f>
        <v/>
      </c>
      <c r="C2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9" s="18" t="str">
        <f>IF(Referenztabelle_Eingabe[[#This Row],[Betreiber Name]]="","",Referenztabelle_Eingabe[[#This Row],[Betreiber Name]])</f>
        <v/>
      </c>
      <c r="E219" s="18" t="str">
        <f>IF(Referenztabelle_Eingabe[[#This Row],[Längengrad]]="","",Referenztabelle_Eingabe[[#This Row],[Längengrad]])</f>
        <v/>
      </c>
      <c r="F219" s="18" t="str">
        <f>IF(Referenztabelle_Eingabe[[#This Row],[Breitengrad]]="","",Referenztabelle_Eingabe[[#This Row],[Breitengrad]])</f>
        <v/>
      </c>
      <c r="G2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9" s="18" t="str">
        <f>IF(Referenztabelle_Eingabe[[#This Row],[Anzahl Stellplätze]]="","",Referenztabelle_Eingabe[[#This Row],[Anzahl Stellplätze]])</f>
        <v/>
      </c>
      <c r="I219" s="18" t="str">
        <f>IF(Referenztabelle_Eingabe[[#This Row],[Anzahl Stellplätze Carsharing]]="","",Referenztabelle_Eingabe[[#This Row],[Anzahl Stellplätze Carsharing]])</f>
        <v/>
      </c>
      <c r="J219" s="18" t="str">
        <f>IF(Referenztabelle_Eingabe[[#This Row],[Anzahl Stellplätze Lademöglichkeit]]="","",Referenztabelle_Eingabe[[#This Row],[Anzahl Stellplätze Lademöglichkeit]])</f>
        <v/>
      </c>
      <c r="K219" s="18" t="str">
        <f>IF(Referenztabelle_Eingabe[[#This Row],[Anzahl Stellplätze Frauen]]="","",Referenztabelle_Eingabe[[#This Row],[Anzahl Stellplätze Frauen]])</f>
        <v/>
      </c>
      <c r="L219" s="18" t="str">
        <f>IF(Referenztabelle_Eingabe[[#This Row],[Anzahl Stellplätze Behinderte]]="","",Referenztabelle_Eingabe[[#This Row],[Anzahl Stellplätze Behinderte]])</f>
        <v/>
      </c>
      <c r="M219" s="18" t="str">
        <f>IF(Referenztabelle_Eingabe[[#This Row],[Anzahl Stellplätze Familien]]="","",Referenztabelle_Eingabe[[#This Row],[Anzahl Stellplätze Familien]])</f>
        <v/>
      </c>
      <c r="N219" s="18" t="str">
        <f>IF(Referenztabelle_Eingabe[[#This Row],[Anzahl Stellplätze Bus]]="","",Referenztabelle_Eingabe[[#This Row],[Anzahl Stellplätze Bus]])</f>
        <v/>
      </c>
      <c r="O219" s="18" t="str">
        <f>IF(Referenztabelle_Eingabe[[#This Row],[Anzahl Stellplätze Lastwagen]]="","",Referenztabelle_Eingabe[[#This Row],[Anzahl Stellplätze Lastwagen]])</f>
        <v/>
      </c>
      <c r="P2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9" s="18" t="str">
        <f>IF(Referenztabelle_Eingabe[[#This Row],[Einfahrtshöhe]]="","",Referenztabelle_Eingabe[[#This Row],[Einfahrtshöhe]])</f>
        <v/>
      </c>
      <c r="R2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9" s="18" t="str">
        <f>IF(Referenztabelle_Eingabe[[#This Row],[Überwacht?]]="","",Referenztabelle_Eingabe[[#This Row],[Überwacht?]])</f>
        <v/>
      </c>
      <c r="T219" s="18" t="str">
        <f>IF(Referenztabelle_Eingabe[[#This Row],[Überdacht?]]="","",
IF(Referenztabelle_Eingabe[[#This Row],[Überdacht?]]=TRUE,"true",
IF(Referenztabelle_Eingabe[[#This Row],[Überdacht?]]=FALSE,"false")))</f>
        <v/>
      </c>
      <c r="U219" s="18" t="str">
        <f>IF(Referenztabelle_Eingabe[[#This Row],[Ortsbezug]]="","",Referenztabelle_Eingabe[[#This Row],[Ortsbezug]])</f>
        <v/>
      </c>
      <c r="V219" s="18" t="str">
        <f>IF(Referenztabelle_Eingabe[[#This Row],[Haltestellen-ID]]="","",Referenztabelle_Eingabe[[#This Row],[Haltestellen-ID]])</f>
        <v/>
      </c>
      <c r="W2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9" s="18" t="str">
        <f>IF(Referenztabelle_Eingabe[[#This Row],[Gebühren-Informationen]]="","",Referenztabelle_Eingabe[[#This Row],[Gebühren-Informationen]])</f>
        <v/>
      </c>
      <c r="Y219" s="18" t="str">
        <f>IF(Referenztabelle_Eingabe[[#This Row],[Maximale Parkdauer]]="","",Referenztabelle_Eingabe[[#This Row],[Maximale Parkdauer]])</f>
        <v/>
      </c>
      <c r="Z2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9" s="18" t="str">
        <f>IF(Referenztabelle_Eingabe[[#This Row],[Foto-URL]]="","",Referenztabelle_Eingabe[[#This Row],[Foto-URL]])</f>
        <v/>
      </c>
      <c r="AB219" s="18" t="str">
        <f>IF(Referenztabelle_Eingabe[[#This Row],[Webseite]]="","",Referenztabelle_Eingabe[[#This Row],[Webseite]])</f>
        <v/>
      </c>
      <c r="AC219" s="18" t="str">
        <f>IF(Referenztabelle_Eingabe[[#This Row],[Beschreibung]]="","",Referenztabelle_Eingabe[[#This Row],[Beschreibung]])</f>
        <v/>
      </c>
    </row>
    <row r="220" spans="1:29" x14ac:dyDescent="0.35">
      <c r="A220" s="18" t="str">
        <f>IF(Referenztabelle_Eingabe[[#This Row],[ID]]="","",Referenztabelle_Eingabe[[#This Row],[ID]])</f>
        <v/>
      </c>
      <c r="B220" s="18" t="str">
        <f>IF(Referenztabelle_Eingabe[[#This Row],[Name]]="","",Referenztabelle_Eingabe[[#This Row],[Name]])</f>
        <v/>
      </c>
      <c r="C2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0" s="18" t="str">
        <f>IF(Referenztabelle_Eingabe[[#This Row],[Betreiber Name]]="","",Referenztabelle_Eingabe[[#This Row],[Betreiber Name]])</f>
        <v/>
      </c>
      <c r="E220" s="18" t="str">
        <f>IF(Referenztabelle_Eingabe[[#This Row],[Längengrad]]="","",Referenztabelle_Eingabe[[#This Row],[Längengrad]])</f>
        <v/>
      </c>
      <c r="F220" s="18" t="str">
        <f>IF(Referenztabelle_Eingabe[[#This Row],[Breitengrad]]="","",Referenztabelle_Eingabe[[#This Row],[Breitengrad]])</f>
        <v/>
      </c>
      <c r="G2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0" s="18" t="str">
        <f>IF(Referenztabelle_Eingabe[[#This Row],[Anzahl Stellplätze]]="","",Referenztabelle_Eingabe[[#This Row],[Anzahl Stellplätze]])</f>
        <v/>
      </c>
      <c r="I220" s="18" t="str">
        <f>IF(Referenztabelle_Eingabe[[#This Row],[Anzahl Stellplätze Carsharing]]="","",Referenztabelle_Eingabe[[#This Row],[Anzahl Stellplätze Carsharing]])</f>
        <v/>
      </c>
      <c r="J220" s="18" t="str">
        <f>IF(Referenztabelle_Eingabe[[#This Row],[Anzahl Stellplätze Lademöglichkeit]]="","",Referenztabelle_Eingabe[[#This Row],[Anzahl Stellplätze Lademöglichkeit]])</f>
        <v/>
      </c>
      <c r="K220" s="18" t="str">
        <f>IF(Referenztabelle_Eingabe[[#This Row],[Anzahl Stellplätze Frauen]]="","",Referenztabelle_Eingabe[[#This Row],[Anzahl Stellplätze Frauen]])</f>
        <v/>
      </c>
      <c r="L220" s="18" t="str">
        <f>IF(Referenztabelle_Eingabe[[#This Row],[Anzahl Stellplätze Behinderte]]="","",Referenztabelle_Eingabe[[#This Row],[Anzahl Stellplätze Behinderte]])</f>
        <v/>
      </c>
      <c r="M220" s="18" t="str">
        <f>IF(Referenztabelle_Eingabe[[#This Row],[Anzahl Stellplätze Familien]]="","",Referenztabelle_Eingabe[[#This Row],[Anzahl Stellplätze Familien]])</f>
        <v/>
      </c>
      <c r="N220" s="18" t="str">
        <f>IF(Referenztabelle_Eingabe[[#This Row],[Anzahl Stellplätze Bus]]="","",Referenztabelle_Eingabe[[#This Row],[Anzahl Stellplätze Bus]])</f>
        <v/>
      </c>
      <c r="O220" s="18" t="str">
        <f>IF(Referenztabelle_Eingabe[[#This Row],[Anzahl Stellplätze Lastwagen]]="","",Referenztabelle_Eingabe[[#This Row],[Anzahl Stellplätze Lastwagen]])</f>
        <v/>
      </c>
      <c r="P2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0" s="18" t="str">
        <f>IF(Referenztabelle_Eingabe[[#This Row],[Einfahrtshöhe]]="","",Referenztabelle_Eingabe[[#This Row],[Einfahrtshöhe]])</f>
        <v/>
      </c>
      <c r="R2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0" s="18" t="str">
        <f>IF(Referenztabelle_Eingabe[[#This Row],[Überwacht?]]="","",Referenztabelle_Eingabe[[#This Row],[Überwacht?]])</f>
        <v/>
      </c>
      <c r="T220" s="18" t="str">
        <f>IF(Referenztabelle_Eingabe[[#This Row],[Überdacht?]]="","",
IF(Referenztabelle_Eingabe[[#This Row],[Überdacht?]]=TRUE,"true",
IF(Referenztabelle_Eingabe[[#This Row],[Überdacht?]]=FALSE,"false")))</f>
        <v/>
      </c>
      <c r="U220" s="18" t="str">
        <f>IF(Referenztabelle_Eingabe[[#This Row],[Ortsbezug]]="","",Referenztabelle_Eingabe[[#This Row],[Ortsbezug]])</f>
        <v/>
      </c>
      <c r="V220" s="18" t="str">
        <f>IF(Referenztabelle_Eingabe[[#This Row],[Haltestellen-ID]]="","",Referenztabelle_Eingabe[[#This Row],[Haltestellen-ID]])</f>
        <v/>
      </c>
      <c r="W2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0" s="18" t="str">
        <f>IF(Referenztabelle_Eingabe[[#This Row],[Gebühren-Informationen]]="","",Referenztabelle_Eingabe[[#This Row],[Gebühren-Informationen]])</f>
        <v/>
      </c>
      <c r="Y220" s="18" t="str">
        <f>IF(Referenztabelle_Eingabe[[#This Row],[Maximale Parkdauer]]="","",Referenztabelle_Eingabe[[#This Row],[Maximale Parkdauer]])</f>
        <v/>
      </c>
      <c r="Z2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0" s="18" t="str">
        <f>IF(Referenztabelle_Eingabe[[#This Row],[Foto-URL]]="","",Referenztabelle_Eingabe[[#This Row],[Foto-URL]])</f>
        <v/>
      </c>
      <c r="AB220" s="18" t="str">
        <f>IF(Referenztabelle_Eingabe[[#This Row],[Webseite]]="","",Referenztabelle_Eingabe[[#This Row],[Webseite]])</f>
        <v/>
      </c>
      <c r="AC220" s="18" t="str">
        <f>IF(Referenztabelle_Eingabe[[#This Row],[Beschreibung]]="","",Referenztabelle_Eingabe[[#This Row],[Beschreibung]])</f>
        <v/>
      </c>
    </row>
    <row r="221" spans="1:29" x14ac:dyDescent="0.35">
      <c r="A221" s="18" t="str">
        <f>IF(Referenztabelle_Eingabe[[#This Row],[ID]]="","",Referenztabelle_Eingabe[[#This Row],[ID]])</f>
        <v/>
      </c>
      <c r="B221" s="18" t="str">
        <f>IF(Referenztabelle_Eingabe[[#This Row],[Name]]="","",Referenztabelle_Eingabe[[#This Row],[Name]])</f>
        <v/>
      </c>
      <c r="C2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1" s="18" t="str">
        <f>IF(Referenztabelle_Eingabe[[#This Row],[Betreiber Name]]="","",Referenztabelle_Eingabe[[#This Row],[Betreiber Name]])</f>
        <v/>
      </c>
      <c r="E221" s="18" t="str">
        <f>IF(Referenztabelle_Eingabe[[#This Row],[Längengrad]]="","",Referenztabelle_Eingabe[[#This Row],[Längengrad]])</f>
        <v/>
      </c>
      <c r="F221" s="18" t="str">
        <f>IF(Referenztabelle_Eingabe[[#This Row],[Breitengrad]]="","",Referenztabelle_Eingabe[[#This Row],[Breitengrad]])</f>
        <v/>
      </c>
      <c r="G2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1" s="18" t="str">
        <f>IF(Referenztabelle_Eingabe[[#This Row],[Anzahl Stellplätze]]="","",Referenztabelle_Eingabe[[#This Row],[Anzahl Stellplätze]])</f>
        <v/>
      </c>
      <c r="I221" s="18" t="str">
        <f>IF(Referenztabelle_Eingabe[[#This Row],[Anzahl Stellplätze Carsharing]]="","",Referenztabelle_Eingabe[[#This Row],[Anzahl Stellplätze Carsharing]])</f>
        <v/>
      </c>
      <c r="J221" s="18" t="str">
        <f>IF(Referenztabelle_Eingabe[[#This Row],[Anzahl Stellplätze Lademöglichkeit]]="","",Referenztabelle_Eingabe[[#This Row],[Anzahl Stellplätze Lademöglichkeit]])</f>
        <v/>
      </c>
      <c r="K221" s="18" t="str">
        <f>IF(Referenztabelle_Eingabe[[#This Row],[Anzahl Stellplätze Frauen]]="","",Referenztabelle_Eingabe[[#This Row],[Anzahl Stellplätze Frauen]])</f>
        <v/>
      </c>
      <c r="L221" s="18" t="str">
        <f>IF(Referenztabelle_Eingabe[[#This Row],[Anzahl Stellplätze Behinderte]]="","",Referenztabelle_Eingabe[[#This Row],[Anzahl Stellplätze Behinderte]])</f>
        <v/>
      </c>
      <c r="M221" s="18" t="str">
        <f>IF(Referenztabelle_Eingabe[[#This Row],[Anzahl Stellplätze Familien]]="","",Referenztabelle_Eingabe[[#This Row],[Anzahl Stellplätze Familien]])</f>
        <v/>
      </c>
      <c r="N221" s="18" t="str">
        <f>IF(Referenztabelle_Eingabe[[#This Row],[Anzahl Stellplätze Bus]]="","",Referenztabelle_Eingabe[[#This Row],[Anzahl Stellplätze Bus]])</f>
        <v/>
      </c>
      <c r="O221" s="18" t="str">
        <f>IF(Referenztabelle_Eingabe[[#This Row],[Anzahl Stellplätze Lastwagen]]="","",Referenztabelle_Eingabe[[#This Row],[Anzahl Stellplätze Lastwagen]])</f>
        <v/>
      </c>
      <c r="P2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1" s="18" t="str">
        <f>IF(Referenztabelle_Eingabe[[#This Row],[Einfahrtshöhe]]="","",Referenztabelle_Eingabe[[#This Row],[Einfahrtshöhe]])</f>
        <v/>
      </c>
      <c r="R2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1" s="18" t="str">
        <f>IF(Referenztabelle_Eingabe[[#This Row],[Überwacht?]]="","",Referenztabelle_Eingabe[[#This Row],[Überwacht?]])</f>
        <v/>
      </c>
      <c r="T221" s="18" t="str">
        <f>IF(Referenztabelle_Eingabe[[#This Row],[Überdacht?]]="","",
IF(Referenztabelle_Eingabe[[#This Row],[Überdacht?]]=TRUE,"true",
IF(Referenztabelle_Eingabe[[#This Row],[Überdacht?]]=FALSE,"false")))</f>
        <v/>
      </c>
      <c r="U221" s="18" t="str">
        <f>IF(Referenztabelle_Eingabe[[#This Row],[Ortsbezug]]="","",Referenztabelle_Eingabe[[#This Row],[Ortsbezug]])</f>
        <v/>
      </c>
      <c r="V221" s="18" t="str">
        <f>IF(Referenztabelle_Eingabe[[#This Row],[Haltestellen-ID]]="","",Referenztabelle_Eingabe[[#This Row],[Haltestellen-ID]])</f>
        <v/>
      </c>
      <c r="W2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1" s="18" t="str">
        <f>IF(Referenztabelle_Eingabe[[#This Row],[Gebühren-Informationen]]="","",Referenztabelle_Eingabe[[#This Row],[Gebühren-Informationen]])</f>
        <v/>
      </c>
      <c r="Y221" s="18" t="str">
        <f>IF(Referenztabelle_Eingabe[[#This Row],[Maximale Parkdauer]]="","",Referenztabelle_Eingabe[[#This Row],[Maximale Parkdauer]])</f>
        <v/>
      </c>
      <c r="Z2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1" s="18" t="str">
        <f>IF(Referenztabelle_Eingabe[[#This Row],[Foto-URL]]="","",Referenztabelle_Eingabe[[#This Row],[Foto-URL]])</f>
        <v/>
      </c>
      <c r="AB221" s="18" t="str">
        <f>IF(Referenztabelle_Eingabe[[#This Row],[Webseite]]="","",Referenztabelle_Eingabe[[#This Row],[Webseite]])</f>
        <v/>
      </c>
      <c r="AC221" s="18" t="str">
        <f>IF(Referenztabelle_Eingabe[[#This Row],[Beschreibung]]="","",Referenztabelle_Eingabe[[#This Row],[Beschreibung]])</f>
        <v/>
      </c>
    </row>
    <row r="222" spans="1:29" x14ac:dyDescent="0.35">
      <c r="A222" s="18" t="str">
        <f>IF(Referenztabelle_Eingabe[[#This Row],[ID]]="","",Referenztabelle_Eingabe[[#This Row],[ID]])</f>
        <v/>
      </c>
      <c r="B222" s="18" t="str">
        <f>IF(Referenztabelle_Eingabe[[#This Row],[Name]]="","",Referenztabelle_Eingabe[[#This Row],[Name]])</f>
        <v/>
      </c>
      <c r="C2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2" s="18" t="str">
        <f>IF(Referenztabelle_Eingabe[[#This Row],[Betreiber Name]]="","",Referenztabelle_Eingabe[[#This Row],[Betreiber Name]])</f>
        <v/>
      </c>
      <c r="E222" s="18" t="str">
        <f>IF(Referenztabelle_Eingabe[[#This Row],[Längengrad]]="","",Referenztabelle_Eingabe[[#This Row],[Längengrad]])</f>
        <v/>
      </c>
      <c r="F222" s="18" t="str">
        <f>IF(Referenztabelle_Eingabe[[#This Row],[Breitengrad]]="","",Referenztabelle_Eingabe[[#This Row],[Breitengrad]])</f>
        <v/>
      </c>
      <c r="G2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2" s="18" t="str">
        <f>IF(Referenztabelle_Eingabe[[#This Row],[Anzahl Stellplätze]]="","",Referenztabelle_Eingabe[[#This Row],[Anzahl Stellplätze]])</f>
        <v/>
      </c>
      <c r="I222" s="18" t="str">
        <f>IF(Referenztabelle_Eingabe[[#This Row],[Anzahl Stellplätze Carsharing]]="","",Referenztabelle_Eingabe[[#This Row],[Anzahl Stellplätze Carsharing]])</f>
        <v/>
      </c>
      <c r="J222" s="18" t="str">
        <f>IF(Referenztabelle_Eingabe[[#This Row],[Anzahl Stellplätze Lademöglichkeit]]="","",Referenztabelle_Eingabe[[#This Row],[Anzahl Stellplätze Lademöglichkeit]])</f>
        <v/>
      </c>
      <c r="K222" s="18" t="str">
        <f>IF(Referenztabelle_Eingabe[[#This Row],[Anzahl Stellplätze Frauen]]="","",Referenztabelle_Eingabe[[#This Row],[Anzahl Stellplätze Frauen]])</f>
        <v/>
      </c>
      <c r="L222" s="18" t="str">
        <f>IF(Referenztabelle_Eingabe[[#This Row],[Anzahl Stellplätze Behinderte]]="","",Referenztabelle_Eingabe[[#This Row],[Anzahl Stellplätze Behinderte]])</f>
        <v/>
      </c>
      <c r="M222" s="18" t="str">
        <f>IF(Referenztabelle_Eingabe[[#This Row],[Anzahl Stellplätze Familien]]="","",Referenztabelle_Eingabe[[#This Row],[Anzahl Stellplätze Familien]])</f>
        <v/>
      </c>
      <c r="N222" s="18" t="str">
        <f>IF(Referenztabelle_Eingabe[[#This Row],[Anzahl Stellplätze Bus]]="","",Referenztabelle_Eingabe[[#This Row],[Anzahl Stellplätze Bus]])</f>
        <v/>
      </c>
      <c r="O222" s="18" t="str">
        <f>IF(Referenztabelle_Eingabe[[#This Row],[Anzahl Stellplätze Lastwagen]]="","",Referenztabelle_Eingabe[[#This Row],[Anzahl Stellplätze Lastwagen]])</f>
        <v/>
      </c>
      <c r="P2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2" s="18" t="str">
        <f>IF(Referenztabelle_Eingabe[[#This Row],[Einfahrtshöhe]]="","",Referenztabelle_Eingabe[[#This Row],[Einfahrtshöhe]])</f>
        <v/>
      </c>
      <c r="R2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2" s="18" t="str">
        <f>IF(Referenztabelle_Eingabe[[#This Row],[Überwacht?]]="","",Referenztabelle_Eingabe[[#This Row],[Überwacht?]])</f>
        <v/>
      </c>
      <c r="T222" s="18" t="str">
        <f>IF(Referenztabelle_Eingabe[[#This Row],[Überdacht?]]="","",
IF(Referenztabelle_Eingabe[[#This Row],[Überdacht?]]=TRUE,"true",
IF(Referenztabelle_Eingabe[[#This Row],[Überdacht?]]=FALSE,"false")))</f>
        <v/>
      </c>
      <c r="U222" s="18" t="str">
        <f>IF(Referenztabelle_Eingabe[[#This Row],[Ortsbezug]]="","",Referenztabelle_Eingabe[[#This Row],[Ortsbezug]])</f>
        <v/>
      </c>
      <c r="V222" s="18" t="str">
        <f>IF(Referenztabelle_Eingabe[[#This Row],[Haltestellen-ID]]="","",Referenztabelle_Eingabe[[#This Row],[Haltestellen-ID]])</f>
        <v/>
      </c>
      <c r="W2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2" s="18" t="str">
        <f>IF(Referenztabelle_Eingabe[[#This Row],[Gebühren-Informationen]]="","",Referenztabelle_Eingabe[[#This Row],[Gebühren-Informationen]])</f>
        <v/>
      </c>
      <c r="Y222" s="18" t="str">
        <f>IF(Referenztabelle_Eingabe[[#This Row],[Maximale Parkdauer]]="","",Referenztabelle_Eingabe[[#This Row],[Maximale Parkdauer]])</f>
        <v/>
      </c>
      <c r="Z2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2" s="18" t="str">
        <f>IF(Referenztabelle_Eingabe[[#This Row],[Foto-URL]]="","",Referenztabelle_Eingabe[[#This Row],[Foto-URL]])</f>
        <v/>
      </c>
      <c r="AB222" s="18" t="str">
        <f>IF(Referenztabelle_Eingabe[[#This Row],[Webseite]]="","",Referenztabelle_Eingabe[[#This Row],[Webseite]])</f>
        <v/>
      </c>
      <c r="AC222" s="18" t="str">
        <f>IF(Referenztabelle_Eingabe[[#This Row],[Beschreibung]]="","",Referenztabelle_Eingabe[[#This Row],[Beschreibung]])</f>
        <v/>
      </c>
    </row>
    <row r="223" spans="1:29" x14ac:dyDescent="0.35">
      <c r="A223" s="18" t="str">
        <f>IF(Referenztabelle_Eingabe[[#This Row],[ID]]="","",Referenztabelle_Eingabe[[#This Row],[ID]])</f>
        <v/>
      </c>
      <c r="B223" s="18" t="str">
        <f>IF(Referenztabelle_Eingabe[[#This Row],[Name]]="","",Referenztabelle_Eingabe[[#This Row],[Name]])</f>
        <v/>
      </c>
      <c r="C2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3" s="18" t="str">
        <f>IF(Referenztabelle_Eingabe[[#This Row],[Betreiber Name]]="","",Referenztabelle_Eingabe[[#This Row],[Betreiber Name]])</f>
        <v/>
      </c>
      <c r="E223" s="18" t="str">
        <f>IF(Referenztabelle_Eingabe[[#This Row],[Längengrad]]="","",Referenztabelle_Eingabe[[#This Row],[Längengrad]])</f>
        <v/>
      </c>
      <c r="F223" s="18" t="str">
        <f>IF(Referenztabelle_Eingabe[[#This Row],[Breitengrad]]="","",Referenztabelle_Eingabe[[#This Row],[Breitengrad]])</f>
        <v/>
      </c>
      <c r="G2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3" s="18" t="str">
        <f>IF(Referenztabelle_Eingabe[[#This Row],[Anzahl Stellplätze]]="","",Referenztabelle_Eingabe[[#This Row],[Anzahl Stellplätze]])</f>
        <v/>
      </c>
      <c r="I223" s="18" t="str">
        <f>IF(Referenztabelle_Eingabe[[#This Row],[Anzahl Stellplätze Carsharing]]="","",Referenztabelle_Eingabe[[#This Row],[Anzahl Stellplätze Carsharing]])</f>
        <v/>
      </c>
      <c r="J223" s="18" t="str">
        <f>IF(Referenztabelle_Eingabe[[#This Row],[Anzahl Stellplätze Lademöglichkeit]]="","",Referenztabelle_Eingabe[[#This Row],[Anzahl Stellplätze Lademöglichkeit]])</f>
        <v/>
      </c>
      <c r="K223" s="18" t="str">
        <f>IF(Referenztabelle_Eingabe[[#This Row],[Anzahl Stellplätze Frauen]]="","",Referenztabelle_Eingabe[[#This Row],[Anzahl Stellplätze Frauen]])</f>
        <v/>
      </c>
      <c r="L223" s="18" t="str">
        <f>IF(Referenztabelle_Eingabe[[#This Row],[Anzahl Stellplätze Behinderte]]="","",Referenztabelle_Eingabe[[#This Row],[Anzahl Stellplätze Behinderte]])</f>
        <v/>
      </c>
      <c r="M223" s="18" t="str">
        <f>IF(Referenztabelle_Eingabe[[#This Row],[Anzahl Stellplätze Familien]]="","",Referenztabelle_Eingabe[[#This Row],[Anzahl Stellplätze Familien]])</f>
        <v/>
      </c>
      <c r="N223" s="18" t="str">
        <f>IF(Referenztabelle_Eingabe[[#This Row],[Anzahl Stellplätze Bus]]="","",Referenztabelle_Eingabe[[#This Row],[Anzahl Stellplätze Bus]])</f>
        <v/>
      </c>
      <c r="O223" s="18" t="str">
        <f>IF(Referenztabelle_Eingabe[[#This Row],[Anzahl Stellplätze Lastwagen]]="","",Referenztabelle_Eingabe[[#This Row],[Anzahl Stellplätze Lastwagen]])</f>
        <v/>
      </c>
      <c r="P2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3" s="18" t="str">
        <f>IF(Referenztabelle_Eingabe[[#This Row],[Einfahrtshöhe]]="","",Referenztabelle_Eingabe[[#This Row],[Einfahrtshöhe]])</f>
        <v/>
      </c>
      <c r="R2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3" s="18" t="str">
        <f>IF(Referenztabelle_Eingabe[[#This Row],[Überwacht?]]="","",Referenztabelle_Eingabe[[#This Row],[Überwacht?]])</f>
        <v/>
      </c>
      <c r="T223" s="18" t="str">
        <f>IF(Referenztabelle_Eingabe[[#This Row],[Überdacht?]]="","",
IF(Referenztabelle_Eingabe[[#This Row],[Überdacht?]]=TRUE,"true",
IF(Referenztabelle_Eingabe[[#This Row],[Überdacht?]]=FALSE,"false")))</f>
        <v/>
      </c>
      <c r="U223" s="18" t="str">
        <f>IF(Referenztabelle_Eingabe[[#This Row],[Ortsbezug]]="","",Referenztabelle_Eingabe[[#This Row],[Ortsbezug]])</f>
        <v/>
      </c>
      <c r="V223" s="18" t="str">
        <f>IF(Referenztabelle_Eingabe[[#This Row],[Haltestellen-ID]]="","",Referenztabelle_Eingabe[[#This Row],[Haltestellen-ID]])</f>
        <v/>
      </c>
      <c r="W2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3" s="18" t="str">
        <f>IF(Referenztabelle_Eingabe[[#This Row],[Gebühren-Informationen]]="","",Referenztabelle_Eingabe[[#This Row],[Gebühren-Informationen]])</f>
        <v/>
      </c>
      <c r="Y223" s="18" t="str">
        <f>IF(Referenztabelle_Eingabe[[#This Row],[Maximale Parkdauer]]="","",Referenztabelle_Eingabe[[#This Row],[Maximale Parkdauer]])</f>
        <v/>
      </c>
      <c r="Z2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3" s="18" t="str">
        <f>IF(Referenztabelle_Eingabe[[#This Row],[Foto-URL]]="","",Referenztabelle_Eingabe[[#This Row],[Foto-URL]])</f>
        <v/>
      </c>
      <c r="AB223" s="18" t="str">
        <f>IF(Referenztabelle_Eingabe[[#This Row],[Webseite]]="","",Referenztabelle_Eingabe[[#This Row],[Webseite]])</f>
        <v/>
      </c>
      <c r="AC223" s="18" t="str">
        <f>IF(Referenztabelle_Eingabe[[#This Row],[Beschreibung]]="","",Referenztabelle_Eingabe[[#This Row],[Beschreibung]])</f>
        <v/>
      </c>
    </row>
    <row r="224" spans="1:29" x14ac:dyDescent="0.35">
      <c r="A224" s="18" t="str">
        <f>IF(Referenztabelle_Eingabe[[#This Row],[ID]]="","",Referenztabelle_Eingabe[[#This Row],[ID]])</f>
        <v/>
      </c>
      <c r="B224" s="18" t="str">
        <f>IF(Referenztabelle_Eingabe[[#This Row],[Name]]="","",Referenztabelle_Eingabe[[#This Row],[Name]])</f>
        <v/>
      </c>
      <c r="C2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4" s="18" t="str">
        <f>IF(Referenztabelle_Eingabe[[#This Row],[Betreiber Name]]="","",Referenztabelle_Eingabe[[#This Row],[Betreiber Name]])</f>
        <v/>
      </c>
      <c r="E224" s="18" t="str">
        <f>IF(Referenztabelle_Eingabe[[#This Row],[Längengrad]]="","",Referenztabelle_Eingabe[[#This Row],[Längengrad]])</f>
        <v/>
      </c>
      <c r="F224" s="18" t="str">
        <f>IF(Referenztabelle_Eingabe[[#This Row],[Breitengrad]]="","",Referenztabelle_Eingabe[[#This Row],[Breitengrad]])</f>
        <v/>
      </c>
      <c r="G2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4" s="18" t="str">
        <f>IF(Referenztabelle_Eingabe[[#This Row],[Anzahl Stellplätze]]="","",Referenztabelle_Eingabe[[#This Row],[Anzahl Stellplätze]])</f>
        <v/>
      </c>
      <c r="I224" s="18" t="str">
        <f>IF(Referenztabelle_Eingabe[[#This Row],[Anzahl Stellplätze Carsharing]]="","",Referenztabelle_Eingabe[[#This Row],[Anzahl Stellplätze Carsharing]])</f>
        <v/>
      </c>
      <c r="J224" s="18" t="str">
        <f>IF(Referenztabelle_Eingabe[[#This Row],[Anzahl Stellplätze Lademöglichkeit]]="","",Referenztabelle_Eingabe[[#This Row],[Anzahl Stellplätze Lademöglichkeit]])</f>
        <v/>
      </c>
      <c r="K224" s="18" t="str">
        <f>IF(Referenztabelle_Eingabe[[#This Row],[Anzahl Stellplätze Frauen]]="","",Referenztabelle_Eingabe[[#This Row],[Anzahl Stellplätze Frauen]])</f>
        <v/>
      </c>
      <c r="L224" s="18" t="str">
        <f>IF(Referenztabelle_Eingabe[[#This Row],[Anzahl Stellplätze Behinderte]]="","",Referenztabelle_Eingabe[[#This Row],[Anzahl Stellplätze Behinderte]])</f>
        <v/>
      </c>
      <c r="M224" s="18" t="str">
        <f>IF(Referenztabelle_Eingabe[[#This Row],[Anzahl Stellplätze Familien]]="","",Referenztabelle_Eingabe[[#This Row],[Anzahl Stellplätze Familien]])</f>
        <v/>
      </c>
      <c r="N224" s="18" t="str">
        <f>IF(Referenztabelle_Eingabe[[#This Row],[Anzahl Stellplätze Bus]]="","",Referenztabelle_Eingabe[[#This Row],[Anzahl Stellplätze Bus]])</f>
        <v/>
      </c>
      <c r="O224" s="18" t="str">
        <f>IF(Referenztabelle_Eingabe[[#This Row],[Anzahl Stellplätze Lastwagen]]="","",Referenztabelle_Eingabe[[#This Row],[Anzahl Stellplätze Lastwagen]])</f>
        <v/>
      </c>
      <c r="P2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4" s="18" t="str">
        <f>IF(Referenztabelle_Eingabe[[#This Row],[Einfahrtshöhe]]="","",Referenztabelle_Eingabe[[#This Row],[Einfahrtshöhe]])</f>
        <v/>
      </c>
      <c r="R2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4" s="18" t="str">
        <f>IF(Referenztabelle_Eingabe[[#This Row],[Überwacht?]]="","",Referenztabelle_Eingabe[[#This Row],[Überwacht?]])</f>
        <v/>
      </c>
      <c r="T224" s="18" t="str">
        <f>IF(Referenztabelle_Eingabe[[#This Row],[Überdacht?]]="","",
IF(Referenztabelle_Eingabe[[#This Row],[Überdacht?]]=TRUE,"true",
IF(Referenztabelle_Eingabe[[#This Row],[Überdacht?]]=FALSE,"false")))</f>
        <v/>
      </c>
      <c r="U224" s="18" t="str">
        <f>IF(Referenztabelle_Eingabe[[#This Row],[Ortsbezug]]="","",Referenztabelle_Eingabe[[#This Row],[Ortsbezug]])</f>
        <v/>
      </c>
      <c r="V224" s="18" t="str">
        <f>IF(Referenztabelle_Eingabe[[#This Row],[Haltestellen-ID]]="","",Referenztabelle_Eingabe[[#This Row],[Haltestellen-ID]])</f>
        <v/>
      </c>
      <c r="W2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4" s="18" t="str">
        <f>IF(Referenztabelle_Eingabe[[#This Row],[Gebühren-Informationen]]="","",Referenztabelle_Eingabe[[#This Row],[Gebühren-Informationen]])</f>
        <v/>
      </c>
      <c r="Y224" s="18" t="str">
        <f>IF(Referenztabelle_Eingabe[[#This Row],[Maximale Parkdauer]]="","",Referenztabelle_Eingabe[[#This Row],[Maximale Parkdauer]])</f>
        <v/>
      </c>
      <c r="Z2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4" s="18" t="str">
        <f>IF(Referenztabelle_Eingabe[[#This Row],[Foto-URL]]="","",Referenztabelle_Eingabe[[#This Row],[Foto-URL]])</f>
        <v/>
      </c>
      <c r="AB224" s="18" t="str">
        <f>IF(Referenztabelle_Eingabe[[#This Row],[Webseite]]="","",Referenztabelle_Eingabe[[#This Row],[Webseite]])</f>
        <v/>
      </c>
      <c r="AC224" s="18" t="str">
        <f>IF(Referenztabelle_Eingabe[[#This Row],[Beschreibung]]="","",Referenztabelle_Eingabe[[#This Row],[Beschreibung]])</f>
        <v/>
      </c>
    </row>
    <row r="225" spans="1:29" x14ac:dyDescent="0.35">
      <c r="A225" s="18" t="str">
        <f>IF(Referenztabelle_Eingabe[[#This Row],[ID]]="","",Referenztabelle_Eingabe[[#This Row],[ID]])</f>
        <v/>
      </c>
      <c r="B225" s="18" t="str">
        <f>IF(Referenztabelle_Eingabe[[#This Row],[Name]]="","",Referenztabelle_Eingabe[[#This Row],[Name]])</f>
        <v/>
      </c>
      <c r="C2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5" s="18" t="str">
        <f>IF(Referenztabelle_Eingabe[[#This Row],[Betreiber Name]]="","",Referenztabelle_Eingabe[[#This Row],[Betreiber Name]])</f>
        <v/>
      </c>
      <c r="E225" s="18" t="str">
        <f>IF(Referenztabelle_Eingabe[[#This Row],[Längengrad]]="","",Referenztabelle_Eingabe[[#This Row],[Längengrad]])</f>
        <v/>
      </c>
      <c r="F225" s="18" t="str">
        <f>IF(Referenztabelle_Eingabe[[#This Row],[Breitengrad]]="","",Referenztabelle_Eingabe[[#This Row],[Breitengrad]])</f>
        <v/>
      </c>
      <c r="G2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5" s="18" t="str">
        <f>IF(Referenztabelle_Eingabe[[#This Row],[Anzahl Stellplätze]]="","",Referenztabelle_Eingabe[[#This Row],[Anzahl Stellplätze]])</f>
        <v/>
      </c>
      <c r="I225" s="18" t="str">
        <f>IF(Referenztabelle_Eingabe[[#This Row],[Anzahl Stellplätze Carsharing]]="","",Referenztabelle_Eingabe[[#This Row],[Anzahl Stellplätze Carsharing]])</f>
        <v/>
      </c>
      <c r="J225" s="18" t="str">
        <f>IF(Referenztabelle_Eingabe[[#This Row],[Anzahl Stellplätze Lademöglichkeit]]="","",Referenztabelle_Eingabe[[#This Row],[Anzahl Stellplätze Lademöglichkeit]])</f>
        <v/>
      </c>
      <c r="K225" s="18" t="str">
        <f>IF(Referenztabelle_Eingabe[[#This Row],[Anzahl Stellplätze Frauen]]="","",Referenztabelle_Eingabe[[#This Row],[Anzahl Stellplätze Frauen]])</f>
        <v/>
      </c>
      <c r="L225" s="18" t="str">
        <f>IF(Referenztabelle_Eingabe[[#This Row],[Anzahl Stellplätze Behinderte]]="","",Referenztabelle_Eingabe[[#This Row],[Anzahl Stellplätze Behinderte]])</f>
        <v/>
      </c>
      <c r="M225" s="18" t="str">
        <f>IF(Referenztabelle_Eingabe[[#This Row],[Anzahl Stellplätze Familien]]="","",Referenztabelle_Eingabe[[#This Row],[Anzahl Stellplätze Familien]])</f>
        <v/>
      </c>
      <c r="N225" s="18" t="str">
        <f>IF(Referenztabelle_Eingabe[[#This Row],[Anzahl Stellplätze Bus]]="","",Referenztabelle_Eingabe[[#This Row],[Anzahl Stellplätze Bus]])</f>
        <v/>
      </c>
      <c r="O225" s="18" t="str">
        <f>IF(Referenztabelle_Eingabe[[#This Row],[Anzahl Stellplätze Lastwagen]]="","",Referenztabelle_Eingabe[[#This Row],[Anzahl Stellplätze Lastwagen]])</f>
        <v/>
      </c>
      <c r="P2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5" s="18" t="str">
        <f>IF(Referenztabelle_Eingabe[[#This Row],[Einfahrtshöhe]]="","",Referenztabelle_Eingabe[[#This Row],[Einfahrtshöhe]])</f>
        <v/>
      </c>
      <c r="R2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5" s="18" t="str">
        <f>IF(Referenztabelle_Eingabe[[#This Row],[Überwacht?]]="","",Referenztabelle_Eingabe[[#This Row],[Überwacht?]])</f>
        <v/>
      </c>
      <c r="T225" s="18" t="str">
        <f>IF(Referenztabelle_Eingabe[[#This Row],[Überdacht?]]="","",
IF(Referenztabelle_Eingabe[[#This Row],[Überdacht?]]=TRUE,"true",
IF(Referenztabelle_Eingabe[[#This Row],[Überdacht?]]=FALSE,"false")))</f>
        <v/>
      </c>
      <c r="U225" s="18" t="str">
        <f>IF(Referenztabelle_Eingabe[[#This Row],[Ortsbezug]]="","",Referenztabelle_Eingabe[[#This Row],[Ortsbezug]])</f>
        <v/>
      </c>
      <c r="V225" s="18" t="str">
        <f>IF(Referenztabelle_Eingabe[[#This Row],[Haltestellen-ID]]="","",Referenztabelle_Eingabe[[#This Row],[Haltestellen-ID]])</f>
        <v/>
      </c>
      <c r="W2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5" s="18" t="str">
        <f>IF(Referenztabelle_Eingabe[[#This Row],[Gebühren-Informationen]]="","",Referenztabelle_Eingabe[[#This Row],[Gebühren-Informationen]])</f>
        <v/>
      </c>
      <c r="Y225" s="18" t="str">
        <f>IF(Referenztabelle_Eingabe[[#This Row],[Maximale Parkdauer]]="","",Referenztabelle_Eingabe[[#This Row],[Maximale Parkdauer]])</f>
        <v/>
      </c>
      <c r="Z2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5" s="18" t="str">
        <f>IF(Referenztabelle_Eingabe[[#This Row],[Foto-URL]]="","",Referenztabelle_Eingabe[[#This Row],[Foto-URL]])</f>
        <v/>
      </c>
      <c r="AB225" s="18" t="str">
        <f>IF(Referenztabelle_Eingabe[[#This Row],[Webseite]]="","",Referenztabelle_Eingabe[[#This Row],[Webseite]])</f>
        <v/>
      </c>
      <c r="AC225" s="18" t="str">
        <f>IF(Referenztabelle_Eingabe[[#This Row],[Beschreibung]]="","",Referenztabelle_Eingabe[[#This Row],[Beschreibung]])</f>
        <v/>
      </c>
    </row>
    <row r="226" spans="1:29" x14ac:dyDescent="0.35">
      <c r="A226" s="18" t="str">
        <f>IF(Referenztabelle_Eingabe[[#This Row],[ID]]="","",Referenztabelle_Eingabe[[#This Row],[ID]])</f>
        <v/>
      </c>
      <c r="B226" s="18" t="str">
        <f>IF(Referenztabelle_Eingabe[[#This Row],[Name]]="","",Referenztabelle_Eingabe[[#This Row],[Name]])</f>
        <v/>
      </c>
      <c r="C2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6" s="18" t="str">
        <f>IF(Referenztabelle_Eingabe[[#This Row],[Betreiber Name]]="","",Referenztabelle_Eingabe[[#This Row],[Betreiber Name]])</f>
        <v/>
      </c>
      <c r="E226" s="18" t="str">
        <f>IF(Referenztabelle_Eingabe[[#This Row],[Längengrad]]="","",Referenztabelle_Eingabe[[#This Row],[Längengrad]])</f>
        <v/>
      </c>
      <c r="F226" s="18" t="str">
        <f>IF(Referenztabelle_Eingabe[[#This Row],[Breitengrad]]="","",Referenztabelle_Eingabe[[#This Row],[Breitengrad]])</f>
        <v/>
      </c>
      <c r="G2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6" s="18" t="str">
        <f>IF(Referenztabelle_Eingabe[[#This Row],[Anzahl Stellplätze]]="","",Referenztabelle_Eingabe[[#This Row],[Anzahl Stellplätze]])</f>
        <v/>
      </c>
      <c r="I226" s="18" t="str">
        <f>IF(Referenztabelle_Eingabe[[#This Row],[Anzahl Stellplätze Carsharing]]="","",Referenztabelle_Eingabe[[#This Row],[Anzahl Stellplätze Carsharing]])</f>
        <v/>
      </c>
      <c r="J226" s="18" t="str">
        <f>IF(Referenztabelle_Eingabe[[#This Row],[Anzahl Stellplätze Lademöglichkeit]]="","",Referenztabelle_Eingabe[[#This Row],[Anzahl Stellplätze Lademöglichkeit]])</f>
        <v/>
      </c>
      <c r="K226" s="18" t="str">
        <f>IF(Referenztabelle_Eingabe[[#This Row],[Anzahl Stellplätze Frauen]]="","",Referenztabelle_Eingabe[[#This Row],[Anzahl Stellplätze Frauen]])</f>
        <v/>
      </c>
      <c r="L226" s="18" t="str">
        <f>IF(Referenztabelle_Eingabe[[#This Row],[Anzahl Stellplätze Behinderte]]="","",Referenztabelle_Eingabe[[#This Row],[Anzahl Stellplätze Behinderte]])</f>
        <v/>
      </c>
      <c r="M226" s="18" t="str">
        <f>IF(Referenztabelle_Eingabe[[#This Row],[Anzahl Stellplätze Familien]]="","",Referenztabelle_Eingabe[[#This Row],[Anzahl Stellplätze Familien]])</f>
        <v/>
      </c>
      <c r="N226" s="18" t="str">
        <f>IF(Referenztabelle_Eingabe[[#This Row],[Anzahl Stellplätze Bus]]="","",Referenztabelle_Eingabe[[#This Row],[Anzahl Stellplätze Bus]])</f>
        <v/>
      </c>
      <c r="O226" s="18" t="str">
        <f>IF(Referenztabelle_Eingabe[[#This Row],[Anzahl Stellplätze Lastwagen]]="","",Referenztabelle_Eingabe[[#This Row],[Anzahl Stellplätze Lastwagen]])</f>
        <v/>
      </c>
      <c r="P2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6" s="18" t="str">
        <f>IF(Referenztabelle_Eingabe[[#This Row],[Einfahrtshöhe]]="","",Referenztabelle_Eingabe[[#This Row],[Einfahrtshöhe]])</f>
        <v/>
      </c>
      <c r="R2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6" s="18" t="str">
        <f>IF(Referenztabelle_Eingabe[[#This Row],[Überwacht?]]="","",Referenztabelle_Eingabe[[#This Row],[Überwacht?]])</f>
        <v/>
      </c>
      <c r="T226" s="18" t="str">
        <f>IF(Referenztabelle_Eingabe[[#This Row],[Überdacht?]]="","",
IF(Referenztabelle_Eingabe[[#This Row],[Überdacht?]]=TRUE,"true",
IF(Referenztabelle_Eingabe[[#This Row],[Überdacht?]]=FALSE,"false")))</f>
        <v/>
      </c>
      <c r="U226" s="18" t="str">
        <f>IF(Referenztabelle_Eingabe[[#This Row],[Ortsbezug]]="","",Referenztabelle_Eingabe[[#This Row],[Ortsbezug]])</f>
        <v/>
      </c>
      <c r="V226" s="18" t="str">
        <f>IF(Referenztabelle_Eingabe[[#This Row],[Haltestellen-ID]]="","",Referenztabelle_Eingabe[[#This Row],[Haltestellen-ID]])</f>
        <v/>
      </c>
      <c r="W2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6" s="18" t="str">
        <f>IF(Referenztabelle_Eingabe[[#This Row],[Gebühren-Informationen]]="","",Referenztabelle_Eingabe[[#This Row],[Gebühren-Informationen]])</f>
        <v/>
      </c>
      <c r="Y226" s="18" t="str">
        <f>IF(Referenztabelle_Eingabe[[#This Row],[Maximale Parkdauer]]="","",Referenztabelle_Eingabe[[#This Row],[Maximale Parkdauer]])</f>
        <v/>
      </c>
      <c r="Z2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6" s="18" t="str">
        <f>IF(Referenztabelle_Eingabe[[#This Row],[Foto-URL]]="","",Referenztabelle_Eingabe[[#This Row],[Foto-URL]])</f>
        <v/>
      </c>
      <c r="AB226" s="18" t="str">
        <f>IF(Referenztabelle_Eingabe[[#This Row],[Webseite]]="","",Referenztabelle_Eingabe[[#This Row],[Webseite]])</f>
        <v/>
      </c>
      <c r="AC226" s="18" t="str">
        <f>IF(Referenztabelle_Eingabe[[#This Row],[Beschreibung]]="","",Referenztabelle_Eingabe[[#This Row],[Beschreibung]])</f>
        <v/>
      </c>
    </row>
    <row r="227" spans="1:29" x14ac:dyDescent="0.35">
      <c r="A227" s="18" t="str">
        <f>IF(Referenztabelle_Eingabe[[#This Row],[ID]]="","",Referenztabelle_Eingabe[[#This Row],[ID]])</f>
        <v/>
      </c>
      <c r="B227" s="18" t="str">
        <f>IF(Referenztabelle_Eingabe[[#This Row],[Name]]="","",Referenztabelle_Eingabe[[#This Row],[Name]])</f>
        <v/>
      </c>
      <c r="C2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7" s="18" t="str">
        <f>IF(Referenztabelle_Eingabe[[#This Row],[Betreiber Name]]="","",Referenztabelle_Eingabe[[#This Row],[Betreiber Name]])</f>
        <v/>
      </c>
      <c r="E227" s="18" t="str">
        <f>IF(Referenztabelle_Eingabe[[#This Row],[Längengrad]]="","",Referenztabelle_Eingabe[[#This Row],[Längengrad]])</f>
        <v/>
      </c>
      <c r="F227" s="18" t="str">
        <f>IF(Referenztabelle_Eingabe[[#This Row],[Breitengrad]]="","",Referenztabelle_Eingabe[[#This Row],[Breitengrad]])</f>
        <v/>
      </c>
      <c r="G2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7" s="18" t="str">
        <f>IF(Referenztabelle_Eingabe[[#This Row],[Anzahl Stellplätze]]="","",Referenztabelle_Eingabe[[#This Row],[Anzahl Stellplätze]])</f>
        <v/>
      </c>
      <c r="I227" s="18" t="str">
        <f>IF(Referenztabelle_Eingabe[[#This Row],[Anzahl Stellplätze Carsharing]]="","",Referenztabelle_Eingabe[[#This Row],[Anzahl Stellplätze Carsharing]])</f>
        <v/>
      </c>
      <c r="J227" s="18" t="str">
        <f>IF(Referenztabelle_Eingabe[[#This Row],[Anzahl Stellplätze Lademöglichkeit]]="","",Referenztabelle_Eingabe[[#This Row],[Anzahl Stellplätze Lademöglichkeit]])</f>
        <v/>
      </c>
      <c r="K227" s="18" t="str">
        <f>IF(Referenztabelle_Eingabe[[#This Row],[Anzahl Stellplätze Frauen]]="","",Referenztabelle_Eingabe[[#This Row],[Anzahl Stellplätze Frauen]])</f>
        <v/>
      </c>
      <c r="L227" s="18" t="str">
        <f>IF(Referenztabelle_Eingabe[[#This Row],[Anzahl Stellplätze Behinderte]]="","",Referenztabelle_Eingabe[[#This Row],[Anzahl Stellplätze Behinderte]])</f>
        <v/>
      </c>
      <c r="M227" s="18" t="str">
        <f>IF(Referenztabelle_Eingabe[[#This Row],[Anzahl Stellplätze Familien]]="","",Referenztabelle_Eingabe[[#This Row],[Anzahl Stellplätze Familien]])</f>
        <v/>
      </c>
      <c r="N227" s="18" t="str">
        <f>IF(Referenztabelle_Eingabe[[#This Row],[Anzahl Stellplätze Bus]]="","",Referenztabelle_Eingabe[[#This Row],[Anzahl Stellplätze Bus]])</f>
        <v/>
      </c>
      <c r="O227" s="18" t="str">
        <f>IF(Referenztabelle_Eingabe[[#This Row],[Anzahl Stellplätze Lastwagen]]="","",Referenztabelle_Eingabe[[#This Row],[Anzahl Stellplätze Lastwagen]])</f>
        <v/>
      </c>
      <c r="P2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7" s="18" t="str">
        <f>IF(Referenztabelle_Eingabe[[#This Row],[Einfahrtshöhe]]="","",Referenztabelle_Eingabe[[#This Row],[Einfahrtshöhe]])</f>
        <v/>
      </c>
      <c r="R2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7" s="18" t="str">
        <f>IF(Referenztabelle_Eingabe[[#This Row],[Überwacht?]]="","",Referenztabelle_Eingabe[[#This Row],[Überwacht?]])</f>
        <v/>
      </c>
      <c r="T227" s="18" t="str">
        <f>IF(Referenztabelle_Eingabe[[#This Row],[Überdacht?]]="","",
IF(Referenztabelle_Eingabe[[#This Row],[Überdacht?]]=TRUE,"true",
IF(Referenztabelle_Eingabe[[#This Row],[Überdacht?]]=FALSE,"false")))</f>
        <v/>
      </c>
      <c r="U227" s="18" t="str">
        <f>IF(Referenztabelle_Eingabe[[#This Row],[Ortsbezug]]="","",Referenztabelle_Eingabe[[#This Row],[Ortsbezug]])</f>
        <v/>
      </c>
      <c r="V227" s="18" t="str">
        <f>IF(Referenztabelle_Eingabe[[#This Row],[Haltestellen-ID]]="","",Referenztabelle_Eingabe[[#This Row],[Haltestellen-ID]])</f>
        <v/>
      </c>
      <c r="W2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7" s="18" t="str">
        <f>IF(Referenztabelle_Eingabe[[#This Row],[Gebühren-Informationen]]="","",Referenztabelle_Eingabe[[#This Row],[Gebühren-Informationen]])</f>
        <v/>
      </c>
      <c r="Y227" s="18" t="str">
        <f>IF(Referenztabelle_Eingabe[[#This Row],[Maximale Parkdauer]]="","",Referenztabelle_Eingabe[[#This Row],[Maximale Parkdauer]])</f>
        <v/>
      </c>
      <c r="Z2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7" s="18" t="str">
        <f>IF(Referenztabelle_Eingabe[[#This Row],[Foto-URL]]="","",Referenztabelle_Eingabe[[#This Row],[Foto-URL]])</f>
        <v/>
      </c>
      <c r="AB227" s="18" t="str">
        <f>IF(Referenztabelle_Eingabe[[#This Row],[Webseite]]="","",Referenztabelle_Eingabe[[#This Row],[Webseite]])</f>
        <v/>
      </c>
      <c r="AC227" s="18" t="str">
        <f>IF(Referenztabelle_Eingabe[[#This Row],[Beschreibung]]="","",Referenztabelle_Eingabe[[#This Row],[Beschreibung]])</f>
        <v/>
      </c>
    </row>
    <row r="228" spans="1:29" x14ac:dyDescent="0.35">
      <c r="A228" s="18" t="str">
        <f>IF(Referenztabelle_Eingabe[[#This Row],[ID]]="","",Referenztabelle_Eingabe[[#This Row],[ID]])</f>
        <v/>
      </c>
      <c r="B228" s="18" t="str">
        <f>IF(Referenztabelle_Eingabe[[#This Row],[Name]]="","",Referenztabelle_Eingabe[[#This Row],[Name]])</f>
        <v/>
      </c>
      <c r="C2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8" s="18" t="str">
        <f>IF(Referenztabelle_Eingabe[[#This Row],[Betreiber Name]]="","",Referenztabelle_Eingabe[[#This Row],[Betreiber Name]])</f>
        <v/>
      </c>
      <c r="E228" s="18" t="str">
        <f>IF(Referenztabelle_Eingabe[[#This Row],[Längengrad]]="","",Referenztabelle_Eingabe[[#This Row],[Längengrad]])</f>
        <v/>
      </c>
      <c r="F228" s="18" t="str">
        <f>IF(Referenztabelle_Eingabe[[#This Row],[Breitengrad]]="","",Referenztabelle_Eingabe[[#This Row],[Breitengrad]])</f>
        <v/>
      </c>
      <c r="G2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8" s="18" t="str">
        <f>IF(Referenztabelle_Eingabe[[#This Row],[Anzahl Stellplätze]]="","",Referenztabelle_Eingabe[[#This Row],[Anzahl Stellplätze]])</f>
        <v/>
      </c>
      <c r="I228" s="18" t="str">
        <f>IF(Referenztabelle_Eingabe[[#This Row],[Anzahl Stellplätze Carsharing]]="","",Referenztabelle_Eingabe[[#This Row],[Anzahl Stellplätze Carsharing]])</f>
        <v/>
      </c>
      <c r="J228" s="18" t="str">
        <f>IF(Referenztabelle_Eingabe[[#This Row],[Anzahl Stellplätze Lademöglichkeit]]="","",Referenztabelle_Eingabe[[#This Row],[Anzahl Stellplätze Lademöglichkeit]])</f>
        <v/>
      </c>
      <c r="K228" s="18" t="str">
        <f>IF(Referenztabelle_Eingabe[[#This Row],[Anzahl Stellplätze Frauen]]="","",Referenztabelle_Eingabe[[#This Row],[Anzahl Stellplätze Frauen]])</f>
        <v/>
      </c>
      <c r="L228" s="18" t="str">
        <f>IF(Referenztabelle_Eingabe[[#This Row],[Anzahl Stellplätze Behinderte]]="","",Referenztabelle_Eingabe[[#This Row],[Anzahl Stellplätze Behinderte]])</f>
        <v/>
      </c>
      <c r="M228" s="18" t="str">
        <f>IF(Referenztabelle_Eingabe[[#This Row],[Anzahl Stellplätze Familien]]="","",Referenztabelle_Eingabe[[#This Row],[Anzahl Stellplätze Familien]])</f>
        <v/>
      </c>
      <c r="N228" s="18" t="str">
        <f>IF(Referenztabelle_Eingabe[[#This Row],[Anzahl Stellplätze Bus]]="","",Referenztabelle_Eingabe[[#This Row],[Anzahl Stellplätze Bus]])</f>
        <v/>
      </c>
      <c r="O228" s="18" t="str">
        <f>IF(Referenztabelle_Eingabe[[#This Row],[Anzahl Stellplätze Lastwagen]]="","",Referenztabelle_Eingabe[[#This Row],[Anzahl Stellplätze Lastwagen]])</f>
        <v/>
      </c>
      <c r="P2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8" s="18" t="str">
        <f>IF(Referenztabelle_Eingabe[[#This Row],[Einfahrtshöhe]]="","",Referenztabelle_Eingabe[[#This Row],[Einfahrtshöhe]])</f>
        <v/>
      </c>
      <c r="R2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8" s="18" t="str">
        <f>IF(Referenztabelle_Eingabe[[#This Row],[Überwacht?]]="","",Referenztabelle_Eingabe[[#This Row],[Überwacht?]])</f>
        <v/>
      </c>
      <c r="T228" s="18" t="str">
        <f>IF(Referenztabelle_Eingabe[[#This Row],[Überdacht?]]="","",
IF(Referenztabelle_Eingabe[[#This Row],[Überdacht?]]=TRUE,"true",
IF(Referenztabelle_Eingabe[[#This Row],[Überdacht?]]=FALSE,"false")))</f>
        <v/>
      </c>
      <c r="U228" s="18" t="str">
        <f>IF(Referenztabelle_Eingabe[[#This Row],[Ortsbezug]]="","",Referenztabelle_Eingabe[[#This Row],[Ortsbezug]])</f>
        <v/>
      </c>
      <c r="V228" s="18" t="str">
        <f>IF(Referenztabelle_Eingabe[[#This Row],[Haltestellen-ID]]="","",Referenztabelle_Eingabe[[#This Row],[Haltestellen-ID]])</f>
        <v/>
      </c>
      <c r="W2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8" s="18" t="str">
        <f>IF(Referenztabelle_Eingabe[[#This Row],[Gebühren-Informationen]]="","",Referenztabelle_Eingabe[[#This Row],[Gebühren-Informationen]])</f>
        <v/>
      </c>
      <c r="Y228" s="18" t="str">
        <f>IF(Referenztabelle_Eingabe[[#This Row],[Maximale Parkdauer]]="","",Referenztabelle_Eingabe[[#This Row],[Maximale Parkdauer]])</f>
        <v/>
      </c>
      <c r="Z2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8" s="18" t="str">
        <f>IF(Referenztabelle_Eingabe[[#This Row],[Foto-URL]]="","",Referenztabelle_Eingabe[[#This Row],[Foto-URL]])</f>
        <v/>
      </c>
      <c r="AB228" s="18" t="str">
        <f>IF(Referenztabelle_Eingabe[[#This Row],[Webseite]]="","",Referenztabelle_Eingabe[[#This Row],[Webseite]])</f>
        <v/>
      </c>
      <c r="AC228" s="18" t="str">
        <f>IF(Referenztabelle_Eingabe[[#This Row],[Beschreibung]]="","",Referenztabelle_Eingabe[[#This Row],[Beschreibung]])</f>
        <v/>
      </c>
    </row>
    <row r="229" spans="1:29" x14ac:dyDescent="0.35">
      <c r="A229" s="18" t="str">
        <f>IF(Referenztabelle_Eingabe[[#This Row],[ID]]="","",Referenztabelle_Eingabe[[#This Row],[ID]])</f>
        <v/>
      </c>
      <c r="B229" s="18" t="str">
        <f>IF(Referenztabelle_Eingabe[[#This Row],[Name]]="","",Referenztabelle_Eingabe[[#This Row],[Name]])</f>
        <v/>
      </c>
      <c r="C2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9" s="18" t="str">
        <f>IF(Referenztabelle_Eingabe[[#This Row],[Betreiber Name]]="","",Referenztabelle_Eingabe[[#This Row],[Betreiber Name]])</f>
        <v/>
      </c>
      <c r="E229" s="18" t="str">
        <f>IF(Referenztabelle_Eingabe[[#This Row],[Längengrad]]="","",Referenztabelle_Eingabe[[#This Row],[Längengrad]])</f>
        <v/>
      </c>
      <c r="F229" s="18" t="str">
        <f>IF(Referenztabelle_Eingabe[[#This Row],[Breitengrad]]="","",Referenztabelle_Eingabe[[#This Row],[Breitengrad]])</f>
        <v/>
      </c>
      <c r="G2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9" s="18" t="str">
        <f>IF(Referenztabelle_Eingabe[[#This Row],[Anzahl Stellplätze]]="","",Referenztabelle_Eingabe[[#This Row],[Anzahl Stellplätze]])</f>
        <v/>
      </c>
      <c r="I229" s="18" t="str">
        <f>IF(Referenztabelle_Eingabe[[#This Row],[Anzahl Stellplätze Carsharing]]="","",Referenztabelle_Eingabe[[#This Row],[Anzahl Stellplätze Carsharing]])</f>
        <v/>
      </c>
      <c r="J229" s="18" t="str">
        <f>IF(Referenztabelle_Eingabe[[#This Row],[Anzahl Stellplätze Lademöglichkeit]]="","",Referenztabelle_Eingabe[[#This Row],[Anzahl Stellplätze Lademöglichkeit]])</f>
        <v/>
      </c>
      <c r="K229" s="18" t="str">
        <f>IF(Referenztabelle_Eingabe[[#This Row],[Anzahl Stellplätze Frauen]]="","",Referenztabelle_Eingabe[[#This Row],[Anzahl Stellplätze Frauen]])</f>
        <v/>
      </c>
      <c r="L229" s="18" t="str">
        <f>IF(Referenztabelle_Eingabe[[#This Row],[Anzahl Stellplätze Behinderte]]="","",Referenztabelle_Eingabe[[#This Row],[Anzahl Stellplätze Behinderte]])</f>
        <v/>
      </c>
      <c r="M229" s="18" t="str">
        <f>IF(Referenztabelle_Eingabe[[#This Row],[Anzahl Stellplätze Familien]]="","",Referenztabelle_Eingabe[[#This Row],[Anzahl Stellplätze Familien]])</f>
        <v/>
      </c>
      <c r="N229" s="18" t="str">
        <f>IF(Referenztabelle_Eingabe[[#This Row],[Anzahl Stellplätze Bus]]="","",Referenztabelle_Eingabe[[#This Row],[Anzahl Stellplätze Bus]])</f>
        <v/>
      </c>
      <c r="O229" s="18" t="str">
        <f>IF(Referenztabelle_Eingabe[[#This Row],[Anzahl Stellplätze Lastwagen]]="","",Referenztabelle_Eingabe[[#This Row],[Anzahl Stellplätze Lastwagen]])</f>
        <v/>
      </c>
      <c r="P2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9" s="18" t="str">
        <f>IF(Referenztabelle_Eingabe[[#This Row],[Einfahrtshöhe]]="","",Referenztabelle_Eingabe[[#This Row],[Einfahrtshöhe]])</f>
        <v/>
      </c>
      <c r="R2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9" s="18" t="str">
        <f>IF(Referenztabelle_Eingabe[[#This Row],[Überwacht?]]="","",Referenztabelle_Eingabe[[#This Row],[Überwacht?]])</f>
        <v/>
      </c>
      <c r="T229" s="18" t="str">
        <f>IF(Referenztabelle_Eingabe[[#This Row],[Überdacht?]]="","",
IF(Referenztabelle_Eingabe[[#This Row],[Überdacht?]]=TRUE,"true",
IF(Referenztabelle_Eingabe[[#This Row],[Überdacht?]]=FALSE,"false")))</f>
        <v/>
      </c>
      <c r="U229" s="18" t="str">
        <f>IF(Referenztabelle_Eingabe[[#This Row],[Ortsbezug]]="","",Referenztabelle_Eingabe[[#This Row],[Ortsbezug]])</f>
        <v/>
      </c>
      <c r="V229" s="18" t="str">
        <f>IF(Referenztabelle_Eingabe[[#This Row],[Haltestellen-ID]]="","",Referenztabelle_Eingabe[[#This Row],[Haltestellen-ID]])</f>
        <v/>
      </c>
      <c r="W2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9" s="18" t="str">
        <f>IF(Referenztabelle_Eingabe[[#This Row],[Gebühren-Informationen]]="","",Referenztabelle_Eingabe[[#This Row],[Gebühren-Informationen]])</f>
        <v/>
      </c>
      <c r="Y229" s="18" t="str">
        <f>IF(Referenztabelle_Eingabe[[#This Row],[Maximale Parkdauer]]="","",Referenztabelle_Eingabe[[#This Row],[Maximale Parkdauer]])</f>
        <v/>
      </c>
      <c r="Z2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9" s="18" t="str">
        <f>IF(Referenztabelle_Eingabe[[#This Row],[Foto-URL]]="","",Referenztabelle_Eingabe[[#This Row],[Foto-URL]])</f>
        <v/>
      </c>
      <c r="AB229" s="18" t="str">
        <f>IF(Referenztabelle_Eingabe[[#This Row],[Webseite]]="","",Referenztabelle_Eingabe[[#This Row],[Webseite]])</f>
        <v/>
      </c>
      <c r="AC229" s="18" t="str">
        <f>IF(Referenztabelle_Eingabe[[#This Row],[Beschreibung]]="","",Referenztabelle_Eingabe[[#This Row],[Beschreibung]])</f>
        <v/>
      </c>
    </row>
    <row r="230" spans="1:29" x14ac:dyDescent="0.35">
      <c r="A230" s="18" t="str">
        <f>IF(Referenztabelle_Eingabe[[#This Row],[ID]]="","",Referenztabelle_Eingabe[[#This Row],[ID]])</f>
        <v/>
      </c>
      <c r="B230" s="18" t="str">
        <f>IF(Referenztabelle_Eingabe[[#This Row],[Name]]="","",Referenztabelle_Eingabe[[#This Row],[Name]])</f>
        <v/>
      </c>
      <c r="C2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0" s="18" t="str">
        <f>IF(Referenztabelle_Eingabe[[#This Row],[Betreiber Name]]="","",Referenztabelle_Eingabe[[#This Row],[Betreiber Name]])</f>
        <v/>
      </c>
      <c r="E230" s="18" t="str">
        <f>IF(Referenztabelle_Eingabe[[#This Row],[Längengrad]]="","",Referenztabelle_Eingabe[[#This Row],[Längengrad]])</f>
        <v/>
      </c>
      <c r="F230" s="18" t="str">
        <f>IF(Referenztabelle_Eingabe[[#This Row],[Breitengrad]]="","",Referenztabelle_Eingabe[[#This Row],[Breitengrad]])</f>
        <v/>
      </c>
      <c r="G2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0" s="18" t="str">
        <f>IF(Referenztabelle_Eingabe[[#This Row],[Anzahl Stellplätze]]="","",Referenztabelle_Eingabe[[#This Row],[Anzahl Stellplätze]])</f>
        <v/>
      </c>
      <c r="I230" s="18" t="str">
        <f>IF(Referenztabelle_Eingabe[[#This Row],[Anzahl Stellplätze Carsharing]]="","",Referenztabelle_Eingabe[[#This Row],[Anzahl Stellplätze Carsharing]])</f>
        <v/>
      </c>
      <c r="J230" s="18" t="str">
        <f>IF(Referenztabelle_Eingabe[[#This Row],[Anzahl Stellplätze Lademöglichkeit]]="","",Referenztabelle_Eingabe[[#This Row],[Anzahl Stellplätze Lademöglichkeit]])</f>
        <v/>
      </c>
      <c r="K230" s="18" t="str">
        <f>IF(Referenztabelle_Eingabe[[#This Row],[Anzahl Stellplätze Frauen]]="","",Referenztabelle_Eingabe[[#This Row],[Anzahl Stellplätze Frauen]])</f>
        <v/>
      </c>
      <c r="L230" s="18" t="str">
        <f>IF(Referenztabelle_Eingabe[[#This Row],[Anzahl Stellplätze Behinderte]]="","",Referenztabelle_Eingabe[[#This Row],[Anzahl Stellplätze Behinderte]])</f>
        <v/>
      </c>
      <c r="M230" s="18" t="str">
        <f>IF(Referenztabelle_Eingabe[[#This Row],[Anzahl Stellplätze Familien]]="","",Referenztabelle_Eingabe[[#This Row],[Anzahl Stellplätze Familien]])</f>
        <v/>
      </c>
      <c r="N230" s="18" t="str">
        <f>IF(Referenztabelle_Eingabe[[#This Row],[Anzahl Stellplätze Bus]]="","",Referenztabelle_Eingabe[[#This Row],[Anzahl Stellplätze Bus]])</f>
        <v/>
      </c>
      <c r="O230" s="18" t="str">
        <f>IF(Referenztabelle_Eingabe[[#This Row],[Anzahl Stellplätze Lastwagen]]="","",Referenztabelle_Eingabe[[#This Row],[Anzahl Stellplätze Lastwagen]])</f>
        <v/>
      </c>
      <c r="P2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0" s="18" t="str">
        <f>IF(Referenztabelle_Eingabe[[#This Row],[Einfahrtshöhe]]="","",Referenztabelle_Eingabe[[#This Row],[Einfahrtshöhe]])</f>
        <v/>
      </c>
      <c r="R2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0" s="18" t="str">
        <f>IF(Referenztabelle_Eingabe[[#This Row],[Überwacht?]]="","",Referenztabelle_Eingabe[[#This Row],[Überwacht?]])</f>
        <v/>
      </c>
      <c r="T230" s="18" t="str">
        <f>IF(Referenztabelle_Eingabe[[#This Row],[Überdacht?]]="","",
IF(Referenztabelle_Eingabe[[#This Row],[Überdacht?]]=TRUE,"true",
IF(Referenztabelle_Eingabe[[#This Row],[Überdacht?]]=FALSE,"false")))</f>
        <v/>
      </c>
      <c r="U230" s="18" t="str">
        <f>IF(Referenztabelle_Eingabe[[#This Row],[Ortsbezug]]="","",Referenztabelle_Eingabe[[#This Row],[Ortsbezug]])</f>
        <v/>
      </c>
      <c r="V230" s="18" t="str">
        <f>IF(Referenztabelle_Eingabe[[#This Row],[Haltestellen-ID]]="","",Referenztabelle_Eingabe[[#This Row],[Haltestellen-ID]])</f>
        <v/>
      </c>
      <c r="W2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0" s="18" t="str">
        <f>IF(Referenztabelle_Eingabe[[#This Row],[Gebühren-Informationen]]="","",Referenztabelle_Eingabe[[#This Row],[Gebühren-Informationen]])</f>
        <v/>
      </c>
      <c r="Y230" s="18" t="str">
        <f>IF(Referenztabelle_Eingabe[[#This Row],[Maximale Parkdauer]]="","",Referenztabelle_Eingabe[[#This Row],[Maximale Parkdauer]])</f>
        <v/>
      </c>
      <c r="Z2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0" s="18" t="str">
        <f>IF(Referenztabelle_Eingabe[[#This Row],[Foto-URL]]="","",Referenztabelle_Eingabe[[#This Row],[Foto-URL]])</f>
        <v/>
      </c>
      <c r="AB230" s="18" t="str">
        <f>IF(Referenztabelle_Eingabe[[#This Row],[Webseite]]="","",Referenztabelle_Eingabe[[#This Row],[Webseite]])</f>
        <v/>
      </c>
      <c r="AC230" s="18" t="str">
        <f>IF(Referenztabelle_Eingabe[[#This Row],[Beschreibung]]="","",Referenztabelle_Eingabe[[#This Row],[Beschreibung]])</f>
        <v/>
      </c>
    </row>
    <row r="231" spans="1:29" x14ac:dyDescent="0.35">
      <c r="A231" s="18" t="str">
        <f>IF(Referenztabelle_Eingabe[[#This Row],[ID]]="","",Referenztabelle_Eingabe[[#This Row],[ID]])</f>
        <v/>
      </c>
      <c r="B231" s="18" t="str">
        <f>IF(Referenztabelle_Eingabe[[#This Row],[Name]]="","",Referenztabelle_Eingabe[[#This Row],[Name]])</f>
        <v/>
      </c>
      <c r="C2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1" s="18" t="str">
        <f>IF(Referenztabelle_Eingabe[[#This Row],[Betreiber Name]]="","",Referenztabelle_Eingabe[[#This Row],[Betreiber Name]])</f>
        <v/>
      </c>
      <c r="E231" s="18" t="str">
        <f>IF(Referenztabelle_Eingabe[[#This Row],[Längengrad]]="","",Referenztabelle_Eingabe[[#This Row],[Längengrad]])</f>
        <v/>
      </c>
      <c r="F231" s="18" t="str">
        <f>IF(Referenztabelle_Eingabe[[#This Row],[Breitengrad]]="","",Referenztabelle_Eingabe[[#This Row],[Breitengrad]])</f>
        <v/>
      </c>
      <c r="G2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1" s="18" t="str">
        <f>IF(Referenztabelle_Eingabe[[#This Row],[Anzahl Stellplätze]]="","",Referenztabelle_Eingabe[[#This Row],[Anzahl Stellplätze]])</f>
        <v/>
      </c>
      <c r="I231" s="18" t="str">
        <f>IF(Referenztabelle_Eingabe[[#This Row],[Anzahl Stellplätze Carsharing]]="","",Referenztabelle_Eingabe[[#This Row],[Anzahl Stellplätze Carsharing]])</f>
        <v/>
      </c>
      <c r="J231" s="18" t="str">
        <f>IF(Referenztabelle_Eingabe[[#This Row],[Anzahl Stellplätze Lademöglichkeit]]="","",Referenztabelle_Eingabe[[#This Row],[Anzahl Stellplätze Lademöglichkeit]])</f>
        <v/>
      </c>
      <c r="K231" s="18" t="str">
        <f>IF(Referenztabelle_Eingabe[[#This Row],[Anzahl Stellplätze Frauen]]="","",Referenztabelle_Eingabe[[#This Row],[Anzahl Stellplätze Frauen]])</f>
        <v/>
      </c>
      <c r="L231" s="18" t="str">
        <f>IF(Referenztabelle_Eingabe[[#This Row],[Anzahl Stellplätze Behinderte]]="","",Referenztabelle_Eingabe[[#This Row],[Anzahl Stellplätze Behinderte]])</f>
        <v/>
      </c>
      <c r="M231" s="18" t="str">
        <f>IF(Referenztabelle_Eingabe[[#This Row],[Anzahl Stellplätze Familien]]="","",Referenztabelle_Eingabe[[#This Row],[Anzahl Stellplätze Familien]])</f>
        <v/>
      </c>
      <c r="N231" s="18" t="str">
        <f>IF(Referenztabelle_Eingabe[[#This Row],[Anzahl Stellplätze Bus]]="","",Referenztabelle_Eingabe[[#This Row],[Anzahl Stellplätze Bus]])</f>
        <v/>
      </c>
      <c r="O231" s="18" t="str">
        <f>IF(Referenztabelle_Eingabe[[#This Row],[Anzahl Stellplätze Lastwagen]]="","",Referenztabelle_Eingabe[[#This Row],[Anzahl Stellplätze Lastwagen]])</f>
        <v/>
      </c>
      <c r="P2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1" s="18" t="str">
        <f>IF(Referenztabelle_Eingabe[[#This Row],[Einfahrtshöhe]]="","",Referenztabelle_Eingabe[[#This Row],[Einfahrtshöhe]])</f>
        <v/>
      </c>
      <c r="R2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1" s="18" t="str">
        <f>IF(Referenztabelle_Eingabe[[#This Row],[Überwacht?]]="","",Referenztabelle_Eingabe[[#This Row],[Überwacht?]])</f>
        <v/>
      </c>
      <c r="T231" s="18" t="str">
        <f>IF(Referenztabelle_Eingabe[[#This Row],[Überdacht?]]="","",
IF(Referenztabelle_Eingabe[[#This Row],[Überdacht?]]=TRUE,"true",
IF(Referenztabelle_Eingabe[[#This Row],[Überdacht?]]=FALSE,"false")))</f>
        <v/>
      </c>
      <c r="U231" s="18" t="str">
        <f>IF(Referenztabelle_Eingabe[[#This Row],[Ortsbezug]]="","",Referenztabelle_Eingabe[[#This Row],[Ortsbezug]])</f>
        <v/>
      </c>
      <c r="V231" s="18" t="str">
        <f>IF(Referenztabelle_Eingabe[[#This Row],[Haltestellen-ID]]="","",Referenztabelle_Eingabe[[#This Row],[Haltestellen-ID]])</f>
        <v/>
      </c>
      <c r="W2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1" s="18" t="str">
        <f>IF(Referenztabelle_Eingabe[[#This Row],[Gebühren-Informationen]]="","",Referenztabelle_Eingabe[[#This Row],[Gebühren-Informationen]])</f>
        <v/>
      </c>
      <c r="Y231" s="18" t="str">
        <f>IF(Referenztabelle_Eingabe[[#This Row],[Maximale Parkdauer]]="","",Referenztabelle_Eingabe[[#This Row],[Maximale Parkdauer]])</f>
        <v/>
      </c>
      <c r="Z2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1" s="18" t="str">
        <f>IF(Referenztabelle_Eingabe[[#This Row],[Foto-URL]]="","",Referenztabelle_Eingabe[[#This Row],[Foto-URL]])</f>
        <v/>
      </c>
      <c r="AB231" s="18" t="str">
        <f>IF(Referenztabelle_Eingabe[[#This Row],[Webseite]]="","",Referenztabelle_Eingabe[[#This Row],[Webseite]])</f>
        <v/>
      </c>
      <c r="AC231" s="18" t="str">
        <f>IF(Referenztabelle_Eingabe[[#This Row],[Beschreibung]]="","",Referenztabelle_Eingabe[[#This Row],[Beschreibung]])</f>
        <v/>
      </c>
    </row>
    <row r="232" spans="1:29" x14ac:dyDescent="0.35">
      <c r="A232" s="18" t="str">
        <f>IF(Referenztabelle_Eingabe[[#This Row],[ID]]="","",Referenztabelle_Eingabe[[#This Row],[ID]])</f>
        <v/>
      </c>
      <c r="B232" s="18" t="str">
        <f>IF(Referenztabelle_Eingabe[[#This Row],[Name]]="","",Referenztabelle_Eingabe[[#This Row],[Name]])</f>
        <v/>
      </c>
      <c r="C2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2" s="18" t="str">
        <f>IF(Referenztabelle_Eingabe[[#This Row],[Betreiber Name]]="","",Referenztabelle_Eingabe[[#This Row],[Betreiber Name]])</f>
        <v/>
      </c>
      <c r="E232" s="18" t="str">
        <f>IF(Referenztabelle_Eingabe[[#This Row],[Längengrad]]="","",Referenztabelle_Eingabe[[#This Row],[Längengrad]])</f>
        <v/>
      </c>
      <c r="F232" s="18" t="str">
        <f>IF(Referenztabelle_Eingabe[[#This Row],[Breitengrad]]="","",Referenztabelle_Eingabe[[#This Row],[Breitengrad]])</f>
        <v/>
      </c>
      <c r="G2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2" s="18" t="str">
        <f>IF(Referenztabelle_Eingabe[[#This Row],[Anzahl Stellplätze]]="","",Referenztabelle_Eingabe[[#This Row],[Anzahl Stellplätze]])</f>
        <v/>
      </c>
      <c r="I232" s="18" t="str">
        <f>IF(Referenztabelle_Eingabe[[#This Row],[Anzahl Stellplätze Carsharing]]="","",Referenztabelle_Eingabe[[#This Row],[Anzahl Stellplätze Carsharing]])</f>
        <v/>
      </c>
      <c r="J232" s="18" t="str">
        <f>IF(Referenztabelle_Eingabe[[#This Row],[Anzahl Stellplätze Lademöglichkeit]]="","",Referenztabelle_Eingabe[[#This Row],[Anzahl Stellplätze Lademöglichkeit]])</f>
        <v/>
      </c>
      <c r="K232" s="18" t="str">
        <f>IF(Referenztabelle_Eingabe[[#This Row],[Anzahl Stellplätze Frauen]]="","",Referenztabelle_Eingabe[[#This Row],[Anzahl Stellplätze Frauen]])</f>
        <v/>
      </c>
      <c r="L232" s="18" t="str">
        <f>IF(Referenztabelle_Eingabe[[#This Row],[Anzahl Stellplätze Behinderte]]="","",Referenztabelle_Eingabe[[#This Row],[Anzahl Stellplätze Behinderte]])</f>
        <v/>
      </c>
      <c r="M232" s="18" t="str">
        <f>IF(Referenztabelle_Eingabe[[#This Row],[Anzahl Stellplätze Familien]]="","",Referenztabelle_Eingabe[[#This Row],[Anzahl Stellplätze Familien]])</f>
        <v/>
      </c>
      <c r="N232" s="18" t="str">
        <f>IF(Referenztabelle_Eingabe[[#This Row],[Anzahl Stellplätze Bus]]="","",Referenztabelle_Eingabe[[#This Row],[Anzahl Stellplätze Bus]])</f>
        <v/>
      </c>
      <c r="O232" s="18" t="str">
        <f>IF(Referenztabelle_Eingabe[[#This Row],[Anzahl Stellplätze Lastwagen]]="","",Referenztabelle_Eingabe[[#This Row],[Anzahl Stellplätze Lastwagen]])</f>
        <v/>
      </c>
      <c r="P2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2" s="18" t="str">
        <f>IF(Referenztabelle_Eingabe[[#This Row],[Einfahrtshöhe]]="","",Referenztabelle_Eingabe[[#This Row],[Einfahrtshöhe]])</f>
        <v/>
      </c>
      <c r="R2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2" s="18" t="str">
        <f>IF(Referenztabelle_Eingabe[[#This Row],[Überwacht?]]="","",Referenztabelle_Eingabe[[#This Row],[Überwacht?]])</f>
        <v/>
      </c>
      <c r="T232" s="18" t="str">
        <f>IF(Referenztabelle_Eingabe[[#This Row],[Überdacht?]]="","",
IF(Referenztabelle_Eingabe[[#This Row],[Überdacht?]]=TRUE,"true",
IF(Referenztabelle_Eingabe[[#This Row],[Überdacht?]]=FALSE,"false")))</f>
        <v/>
      </c>
      <c r="U232" s="18" t="str">
        <f>IF(Referenztabelle_Eingabe[[#This Row],[Ortsbezug]]="","",Referenztabelle_Eingabe[[#This Row],[Ortsbezug]])</f>
        <v/>
      </c>
      <c r="V232" s="18" t="str">
        <f>IF(Referenztabelle_Eingabe[[#This Row],[Haltestellen-ID]]="","",Referenztabelle_Eingabe[[#This Row],[Haltestellen-ID]])</f>
        <v/>
      </c>
      <c r="W2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2" s="18" t="str">
        <f>IF(Referenztabelle_Eingabe[[#This Row],[Gebühren-Informationen]]="","",Referenztabelle_Eingabe[[#This Row],[Gebühren-Informationen]])</f>
        <v/>
      </c>
      <c r="Y232" s="18" t="str">
        <f>IF(Referenztabelle_Eingabe[[#This Row],[Maximale Parkdauer]]="","",Referenztabelle_Eingabe[[#This Row],[Maximale Parkdauer]])</f>
        <v/>
      </c>
      <c r="Z2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2" s="18" t="str">
        <f>IF(Referenztabelle_Eingabe[[#This Row],[Foto-URL]]="","",Referenztabelle_Eingabe[[#This Row],[Foto-URL]])</f>
        <v/>
      </c>
      <c r="AB232" s="18" t="str">
        <f>IF(Referenztabelle_Eingabe[[#This Row],[Webseite]]="","",Referenztabelle_Eingabe[[#This Row],[Webseite]])</f>
        <v/>
      </c>
      <c r="AC232" s="18" t="str">
        <f>IF(Referenztabelle_Eingabe[[#This Row],[Beschreibung]]="","",Referenztabelle_Eingabe[[#This Row],[Beschreibung]])</f>
        <v/>
      </c>
    </row>
    <row r="233" spans="1:29" x14ac:dyDescent="0.35">
      <c r="A233" s="18" t="str">
        <f>IF(Referenztabelle_Eingabe[[#This Row],[ID]]="","",Referenztabelle_Eingabe[[#This Row],[ID]])</f>
        <v/>
      </c>
      <c r="B233" s="18" t="str">
        <f>IF(Referenztabelle_Eingabe[[#This Row],[Name]]="","",Referenztabelle_Eingabe[[#This Row],[Name]])</f>
        <v/>
      </c>
      <c r="C2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3" s="18" t="str">
        <f>IF(Referenztabelle_Eingabe[[#This Row],[Betreiber Name]]="","",Referenztabelle_Eingabe[[#This Row],[Betreiber Name]])</f>
        <v/>
      </c>
      <c r="E233" s="18" t="str">
        <f>IF(Referenztabelle_Eingabe[[#This Row],[Längengrad]]="","",Referenztabelle_Eingabe[[#This Row],[Längengrad]])</f>
        <v/>
      </c>
      <c r="F233" s="18" t="str">
        <f>IF(Referenztabelle_Eingabe[[#This Row],[Breitengrad]]="","",Referenztabelle_Eingabe[[#This Row],[Breitengrad]])</f>
        <v/>
      </c>
      <c r="G2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3" s="18" t="str">
        <f>IF(Referenztabelle_Eingabe[[#This Row],[Anzahl Stellplätze]]="","",Referenztabelle_Eingabe[[#This Row],[Anzahl Stellplätze]])</f>
        <v/>
      </c>
      <c r="I233" s="18" t="str">
        <f>IF(Referenztabelle_Eingabe[[#This Row],[Anzahl Stellplätze Carsharing]]="","",Referenztabelle_Eingabe[[#This Row],[Anzahl Stellplätze Carsharing]])</f>
        <v/>
      </c>
      <c r="J233" s="18" t="str">
        <f>IF(Referenztabelle_Eingabe[[#This Row],[Anzahl Stellplätze Lademöglichkeit]]="","",Referenztabelle_Eingabe[[#This Row],[Anzahl Stellplätze Lademöglichkeit]])</f>
        <v/>
      </c>
      <c r="K233" s="18" t="str">
        <f>IF(Referenztabelle_Eingabe[[#This Row],[Anzahl Stellplätze Frauen]]="","",Referenztabelle_Eingabe[[#This Row],[Anzahl Stellplätze Frauen]])</f>
        <v/>
      </c>
      <c r="L233" s="18" t="str">
        <f>IF(Referenztabelle_Eingabe[[#This Row],[Anzahl Stellplätze Behinderte]]="","",Referenztabelle_Eingabe[[#This Row],[Anzahl Stellplätze Behinderte]])</f>
        <v/>
      </c>
      <c r="M233" s="18" t="str">
        <f>IF(Referenztabelle_Eingabe[[#This Row],[Anzahl Stellplätze Familien]]="","",Referenztabelle_Eingabe[[#This Row],[Anzahl Stellplätze Familien]])</f>
        <v/>
      </c>
      <c r="N233" s="18" t="str">
        <f>IF(Referenztabelle_Eingabe[[#This Row],[Anzahl Stellplätze Bus]]="","",Referenztabelle_Eingabe[[#This Row],[Anzahl Stellplätze Bus]])</f>
        <v/>
      </c>
      <c r="O233" s="18" t="str">
        <f>IF(Referenztabelle_Eingabe[[#This Row],[Anzahl Stellplätze Lastwagen]]="","",Referenztabelle_Eingabe[[#This Row],[Anzahl Stellplätze Lastwagen]])</f>
        <v/>
      </c>
      <c r="P2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3" s="18" t="str">
        <f>IF(Referenztabelle_Eingabe[[#This Row],[Einfahrtshöhe]]="","",Referenztabelle_Eingabe[[#This Row],[Einfahrtshöhe]])</f>
        <v/>
      </c>
      <c r="R2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3" s="18" t="str">
        <f>IF(Referenztabelle_Eingabe[[#This Row],[Überwacht?]]="","",Referenztabelle_Eingabe[[#This Row],[Überwacht?]])</f>
        <v/>
      </c>
      <c r="T233" s="18" t="str">
        <f>IF(Referenztabelle_Eingabe[[#This Row],[Überdacht?]]="","",
IF(Referenztabelle_Eingabe[[#This Row],[Überdacht?]]=TRUE,"true",
IF(Referenztabelle_Eingabe[[#This Row],[Überdacht?]]=FALSE,"false")))</f>
        <v/>
      </c>
      <c r="U233" s="18" t="str">
        <f>IF(Referenztabelle_Eingabe[[#This Row],[Ortsbezug]]="","",Referenztabelle_Eingabe[[#This Row],[Ortsbezug]])</f>
        <v/>
      </c>
      <c r="V233" s="18" t="str">
        <f>IF(Referenztabelle_Eingabe[[#This Row],[Haltestellen-ID]]="","",Referenztabelle_Eingabe[[#This Row],[Haltestellen-ID]])</f>
        <v/>
      </c>
      <c r="W2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3" s="18" t="str">
        <f>IF(Referenztabelle_Eingabe[[#This Row],[Gebühren-Informationen]]="","",Referenztabelle_Eingabe[[#This Row],[Gebühren-Informationen]])</f>
        <v/>
      </c>
      <c r="Y233" s="18" t="str">
        <f>IF(Referenztabelle_Eingabe[[#This Row],[Maximale Parkdauer]]="","",Referenztabelle_Eingabe[[#This Row],[Maximale Parkdauer]])</f>
        <v/>
      </c>
      <c r="Z2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3" s="18" t="str">
        <f>IF(Referenztabelle_Eingabe[[#This Row],[Foto-URL]]="","",Referenztabelle_Eingabe[[#This Row],[Foto-URL]])</f>
        <v/>
      </c>
      <c r="AB233" s="18" t="str">
        <f>IF(Referenztabelle_Eingabe[[#This Row],[Webseite]]="","",Referenztabelle_Eingabe[[#This Row],[Webseite]])</f>
        <v/>
      </c>
      <c r="AC233" s="18" t="str">
        <f>IF(Referenztabelle_Eingabe[[#This Row],[Beschreibung]]="","",Referenztabelle_Eingabe[[#This Row],[Beschreibung]])</f>
        <v/>
      </c>
    </row>
    <row r="234" spans="1:29" x14ac:dyDescent="0.35">
      <c r="A234" s="18" t="str">
        <f>IF(Referenztabelle_Eingabe[[#This Row],[ID]]="","",Referenztabelle_Eingabe[[#This Row],[ID]])</f>
        <v/>
      </c>
      <c r="B234" s="18" t="str">
        <f>IF(Referenztabelle_Eingabe[[#This Row],[Name]]="","",Referenztabelle_Eingabe[[#This Row],[Name]])</f>
        <v/>
      </c>
      <c r="C2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4" s="18" t="str">
        <f>IF(Referenztabelle_Eingabe[[#This Row],[Betreiber Name]]="","",Referenztabelle_Eingabe[[#This Row],[Betreiber Name]])</f>
        <v/>
      </c>
      <c r="E234" s="18" t="str">
        <f>IF(Referenztabelle_Eingabe[[#This Row],[Längengrad]]="","",Referenztabelle_Eingabe[[#This Row],[Längengrad]])</f>
        <v/>
      </c>
      <c r="F234" s="18" t="str">
        <f>IF(Referenztabelle_Eingabe[[#This Row],[Breitengrad]]="","",Referenztabelle_Eingabe[[#This Row],[Breitengrad]])</f>
        <v/>
      </c>
      <c r="G2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4" s="18" t="str">
        <f>IF(Referenztabelle_Eingabe[[#This Row],[Anzahl Stellplätze]]="","",Referenztabelle_Eingabe[[#This Row],[Anzahl Stellplätze]])</f>
        <v/>
      </c>
      <c r="I234" s="18" t="str">
        <f>IF(Referenztabelle_Eingabe[[#This Row],[Anzahl Stellplätze Carsharing]]="","",Referenztabelle_Eingabe[[#This Row],[Anzahl Stellplätze Carsharing]])</f>
        <v/>
      </c>
      <c r="J234" s="18" t="str">
        <f>IF(Referenztabelle_Eingabe[[#This Row],[Anzahl Stellplätze Lademöglichkeit]]="","",Referenztabelle_Eingabe[[#This Row],[Anzahl Stellplätze Lademöglichkeit]])</f>
        <v/>
      </c>
      <c r="K234" s="18" t="str">
        <f>IF(Referenztabelle_Eingabe[[#This Row],[Anzahl Stellplätze Frauen]]="","",Referenztabelle_Eingabe[[#This Row],[Anzahl Stellplätze Frauen]])</f>
        <v/>
      </c>
      <c r="L234" s="18" t="str">
        <f>IF(Referenztabelle_Eingabe[[#This Row],[Anzahl Stellplätze Behinderte]]="","",Referenztabelle_Eingabe[[#This Row],[Anzahl Stellplätze Behinderte]])</f>
        <v/>
      </c>
      <c r="M234" s="18" t="str">
        <f>IF(Referenztabelle_Eingabe[[#This Row],[Anzahl Stellplätze Familien]]="","",Referenztabelle_Eingabe[[#This Row],[Anzahl Stellplätze Familien]])</f>
        <v/>
      </c>
      <c r="N234" s="18" t="str">
        <f>IF(Referenztabelle_Eingabe[[#This Row],[Anzahl Stellplätze Bus]]="","",Referenztabelle_Eingabe[[#This Row],[Anzahl Stellplätze Bus]])</f>
        <v/>
      </c>
      <c r="O234" s="18" t="str">
        <f>IF(Referenztabelle_Eingabe[[#This Row],[Anzahl Stellplätze Lastwagen]]="","",Referenztabelle_Eingabe[[#This Row],[Anzahl Stellplätze Lastwagen]])</f>
        <v/>
      </c>
      <c r="P2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4" s="18" t="str">
        <f>IF(Referenztabelle_Eingabe[[#This Row],[Einfahrtshöhe]]="","",Referenztabelle_Eingabe[[#This Row],[Einfahrtshöhe]])</f>
        <v/>
      </c>
      <c r="R2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4" s="18" t="str">
        <f>IF(Referenztabelle_Eingabe[[#This Row],[Überwacht?]]="","",Referenztabelle_Eingabe[[#This Row],[Überwacht?]])</f>
        <v/>
      </c>
      <c r="T234" s="18" t="str">
        <f>IF(Referenztabelle_Eingabe[[#This Row],[Überdacht?]]="","",
IF(Referenztabelle_Eingabe[[#This Row],[Überdacht?]]=TRUE,"true",
IF(Referenztabelle_Eingabe[[#This Row],[Überdacht?]]=FALSE,"false")))</f>
        <v/>
      </c>
      <c r="U234" s="18" t="str">
        <f>IF(Referenztabelle_Eingabe[[#This Row],[Ortsbezug]]="","",Referenztabelle_Eingabe[[#This Row],[Ortsbezug]])</f>
        <v/>
      </c>
      <c r="V234" s="18" t="str">
        <f>IF(Referenztabelle_Eingabe[[#This Row],[Haltestellen-ID]]="","",Referenztabelle_Eingabe[[#This Row],[Haltestellen-ID]])</f>
        <v/>
      </c>
      <c r="W2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4" s="18" t="str">
        <f>IF(Referenztabelle_Eingabe[[#This Row],[Gebühren-Informationen]]="","",Referenztabelle_Eingabe[[#This Row],[Gebühren-Informationen]])</f>
        <v/>
      </c>
      <c r="Y234" s="18" t="str">
        <f>IF(Referenztabelle_Eingabe[[#This Row],[Maximale Parkdauer]]="","",Referenztabelle_Eingabe[[#This Row],[Maximale Parkdauer]])</f>
        <v/>
      </c>
      <c r="Z2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4" s="18" t="str">
        <f>IF(Referenztabelle_Eingabe[[#This Row],[Foto-URL]]="","",Referenztabelle_Eingabe[[#This Row],[Foto-URL]])</f>
        <v/>
      </c>
      <c r="AB234" s="18" t="str">
        <f>IF(Referenztabelle_Eingabe[[#This Row],[Webseite]]="","",Referenztabelle_Eingabe[[#This Row],[Webseite]])</f>
        <v/>
      </c>
      <c r="AC234" s="18" t="str">
        <f>IF(Referenztabelle_Eingabe[[#This Row],[Beschreibung]]="","",Referenztabelle_Eingabe[[#This Row],[Beschreibung]])</f>
        <v/>
      </c>
    </row>
    <row r="235" spans="1:29" x14ac:dyDescent="0.35">
      <c r="A235" s="18" t="str">
        <f>IF(Referenztabelle_Eingabe[[#This Row],[ID]]="","",Referenztabelle_Eingabe[[#This Row],[ID]])</f>
        <v/>
      </c>
      <c r="B235" s="18" t="str">
        <f>IF(Referenztabelle_Eingabe[[#This Row],[Name]]="","",Referenztabelle_Eingabe[[#This Row],[Name]])</f>
        <v/>
      </c>
      <c r="C2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5" s="18" t="str">
        <f>IF(Referenztabelle_Eingabe[[#This Row],[Betreiber Name]]="","",Referenztabelle_Eingabe[[#This Row],[Betreiber Name]])</f>
        <v/>
      </c>
      <c r="E235" s="18" t="str">
        <f>IF(Referenztabelle_Eingabe[[#This Row],[Längengrad]]="","",Referenztabelle_Eingabe[[#This Row],[Längengrad]])</f>
        <v/>
      </c>
      <c r="F235" s="18" t="str">
        <f>IF(Referenztabelle_Eingabe[[#This Row],[Breitengrad]]="","",Referenztabelle_Eingabe[[#This Row],[Breitengrad]])</f>
        <v/>
      </c>
      <c r="G2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5" s="18" t="str">
        <f>IF(Referenztabelle_Eingabe[[#This Row],[Anzahl Stellplätze]]="","",Referenztabelle_Eingabe[[#This Row],[Anzahl Stellplätze]])</f>
        <v/>
      </c>
      <c r="I235" s="18" t="str">
        <f>IF(Referenztabelle_Eingabe[[#This Row],[Anzahl Stellplätze Carsharing]]="","",Referenztabelle_Eingabe[[#This Row],[Anzahl Stellplätze Carsharing]])</f>
        <v/>
      </c>
      <c r="J235" s="18" t="str">
        <f>IF(Referenztabelle_Eingabe[[#This Row],[Anzahl Stellplätze Lademöglichkeit]]="","",Referenztabelle_Eingabe[[#This Row],[Anzahl Stellplätze Lademöglichkeit]])</f>
        <v/>
      </c>
      <c r="K235" s="18" t="str">
        <f>IF(Referenztabelle_Eingabe[[#This Row],[Anzahl Stellplätze Frauen]]="","",Referenztabelle_Eingabe[[#This Row],[Anzahl Stellplätze Frauen]])</f>
        <v/>
      </c>
      <c r="L235" s="18" t="str">
        <f>IF(Referenztabelle_Eingabe[[#This Row],[Anzahl Stellplätze Behinderte]]="","",Referenztabelle_Eingabe[[#This Row],[Anzahl Stellplätze Behinderte]])</f>
        <v/>
      </c>
      <c r="M235" s="18" t="str">
        <f>IF(Referenztabelle_Eingabe[[#This Row],[Anzahl Stellplätze Familien]]="","",Referenztabelle_Eingabe[[#This Row],[Anzahl Stellplätze Familien]])</f>
        <v/>
      </c>
      <c r="N235" s="18" t="str">
        <f>IF(Referenztabelle_Eingabe[[#This Row],[Anzahl Stellplätze Bus]]="","",Referenztabelle_Eingabe[[#This Row],[Anzahl Stellplätze Bus]])</f>
        <v/>
      </c>
      <c r="O235" s="18" t="str">
        <f>IF(Referenztabelle_Eingabe[[#This Row],[Anzahl Stellplätze Lastwagen]]="","",Referenztabelle_Eingabe[[#This Row],[Anzahl Stellplätze Lastwagen]])</f>
        <v/>
      </c>
      <c r="P2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5" s="18" t="str">
        <f>IF(Referenztabelle_Eingabe[[#This Row],[Einfahrtshöhe]]="","",Referenztabelle_Eingabe[[#This Row],[Einfahrtshöhe]])</f>
        <v/>
      </c>
      <c r="R2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5" s="18" t="str">
        <f>IF(Referenztabelle_Eingabe[[#This Row],[Überwacht?]]="","",Referenztabelle_Eingabe[[#This Row],[Überwacht?]])</f>
        <v/>
      </c>
      <c r="T235" s="18" t="str">
        <f>IF(Referenztabelle_Eingabe[[#This Row],[Überdacht?]]="","",
IF(Referenztabelle_Eingabe[[#This Row],[Überdacht?]]=TRUE,"true",
IF(Referenztabelle_Eingabe[[#This Row],[Überdacht?]]=FALSE,"false")))</f>
        <v/>
      </c>
      <c r="U235" s="18" t="str">
        <f>IF(Referenztabelle_Eingabe[[#This Row],[Ortsbezug]]="","",Referenztabelle_Eingabe[[#This Row],[Ortsbezug]])</f>
        <v/>
      </c>
      <c r="V235" s="18" t="str">
        <f>IF(Referenztabelle_Eingabe[[#This Row],[Haltestellen-ID]]="","",Referenztabelle_Eingabe[[#This Row],[Haltestellen-ID]])</f>
        <v/>
      </c>
      <c r="W2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5" s="18" t="str">
        <f>IF(Referenztabelle_Eingabe[[#This Row],[Gebühren-Informationen]]="","",Referenztabelle_Eingabe[[#This Row],[Gebühren-Informationen]])</f>
        <v/>
      </c>
      <c r="Y235" s="18" t="str">
        <f>IF(Referenztabelle_Eingabe[[#This Row],[Maximale Parkdauer]]="","",Referenztabelle_Eingabe[[#This Row],[Maximale Parkdauer]])</f>
        <v/>
      </c>
      <c r="Z2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5" s="18" t="str">
        <f>IF(Referenztabelle_Eingabe[[#This Row],[Foto-URL]]="","",Referenztabelle_Eingabe[[#This Row],[Foto-URL]])</f>
        <v/>
      </c>
      <c r="AB235" s="18" t="str">
        <f>IF(Referenztabelle_Eingabe[[#This Row],[Webseite]]="","",Referenztabelle_Eingabe[[#This Row],[Webseite]])</f>
        <v/>
      </c>
      <c r="AC235" s="18" t="str">
        <f>IF(Referenztabelle_Eingabe[[#This Row],[Beschreibung]]="","",Referenztabelle_Eingabe[[#This Row],[Beschreibung]])</f>
        <v/>
      </c>
    </row>
    <row r="236" spans="1:29" x14ac:dyDescent="0.35">
      <c r="A236" s="18" t="str">
        <f>IF(Referenztabelle_Eingabe[[#This Row],[ID]]="","",Referenztabelle_Eingabe[[#This Row],[ID]])</f>
        <v/>
      </c>
      <c r="B236" s="18" t="str">
        <f>IF(Referenztabelle_Eingabe[[#This Row],[Name]]="","",Referenztabelle_Eingabe[[#This Row],[Name]])</f>
        <v/>
      </c>
      <c r="C2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6" s="18" t="str">
        <f>IF(Referenztabelle_Eingabe[[#This Row],[Betreiber Name]]="","",Referenztabelle_Eingabe[[#This Row],[Betreiber Name]])</f>
        <v/>
      </c>
      <c r="E236" s="18" t="str">
        <f>IF(Referenztabelle_Eingabe[[#This Row],[Längengrad]]="","",Referenztabelle_Eingabe[[#This Row],[Längengrad]])</f>
        <v/>
      </c>
      <c r="F236" s="18" t="str">
        <f>IF(Referenztabelle_Eingabe[[#This Row],[Breitengrad]]="","",Referenztabelle_Eingabe[[#This Row],[Breitengrad]])</f>
        <v/>
      </c>
      <c r="G2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6" s="18" t="str">
        <f>IF(Referenztabelle_Eingabe[[#This Row],[Anzahl Stellplätze]]="","",Referenztabelle_Eingabe[[#This Row],[Anzahl Stellplätze]])</f>
        <v/>
      </c>
      <c r="I236" s="18" t="str">
        <f>IF(Referenztabelle_Eingabe[[#This Row],[Anzahl Stellplätze Carsharing]]="","",Referenztabelle_Eingabe[[#This Row],[Anzahl Stellplätze Carsharing]])</f>
        <v/>
      </c>
      <c r="J236" s="18" t="str">
        <f>IF(Referenztabelle_Eingabe[[#This Row],[Anzahl Stellplätze Lademöglichkeit]]="","",Referenztabelle_Eingabe[[#This Row],[Anzahl Stellplätze Lademöglichkeit]])</f>
        <v/>
      </c>
      <c r="K236" s="18" t="str">
        <f>IF(Referenztabelle_Eingabe[[#This Row],[Anzahl Stellplätze Frauen]]="","",Referenztabelle_Eingabe[[#This Row],[Anzahl Stellplätze Frauen]])</f>
        <v/>
      </c>
      <c r="L236" s="18" t="str">
        <f>IF(Referenztabelle_Eingabe[[#This Row],[Anzahl Stellplätze Behinderte]]="","",Referenztabelle_Eingabe[[#This Row],[Anzahl Stellplätze Behinderte]])</f>
        <v/>
      </c>
      <c r="M236" s="18" t="str">
        <f>IF(Referenztabelle_Eingabe[[#This Row],[Anzahl Stellplätze Familien]]="","",Referenztabelle_Eingabe[[#This Row],[Anzahl Stellplätze Familien]])</f>
        <v/>
      </c>
      <c r="N236" s="18" t="str">
        <f>IF(Referenztabelle_Eingabe[[#This Row],[Anzahl Stellplätze Bus]]="","",Referenztabelle_Eingabe[[#This Row],[Anzahl Stellplätze Bus]])</f>
        <v/>
      </c>
      <c r="O236" s="18" t="str">
        <f>IF(Referenztabelle_Eingabe[[#This Row],[Anzahl Stellplätze Lastwagen]]="","",Referenztabelle_Eingabe[[#This Row],[Anzahl Stellplätze Lastwagen]])</f>
        <v/>
      </c>
      <c r="P2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6" s="18" t="str">
        <f>IF(Referenztabelle_Eingabe[[#This Row],[Einfahrtshöhe]]="","",Referenztabelle_Eingabe[[#This Row],[Einfahrtshöhe]])</f>
        <v/>
      </c>
      <c r="R2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6" s="18" t="str">
        <f>IF(Referenztabelle_Eingabe[[#This Row],[Überwacht?]]="","",Referenztabelle_Eingabe[[#This Row],[Überwacht?]])</f>
        <v/>
      </c>
      <c r="T236" s="18" t="str">
        <f>IF(Referenztabelle_Eingabe[[#This Row],[Überdacht?]]="","",
IF(Referenztabelle_Eingabe[[#This Row],[Überdacht?]]=TRUE,"true",
IF(Referenztabelle_Eingabe[[#This Row],[Überdacht?]]=FALSE,"false")))</f>
        <v/>
      </c>
      <c r="U236" s="18" t="str">
        <f>IF(Referenztabelle_Eingabe[[#This Row],[Ortsbezug]]="","",Referenztabelle_Eingabe[[#This Row],[Ortsbezug]])</f>
        <v/>
      </c>
      <c r="V236" s="18" t="str">
        <f>IF(Referenztabelle_Eingabe[[#This Row],[Haltestellen-ID]]="","",Referenztabelle_Eingabe[[#This Row],[Haltestellen-ID]])</f>
        <v/>
      </c>
      <c r="W2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6" s="18" t="str">
        <f>IF(Referenztabelle_Eingabe[[#This Row],[Gebühren-Informationen]]="","",Referenztabelle_Eingabe[[#This Row],[Gebühren-Informationen]])</f>
        <v/>
      </c>
      <c r="Y236" s="18" t="str">
        <f>IF(Referenztabelle_Eingabe[[#This Row],[Maximale Parkdauer]]="","",Referenztabelle_Eingabe[[#This Row],[Maximale Parkdauer]])</f>
        <v/>
      </c>
      <c r="Z2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6" s="18" t="str">
        <f>IF(Referenztabelle_Eingabe[[#This Row],[Foto-URL]]="","",Referenztabelle_Eingabe[[#This Row],[Foto-URL]])</f>
        <v/>
      </c>
      <c r="AB236" s="18" t="str">
        <f>IF(Referenztabelle_Eingabe[[#This Row],[Webseite]]="","",Referenztabelle_Eingabe[[#This Row],[Webseite]])</f>
        <v/>
      </c>
      <c r="AC236" s="18" t="str">
        <f>IF(Referenztabelle_Eingabe[[#This Row],[Beschreibung]]="","",Referenztabelle_Eingabe[[#This Row],[Beschreibung]])</f>
        <v/>
      </c>
    </row>
    <row r="237" spans="1:29" x14ac:dyDescent="0.35">
      <c r="A237" s="18" t="str">
        <f>IF(Referenztabelle_Eingabe[[#This Row],[ID]]="","",Referenztabelle_Eingabe[[#This Row],[ID]])</f>
        <v/>
      </c>
      <c r="B237" s="18" t="str">
        <f>IF(Referenztabelle_Eingabe[[#This Row],[Name]]="","",Referenztabelle_Eingabe[[#This Row],[Name]])</f>
        <v/>
      </c>
      <c r="C2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7" s="18" t="str">
        <f>IF(Referenztabelle_Eingabe[[#This Row],[Betreiber Name]]="","",Referenztabelle_Eingabe[[#This Row],[Betreiber Name]])</f>
        <v/>
      </c>
      <c r="E237" s="18" t="str">
        <f>IF(Referenztabelle_Eingabe[[#This Row],[Längengrad]]="","",Referenztabelle_Eingabe[[#This Row],[Längengrad]])</f>
        <v/>
      </c>
      <c r="F237" s="18" t="str">
        <f>IF(Referenztabelle_Eingabe[[#This Row],[Breitengrad]]="","",Referenztabelle_Eingabe[[#This Row],[Breitengrad]])</f>
        <v/>
      </c>
      <c r="G2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7" s="18" t="str">
        <f>IF(Referenztabelle_Eingabe[[#This Row],[Anzahl Stellplätze]]="","",Referenztabelle_Eingabe[[#This Row],[Anzahl Stellplätze]])</f>
        <v/>
      </c>
      <c r="I237" s="18" t="str">
        <f>IF(Referenztabelle_Eingabe[[#This Row],[Anzahl Stellplätze Carsharing]]="","",Referenztabelle_Eingabe[[#This Row],[Anzahl Stellplätze Carsharing]])</f>
        <v/>
      </c>
      <c r="J237" s="18" t="str">
        <f>IF(Referenztabelle_Eingabe[[#This Row],[Anzahl Stellplätze Lademöglichkeit]]="","",Referenztabelle_Eingabe[[#This Row],[Anzahl Stellplätze Lademöglichkeit]])</f>
        <v/>
      </c>
      <c r="K237" s="18" t="str">
        <f>IF(Referenztabelle_Eingabe[[#This Row],[Anzahl Stellplätze Frauen]]="","",Referenztabelle_Eingabe[[#This Row],[Anzahl Stellplätze Frauen]])</f>
        <v/>
      </c>
      <c r="L237" s="18" t="str">
        <f>IF(Referenztabelle_Eingabe[[#This Row],[Anzahl Stellplätze Behinderte]]="","",Referenztabelle_Eingabe[[#This Row],[Anzahl Stellplätze Behinderte]])</f>
        <v/>
      </c>
      <c r="M237" s="18" t="str">
        <f>IF(Referenztabelle_Eingabe[[#This Row],[Anzahl Stellplätze Familien]]="","",Referenztabelle_Eingabe[[#This Row],[Anzahl Stellplätze Familien]])</f>
        <v/>
      </c>
      <c r="N237" s="18" t="str">
        <f>IF(Referenztabelle_Eingabe[[#This Row],[Anzahl Stellplätze Bus]]="","",Referenztabelle_Eingabe[[#This Row],[Anzahl Stellplätze Bus]])</f>
        <v/>
      </c>
      <c r="O237" s="18" t="str">
        <f>IF(Referenztabelle_Eingabe[[#This Row],[Anzahl Stellplätze Lastwagen]]="","",Referenztabelle_Eingabe[[#This Row],[Anzahl Stellplätze Lastwagen]])</f>
        <v/>
      </c>
      <c r="P2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7" s="18" t="str">
        <f>IF(Referenztabelle_Eingabe[[#This Row],[Einfahrtshöhe]]="","",Referenztabelle_Eingabe[[#This Row],[Einfahrtshöhe]])</f>
        <v/>
      </c>
      <c r="R2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7" s="18" t="str">
        <f>IF(Referenztabelle_Eingabe[[#This Row],[Überwacht?]]="","",Referenztabelle_Eingabe[[#This Row],[Überwacht?]])</f>
        <v/>
      </c>
      <c r="T237" s="18" t="str">
        <f>IF(Referenztabelle_Eingabe[[#This Row],[Überdacht?]]="","",
IF(Referenztabelle_Eingabe[[#This Row],[Überdacht?]]=TRUE,"true",
IF(Referenztabelle_Eingabe[[#This Row],[Überdacht?]]=FALSE,"false")))</f>
        <v/>
      </c>
      <c r="U237" s="18" t="str">
        <f>IF(Referenztabelle_Eingabe[[#This Row],[Ortsbezug]]="","",Referenztabelle_Eingabe[[#This Row],[Ortsbezug]])</f>
        <v/>
      </c>
      <c r="V237" s="18" t="str">
        <f>IF(Referenztabelle_Eingabe[[#This Row],[Haltestellen-ID]]="","",Referenztabelle_Eingabe[[#This Row],[Haltestellen-ID]])</f>
        <v/>
      </c>
      <c r="W2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7" s="18" t="str">
        <f>IF(Referenztabelle_Eingabe[[#This Row],[Gebühren-Informationen]]="","",Referenztabelle_Eingabe[[#This Row],[Gebühren-Informationen]])</f>
        <v/>
      </c>
      <c r="Y237" s="18" t="str">
        <f>IF(Referenztabelle_Eingabe[[#This Row],[Maximale Parkdauer]]="","",Referenztabelle_Eingabe[[#This Row],[Maximale Parkdauer]])</f>
        <v/>
      </c>
      <c r="Z2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7" s="18" t="str">
        <f>IF(Referenztabelle_Eingabe[[#This Row],[Foto-URL]]="","",Referenztabelle_Eingabe[[#This Row],[Foto-URL]])</f>
        <v/>
      </c>
      <c r="AB237" s="18" t="str">
        <f>IF(Referenztabelle_Eingabe[[#This Row],[Webseite]]="","",Referenztabelle_Eingabe[[#This Row],[Webseite]])</f>
        <v/>
      </c>
      <c r="AC237" s="18" t="str">
        <f>IF(Referenztabelle_Eingabe[[#This Row],[Beschreibung]]="","",Referenztabelle_Eingabe[[#This Row],[Beschreibung]])</f>
        <v/>
      </c>
    </row>
    <row r="238" spans="1:29" x14ac:dyDescent="0.35">
      <c r="A238" s="18" t="str">
        <f>IF(Referenztabelle_Eingabe[[#This Row],[ID]]="","",Referenztabelle_Eingabe[[#This Row],[ID]])</f>
        <v/>
      </c>
      <c r="B238" s="18" t="str">
        <f>IF(Referenztabelle_Eingabe[[#This Row],[Name]]="","",Referenztabelle_Eingabe[[#This Row],[Name]])</f>
        <v/>
      </c>
      <c r="C2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8" s="18" t="str">
        <f>IF(Referenztabelle_Eingabe[[#This Row],[Betreiber Name]]="","",Referenztabelle_Eingabe[[#This Row],[Betreiber Name]])</f>
        <v/>
      </c>
      <c r="E238" s="18" t="str">
        <f>IF(Referenztabelle_Eingabe[[#This Row],[Längengrad]]="","",Referenztabelle_Eingabe[[#This Row],[Längengrad]])</f>
        <v/>
      </c>
      <c r="F238" s="18" t="str">
        <f>IF(Referenztabelle_Eingabe[[#This Row],[Breitengrad]]="","",Referenztabelle_Eingabe[[#This Row],[Breitengrad]])</f>
        <v/>
      </c>
      <c r="G2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8" s="18" t="str">
        <f>IF(Referenztabelle_Eingabe[[#This Row],[Anzahl Stellplätze]]="","",Referenztabelle_Eingabe[[#This Row],[Anzahl Stellplätze]])</f>
        <v/>
      </c>
      <c r="I238" s="18" t="str">
        <f>IF(Referenztabelle_Eingabe[[#This Row],[Anzahl Stellplätze Carsharing]]="","",Referenztabelle_Eingabe[[#This Row],[Anzahl Stellplätze Carsharing]])</f>
        <v/>
      </c>
      <c r="J238" s="18" t="str">
        <f>IF(Referenztabelle_Eingabe[[#This Row],[Anzahl Stellplätze Lademöglichkeit]]="","",Referenztabelle_Eingabe[[#This Row],[Anzahl Stellplätze Lademöglichkeit]])</f>
        <v/>
      </c>
      <c r="K238" s="18" t="str">
        <f>IF(Referenztabelle_Eingabe[[#This Row],[Anzahl Stellplätze Frauen]]="","",Referenztabelle_Eingabe[[#This Row],[Anzahl Stellplätze Frauen]])</f>
        <v/>
      </c>
      <c r="L238" s="18" t="str">
        <f>IF(Referenztabelle_Eingabe[[#This Row],[Anzahl Stellplätze Behinderte]]="","",Referenztabelle_Eingabe[[#This Row],[Anzahl Stellplätze Behinderte]])</f>
        <v/>
      </c>
      <c r="M238" s="18" t="str">
        <f>IF(Referenztabelle_Eingabe[[#This Row],[Anzahl Stellplätze Familien]]="","",Referenztabelle_Eingabe[[#This Row],[Anzahl Stellplätze Familien]])</f>
        <v/>
      </c>
      <c r="N238" s="18" t="str">
        <f>IF(Referenztabelle_Eingabe[[#This Row],[Anzahl Stellplätze Bus]]="","",Referenztabelle_Eingabe[[#This Row],[Anzahl Stellplätze Bus]])</f>
        <v/>
      </c>
      <c r="O238" s="18" t="str">
        <f>IF(Referenztabelle_Eingabe[[#This Row],[Anzahl Stellplätze Lastwagen]]="","",Referenztabelle_Eingabe[[#This Row],[Anzahl Stellplätze Lastwagen]])</f>
        <v/>
      </c>
      <c r="P2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8" s="18" t="str">
        <f>IF(Referenztabelle_Eingabe[[#This Row],[Einfahrtshöhe]]="","",Referenztabelle_Eingabe[[#This Row],[Einfahrtshöhe]])</f>
        <v/>
      </c>
      <c r="R2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8" s="18" t="str">
        <f>IF(Referenztabelle_Eingabe[[#This Row],[Überwacht?]]="","",Referenztabelle_Eingabe[[#This Row],[Überwacht?]])</f>
        <v/>
      </c>
      <c r="T238" s="18" t="str">
        <f>IF(Referenztabelle_Eingabe[[#This Row],[Überdacht?]]="","",
IF(Referenztabelle_Eingabe[[#This Row],[Überdacht?]]=TRUE,"true",
IF(Referenztabelle_Eingabe[[#This Row],[Überdacht?]]=FALSE,"false")))</f>
        <v/>
      </c>
      <c r="U238" s="18" t="str">
        <f>IF(Referenztabelle_Eingabe[[#This Row],[Ortsbezug]]="","",Referenztabelle_Eingabe[[#This Row],[Ortsbezug]])</f>
        <v/>
      </c>
      <c r="V238" s="18" t="str">
        <f>IF(Referenztabelle_Eingabe[[#This Row],[Haltestellen-ID]]="","",Referenztabelle_Eingabe[[#This Row],[Haltestellen-ID]])</f>
        <v/>
      </c>
      <c r="W2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8" s="18" t="str">
        <f>IF(Referenztabelle_Eingabe[[#This Row],[Gebühren-Informationen]]="","",Referenztabelle_Eingabe[[#This Row],[Gebühren-Informationen]])</f>
        <v/>
      </c>
      <c r="Y238" s="18" t="str">
        <f>IF(Referenztabelle_Eingabe[[#This Row],[Maximale Parkdauer]]="","",Referenztabelle_Eingabe[[#This Row],[Maximale Parkdauer]])</f>
        <v/>
      </c>
      <c r="Z2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8" s="18" t="str">
        <f>IF(Referenztabelle_Eingabe[[#This Row],[Foto-URL]]="","",Referenztabelle_Eingabe[[#This Row],[Foto-URL]])</f>
        <v/>
      </c>
      <c r="AB238" s="18" t="str">
        <f>IF(Referenztabelle_Eingabe[[#This Row],[Webseite]]="","",Referenztabelle_Eingabe[[#This Row],[Webseite]])</f>
        <v/>
      </c>
      <c r="AC238" s="18" t="str">
        <f>IF(Referenztabelle_Eingabe[[#This Row],[Beschreibung]]="","",Referenztabelle_Eingabe[[#This Row],[Beschreibung]])</f>
        <v/>
      </c>
    </row>
    <row r="239" spans="1:29" x14ac:dyDescent="0.35">
      <c r="A239" s="18" t="str">
        <f>IF(Referenztabelle_Eingabe[[#This Row],[ID]]="","",Referenztabelle_Eingabe[[#This Row],[ID]])</f>
        <v/>
      </c>
      <c r="B239" s="18" t="str">
        <f>IF(Referenztabelle_Eingabe[[#This Row],[Name]]="","",Referenztabelle_Eingabe[[#This Row],[Name]])</f>
        <v/>
      </c>
      <c r="C2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9" s="18" t="str">
        <f>IF(Referenztabelle_Eingabe[[#This Row],[Betreiber Name]]="","",Referenztabelle_Eingabe[[#This Row],[Betreiber Name]])</f>
        <v/>
      </c>
      <c r="E239" s="18" t="str">
        <f>IF(Referenztabelle_Eingabe[[#This Row],[Längengrad]]="","",Referenztabelle_Eingabe[[#This Row],[Längengrad]])</f>
        <v/>
      </c>
      <c r="F239" s="18" t="str">
        <f>IF(Referenztabelle_Eingabe[[#This Row],[Breitengrad]]="","",Referenztabelle_Eingabe[[#This Row],[Breitengrad]])</f>
        <v/>
      </c>
      <c r="G2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9" s="18" t="str">
        <f>IF(Referenztabelle_Eingabe[[#This Row],[Anzahl Stellplätze]]="","",Referenztabelle_Eingabe[[#This Row],[Anzahl Stellplätze]])</f>
        <v/>
      </c>
      <c r="I239" s="18" t="str">
        <f>IF(Referenztabelle_Eingabe[[#This Row],[Anzahl Stellplätze Carsharing]]="","",Referenztabelle_Eingabe[[#This Row],[Anzahl Stellplätze Carsharing]])</f>
        <v/>
      </c>
      <c r="J239" s="18" t="str">
        <f>IF(Referenztabelle_Eingabe[[#This Row],[Anzahl Stellplätze Lademöglichkeit]]="","",Referenztabelle_Eingabe[[#This Row],[Anzahl Stellplätze Lademöglichkeit]])</f>
        <v/>
      </c>
      <c r="K239" s="18" t="str">
        <f>IF(Referenztabelle_Eingabe[[#This Row],[Anzahl Stellplätze Frauen]]="","",Referenztabelle_Eingabe[[#This Row],[Anzahl Stellplätze Frauen]])</f>
        <v/>
      </c>
      <c r="L239" s="18" t="str">
        <f>IF(Referenztabelle_Eingabe[[#This Row],[Anzahl Stellplätze Behinderte]]="","",Referenztabelle_Eingabe[[#This Row],[Anzahl Stellplätze Behinderte]])</f>
        <v/>
      </c>
      <c r="M239" s="18" t="str">
        <f>IF(Referenztabelle_Eingabe[[#This Row],[Anzahl Stellplätze Familien]]="","",Referenztabelle_Eingabe[[#This Row],[Anzahl Stellplätze Familien]])</f>
        <v/>
      </c>
      <c r="N239" s="18" t="str">
        <f>IF(Referenztabelle_Eingabe[[#This Row],[Anzahl Stellplätze Bus]]="","",Referenztabelle_Eingabe[[#This Row],[Anzahl Stellplätze Bus]])</f>
        <v/>
      </c>
      <c r="O239" s="18" t="str">
        <f>IF(Referenztabelle_Eingabe[[#This Row],[Anzahl Stellplätze Lastwagen]]="","",Referenztabelle_Eingabe[[#This Row],[Anzahl Stellplätze Lastwagen]])</f>
        <v/>
      </c>
      <c r="P2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9" s="18" t="str">
        <f>IF(Referenztabelle_Eingabe[[#This Row],[Einfahrtshöhe]]="","",Referenztabelle_Eingabe[[#This Row],[Einfahrtshöhe]])</f>
        <v/>
      </c>
      <c r="R2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9" s="18" t="str">
        <f>IF(Referenztabelle_Eingabe[[#This Row],[Überwacht?]]="","",Referenztabelle_Eingabe[[#This Row],[Überwacht?]])</f>
        <v/>
      </c>
      <c r="T239" s="18" t="str">
        <f>IF(Referenztabelle_Eingabe[[#This Row],[Überdacht?]]="","",
IF(Referenztabelle_Eingabe[[#This Row],[Überdacht?]]=TRUE,"true",
IF(Referenztabelle_Eingabe[[#This Row],[Überdacht?]]=FALSE,"false")))</f>
        <v/>
      </c>
      <c r="U239" s="18" t="str">
        <f>IF(Referenztabelle_Eingabe[[#This Row],[Ortsbezug]]="","",Referenztabelle_Eingabe[[#This Row],[Ortsbezug]])</f>
        <v/>
      </c>
      <c r="V239" s="18" t="str">
        <f>IF(Referenztabelle_Eingabe[[#This Row],[Haltestellen-ID]]="","",Referenztabelle_Eingabe[[#This Row],[Haltestellen-ID]])</f>
        <v/>
      </c>
      <c r="W2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9" s="18" t="str">
        <f>IF(Referenztabelle_Eingabe[[#This Row],[Gebühren-Informationen]]="","",Referenztabelle_Eingabe[[#This Row],[Gebühren-Informationen]])</f>
        <v/>
      </c>
      <c r="Y239" s="18" t="str">
        <f>IF(Referenztabelle_Eingabe[[#This Row],[Maximale Parkdauer]]="","",Referenztabelle_Eingabe[[#This Row],[Maximale Parkdauer]])</f>
        <v/>
      </c>
      <c r="Z2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9" s="18" t="str">
        <f>IF(Referenztabelle_Eingabe[[#This Row],[Foto-URL]]="","",Referenztabelle_Eingabe[[#This Row],[Foto-URL]])</f>
        <v/>
      </c>
      <c r="AB239" s="18" t="str">
        <f>IF(Referenztabelle_Eingabe[[#This Row],[Webseite]]="","",Referenztabelle_Eingabe[[#This Row],[Webseite]])</f>
        <v/>
      </c>
      <c r="AC239" s="18" t="str">
        <f>IF(Referenztabelle_Eingabe[[#This Row],[Beschreibung]]="","",Referenztabelle_Eingabe[[#This Row],[Beschreibung]])</f>
        <v/>
      </c>
    </row>
    <row r="240" spans="1:29" x14ac:dyDescent="0.35">
      <c r="A240" s="18" t="str">
        <f>IF(Referenztabelle_Eingabe[[#This Row],[ID]]="","",Referenztabelle_Eingabe[[#This Row],[ID]])</f>
        <v/>
      </c>
      <c r="B240" s="18" t="str">
        <f>IF(Referenztabelle_Eingabe[[#This Row],[Name]]="","",Referenztabelle_Eingabe[[#This Row],[Name]])</f>
        <v/>
      </c>
      <c r="C2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0" s="18" t="str">
        <f>IF(Referenztabelle_Eingabe[[#This Row],[Betreiber Name]]="","",Referenztabelle_Eingabe[[#This Row],[Betreiber Name]])</f>
        <v/>
      </c>
      <c r="E240" s="18" t="str">
        <f>IF(Referenztabelle_Eingabe[[#This Row],[Längengrad]]="","",Referenztabelle_Eingabe[[#This Row],[Längengrad]])</f>
        <v/>
      </c>
      <c r="F240" s="18" t="str">
        <f>IF(Referenztabelle_Eingabe[[#This Row],[Breitengrad]]="","",Referenztabelle_Eingabe[[#This Row],[Breitengrad]])</f>
        <v/>
      </c>
      <c r="G2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0" s="18" t="str">
        <f>IF(Referenztabelle_Eingabe[[#This Row],[Anzahl Stellplätze]]="","",Referenztabelle_Eingabe[[#This Row],[Anzahl Stellplätze]])</f>
        <v/>
      </c>
      <c r="I240" s="18" t="str">
        <f>IF(Referenztabelle_Eingabe[[#This Row],[Anzahl Stellplätze Carsharing]]="","",Referenztabelle_Eingabe[[#This Row],[Anzahl Stellplätze Carsharing]])</f>
        <v/>
      </c>
      <c r="J240" s="18" t="str">
        <f>IF(Referenztabelle_Eingabe[[#This Row],[Anzahl Stellplätze Lademöglichkeit]]="","",Referenztabelle_Eingabe[[#This Row],[Anzahl Stellplätze Lademöglichkeit]])</f>
        <v/>
      </c>
      <c r="K240" s="18" t="str">
        <f>IF(Referenztabelle_Eingabe[[#This Row],[Anzahl Stellplätze Frauen]]="","",Referenztabelle_Eingabe[[#This Row],[Anzahl Stellplätze Frauen]])</f>
        <v/>
      </c>
      <c r="L240" s="18" t="str">
        <f>IF(Referenztabelle_Eingabe[[#This Row],[Anzahl Stellplätze Behinderte]]="","",Referenztabelle_Eingabe[[#This Row],[Anzahl Stellplätze Behinderte]])</f>
        <v/>
      </c>
      <c r="M240" s="18" t="str">
        <f>IF(Referenztabelle_Eingabe[[#This Row],[Anzahl Stellplätze Familien]]="","",Referenztabelle_Eingabe[[#This Row],[Anzahl Stellplätze Familien]])</f>
        <v/>
      </c>
      <c r="N240" s="18" t="str">
        <f>IF(Referenztabelle_Eingabe[[#This Row],[Anzahl Stellplätze Bus]]="","",Referenztabelle_Eingabe[[#This Row],[Anzahl Stellplätze Bus]])</f>
        <v/>
      </c>
      <c r="O240" s="18" t="str">
        <f>IF(Referenztabelle_Eingabe[[#This Row],[Anzahl Stellplätze Lastwagen]]="","",Referenztabelle_Eingabe[[#This Row],[Anzahl Stellplätze Lastwagen]])</f>
        <v/>
      </c>
      <c r="P2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0" s="18" t="str">
        <f>IF(Referenztabelle_Eingabe[[#This Row],[Einfahrtshöhe]]="","",Referenztabelle_Eingabe[[#This Row],[Einfahrtshöhe]])</f>
        <v/>
      </c>
      <c r="R2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0" s="18" t="str">
        <f>IF(Referenztabelle_Eingabe[[#This Row],[Überwacht?]]="","",Referenztabelle_Eingabe[[#This Row],[Überwacht?]])</f>
        <v/>
      </c>
      <c r="T240" s="18" t="str">
        <f>IF(Referenztabelle_Eingabe[[#This Row],[Überdacht?]]="","",
IF(Referenztabelle_Eingabe[[#This Row],[Überdacht?]]=TRUE,"true",
IF(Referenztabelle_Eingabe[[#This Row],[Überdacht?]]=FALSE,"false")))</f>
        <v/>
      </c>
      <c r="U240" s="18" t="str">
        <f>IF(Referenztabelle_Eingabe[[#This Row],[Ortsbezug]]="","",Referenztabelle_Eingabe[[#This Row],[Ortsbezug]])</f>
        <v/>
      </c>
      <c r="V240" s="18" t="str">
        <f>IF(Referenztabelle_Eingabe[[#This Row],[Haltestellen-ID]]="","",Referenztabelle_Eingabe[[#This Row],[Haltestellen-ID]])</f>
        <v/>
      </c>
      <c r="W2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0" s="18" t="str">
        <f>IF(Referenztabelle_Eingabe[[#This Row],[Gebühren-Informationen]]="","",Referenztabelle_Eingabe[[#This Row],[Gebühren-Informationen]])</f>
        <v/>
      </c>
      <c r="Y240" s="18" t="str">
        <f>IF(Referenztabelle_Eingabe[[#This Row],[Maximale Parkdauer]]="","",Referenztabelle_Eingabe[[#This Row],[Maximale Parkdauer]])</f>
        <v/>
      </c>
      <c r="Z2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0" s="18" t="str">
        <f>IF(Referenztabelle_Eingabe[[#This Row],[Foto-URL]]="","",Referenztabelle_Eingabe[[#This Row],[Foto-URL]])</f>
        <v/>
      </c>
      <c r="AB240" s="18" t="str">
        <f>IF(Referenztabelle_Eingabe[[#This Row],[Webseite]]="","",Referenztabelle_Eingabe[[#This Row],[Webseite]])</f>
        <v/>
      </c>
      <c r="AC240" s="18" t="str">
        <f>IF(Referenztabelle_Eingabe[[#This Row],[Beschreibung]]="","",Referenztabelle_Eingabe[[#This Row],[Beschreibung]])</f>
        <v/>
      </c>
    </row>
    <row r="241" spans="1:29" x14ac:dyDescent="0.35">
      <c r="A241" s="18" t="str">
        <f>IF(Referenztabelle_Eingabe[[#This Row],[ID]]="","",Referenztabelle_Eingabe[[#This Row],[ID]])</f>
        <v/>
      </c>
      <c r="B241" s="18" t="str">
        <f>IF(Referenztabelle_Eingabe[[#This Row],[Name]]="","",Referenztabelle_Eingabe[[#This Row],[Name]])</f>
        <v/>
      </c>
      <c r="C2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1" s="18" t="str">
        <f>IF(Referenztabelle_Eingabe[[#This Row],[Betreiber Name]]="","",Referenztabelle_Eingabe[[#This Row],[Betreiber Name]])</f>
        <v/>
      </c>
      <c r="E241" s="18" t="str">
        <f>IF(Referenztabelle_Eingabe[[#This Row],[Längengrad]]="","",Referenztabelle_Eingabe[[#This Row],[Längengrad]])</f>
        <v/>
      </c>
      <c r="F241" s="18" t="str">
        <f>IF(Referenztabelle_Eingabe[[#This Row],[Breitengrad]]="","",Referenztabelle_Eingabe[[#This Row],[Breitengrad]])</f>
        <v/>
      </c>
      <c r="G2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1" s="18" t="str">
        <f>IF(Referenztabelle_Eingabe[[#This Row],[Anzahl Stellplätze]]="","",Referenztabelle_Eingabe[[#This Row],[Anzahl Stellplätze]])</f>
        <v/>
      </c>
      <c r="I241" s="18" t="str">
        <f>IF(Referenztabelle_Eingabe[[#This Row],[Anzahl Stellplätze Carsharing]]="","",Referenztabelle_Eingabe[[#This Row],[Anzahl Stellplätze Carsharing]])</f>
        <v/>
      </c>
      <c r="J241" s="18" t="str">
        <f>IF(Referenztabelle_Eingabe[[#This Row],[Anzahl Stellplätze Lademöglichkeit]]="","",Referenztabelle_Eingabe[[#This Row],[Anzahl Stellplätze Lademöglichkeit]])</f>
        <v/>
      </c>
      <c r="K241" s="18" t="str">
        <f>IF(Referenztabelle_Eingabe[[#This Row],[Anzahl Stellplätze Frauen]]="","",Referenztabelle_Eingabe[[#This Row],[Anzahl Stellplätze Frauen]])</f>
        <v/>
      </c>
      <c r="L241" s="18" t="str">
        <f>IF(Referenztabelle_Eingabe[[#This Row],[Anzahl Stellplätze Behinderte]]="","",Referenztabelle_Eingabe[[#This Row],[Anzahl Stellplätze Behinderte]])</f>
        <v/>
      </c>
      <c r="M241" s="18" t="str">
        <f>IF(Referenztabelle_Eingabe[[#This Row],[Anzahl Stellplätze Familien]]="","",Referenztabelle_Eingabe[[#This Row],[Anzahl Stellplätze Familien]])</f>
        <v/>
      </c>
      <c r="N241" s="18" t="str">
        <f>IF(Referenztabelle_Eingabe[[#This Row],[Anzahl Stellplätze Bus]]="","",Referenztabelle_Eingabe[[#This Row],[Anzahl Stellplätze Bus]])</f>
        <v/>
      </c>
      <c r="O241" s="18" t="str">
        <f>IF(Referenztabelle_Eingabe[[#This Row],[Anzahl Stellplätze Lastwagen]]="","",Referenztabelle_Eingabe[[#This Row],[Anzahl Stellplätze Lastwagen]])</f>
        <v/>
      </c>
      <c r="P2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1" s="18" t="str">
        <f>IF(Referenztabelle_Eingabe[[#This Row],[Einfahrtshöhe]]="","",Referenztabelle_Eingabe[[#This Row],[Einfahrtshöhe]])</f>
        <v/>
      </c>
      <c r="R2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1" s="18" t="str">
        <f>IF(Referenztabelle_Eingabe[[#This Row],[Überwacht?]]="","",Referenztabelle_Eingabe[[#This Row],[Überwacht?]])</f>
        <v/>
      </c>
      <c r="T241" s="18" t="str">
        <f>IF(Referenztabelle_Eingabe[[#This Row],[Überdacht?]]="","",
IF(Referenztabelle_Eingabe[[#This Row],[Überdacht?]]=TRUE,"true",
IF(Referenztabelle_Eingabe[[#This Row],[Überdacht?]]=FALSE,"false")))</f>
        <v/>
      </c>
      <c r="U241" s="18" t="str">
        <f>IF(Referenztabelle_Eingabe[[#This Row],[Ortsbezug]]="","",Referenztabelle_Eingabe[[#This Row],[Ortsbezug]])</f>
        <v/>
      </c>
      <c r="V241" s="18" t="str">
        <f>IF(Referenztabelle_Eingabe[[#This Row],[Haltestellen-ID]]="","",Referenztabelle_Eingabe[[#This Row],[Haltestellen-ID]])</f>
        <v/>
      </c>
      <c r="W2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1" s="18" t="str">
        <f>IF(Referenztabelle_Eingabe[[#This Row],[Gebühren-Informationen]]="","",Referenztabelle_Eingabe[[#This Row],[Gebühren-Informationen]])</f>
        <v/>
      </c>
      <c r="Y241" s="18" t="str">
        <f>IF(Referenztabelle_Eingabe[[#This Row],[Maximale Parkdauer]]="","",Referenztabelle_Eingabe[[#This Row],[Maximale Parkdauer]])</f>
        <v/>
      </c>
      <c r="Z2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1" s="18" t="str">
        <f>IF(Referenztabelle_Eingabe[[#This Row],[Foto-URL]]="","",Referenztabelle_Eingabe[[#This Row],[Foto-URL]])</f>
        <v/>
      </c>
      <c r="AB241" s="18" t="str">
        <f>IF(Referenztabelle_Eingabe[[#This Row],[Webseite]]="","",Referenztabelle_Eingabe[[#This Row],[Webseite]])</f>
        <v/>
      </c>
      <c r="AC241" s="18" t="str">
        <f>IF(Referenztabelle_Eingabe[[#This Row],[Beschreibung]]="","",Referenztabelle_Eingabe[[#This Row],[Beschreibung]])</f>
        <v/>
      </c>
    </row>
    <row r="242" spans="1:29" x14ac:dyDescent="0.35">
      <c r="A242" s="18" t="str">
        <f>IF(Referenztabelle_Eingabe[[#This Row],[ID]]="","",Referenztabelle_Eingabe[[#This Row],[ID]])</f>
        <v/>
      </c>
      <c r="B242" s="18" t="str">
        <f>IF(Referenztabelle_Eingabe[[#This Row],[Name]]="","",Referenztabelle_Eingabe[[#This Row],[Name]])</f>
        <v/>
      </c>
      <c r="C2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2" s="18" t="str">
        <f>IF(Referenztabelle_Eingabe[[#This Row],[Betreiber Name]]="","",Referenztabelle_Eingabe[[#This Row],[Betreiber Name]])</f>
        <v/>
      </c>
      <c r="E242" s="18" t="str">
        <f>IF(Referenztabelle_Eingabe[[#This Row],[Längengrad]]="","",Referenztabelle_Eingabe[[#This Row],[Längengrad]])</f>
        <v/>
      </c>
      <c r="F242" s="18" t="str">
        <f>IF(Referenztabelle_Eingabe[[#This Row],[Breitengrad]]="","",Referenztabelle_Eingabe[[#This Row],[Breitengrad]])</f>
        <v/>
      </c>
      <c r="G2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2" s="18" t="str">
        <f>IF(Referenztabelle_Eingabe[[#This Row],[Anzahl Stellplätze]]="","",Referenztabelle_Eingabe[[#This Row],[Anzahl Stellplätze]])</f>
        <v/>
      </c>
      <c r="I242" s="18" t="str">
        <f>IF(Referenztabelle_Eingabe[[#This Row],[Anzahl Stellplätze Carsharing]]="","",Referenztabelle_Eingabe[[#This Row],[Anzahl Stellplätze Carsharing]])</f>
        <v/>
      </c>
      <c r="J242" s="18" t="str">
        <f>IF(Referenztabelle_Eingabe[[#This Row],[Anzahl Stellplätze Lademöglichkeit]]="","",Referenztabelle_Eingabe[[#This Row],[Anzahl Stellplätze Lademöglichkeit]])</f>
        <v/>
      </c>
      <c r="K242" s="18" t="str">
        <f>IF(Referenztabelle_Eingabe[[#This Row],[Anzahl Stellplätze Frauen]]="","",Referenztabelle_Eingabe[[#This Row],[Anzahl Stellplätze Frauen]])</f>
        <v/>
      </c>
      <c r="L242" s="18" t="str">
        <f>IF(Referenztabelle_Eingabe[[#This Row],[Anzahl Stellplätze Behinderte]]="","",Referenztabelle_Eingabe[[#This Row],[Anzahl Stellplätze Behinderte]])</f>
        <v/>
      </c>
      <c r="M242" s="18" t="str">
        <f>IF(Referenztabelle_Eingabe[[#This Row],[Anzahl Stellplätze Familien]]="","",Referenztabelle_Eingabe[[#This Row],[Anzahl Stellplätze Familien]])</f>
        <v/>
      </c>
      <c r="N242" s="18" t="str">
        <f>IF(Referenztabelle_Eingabe[[#This Row],[Anzahl Stellplätze Bus]]="","",Referenztabelle_Eingabe[[#This Row],[Anzahl Stellplätze Bus]])</f>
        <v/>
      </c>
      <c r="O242" s="18" t="str">
        <f>IF(Referenztabelle_Eingabe[[#This Row],[Anzahl Stellplätze Lastwagen]]="","",Referenztabelle_Eingabe[[#This Row],[Anzahl Stellplätze Lastwagen]])</f>
        <v/>
      </c>
      <c r="P2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2" s="18" t="str">
        <f>IF(Referenztabelle_Eingabe[[#This Row],[Einfahrtshöhe]]="","",Referenztabelle_Eingabe[[#This Row],[Einfahrtshöhe]])</f>
        <v/>
      </c>
      <c r="R2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2" s="18" t="str">
        <f>IF(Referenztabelle_Eingabe[[#This Row],[Überwacht?]]="","",Referenztabelle_Eingabe[[#This Row],[Überwacht?]])</f>
        <v/>
      </c>
      <c r="T242" s="18" t="str">
        <f>IF(Referenztabelle_Eingabe[[#This Row],[Überdacht?]]="","",
IF(Referenztabelle_Eingabe[[#This Row],[Überdacht?]]=TRUE,"true",
IF(Referenztabelle_Eingabe[[#This Row],[Überdacht?]]=FALSE,"false")))</f>
        <v/>
      </c>
      <c r="U242" s="18" t="str">
        <f>IF(Referenztabelle_Eingabe[[#This Row],[Ortsbezug]]="","",Referenztabelle_Eingabe[[#This Row],[Ortsbezug]])</f>
        <v/>
      </c>
      <c r="V242" s="18" t="str">
        <f>IF(Referenztabelle_Eingabe[[#This Row],[Haltestellen-ID]]="","",Referenztabelle_Eingabe[[#This Row],[Haltestellen-ID]])</f>
        <v/>
      </c>
      <c r="W2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2" s="18" t="str">
        <f>IF(Referenztabelle_Eingabe[[#This Row],[Gebühren-Informationen]]="","",Referenztabelle_Eingabe[[#This Row],[Gebühren-Informationen]])</f>
        <v/>
      </c>
      <c r="Y242" s="18" t="str">
        <f>IF(Referenztabelle_Eingabe[[#This Row],[Maximale Parkdauer]]="","",Referenztabelle_Eingabe[[#This Row],[Maximale Parkdauer]])</f>
        <v/>
      </c>
      <c r="Z2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2" s="18" t="str">
        <f>IF(Referenztabelle_Eingabe[[#This Row],[Foto-URL]]="","",Referenztabelle_Eingabe[[#This Row],[Foto-URL]])</f>
        <v/>
      </c>
      <c r="AB242" s="18" t="str">
        <f>IF(Referenztabelle_Eingabe[[#This Row],[Webseite]]="","",Referenztabelle_Eingabe[[#This Row],[Webseite]])</f>
        <v/>
      </c>
      <c r="AC242" s="18" t="str">
        <f>IF(Referenztabelle_Eingabe[[#This Row],[Beschreibung]]="","",Referenztabelle_Eingabe[[#This Row],[Beschreibung]])</f>
        <v/>
      </c>
    </row>
    <row r="243" spans="1:29" x14ac:dyDescent="0.35">
      <c r="A243" s="18" t="str">
        <f>IF(Referenztabelle_Eingabe[[#This Row],[ID]]="","",Referenztabelle_Eingabe[[#This Row],[ID]])</f>
        <v/>
      </c>
      <c r="B243" s="18" t="str">
        <f>IF(Referenztabelle_Eingabe[[#This Row],[Name]]="","",Referenztabelle_Eingabe[[#This Row],[Name]])</f>
        <v/>
      </c>
      <c r="C2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3" s="18" t="str">
        <f>IF(Referenztabelle_Eingabe[[#This Row],[Betreiber Name]]="","",Referenztabelle_Eingabe[[#This Row],[Betreiber Name]])</f>
        <v/>
      </c>
      <c r="E243" s="18" t="str">
        <f>IF(Referenztabelle_Eingabe[[#This Row],[Längengrad]]="","",Referenztabelle_Eingabe[[#This Row],[Längengrad]])</f>
        <v/>
      </c>
      <c r="F243" s="18" t="str">
        <f>IF(Referenztabelle_Eingabe[[#This Row],[Breitengrad]]="","",Referenztabelle_Eingabe[[#This Row],[Breitengrad]])</f>
        <v/>
      </c>
      <c r="G2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3" s="18" t="str">
        <f>IF(Referenztabelle_Eingabe[[#This Row],[Anzahl Stellplätze]]="","",Referenztabelle_Eingabe[[#This Row],[Anzahl Stellplätze]])</f>
        <v/>
      </c>
      <c r="I243" s="18" t="str">
        <f>IF(Referenztabelle_Eingabe[[#This Row],[Anzahl Stellplätze Carsharing]]="","",Referenztabelle_Eingabe[[#This Row],[Anzahl Stellplätze Carsharing]])</f>
        <v/>
      </c>
      <c r="J243" s="18" t="str">
        <f>IF(Referenztabelle_Eingabe[[#This Row],[Anzahl Stellplätze Lademöglichkeit]]="","",Referenztabelle_Eingabe[[#This Row],[Anzahl Stellplätze Lademöglichkeit]])</f>
        <v/>
      </c>
      <c r="K243" s="18" t="str">
        <f>IF(Referenztabelle_Eingabe[[#This Row],[Anzahl Stellplätze Frauen]]="","",Referenztabelle_Eingabe[[#This Row],[Anzahl Stellplätze Frauen]])</f>
        <v/>
      </c>
      <c r="L243" s="18" t="str">
        <f>IF(Referenztabelle_Eingabe[[#This Row],[Anzahl Stellplätze Behinderte]]="","",Referenztabelle_Eingabe[[#This Row],[Anzahl Stellplätze Behinderte]])</f>
        <v/>
      </c>
      <c r="M243" s="18" t="str">
        <f>IF(Referenztabelle_Eingabe[[#This Row],[Anzahl Stellplätze Familien]]="","",Referenztabelle_Eingabe[[#This Row],[Anzahl Stellplätze Familien]])</f>
        <v/>
      </c>
      <c r="N243" s="18" t="str">
        <f>IF(Referenztabelle_Eingabe[[#This Row],[Anzahl Stellplätze Bus]]="","",Referenztabelle_Eingabe[[#This Row],[Anzahl Stellplätze Bus]])</f>
        <v/>
      </c>
      <c r="O243" s="18" t="str">
        <f>IF(Referenztabelle_Eingabe[[#This Row],[Anzahl Stellplätze Lastwagen]]="","",Referenztabelle_Eingabe[[#This Row],[Anzahl Stellplätze Lastwagen]])</f>
        <v/>
      </c>
      <c r="P2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3" s="18" t="str">
        <f>IF(Referenztabelle_Eingabe[[#This Row],[Einfahrtshöhe]]="","",Referenztabelle_Eingabe[[#This Row],[Einfahrtshöhe]])</f>
        <v/>
      </c>
      <c r="R2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3" s="18" t="str">
        <f>IF(Referenztabelle_Eingabe[[#This Row],[Überwacht?]]="","",Referenztabelle_Eingabe[[#This Row],[Überwacht?]])</f>
        <v/>
      </c>
      <c r="T243" s="18" t="str">
        <f>IF(Referenztabelle_Eingabe[[#This Row],[Überdacht?]]="","",
IF(Referenztabelle_Eingabe[[#This Row],[Überdacht?]]=TRUE,"true",
IF(Referenztabelle_Eingabe[[#This Row],[Überdacht?]]=FALSE,"false")))</f>
        <v/>
      </c>
      <c r="U243" s="18" t="str">
        <f>IF(Referenztabelle_Eingabe[[#This Row],[Ortsbezug]]="","",Referenztabelle_Eingabe[[#This Row],[Ortsbezug]])</f>
        <v/>
      </c>
      <c r="V243" s="18" t="str">
        <f>IF(Referenztabelle_Eingabe[[#This Row],[Haltestellen-ID]]="","",Referenztabelle_Eingabe[[#This Row],[Haltestellen-ID]])</f>
        <v/>
      </c>
      <c r="W2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3" s="18" t="str">
        <f>IF(Referenztabelle_Eingabe[[#This Row],[Gebühren-Informationen]]="","",Referenztabelle_Eingabe[[#This Row],[Gebühren-Informationen]])</f>
        <v/>
      </c>
      <c r="Y243" s="18" t="str">
        <f>IF(Referenztabelle_Eingabe[[#This Row],[Maximale Parkdauer]]="","",Referenztabelle_Eingabe[[#This Row],[Maximale Parkdauer]])</f>
        <v/>
      </c>
      <c r="Z2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3" s="18" t="str">
        <f>IF(Referenztabelle_Eingabe[[#This Row],[Foto-URL]]="","",Referenztabelle_Eingabe[[#This Row],[Foto-URL]])</f>
        <v/>
      </c>
      <c r="AB243" s="18" t="str">
        <f>IF(Referenztabelle_Eingabe[[#This Row],[Webseite]]="","",Referenztabelle_Eingabe[[#This Row],[Webseite]])</f>
        <v/>
      </c>
      <c r="AC243" s="18" t="str">
        <f>IF(Referenztabelle_Eingabe[[#This Row],[Beschreibung]]="","",Referenztabelle_Eingabe[[#This Row],[Beschreibung]])</f>
        <v/>
      </c>
    </row>
    <row r="244" spans="1:29" x14ac:dyDescent="0.35">
      <c r="A244" s="18" t="str">
        <f>IF(Referenztabelle_Eingabe[[#This Row],[ID]]="","",Referenztabelle_Eingabe[[#This Row],[ID]])</f>
        <v/>
      </c>
      <c r="B244" s="18" t="str">
        <f>IF(Referenztabelle_Eingabe[[#This Row],[Name]]="","",Referenztabelle_Eingabe[[#This Row],[Name]])</f>
        <v/>
      </c>
      <c r="C2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4" s="18" t="str">
        <f>IF(Referenztabelle_Eingabe[[#This Row],[Betreiber Name]]="","",Referenztabelle_Eingabe[[#This Row],[Betreiber Name]])</f>
        <v/>
      </c>
      <c r="E244" s="18" t="str">
        <f>IF(Referenztabelle_Eingabe[[#This Row],[Längengrad]]="","",Referenztabelle_Eingabe[[#This Row],[Längengrad]])</f>
        <v/>
      </c>
      <c r="F244" s="18" t="str">
        <f>IF(Referenztabelle_Eingabe[[#This Row],[Breitengrad]]="","",Referenztabelle_Eingabe[[#This Row],[Breitengrad]])</f>
        <v/>
      </c>
      <c r="G2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4" s="18" t="str">
        <f>IF(Referenztabelle_Eingabe[[#This Row],[Anzahl Stellplätze]]="","",Referenztabelle_Eingabe[[#This Row],[Anzahl Stellplätze]])</f>
        <v/>
      </c>
      <c r="I244" s="18" t="str">
        <f>IF(Referenztabelle_Eingabe[[#This Row],[Anzahl Stellplätze Carsharing]]="","",Referenztabelle_Eingabe[[#This Row],[Anzahl Stellplätze Carsharing]])</f>
        <v/>
      </c>
      <c r="J244" s="18" t="str">
        <f>IF(Referenztabelle_Eingabe[[#This Row],[Anzahl Stellplätze Lademöglichkeit]]="","",Referenztabelle_Eingabe[[#This Row],[Anzahl Stellplätze Lademöglichkeit]])</f>
        <v/>
      </c>
      <c r="K244" s="18" t="str">
        <f>IF(Referenztabelle_Eingabe[[#This Row],[Anzahl Stellplätze Frauen]]="","",Referenztabelle_Eingabe[[#This Row],[Anzahl Stellplätze Frauen]])</f>
        <v/>
      </c>
      <c r="L244" s="18" t="str">
        <f>IF(Referenztabelle_Eingabe[[#This Row],[Anzahl Stellplätze Behinderte]]="","",Referenztabelle_Eingabe[[#This Row],[Anzahl Stellplätze Behinderte]])</f>
        <v/>
      </c>
      <c r="M244" s="18" t="str">
        <f>IF(Referenztabelle_Eingabe[[#This Row],[Anzahl Stellplätze Familien]]="","",Referenztabelle_Eingabe[[#This Row],[Anzahl Stellplätze Familien]])</f>
        <v/>
      </c>
      <c r="N244" s="18" t="str">
        <f>IF(Referenztabelle_Eingabe[[#This Row],[Anzahl Stellplätze Bus]]="","",Referenztabelle_Eingabe[[#This Row],[Anzahl Stellplätze Bus]])</f>
        <v/>
      </c>
      <c r="O244" s="18" t="str">
        <f>IF(Referenztabelle_Eingabe[[#This Row],[Anzahl Stellplätze Lastwagen]]="","",Referenztabelle_Eingabe[[#This Row],[Anzahl Stellplätze Lastwagen]])</f>
        <v/>
      </c>
      <c r="P2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4" s="18" t="str">
        <f>IF(Referenztabelle_Eingabe[[#This Row],[Einfahrtshöhe]]="","",Referenztabelle_Eingabe[[#This Row],[Einfahrtshöhe]])</f>
        <v/>
      </c>
      <c r="R2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4" s="18" t="str">
        <f>IF(Referenztabelle_Eingabe[[#This Row],[Überwacht?]]="","",Referenztabelle_Eingabe[[#This Row],[Überwacht?]])</f>
        <v/>
      </c>
      <c r="T244" s="18" t="str">
        <f>IF(Referenztabelle_Eingabe[[#This Row],[Überdacht?]]="","",
IF(Referenztabelle_Eingabe[[#This Row],[Überdacht?]]=TRUE,"true",
IF(Referenztabelle_Eingabe[[#This Row],[Überdacht?]]=FALSE,"false")))</f>
        <v/>
      </c>
      <c r="U244" s="18" t="str">
        <f>IF(Referenztabelle_Eingabe[[#This Row],[Ortsbezug]]="","",Referenztabelle_Eingabe[[#This Row],[Ortsbezug]])</f>
        <v/>
      </c>
      <c r="V244" s="18" t="str">
        <f>IF(Referenztabelle_Eingabe[[#This Row],[Haltestellen-ID]]="","",Referenztabelle_Eingabe[[#This Row],[Haltestellen-ID]])</f>
        <v/>
      </c>
      <c r="W2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4" s="18" t="str">
        <f>IF(Referenztabelle_Eingabe[[#This Row],[Gebühren-Informationen]]="","",Referenztabelle_Eingabe[[#This Row],[Gebühren-Informationen]])</f>
        <v/>
      </c>
      <c r="Y244" s="18" t="str">
        <f>IF(Referenztabelle_Eingabe[[#This Row],[Maximale Parkdauer]]="","",Referenztabelle_Eingabe[[#This Row],[Maximale Parkdauer]])</f>
        <v/>
      </c>
      <c r="Z2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4" s="18" t="str">
        <f>IF(Referenztabelle_Eingabe[[#This Row],[Foto-URL]]="","",Referenztabelle_Eingabe[[#This Row],[Foto-URL]])</f>
        <v/>
      </c>
      <c r="AB244" s="18" t="str">
        <f>IF(Referenztabelle_Eingabe[[#This Row],[Webseite]]="","",Referenztabelle_Eingabe[[#This Row],[Webseite]])</f>
        <v/>
      </c>
      <c r="AC244" s="18" t="str">
        <f>IF(Referenztabelle_Eingabe[[#This Row],[Beschreibung]]="","",Referenztabelle_Eingabe[[#This Row],[Beschreibung]])</f>
        <v/>
      </c>
    </row>
    <row r="245" spans="1:29" x14ac:dyDescent="0.35">
      <c r="A245" s="18" t="str">
        <f>IF(Referenztabelle_Eingabe[[#This Row],[ID]]="","",Referenztabelle_Eingabe[[#This Row],[ID]])</f>
        <v/>
      </c>
      <c r="B245" s="18" t="str">
        <f>IF(Referenztabelle_Eingabe[[#This Row],[Name]]="","",Referenztabelle_Eingabe[[#This Row],[Name]])</f>
        <v/>
      </c>
      <c r="C2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5" s="18" t="str">
        <f>IF(Referenztabelle_Eingabe[[#This Row],[Betreiber Name]]="","",Referenztabelle_Eingabe[[#This Row],[Betreiber Name]])</f>
        <v/>
      </c>
      <c r="E245" s="18" t="str">
        <f>IF(Referenztabelle_Eingabe[[#This Row],[Längengrad]]="","",Referenztabelle_Eingabe[[#This Row],[Längengrad]])</f>
        <v/>
      </c>
      <c r="F245" s="18" t="str">
        <f>IF(Referenztabelle_Eingabe[[#This Row],[Breitengrad]]="","",Referenztabelle_Eingabe[[#This Row],[Breitengrad]])</f>
        <v/>
      </c>
      <c r="G2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5" s="18" t="str">
        <f>IF(Referenztabelle_Eingabe[[#This Row],[Anzahl Stellplätze]]="","",Referenztabelle_Eingabe[[#This Row],[Anzahl Stellplätze]])</f>
        <v/>
      </c>
      <c r="I245" s="18" t="str">
        <f>IF(Referenztabelle_Eingabe[[#This Row],[Anzahl Stellplätze Carsharing]]="","",Referenztabelle_Eingabe[[#This Row],[Anzahl Stellplätze Carsharing]])</f>
        <v/>
      </c>
      <c r="J245" s="18" t="str">
        <f>IF(Referenztabelle_Eingabe[[#This Row],[Anzahl Stellplätze Lademöglichkeit]]="","",Referenztabelle_Eingabe[[#This Row],[Anzahl Stellplätze Lademöglichkeit]])</f>
        <v/>
      </c>
      <c r="K245" s="18" t="str">
        <f>IF(Referenztabelle_Eingabe[[#This Row],[Anzahl Stellplätze Frauen]]="","",Referenztabelle_Eingabe[[#This Row],[Anzahl Stellplätze Frauen]])</f>
        <v/>
      </c>
      <c r="L245" s="18" t="str">
        <f>IF(Referenztabelle_Eingabe[[#This Row],[Anzahl Stellplätze Behinderte]]="","",Referenztabelle_Eingabe[[#This Row],[Anzahl Stellplätze Behinderte]])</f>
        <v/>
      </c>
      <c r="M245" s="18" t="str">
        <f>IF(Referenztabelle_Eingabe[[#This Row],[Anzahl Stellplätze Familien]]="","",Referenztabelle_Eingabe[[#This Row],[Anzahl Stellplätze Familien]])</f>
        <v/>
      </c>
      <c r="N245" s="18" t="str">
        <f>IF(Referenztabelle_Eingabe[[#This Row],[Anzahl Stellplätze Bus]]="","",Referenztabelle_Eingabe[[#This Row],[Anzahl Stellplätze Bus]])</f>
        <v/>
      </c>
      <c r="O245" s="18" t="str">
        <f>IF(Referenztabelle_Eingabe[[#This Row],[Anzahl Stellplätze Lastwagen]]="","",Referenztabelle_Eingabe[[#This Row],[Anzahl Stellplätze Lastwagen]])</f>
        <v/>
      </c>
      <c r="P2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5" s="18" t="str">
        <f>IF(Referenztabelle_Eingabe[[#This Row],[Einfahrtshöhe]]="","",Referenztabelle_Eingabe[[#This Row],[Einfahrtshöhe]])</f>
        <v/>
      </c>
      <c r="R2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5" s="18" t="str">
        <f>IF(Referenztabelle_Eingabe[[#This Row],[Überwacht?]]="","",Referenztabelle_Eingabe[[#This Row],[Überwacht?]])</f>
        <v/>
      </c>
      <c r="T245" s="18" t="str">
        <f>IF(Referenztabelle_Eingabe[[#This Row],[Überdacht?]]="","",
IF(Referenztabelle_Eingabe[[#This Row],[Überdacht?]]=TRUE,"true",
IF(Referenztabelle_Eingabe[[#This Row],[Überdacht?]]=FALSE,"false")))</f>
        <v/>
      </c>
      <c r="U245" s="18" t="str">
        <f>IF(Referenztabelle_Eingabe[[#This Row],[Ortsbezug]]="","",Referenztabelle_Eingabe[[#This Row],[Ortsbezug]])</f>
        <v/>
      </c>
      <c r="V245" s="18" t="str">
        <f>IF(Referenztabelle_Eingabe[[#This Row],[Haltestellen-ID]]="","",Referenztabelle_Eingabe[[#This Row],[Haltestellen-ID]])</f>
        <v/>
      </c>
      <c r="W2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5" s="18" t="str">
        <f>IF(Referenztabelle_Eingabe[[#This Row],[Gebühren-Informationen]]="","",Referenztabelle_Eingabe[[#This Row],[Gebühren-Informationen]])</f>
        <v/>
      </c>
      <c r="Y245" s="18" t="str">
        <f>IF(Referenztabelle_Eingabe[[#This Row],[Maximale Parkdauer]]="","",Referenztabelle_Eingabe[[#This Row],[Maximale Parkdauer]])</f>
        <v/>
      </c>
      <c r="Z2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5" s="18" t="str">
        <f>IF(Referenztabelle_Eingabe[[#This Row],[Foto-URL]]="","",Referenztabelle_Eingabe[[#This Row],[Foto-URL]])</f>
        <v/>
      </c>
      <c r="AB245" s="18" t="str">
        <f>IF(Referenztabelle_Eingabe[[#This Row],[Webseite]]="","",Referenztabelle_Eingabe[[#This Row],[Webseite]])</f>
        <v/>
      </c>
      <c r="AC245" s="18" t="str">
        <f>IF(Referenztabelle_Eingabe[[#This Row],[Beschreibung]]="","",Referenztabelle_Eingabe[[#This Row],[Beschreibung]])</f>
        <v/>
      </c>
    </row>
    <row r="246" spans="1:29" x14ac:dyDescent="0.35">
      <c r="A246" s="18" t="str">
        <f>IF(Referenztabelle_Eingabe[[#This Row],[ID]]="","",Referenztabelle_Eingabe[[#This Row],[ID]])</f>
        <v/>
      </c>
      <c r="B246" s="18" t="str">
        <f>IF(Referenztabelle_Eingabe[[#This Row],[Name]]="","",Referenztabelle_Eingabe[[#This Row],[Name]])</f>
        <v/>
      </c>
      <c r="C2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6" s="18" t="str">
        <f>IF(Referenztabelle_Eingabe[[#This Row],[Betreiber Name]]="","",Referenztabelle_Eingabe[[#This Row],[Betreiber Name]])</f>
        <v/>
      </c>
      <c r="E246" s="18" t="str">
        <f>IF(Referenztabelle_Eingabe[[#This Row],[Längengrad]]="","",Referenztabelle_Eingabe[[#This Row],[Längengrad]])</f>
        <v/>
      </c>
      <c r="F246" s="18" t="str">
        <f>IF(Referenztabelle_Eingabe[[#This Row],[Breitengrad]]="","",Referenztabelle_Eingabe[[#This Row],[Breitengrad]])</f>
        <v/>
      </c>
      <c r="G2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6" s="18" t="str">
        <f>IF(Referenztabelle_Eingabe[[#This Row],[Anzahl Stellplätze]]="","",Referenztabelle_Eingabe[[#This Row],[Anzahl Stellplätze]])</f>
        <v/>
      </c>
      <c r="I246" s="18" t="str">
        <f>IF(Referenztabelle_Eingabe[[#This Row],[Anzahl Stellplätze Carsharing]]="","",Referenztabelle_Eingabe[[#This Row],[Anzahl Stellplätze Carsharing]])</f>
        <v/>
      </c>
      <c r="J246" s="18" t="str">
        <f>IF(Referenztabelle_Eingabe[[#This Row],[Anzahl Stellplätze Lademöglichkeit]]="","",Referenztabelle_Eingabe[[#This Row],[Anzahl Stellplätze Lademöglichkeit]])</f>
        <v/>
      </c>
      <c r="K246" s="18" t="str">
        <f>IF(Referenztabelle_Eingabe[[#This Row],[Anzahl Stellplätze Frauen]]="","",Referenztabelle_Eingabe[[#This Row],[Anzahl Stellplätze Frauen]])</f>
        <v/>
      </c>
      <c r="L246" s="18" t="str">
        <f>IF(Referenztabelle_Eingabe[[#This Row],[Anzahl Stellplätze Behinderte]]="","",Referenztabelle_Eingabe[[#This Row],[Anzahl Stellplätze Behinderte]])</f>
        <v/>
      </c>
      <c r="M246" s="18" t="str">
        <f>IF(Referenztabelle_Eingabe[[#This Row],[Anzahl Stellplätze Familien]]="","",Referenztabelle_Eingabe[[#This Row],[Anzahl Stellplätze Familien]])</f>
        <v/>
      </c>
      <c r="N246" s="18" t="str">
        <f>IF(Referenztabelle_Eingabe[[#This Row],[Anzahl Stellplätze Bus]]="","",Referenztabelle_Eingabe[[#This Row],[Anzahl Stellplätze Bus]])</f>
        <v/>
      </c>
      <c r="O246" s="18" t="str">
        <f>IF(Referenztabelle_Eingabe[[#This Row],[Anzahl Stellplätze Lastwagen]]="","",Referenztabelle_Eingabe[[#This Row],[Anzahl Stellplätze Lastwagen]])</f>
        <v/>
      </c>
      <c r="P2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6" s="18" t="str">
        <f>IF(Referenztabelle_Eingabe[[#This Row],[Einfahrtshöhe]]="","",Referenztabelle_Eingabe[[#This Row],[Einfahrtshöhe]])</f>
        <v/>
      </c>
      <c r="R2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6" s="18" t="str">
        <f>IF(Referenztabelle_Eingabe[[#This Row],[Überwacht?]]="","",Referenztabelle_Eingabe[[#This Row],[Überwacht?]])</f>
        <v/>
      </c>
      <c r="T246" s="18" t="str">
        <f>IF(Referenztabelle_Eingabe[[#This Row],[Überdacht?]]="","",
IF(Referenztabelle_Eingabe[[#This Row],[Überdacht?]]=TRUE,"true",
IF(Referenztabelle_Eingabe[[#This Row],[Überdacht?]]=FALSE,"false")))</f>
        <v/>
      </c>
      <c r="U246" s="18" t="str">
        <f>IF(Referenztabelle_Eingabe[[#This Row],[Ortsbezug]]="","",Referenztabelle_Eingabe[[#This Row],[Ortsbezug]])</f>
        <v/>
      </c>
      <c r="V246" s="18" t="str">
        <f>IF(Referenztabelle_Eingabe[[#This Row],[Haltestellen-ID]]="","",Referenztabelle_Eingabe[[#This Row],[Haltestellen-ID]])</f>
        <v/>
      </c>
      <c r="W2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6" s="18" t="str">
        <f>IF(Referenztabelle_Eingabe[[#This Row],[Gebühren-Informationen]]="","",Referenztabelle_Eingabe[[#This Row],[Gebühren-Informationen]])</f>
        <v/>
      </c>
      <c r="Y246" s="18" t="str">
        <f>IF(Referenztabelle_Eingabe[[#This Row],[Maximale Parkdauer]]="","",Referenztabelle_Eingabe[[#This Row],[Maximale Parkdauer]])</f>
        <v/>
      </c>
      <c r="Z2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6" s="18" t="str">
        <f>IF(Referenztabelle_Eingabe[[#This Row],[Foto-URL]]="","",Referenztabelle_Eingabe[[#This Row],[Foto-URL]])</f>
        <v/>
      </c>
      <c r="AB246" s="18" t="str">
        <f>IF(Referenztabelle_Eingabe[[#This Row],[Webseite]]="","",Referenztabelle_Eingabe[[#This Row],[Webseite]])</f>
        <v/>
      </c>
      <c r="AC246" s="18" t="str">
        <f>IF(Referenztabelle_Eingabe[[#This Row],[Beschreibung]]="","",Referenztabelle_Eingabe[[#This Row],[Beschreibung]])</f>
        <v/>
      </c>
    </row>
    <row r="247" spans="1:29" x14ac:dyDescent="0.35">
      <c r="A247" s="18" t="str">
        <f>IF(Referenztabelle_Eingabe[[#This Row],[ID]]="","",Referenztabelle_Eingabe[[#This Row],[ID]])</f>
        <v/>
      </c>
      <c r="B247" s="18" t="str">
        <f>IF(Referenztabelle_Eingabe[[#This Row],[Name]]="","",Referenztabelle_Eingabe[[#This Row],[Name]])</f>
        <v/>
      </c>
      <c r="C2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7" s="18" t="str">
        <f>IF(Referenztabelle_Eingabe[[#This Row],[Betreiber Name]]="","",Referenztabelle_Eingabe[[#This Row],[Betreiber Name]])</f>
        <v/>
      </c>
      <c r="E247" s="18" t="str">
        <f>IF(Referenztabelle_Eingabe[[#This Row],[Längengrad]]="","",Referenztabelle_Eingabe[[#This Row],[Längengrad]])</f>
        <v/>
      </c>
      <c r="F247" s="18" t="str">
        <f>IF(Referenztabelle_Eingabe[[#This Row],[Breitengrad]]="","",Referenztabelle_Eingabe[[#This Row],[Breitengrad]])</f>
        <v/>
      </c>
      <c r="G2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7" s="18" t="str">
        <f>IF(Referenztabelle_Eingabe[[#This Row],[Anzahl Stellplätze]]="","",Referenztabelle_Eingabe[[#This Row],[Anzahl Stellplätze]])</f>
        <v/>
      </c>
      <c r="I247" s="18" t="str">
        <f>IF(Referenztabelle_Eingabe[[#This Row],[Anzahl Stellplätze Carsharing]]="","",Referenztabelle_Eingabe[[#This Row],[Anzahl Stellplätze Carsharing]])</f>
        <v/>
      </c>
      <c r="J247" s="18" t="str">
        <f>IF(Referenztabelle_Eingabe[[#This Row],[Anzahl Stellplätze Lademöglichkeit]]="","",Referenztabelle_Eingabe[[#This Row],[Anzahl Stellplätze Lademöglichkeit]])</f>
        <v/>
      </c>
      <c r="K247" s="18" t="str">
        <f>IF(Referenztabelle_Eingabe[[#This Row],[Anzahl Stellplätze Frauen]]="","",Referenztabelle_Eingabe[[#This Row],[Anzahl Stellplätze Frauen]])</f>
        <v/>
      </c>
      <c r="L247" s="18" t="str">
        <f>IF(Referenztabelle_Eingabe[[#This Row],[Anzahl Stellplätze Behinderte]]="","",Referenztabelle_Eingabe[[#This Row],[Anzahl Stellplätze Behinderte]])</f>
        <v/>
      </c>
      <c r="M247" s="18" t="str">
        <f>IF(Referenztabelle_Eingabe[[#This Row],[Anzahl Stellplätze Familien]]="","",Referenztabelle_Eingabe[[#This Row],[Anzahl Stellplätze Familien]])</f>
        <v/>
      </c>
      <c r="N247" s="18" t="str">
        <f>IF(Referenztabelle_Eingabe[[#This Row],[Anzahl Stellplätze Bus]]="","",Referenztabelle_Eingabe[[#This Row],[Anzahl Stellplätze Bus]])</f>
        <v/>
      </c>
      <c r="O247" s="18" t="str">
        <f>IF(Referenztabelle_Eingabe[[#This Row],[Anzahl Stellplätze Lastwagen]]="","",Referenztabelle_Eingabe[[#This Row],[Anzahl Stellplätze Lastwagen]])</f>
        <v/>
      </c>
      <c r="P2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7" s="18" t="str">
        <f>IF(Referenztabelle_Eingabe[[#This Row],[Einfahrtshöhe]]="","",Referenztabelle_Eingabe[[#This Row],[Einfahrtshöhe]])</f>
        <v/>
      </c>
      <c r="R2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7" s="18" t="str">
        <f>IF(Referenztabelle_Eingabe[[#This Row],[Überwacht?]]="","",Referenztabelle_Eingabe[[#This Row],[Überwacht?]])</f>
        <v/>
      </c>
      <c r="T247" s="18" t="str">
        <f>IF(Referenztabelle_Eingabe[[#This Row],[Überdacht?]]="","",
IF(Referenztabelle_Eingabe[[#This Row],[Überdacht?]]=TRUE,"true",
IF(Referenztabelle_Eingabe[[#This Row],[Überdacht?]]=FALSE,"false")))</f>
        <v/>
      </c>
      <c r="U247" s="18" t="str">
        <f>IF(Referenztabelle_Eingabe[[#This Row],[Ortsbezug]]="","",Referenztabelle_Eingabe[[#This Row],[Ortsbezug]])</f>
        <v/>
      </c>
      <c r="V247" s="18" t="str">
        <f>IF(Referenztabelle_Eingabe[[#This Row],[Haltestellen-ID]]="","",Referenztabelle_Eingabe[[#This Row],[Haltestellen-ID]])</f>
        <v/>
      </c>
      <c r="W2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7" s="18" t="str">
        <f>IF(Referenztabelle_Eingabe[[#This Row],[Gebühren-Informationen]]="","",Referenztabelle_Eingabe[[#This Row],[Gebühren-Informationen]])</f>
        <v/>
      </c>
      <c r="Y247" s="18" t="str">
        <f>IF(Referenztabelle_Eingabe[[#This Row],[Maximale Parkdauer]]="","",Referenztabelle_Eingabe[[#This Row],[Maximale Parkdauer]])</f>
        <v/>
      </c>
      <c r="Z2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7" s="18" t="str">
        <f>IF(Referenztabelle_Eingabe[[#This Row],[Foto-URL]]="","",Referenztabelle_Eingabe[[#This Row],[Foto-URL]])</f>
        <v/>
      </c>
      <c r="AB247" s="18" t="str">
        <f>IF(Referenztabelle_Eingabe[[#This Row],[Webseite]]="","",Referenztabelle_Eingabe[[#This Row],[Webseite]])</f>
        <v/>
      </c>
      <c r="AC247" s="18" t="str">
        <f>IF(Referenztabelle_Eingabe[[#This Row],[Beschreibung]]="","",Referenztabelle_Eingabe[[#This Row],[Beschreibung]])</f>
        <v/>
      </c>
    </row>
    <row r="248" spans="1:29" x14ac:dyDescent="0.35">
      <c r="A248" s="18" t="str">
        <f>IF(Referenztabelle_Eingabe[[#This Row],[ID]]="","",Referenztabelle_Eingabe[[#This Row],[ID]])</f>
        <v/>
      </c>
      <c r="B248" s="18" t="str">
        <f>IF(Referenztabelle_Eingabe[[#This Row],[Name]]="","",Referenztabelle_Eingabe[[#This Row],[Name]])</f>
        <v/>
      </c>
      <c r="C2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8" s="18" t="str">
        <f>IF(Referenztabelle_Eingabe[[#This Row],[Betreiber Name]]="","",Referenztabelle_Eingabe[[#This Row],[Betreiber Name]])</f>
        <v/>
      </c>
      <c r="E248" s="18" t="str">
        <f>IF(Referenztabelle_Eingabe[[#This Row],[Längengrad]]="","",Referenztabelle_Eingabe[[#This Row],[Längengrad]])</f>
        <v/>
      </c>
      <c r="F248" s="18" t="str">
        <f>IF(Referenztabelle_Eingabe[[#This Row],[Breitengrad]]="","",Referenztabelle_Eingabe[[#This Row],[Breitengrad]])</f>
        <v/>
      </c>
      <c r="G2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8" s="18" t="str">
        <f>IF(Referenztabelle_Eingabe[[#This Row],[Anzahl Stellplätze]]="","",Referenztabelle_Eingabe[[#This Row],[Anzahl Stellplätze]])</f>
        <v/>
      </c>
      <c r="I248" s="18" t="str">
        <f>IF(Referenztabelle_Eingabe[[#This Row],[Anzahl Stellplätze Carsharing]]="","",Referenztabelle_Eingabe[[#This Row],[Anzahl Stellplätze Carsharing]])</f>
        <v/>
      </c>
      <c r="J248" s="18" t="str">
        <f>IF(Referenztabelle_Eingabe[[#This Row],[Anzahl Stellplätze Lademöglichkeit]]="","",Referenztabelle_Eingabe[[#This Row],[Anzahl Stellplätze Lademöglichkeit]])</f>
        <v/>
      </c>
      <c r="K248" s="18" t="str">
        <f>IF(Referenztabelle_Eingabe[[#This Row],[Anzahl Stellplätze Frauen]]="","",Referenztabelle_Eingabe[[#This Row],[Anzahl Stellplätze Frauen]])</f>
        <v/>
      </c>
      <c r="L248" s="18" t="str">
        <f>IF(Referenztabelle_Eingabe[[#This Row],[Anzahl Stellplätze Behinderte]]="","",Referenztabelle_Eingabe[[#This Row],[Anzahl Stellplätze Behinderte]])</f>
        <v/>
      </c>
      <c r="M248" s="18" t="str">
        <f>IF(Referenztabelle_Eingabe[[#This Row],[Anzahl Stellplätze Familien]]="","",Referenztabelle_Eingabe[[#This Row],[Anzahl Stellplätze Familien]])</f>
        <v/>
      </c>
      <c r="N248" s="18" t="str">
        <f>IF(Referenztabelle_Eingabe[[#This Row],[Anzahl Stellplätze Bus]]="","",Referenztabelle_Eingabe[[#This Row],[Anzahl Stellplätze Bus]])</f>
        <v/>
      </c>
      <c r="O248" s="18" t="str">
        <f>IF(Referenztabelle_Eingabe[[#This Row],[Anzahl Stellplätze Lastwagen]]="","",Referenztabelle_Eingabe[[#This Row],[Anzahl Stellplätze Lastwagen]])</f>
        <v/>
      </c>
      <c r="P2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8" s="18" t="str">
        <f>IF(Referenztabelle_Eingabe[[#This Row],[Einfahrtshöhe]]="","",Referenztabelle_Eingabe[[#This Row],[Einfahrtshöhe]])</f>
        <v/>
      </c>
      <c r="R2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8" s="18" t="str">
        <f>IF(Referenztabelle_Eingabe[[#This Row],[Überwacht?]]="","",Referenztabelle_Eingabe[[#This Row],[Überwacht?]])</f>
        <v/>
      </c>
      <c r="T248" s="18" t="str">
        <f>IF(Referenztabelle_Eingabe[[#This Row],[Überdacht?]]="","",
IF(Referenztabelle_Eingabe[[#This Row],[Überdacht?]]=TRUE,"true",
IF(Referenztabelle_Eingabe[[#This Row],[Überdacht?]]=FALSE,"false")))</f>
        <v/>
      </c>
      <c r="U248" s="18" t="str">
        <f>IF(Referenztabelle_Eingabe[[#This Row],[Ortsbezug]]="","",Referenztabelle_Eingabe[[#This Row],[Ortsbezug]])</f>
        <v/>
      </c>
      <c r="V248" s="18" t="str">
        <f>IF(Referenztabelle_Eingabe[[#This Row],[Haltestellen-ID]]="","",Referenztabelle_Eingabe[[#This Row],[Haltestellen-ID]])</f>
        <v/>
      </c>
      <c r="W2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8" s="18" t="str">
        <f>IF(Referenztabelle_Eingabe[[#This Row],[Gebühren-Informationen]]="","",Referenztabelle_Eingabe[[#This Row],[Gebühren-Informationen]])</f>
        <v/>
      </c>
      <c r="Y248" s="18" t="str">
        <f>IF(Referenztabelle_Eingabe[[#This Row],[Maximale Parkdauer]]="","",Referenztabelle_Eingabe[[#This Row],[Maximale Parkdauer]])</f>
        <v/>
      </c>
      <c r="Z2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8" s="18" t="str">
        <f>IF(Referenztabelle_Eingabe[[#This Row],[Foto-URL]]="","",Referenztabelle_Eingabe[[#This Row],[Foto-URL]])</f>
        <v/>
      </c>
      <c r="AB248" s="18" t="str">
        <f>IF(Referenztabelle_Eingabe[[#This Row],[Webseite]]="","",Referenztabelle_Eingabe[[#This Row],[Webseite]])</f>
        <v/>
      </c>
      <c r="AC248" s="18" t="str">
        <f>IF(Referenztabelle_Eingabe[[#This Row],[Beschreibung]]="","",Referenztabelle_Eingabe[[#This Row],[Beschreibung]])</f>
        <v/>
      </c>
    </row>
    <row r="249" spans="1:29" x14ac:dyDescent="0.35">
      <c r="A249" s="18" t="str">
        <f>IF(Referenztabelle_Eingabe[[#This Row],[ID]]="","",Referenztabelle_Eingabe[[#This Row],[ID]])</f>
        <v/>
      </c>
      <c r="B249" s="18" t="str">
        <f>IF(Referenztabelle_Eingabe[[#This Row],[Name]]="","",Referenztabelle_Eingabe[[#This Row],[Name]])</f>
        <v/>
      </c>
      <c r="C2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9" s="18" t="str">
        <f>IF(Referenztabelle_Eingabe[[#This Row],[Betreiber Name]]="","",Referenztabelle_Eingabe[[#This Row],[Betreiber Name]])</f>
        <v/>
      </c>
      <c r="E249" s="18" t="str">
        <f>IF(Referenztabelle_Eingabe[[#This Row],[Längengrad]]="","",Referenztabelle_Eingabe[[#This Row],[Längengrad]])</f>
        <v/>
      </c>
      <c r="F249" s="18" t="str">
        <f>IF(Referenztabelle_Eingabe[[#This Row],[Breitengrad]]="","",Referenztabelle_Eingabe[[#This Row],[Breitengrad]])</f>
        <v/>
      </c>
      <c r="G2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9" s="18" t="str">
        <f>IF(Referenztabelle_Eingabe[[#This Row],[Anzahl Stellplätze]]="","",Referenztabelle_Eingabe[[#This Row],[Anzahl Stellplätze]])</f>
        <v/>
      </c>
      <c r="I249" s="18" t="str">
        <f>IF(Referenztabelle_Eingabe[[#This Row],[Anzahl Stellplätze Carsharing]]="","",Referenztabelle_Eingabe[[#This Row],[Anzahl Stellplätze Carsharing]])</f>
        <v/>
      </c>
      <c r="J249" s="18" t="str">
        <f>IF(Referenztabelle_Eingabe[[#This Row],[Anzahl Stellplätze Lademöglichkeit]]="","",Referenztabelle_Eingabe[[#This Row],[Anzahl Stellplätze Lademöglichkeit]])</f>
        <v/>
      </c>
      <c r="K249" s="18" t="str">
        <f>IF(Referenztabelle_Eingabe[[#This Row],[Anzahl Stellplätze Frauen]]="","",Referenztabelle_Eingabe[[#This Row],[Anzahl Stellplätze Frauen]])</f>
        <v/>
      </c>
      <c r="L249" s="18" t="str">
        <f>IF(Referenztabelle_Eingabe[[#This Row],[Anzahl Stellplätze Behinderte]]="","",Referenztabelle_Eingabe[[#This Row],[Anzahl Stellplätze Behinderte]])</f>
        <v/>
      </c>
      <c r="M249" s="18" t="str">
        <f>IF(Referenztabelle_Eingabe[[#This Row],[Anzahl Stellplätze Familien]]="","",Referenztabelle_Eingabe[[#This Row],[Anzahl Stellplätze Familien]])</f>
        <v/>
      </c>
      <c r="N249" s="18" t="str">
        <f>IF(Referenztabelle_Eingabe[[#This Row],[Anzahl Stellplätze Bus]]="","",Referenztabelle_Eingabe[[#This Row],[Anzahl Stellplätze Bus]])</f>
        <v/>
      </c>
      <c r="O249" s="18" t="str">
        <f>IF(Referenztabelle_Eingabe[[#This Row],[Anzahl Stellplätze Lastwagen]]="","",Referenztabelle_Eingabe[[#This Row],[Anzahl Stellplätze Lastwagen]])</f>
        <v/>
      </c>
      <c r="P2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9" s="18" t="str">
        <f>IF(Referenztabelle_Eingabe[[#This Row],[Einfahrtshöhe]]="","",Referenztabelle_Eingabe[[#This Row],[Einfahrtshöhe]])</f>
        <v/>
      </c>
      <c r="R2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9" s="18" t="str">
        <f>IF(Referenztabelle_Eingabe[[#This Row],[Überwacht?]]="","",Referenztabelle_Eingabe[[#This Row],[Überwacht?]])</f>
        <v/>
      </c>
      <c r="T249" s="18" t="str">
        <f>IF(Referenztabelle_Eingabe[[#This Row],[Überdacht?]]="","",
IF(Referenztabelle_Eingabe[[#This Row],[Überdacht?]]=TRUE,"true",
IF(Referenztabelle_Eingabe[[#This Row],[Überdacht?]]=FALSE,"false")))</f>
        <v/>
      </c>
      <c r="U249" s="18" t="str">
        <f>IF(Referenztabelle_Eingabe[[#This Row],[Ortsbezug]]="","",Referenztabelle_Eingabe[[#This Row],[Ortsbezug]])</f>
        <v/>
      </c>
      <c r="V249" s="18" t="str">
        <f>IF(Referenztabelle_Eingabe[[#This Row],[Haltestellen-ID]]="","",Referenztabelle_Eingabe[[#This Row],[Haltestellen-ID]])</f>
        <v/>
      </c>
      <c r="W2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9" s="18" t="str">
        <f>IF(Referenztabelle_Eingabe[[#This Row],[Gebühren-Informationen]]="","",Referenztabelle_Eingabe[[#This Row],[Gebühren-Informationen]])</f>
        <v/>
      </c>
      <c r="Y249" s="18" t="str">
        <f>IF(Referenztabelle_Eingabe[[#This Row],[Maximale Parkdauer]]="","",Referenztabelle_Eingabe[[#This Row],[Maximale Parkdauer]])</f>
        <v/>
      </c>
      <c r="Z2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9" s="18" t="str">
        <f>IF(Referenztabelle_Eingabe[[#This Row],[Foto-URL]]="","",Referenztabelle_Eingabe[[#This Row],[Foto-URL]])</f>
        <v/>
      </c>
      <c r="AB249" s="18" t="str">
        <f>IF(Referenztabelle_Eingabe[[#This Row],[Webseite]]="","",Referenztabelle_Eingabe[[#This Row],[Webseite]])</f>
        <v/>
      </c>
      <c r="AC249" s="18" t="str">
        <f>IF(Referenztabelle_Eingabe[[#This Row],[Beschreibung]]="","",Referenztabelle_Eingabe[[#This Row],[Beschreibung]])</f>
        <v/>
      </c>
    </row>
    <row r="250" spans="1:29" x14ac:dyDescent="0.35">
      <c r="A250" s="18" t="str">
        <f>IF(Referenztabelle_Eingabe[[#This Row],[ID]]="","",Referenztabelle_Eingabe[[#This Row],[ID]])</f>
        <v/>
      </c>
      <c r="B250" s="18" t="str">
        <f>IF(Referenztabelle_Eingabe[[#This Row],[Name]]="","",Referenztabelle_Eingabe[[#This Row],[Name]])</f>
        <v/>
      </c>
      <c r="C2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0" s="18" t="str">
        <f>IF(Referenztabelle_Eingabe[[#This Row],[Betreiber Name]]="","",Referenztabelle_Eingabe[[#This Row],[Betreiber Name]])</f>
        <v/>
      </c>
      <c r="E250" s="18" t="str">
        <f>IF(Referenztabelle_Eingabe[[#This Row],[Längengrad]]="","",Referenztabelle_Eingabe[[#This Row],[Längengrad]])</f>
        <v/>
      </c>
      <c r="F250" s="18" t="str">
        <f>IF(Referenztabelle_Eingabe[[#This Row],[Breitengrad]]="","",Referenztabelle_Eingabe[[#This Row],[Breitengrad]])</f>
        <v/>
      </c>
      <c r="G2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0" s="18" t="str">
        <f>IF(Referenztabelle_Eingabe[[#This Row],[Anzahl Stellplätze]]="","",Referenztabelle_Eingabe[[#This Row],[Anzahl Stellplätze]])</f>
        <v/>
      </c>
      <c r="I250" s="18" t="str">
        <f>IF(Referenztabelle_Eingabe[[#This Row],[Anzahl Stellplätze Carsharing]]="","",Referenztabelle_Eingabe[[#This Row],[Anzahl Stellplätze Carsharing]])</f>
        <v/>
      </c>
      <c r="J250" s="18" t="str">
        <f>IF(Referenztabelle_Eingabe[[#This Row],[Anzahl Stellplätze Lademöglichkeit]]="","",Referenztabelle_Eingabe[[#This Row],[Anzahl Stellplätze Lademöglichkeit]])</f>
        <v/>
      </c>
      <c r="K250" s="18" t="str">
        <f>IF(Referenztabelle_Eingabe[[#This Row],[Anzahl Stellplätze Frauen]]="","",Referenztabelle_Eingabe[[#This Row],[Anzahl Stellplätze Frauen]])</f>
        <v/>
      </c>
      <c r="L250" s="18" t="str">
        <f>IF(Referenztabelle_Eingabe[[#This Row],[Anzahl Stellplätze Behinderte]]="","",Referenztabelle_Eingabe[[#This Row],[Anzahl Stellplätze Behinderte]])</f>
        <v/>
      </c>
      <c r="M250" s="18" t="str">
        <f>IF(Referenztabelle_Eingabe[[#This Row],[Anzahl Stellplätze Familien]]="","",Referenztabelle_Eingabe[[#This Row],[Anzahl Stellplätze Familien]])</f>
        <v/>
      </c>
      <c r="N250" s="18" t="str">
        <f>IF(Referenztabelle_Eingabe[[#This Row],[Anzahl Stellplätze Bus]]="","",Referenztabelle_Eingabe[[#This Row],[Anzahl Stellplätze Bus]])</f>
        <v/>
      </c>
      <c r="O250" s="18" t="str">
        <f>IF(Referenztabelle_Eingabe[[#This Row],[Anzahl Stellplätze Lastwagen]]="","",Referenztabelle_Eingabe[[#This Row],[Anzahl Stellplätze Lastwagen]])</f>
        <v/>
      </c>
      <c r="P2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0" s="18" t="str">
        <f>IF(Referenztabelle_Eingabe[[#This Row],[Einfahrtshöhe]]="","",Referenztabelle_Eingabe[[#This Row],[Einfahrtshöhe]])</f>
        <v/>
      </c>
      <c r="R2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0" s="18" t="str">
        <f>IF(Referenztabelle_Eingabe[[#This Row],[Überwacht?]]="","",Referenztabelle_Eingabe[[#This Row],[Überwacht?]])</f>
        <v/>
      </c>
      <c r="T250" s="18" t="str">
        <f>IF(Referenztabelle_Eingabe[[#This Row],[Überdacht?]]="","",
IF(Referenztabelle_Eingabe[[#This Row],[Überdacht?]]=TRUE,"true",
IF(Referenztabelle_Eingabe[[#This Row],[Überdacht?]]=FALSE,"false")))</f>
        <v/>
      </c>
      <c r="U250" s="18" t="str">
        <f>IF(Referenztabelle_Eingabe[[#This Row],[Ortsbezug]]="","",Referenztabelle_Eingabe[[#This Row],[Ortsbezug]])</f>
        <v/>
      </c>
      <c r="V250" s="18" t="str">
        <f>IF(Referenztabelle_Eingabe[[#This Row],[Haltestellen-ID]]="","",Referenztabelle_Eingabe[[#This Row],[Haltestellen-ID]])</f>
        <v/>
      </c>
      <c r="W2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0" s="18" t="str">
        <f>IF(Referenztabelle_Eingabe[[#This Row],[Gebühren-Informationen]]="","",Referenztabelle_Eingabe[[#This Row],[Gebühren-Informationen]])</f>
        <v/>
      </c>
      <c r="Y250" s="18" t="str">
        <f>IF(Referenztabelle_Eingabe[[#This Row],[Maximale Parkdauer]]="","",Referenztabelle_Eingabe[[#This Row],[Maximale Parkdauer]])</f>
        <v/>
      </c>
      <c r="Z2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0" s="18" t="str">
        <f>IF(Referenztabelle_Eingabe[[#This Row],[Foto-URL]]="","",Referenztabelle_Eingabe[[#This Row],[Foto-URL]])</f>
        <v/>
      </c>
      <c r="AB250" s="18" t="str">
        <f>IF(Referenztabelle_Eingabe[[#This Row],[Webseite]]="","",Referenztabelle_Eingabe[[#This Row],[Webseite]])</f>
        <v/>
      </c>
      <c r="AC250" s="18" t="str">
        <f>IF(Referenztabelle_Eingabe[[#This Row],[Beschreibung]]="","",Referenztabelle_Eingabe[[#This Row],[Beschreibung]])</f>
        <v/>
      </c>
    </row>
    <row r="251" spans="1:29" x14ac:dyDescent="0.35">
      <c r="A251" s="18" t="str">
        <f>IF(Referenztabelle_Eingabe[[#This Row],[ID]]="","",Referenztabelle_Eingabe[[#This Row],[ID]])</f>
        <v/>
      </c>
      <c r="B251" s="18" t="str">
        <f>IF(Referenztabelle_Eingabe[[#This Row],[Name]]="","",Referenztabelle_Eingabe[[#This Row],[Name]])</f>
        <v/>
      </c>
      <c r="C2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1" s="18" t="str">
        <f>IF(Referenztabelle_Eingabe[[#This Row],[Betreiber Name]]="","",Referenztabelle_Eingabe[[#This Row],[Betreiber Name]])</f>
        <v/>
      </c>
      <c r="E251" s="18" t="str">
        <f>IF(Referenztabelle_Eingabe[[#This Row],[Längengrad]]="","",Referenztabelle_Eingabe[[#This Row],[Längengrad]])</f>
        <v/>
      </c>
      <c r="F251" s="18" t="str">
        <f>IF(Referenztabelle_Eingabe[[#This Row],[Breitengrad]]="","",Referenztabelle_Eingabe[[#This Row],[Breitengrad]])</f>
        <v/>
      </c>
      <c r="G2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1" s="18" t="str">
        <f>IF(Referenztabelle_Eingabe[[#This Row],[Anzahl Stellplätze]]="","",Referenztabelle_Eingabe[[#This Row],[Anzahl Stellplätze]])</f>
        <v/>
      </c>
      <c r="I251" s="18" t="str">
        <f>IF(Referenztabelle_Eingabe[[#This Row],[Anzahl Stellplätze Carsharing]]="","",Referenztabelle_Eingabe[[#This Row],[Anzahl Stellplätze Carsharing]])</f>
        <v/>
      </c>
      <c r="J251" s="18" t="str">
        <f>IF(Referenztabelle_Eingabe[[#This Row],[Anzahl Stellplätze Lademöglichkeit]]="","",Referenztabelle_Eingabe[[#This Row],[Anzahl Stellplätze Lademöglichkeit]])</f>
        <v/>
      </c>
      <c r="K251" s="18" t="str">
        <f>IF(Referenztabelle_Eingabe[[#This Row],[Anzahl Stellplätze Frauen]]="","",Referenztabelle_Eingabe[[#This Row],[Anzahl Stellplätze Frauen]])</f>
        <v/>
      </c>
      <c r="L251" s="18" t="str">
        <f>IF(Referenztabelle_Eingabe[[#This Row],[Anzahl Stellplätze Behinderte]]="","",Referenztabelle_Eingabe[[#This Row],[Anzahl Stellplätze Behinderte]])</f>
        <v/>
      </c>
      <c r="M251" s="18" t="str">
        <f>IF(Referenztabelle_Eingabe[[#This Row],[Anzahl Stellplätze Familien]]="","",Referenztabelle_Eingabe[[#This Row],[Anzahl Stellplätze Familien]])</f>
        <v/>
      </c>
      <c r="N251" s="18" t="str">
        <f>IF(Referenztabelle_Eingabe[[#This Row],[Anzahl Stellplätze Bus]]="","",Referenztabelle_Eingabe[[#This Row],[Anzahl Stellplätze Bus]])</f>
        <v/>
      </c>
      <c r="O251" s="18" t="str">
        <f>IF(Referenztabelle_Eingabe[[#This Row],[Anzahl Stellplätze Lastwagen]]="","",Referenztabelle_Eingabe[[#This Row],[Anzahl Stellplätze Lastwagen]])</f>
        <v/>
      </c>
      <c r="P2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1" s="18" t="str">
        <f>IF(Referenztabelle_Eingabe[[#This Row],[Einfahrtshöhe]]="","",Referenztabelle_Eingabe[[#This Row],[Einfahrtshöhe]])</f>
        <v/>
      </c>
      <c r="R2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1" s="18" t="str">
        <f>IF(Referenztabelle_Eingabe[[#This Row],[Überwacht?]]="","",Referenztabelle_Eingabe[[#This Row],[Überwacht?]])</f>
        <v/>
      </c>
      <c r="T251" s="18" t="str">
        <f>IF(Referenztabelle_Eingabe[[#This Row],[Überdacht?]]="","",
IF(Referenztabelle_Eingabe[[#This Row],[Überdacht?]]=TRUE,"true",
IF(Referenztabelle_Eingabe[[#This Row],[Überdacht?]]=FALSE,"false")))</f>
        <v/>
      </c>
      <c r="U251" s="18" t="str">
        <f>IF(Referenztabelle_Eingabe[[#This Row],[Ortsbezug]]="","",Referenztabelle_Eingabe[[#This Row],[Ortsbezug]])</f>
        <v/>
      </c>
      <c r="V251" s="18" t="str">
        <f>IF(Referenztabelle_Eingabe[[#This Row],[Haltestellen-ID]]="","",Referenztabelle_Eingabe[[#This Row],[Haltestellen-ID]])</f>
        <v/>
      </c>
      <c r="W2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1" s="18" t="str">
        <f>IF(Referenztabelle_Eingabe[[#This Row],[Gebühren-Informationen]]="","",Referenztabelle_Eingabe[[#This Row],[Gebühren-Informationen]])</f>
        <v/>
      </c>
      <c r="Y251" s="18" t="str">
        <f>IF(Referenztabelle_Eingabe[[#This Row],[Maximale Parkdauer]]="","",Referenztabelle_Eingabe[[#This Row],[Maximale Parkdauer]])</f>
        <v/>
      </c>
      <c r="Z2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1" s="18" t="str">
        <f>IF(Referenztabelle_Eingabe[[#This Row],[Foto-URL]]="","",Referenztabelle_Eingabe[[#This Row],[Foto-URL]])</f>
        <v/>
      </c>
      <c r="AB251" s="18" t="str">
        <f>IF(Referenztabelle_Eingabe[[#This Row],[Webseite]]="","",Referenztabelle_Eingabe[[#This Row],[Webseite]])</f>
        <v/>
      </c>
      <c r="AC251" s="18" t="str">
        <f>IF(Referenztabelle_Eingabe[[#This Row],[Beschreibung]]="","",Referenztabelle_Eingabe[[#This Row],[Beschreibung]])</f>
        <v/>
      </c>
    </row>
    <row r="252" spans="1:29" x14ac:dyDescent="0.35">
      <c r="A252" s="18" t="str">
        <f>IF(Referenztabelle_Eingabe[[#This Row],[ID]]="","",Referenztabelle_Eingabe[[#This Row],[ID]])</f>
        <v/>
      </c>
      <c r="B252" s="18" t="str">
        <f>IF(Referenztabelle_Eingabe[[#This Row],[Name]]="","",Referenztabelle_Eingabe[[#This Row],[Name]])</f>
        <v/>
      </c>
      <c r="C2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2" s="18" t="str">
        <f>IF(Referenztabelle_Eingabe[[#This Row],[Betreiber Name]]="","",Referenztabelle_Eingabe[[#This Row],[Betreiber Name]])</f>
        <v/>
      </c>
      <c r="E252" s="18" t="str">
        <f>IF(Referenztabelle_Eingabe[[#This Row],[Längengrad]]="","",Referenztabelle_Eingabe[[#This Row],[Längengrad]])</f>
        <v/>
      </c>
      <c r="F252" s="18" t="str">
        <f>IF(Referenztabelle_Eingabe[[#This Row],[Breitengrad]]="","",Referenztabelle_Eingabe[[#This Row],[Breitengrad]])</f>
        <v/>
      </c>
      <c r="G2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2" s="18" t="str">
        <f>IF(Referenztabelle_Eingabe[[#This Row],[Anzahl Stellplätze]]="","",Referenztabelle_Eingabe[[#This Row],[Anzahl Stellplätze]])</f>
        <v/>
      </c>
      <c r="I252" s="18" t="str">
        <f>IF(Referenztabelle_Eingabe[[#This Row],[Anzahl Stellplätze Carsharing]]="","",Referenztabelle_Eingabe[[#This Row],[Anzahl Stellplätze Carsharing]])</f>
        <v/>
      </c>
      <c r="J252" s="18" t="str">
        <f>IF(Referenztabelle_Eingabe[[#This Row],[Anzahl Stellplätze Lademöglichkeit]]="","",Referenztabelle_Eingabe[[#This Row],[Anzahl Stellplätze Lademöglichkeit]])</f>
        <v/>
      </c>
      <c r="K252" s="18" t="str">
        <f>IF(Referenztabelle_Eingabe[[#This Row],[Anzahl Stellplätze Frauen]]="","",Referenztabelle_Eingabe[[#This Row],[Anzahl Stellplätze Frauen]])</f>
        <v/>
      </c>
      <c r="L252" s="18" t="str">
        <f>IF(Referenztabelle_Eingabe[[#This Row],[Anzahl Stellplätze Behinderte]]="","",Referenztabelle_Eingabe[[#This Row],[Anzahl Stellplätze Behinderte]])</f>
        <v/>
      </c>
      <c r="M252" s="18" t="str">
        <f>IF(Referenztabelle_Eingabe[[#This Row],[Anzahl Stellplätze Familien]]="","",Referenztabelle_Eingabe[[#This Row],[Anzahl Stellplätze Familien]])</f>
        <v/>
      </c>
      <c r="N252" s="18" t="str">
        <f>IF(Referenztabelle_Eingabe[[#This Row],[Anzahl Stellplätze Bus]]="","",Referenztabelle_Eingabe[[#This Row],[Anzahl Stellplätze Bus]])</f>
        <v/>
      </c>
      <c r="O252" s="18" t="str">
        <f>IF(Referenztabelle_Eingabe[[#This Row],[Anzahl Stellplätze Lastwagen]]="","",Referenztabelle_Eingabe[[#This Row],[Anzahl Stellplätze Lastwagen]])</f>
        <v/>
      </c>
      <c r="P2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2" s="18" t="str">
        <f>IF(Referenztabelle_Eingabe[[#This Row],[Einfahrtshöhe]]="","",Referenztabelle_Eingabe[[#This Row],[Einfahrtshöhe]])</f>
        <v/>
      </c>
      <c r="R2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2" s="18" t="str">
        <f>IF(Referenztabelle_Eingabe[[#This Row],[Überwacht?]]="","",Referenztabelle_Eingabe[[#This Row],[Überwacht?]])</f>
        <v/>
      </c>
      <c r="T252" s="18" t="str">
        <f>IF(Referenztabelle_Eingabe[[#This Row],[Überdacht?]]="","",
IF(Referenztabelle_Eingabe[[#This Row],[Überdacht?]]=TRUE,"true",
IF(Referenztabelle_Eingabe[[#This Row],[Überdacht?]]=FALSE,"false")))</f>
        <v/>
      </c>
      <c r="U252" s="18" t="str">
        <f>IF(Referenztabelle_Eingabe[[#This Row],[Ortsbezug]]="","",Referenztabelle_Eingabe[[#This Row],[Ortsbezug]])</f>
        <v/>
      </c>
      <c r="V252" s="18" t="str">
        <f>IF(Referenztabelle_Eingabe[[#This Row],[Haltestellen-ID]]="","",Referenztabelle_Eingabe[[#This Row],[Haltestellen-ID]])</f>
        <v/>
      </c>
      <c r="W2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2" s="18" t="str">
        <f>IF(Referenztabelle_Eingabe[[#This Row],[Gebühren-Informationen]]="","",Referenztabelle_Eingabe[[#This Row],[Gebühren-Informationen]])</f>
        <v/>
      </c>
      <c r="Y252" s="18" t="str">
        <f>IF(Referenztabelle_Eingabe[[#This Row],[Maximale Parkdauer]]="","",Referenztabelle_Eingabe[[#This Row],[Maximale Parkdauer]])</f>
        <v/>
      </c>
      <c r="Z2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2" s="18" t="str">
        <f>IF(Referenztabelle_Eingabe[[#This Row],[Foto-URL]]="","",Referenztabelle_Eingabe[[#This Row],[Foto-URL]])</f>
        <v/>
      </c>
      <c r="AB252" s="18" t="str">
        <f>IF(Referenztabelle_Eingabe[[#This Row],[Webseite]]="","",Referenztabelle_Eingabe[[#This Row],[Webseite]])</f>
        <v/>
      </c>
      <c r="AC252" s="18" t="str">
        <f>IF(Referenztabelle_Eingabe[[#This Row],[Beschreibung]]="","",Referenztabelle_Eingabe[[#This Row],[Beschreibung]])</f>
        <v/>
      </c>
    </row>
    <row r="253" spans="1:29" x14ac:dyDescent="0.35">
      <c r="A253" s="18" t="str">
        <f>IF(Referenztabelle_Eingabe[[#This Row],[ID]]="","",Referenztabelle_Eingabe[[#This Row],[ID]])</f>
        <v/>
      </c>
      <c r="B253" s="18" t="str">
        <f>IF(Referenztabelle_Eingabe[[#This Row],[Name]]="","",Referenztabelle_Eingabe[[#This Row],[Name]])</f>
        <v/>
      </c>
      <c r="C2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3" s="18" t="str">
        <f>IF(Referenztabelle_Eingabe[[#This Row],[Betreiber Name]]="","",Referenztabelle_Eingabe[[#This Row],[Betreiber Name]])</f>
        <v/>
      </c>
      <c r="E253" s="18" t="str">
        <f>IF(Referenztabelle_Eingabe[[#This Row],[Längengrad]]="","",Referenztabelle_Eingabe[[#This Row],[Längengrad]])</f>
        <v/>
      </c>
      <c r="F253" s="18" t="str">
        <f>IF(Referenztabelle_Eingabe[[#This Row],[Breitengrad]]="","",Referenztabelle_Eingabe[[#This Row],[Breitengrad]])</f>
        <v/>
      </c>
      <c r="G2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3" s="18" t="str">
        <f>IF(Referenztabelle_Eingabe[[#This Row],[Anzahl Stellplätze]]="","",Referenztabelle_Eingabe[[#This Row],[Anzahl Stellplätze]])</f>
        <v/>
      </c>
      <c r="I253" s="18" t="str">
        <f>IF(Referenztabelle_Eingabe[[#This Row],[Anzahl Stellplätze Carsharing]]="","",Referenztabelle_Eingabe[[#This Row],[Anzahl Stellplätze Carsharing]])</f>
        <v/>
      </c>
      <c r="J253" s="18" t="str">
        <f>IF(Referenztabelle_Eingabe[[#This Row],[Anzahl Stellplätze Lademöglichkeit]]="","",Referenztabelle_Eingabe[[#This Row],[Anzahl Stellplätze Lademöglichkeit]])</f>
        <v/>
      </c>
      <c r="K253" s="18" t="str">
        <f>IF(Referenztabelle_Eingabe[[#This Row],[Anzahl Stellplätze Frauen]]="","",Referenztabelle_Eingabe[[#This Row],[Anzahl Stellplätze Frauen]])</f>
        <v/>
      </c>
      <c r="L253" s="18" t="str">
        <f>IF(Referenztabelle_Eingabe[[#This Row],[Anzahl Stellplätze Behinderte]]="","",Referenztabelle_Eingabe[[#This Row],[Anzahl Stellplätze Behinderte]])</f>
        <v/>
      </c>
      <c r="M253" s="18" t="str">
        <f>IF(Referenztabelle_Eingabe[[#This Row],[Anzahl Stellplätze Familien]]="","",Referenztabelle_Eingabe[[#This Row],[Anzahl Stellplätze Familien]])</f>
        <v/>
      </c>
      <c r="N253" s="18" t="str">
        <f>IF(Referenztabelle_Eingabe[[#This Row],[Anzahl Stellplätze Bus]]="","",Referenztabelle_Eingabe[[#This Row],[Anzahl Stellplätze Bus]])</f>
        <v/>
      </c>
      <c r="O253" s="18" t="str">
        <f>IF(Referenztabelle_Eingabe[[#This Row],[Anzahl Stellplätze Lastwagen]]="","",Referenztabelle_Eingabe[[#This Row],[Anzahl Stellplätze Lastwagen]])</f>
        <v/>
      </c>
      <c r="P2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3" s="18" t="str">
        <f>IF(Referenztabelle_Eingabe[[#This Row],[Einfahrtshöhe]]="","",Referenztabelle_Eingabe[[#This Row],[Einfahrtshöhe]])</f>
        <v/>
      </c>
      <c r="R2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3" s="18" t="str">
        <f>IF(Referenztabelle_Eingabe[[#This Row],[Überwacht?]]="","",Referenztabelle_Eingabe[[#This Row],[Überwacht?]])</f>
        <v/>
      </c>
      <c r="T253" s="18" t="str">
        <f>IF(Referenztabelle_Eingabe[[#This Row],[Überdacht?]]="","",
IF(Referenztabelle_Eingabe[[#This Row],[Überdacht?]]=TRUE,"true",
IF(Referenztabelle_Eingabe[[#This Row],[Überdacht?]]=FALSE,"false")))</f>
        <v/>
      </c>
      <c r="U253" s="18" t="str">
        <f>IF(Referenztabelle_Eingabe[[#This Row],[Ortsbezug]]="","",Referenztabelle_Eingabe[[#This Row],[Ortsbezug]])</f>
        <v/>
      </c>
      <c r="V253" s="18" t="str">
        <f>IF(Referenztabelle_Eingabe[[#This Row],[Haltestellen-ID]]="","",Referenztabelle_Eingabe[[#This Row],[Haltestellen-ID]])</f>
        <v/>
      </c>
      <c r="W2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3" s="18" t="str">
        <f>IF(Referenztabelle_Eingabe[[#This Row],[Gebühren-Informationen]]="","",Referenztabelle_Eingabe[[#This Row],[Gebühren-Informationen]])</f>
        <v/>
      </c>
      <c r="Y253" s="18" t="str">
        <f>IF(Referenztabelle_Eingabe[[#This Row],[Maximale Parkdauer]]="","",Referenztabelle_Eingabe[[#This Row],[Maximale Parkdauer]])</f>
        <v/>
      </c>
      <c r="Z2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3" s="18" t="str">
        <f>IF(Referenztabelle_Eingabe[[#This Row],[Foto-URL]]="","",Referenztabelle_Eingabe[[#This Row],[Foto-URL]])</f>
        <v/>
      </c>
      <c r="AB253" s="18" t="str">
        <f>IF(Referenztabelle_Eingabe[[#This Row],[Webseite]]="","",Referenztabelle_Eingabe[[#This Row],[Webseite]])</f>
        <v/>
      </c>
      <c r="AC253" s="18" t="str">
        <f>IF(Referenztabelle_Eingabe[[#This Row],[Beschreibung]]="","",Referenztabelle_Eingabe[[#This Row],[Beschreibung]])</f>
        <v/>
      </c>
    </row>
    <row r="254" spans="1:29" x14ac:dyDescent="0.35">
      <c r="A254" s="18" t="str">
        <f>IF(Referenztabelle_Eingabe[[#This Row],[ID]]="","",Referenztabelle_Eingabe[[#This Row],[ID]])</f>
        <v/>
      </c>
      <c r="B254" s="18" t="str">
        <f>IF(Referenztabelle_Eingabe[[#This Row],[Name]]="","",Referenztabelle_Eingabe[[#This Row],[Name]])</f>
        <v/>
      </c>
      <c r="C2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4" s="18" t="str">
        <f>IF(Referenztabelle_Eingabe[[#This Row],[Betreiber Name]]="","",Referenztabelle_Eingabe[[#This Row],[Betreiber Name]])</f>
        <v/>
      </c>
      <c r="E254" s="18" t="str">
        <f>IF(Referenztabelle_Eingabe[[#This Row],[Längengrad]]="","",Referenztabelle_Eingabe[[#This Row],[Längengrad]])</f>
        <v/>
      </c>
      <c r="F254" s="18" t="str">
        <f>IF(Referenztabelle_Eingabe[[#This Row],[Breitengrad]]="","",Referenztabelle_Eingabe[[#This Row],[Breitengrad]])</f>
        <v/>
      </c>
      <c r="G2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4" s="18" t="str">
        <f>IF(Referenztabelle_Eingabe[[#This Row],[Anzahl Stellplätze]]="","",Referenztabelle_Eingabe[[#This Row],[Anzahl Stellplätze]])</f>
        <v/>
      </c>
      <c r="I254" s="18" t="str">
        <f>IF(Referenztabelle_Eingabe[[#This Row],[Anzahl Stellplätze Carsharing]]="","",Referenztabelle_Eingabe[[#This Row],[Anzahl Stellplätze Carsharing]])</f>
        <v/>
      </c>
      <c r="J254" s="18" t="str">
        <f>IF(Referenztabelle_Eingabe[[#This Row],[Anzahl Stellplätze Lademöglichkeit]]="","",Referenztabelle_Eingabe[[#This Row],[Anzahl Stellplätze Lademöglichkeit]])</f>
        <v/>
      </c>
      <c r="K254" s="18" t="str">
        <f>IF(Referenztabelle_Eingabe[[#This Row],[Anzahl Stellplätze Frauen]]="","",Referenztabelle_Eingabe[[#This Row],[Anzahl Stellplätze Frauen]])</f>
        <v/>
      </c>
      <c r="L254" s="18" t="str">
        <f>IF(Referenztabelle_Eingabe[[#This Row],[Anzahl Stellplätze Behinderte]]="","",Referenztabelle_Eingabe[[#This Row],[Anzahl Stellplätze Behinderte]])</f>
        <v/>
      </c>
      <c r="M254" s="18" t="str">
        <f>IF(Referenztabelle_Eingabe[[#This Row],[Anzahl Stellplätze Familien]]="","",Referenztabelle_Eingabe[[#This Row],[Anzahl Stellplätze Familien]])</f>
        <v/>
      </c>
      <c r="N254" s="18" t="str">
        <f>IF(Referenztabelle_Eingabe[[#This Row],[Anzahl Stellplätze Bus]]="","",Referenztabelle_Eingabe[[#This Row],[Anzahl Stellplätze Bus]])</f>
        <v/>
      </c>
      <c r="O254" s="18" t="str">
        <f>IF(Referenztabelle_Eingabe[[#This Row],[Anzahl Stellplätze Lastwagen]]="","",Referenztabelle_Eingabe[[#This Row],[Anzahl Stellplätze Lastwagen]])</f>
        <v/>
      </c>
      <c r="P2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4" s="18" t="str">
        <f>IF(Referenztabelle_Eingabe[[#This Row],[Einfahrtshöhe]]="","",Referenztabelle_Eingabe[[#This Row],[Einfahrtshöhe]])</f>
        <v/>
      </c>
      <c r="R2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4" s="18" t="str">
        <f>IF(Referenztabelle_Eingabe[[#This Row],[Überwacht?]]="","",Referenztabelle_Eingabe[[#This Row],[Überwacht?]])</f>
        <v/>
      </c>
      <c r="T254" s="18" t="str">
        <f>IF(Referenztabelle_Eingabe[[#This Row],[Überdacht?]]="","",
IF(Referenztabelle_Eingabe[[#This Row],[Überdacht?]]=TRUE,"true",
IF(Referenztabelle_Eingabe[[#This Row],[Überdacht?]]=FALSE,"false")))</f>
        <v/>
      </c>
      <c r="U254" s="18" t="str">
        <f>IF(Referenztabelle_Eingabe[[#This Row],[Ortsbezug]]="","",Referenztabelle_Eingabe[[#This Row],[Ortsbezug]])</f>
        <v/>
      </c>
      <c r="V254" s="18" t="str">
        <f>IF(Referenztabelle_Eingabe[[#This Row],[Haltestellen-ID]]="","",Referenztabelle_Eingabe[[#This Row],[Haltestellen-ID]])</f>
        <v/>
      </c>
      <c r="W2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4" s="18" t="str">
        <f>IF(Referenztabelle_Eingabe[[#This Row],[Gebühren-Informationen]]="","",Referenztabelle_Eingabe[[#This Row],[Gebühren-Informationen]])</f>
        <v/>
      </c>
      <c r="Y254" s="18" t="str">
        <f>IF(Referenztabelle_Eingabe[[#This Row],[Maximale Parkdauer]]="","",Referenztabelle_Eingabe[[#This Row],[Maximale Parkdauer]])</f>
        <v/>
      </c>
      <c r="Z2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4" s="18" t="str">
        <f>IF(Referenztabelle_Eingabe[[#This Row],[Foto-URL]]="","",Referenztabelle_Eingabe[[#This Row],[Foto-URL]])</f>
        <v/>
      </c>
      <c r="AB254" s="18" t="str">
        <f>IF(Referenztabelle_Eingabe[[#This Row],[Webseite]]="","",Referenztabelle_Eingabe[[#This Row],[Webseite]])</f>
        <v/>
      </c>
      <c r="AC254" s="18" t="str">
        <f>IF(Referenztabelle_Eingabe[[#This Row],[Beschreibung]]="","",Referenztabelle_Eingabe[[#This Row],[Beschreibung]])</f>
        <v/>
      </c>
    </row>
    <row r="255" spans="1:29" x14ac:dyDescent="0.35">
      <c r="A255" s="18" t="str">
        <f>IF(Referenztabelle_Eingabe[[#This Row],[ID]]="","",Referenztabelle_Eingabe[[#This Row],[ID]])</f>
        <v/>
      </c>
      <c r="B255" s="18" t="str">
        <f>IF(Referenztabelle_Eingabe[[#This Row],[Name]]="","",Referenztabelle_Eingabe[[#This Row],[Name]])</f>
        <v/>
      </c>
      <c r="C2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5" s="18" t="str">
        <f>IF(Referenztabelle_Eingabe[[#This Row],[Betreiber Name]]="","",Referenztabelle_Eingabe[[#This Row],[Betreiber Name]])</f>
        <v/>
      </c>
      <c r="E255" s="18" t="str">
        <f>IF(Referenztabelle_Eingabe[[#This Row],[Längengrad]]="","",Referenztabelle_Eingabe[[#This Row],[Längengrad]])</f>
        <v/>
      </c>
      <c r="F255" s="18" t="str">
        <f>IF(Referenztabelle_Eingabe[[#This Row],[Breitengrad]]="","",Referenztabelle_Eingabe[[#This Row],[Breitengrad]])</f>
        <v/>
      </c>
      <c r="G2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5" s="18" t="str">
        <f>IF(Referenztabelle_Eingabe[[#This Row],[Anzahl Stellplätze]]="","",Referenztabelle_Eingabe[[#This Row],[Anzahl Stellplätze]])</f>
        <v/>
      </c>
      <c r="I255" s="18" t="str">
        <f>IF(Referenztabelle_Eingabe[[#This Row],[Anzahl Stellplätze Carsharing]]="","",Referenztabelle_Eingabe[[#This Row],[Anzahl Stellplätze Carsharing]])</f>
        <v/>
      </c>
      <c r="J255" s="18" t="str">
        <f>IF(Referenztabelle_Eingabe[[#This Row],[Anzahl Stellplätze Lademöglichkeit]]="","",Referenztabelle_Eingabe[[#This Row],[Anzahl Stellplätze Lademöglichkeit]])</f>
        <v/>
      </c>
      <c r="K255" s="18" t="str">
        <f>IF(Referenztabelle_Eingabe[[#This Row],[Anzahl Stellplätze Frauen]]="","",Referenztabelle_Eingabe[[#This Row],[Anzahl Stellplätze Frauen]])</f>
        <v/>
      </c>
      <c r="L255" s="18" t="str">
        <f>IF(Referenztabelle_Eingabe[[#This Row],[Anzahl Stellplätze Behinderte]]="","",Referenztabelle_Eingabe[[#This Row],[Anzahl Stellplätze Behinderte]])</f>
        <v/>
      </c>
      <c r="M255" s="18" t="str">
        <f>IF(Referenztabelle_Eingabe[[#This Row],[Anzahl Stellplätze Familien]]="","",Referenztabelle_Eingabe[[#This Row],[Anzahl Stellplätze Familien]])</f>
        <v/>
      </c>
      <c r="N255" s="18" t="str">
        <f>IF(Referenztabelle_Eingabe[[#This Row],[Anzahl Stellplätze Bus]]="","",Referenztabelle_Eingabe[[#This Row],[Anzahl Stellplätze Bus]])</f>
        <v/>
      </c>
      <c r="O255" s="18" t="str">
        <f>IF(Referenztabelle_Eingabe[[#This Row],[Anzahl Stellplätze Lastwagen]]="","",Referenztabelle_Eingabe[[#This Row],[Anzahl Stellplätze Lastwagen]])</f>
        <v/>
      </c>
      <c r="P2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5" s="18" t="str">
        <f>IF(Referenztabelle_Eingabe[[#This Row],[Einfahrtshöhe]]="","",Referenztabelle_Eingabe[[#This Row],[Einfahrtshöhe]])</f>
        <v/>
      </c>
      <c r="R2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5" s="18" t="str">
        <f>IF(Referenztabelle_Eingabe[[#This Row],[Überwacht?]]="","",Referenztabelle_Eingabe[[#This Row],[Überwacht?]])</f>
        <v/>
      </c>
      <c r="T255" s="18" t="str">
        <f>IF(Referenztabelle_Eingabe[[#This Row],[Überdacht?]]="","",
IF(Referenztabelle_Eingabe[[#This Row],[Überdacht?]]=TRUE,"true",
IF(Referenztabelle_Eingabe[[#This Row],[Überdacht?]]=FALSE,"false")))</f>
        <v/>
      </c>
      <c r="U255" s="18" t="str">
        <f>IF(Referenztabelle_Eingabe[[#This Row],[Ortsbezug]]="","",Referenztabelle_Eingabe[[#This Row],[Ortsbezug]])</f>
        <v/>
      </c>
      <c r="V255" s="18" t="str">
        <f>IF(Referenztabelle_Eingabe[[#This Row],[Haltestellen-ID]]="","",Referenztabelle_Eingabe[[#This Row],[Haltestellen-ID]])</f>
        <v/>
      </c>
      <c r="W2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5" s="18" t="str">
        <f>IF(Referenztabelle_Eingabe[[#This Row],[Gebühren-Informationen]]="","",Referenztabelle_Eingabe[[#This Row],[Gebühren-Informationen]])</f>
        <v/>
      </c>
      <c r="Y255" s="18" t="str">
        <f>IF(Referenztabelle_Eingabe[[#This Row],[Maximale Parkdauer]]="","",Referenztabelle_Eingabe[[#This Row],[Maximale Parkdauer]])</f>
        <v/>
      </c>
      <c r="Z2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5" s="18" t="str">
        <f>IF(Referenztabelle_Eingabe[[#This Row],[Foto-URL]]="","",Referenztabelle_Eingabe[[#This Row],[Foto-URL]])</f>
        <v/>
      </c>
      <c r="AB255" s="18" t="str">
        <f>IF(Referenztabelle_Eingabe[[#This Row],[Webseite]]="","",Referenztabelle_Eingabe[[#This Row],[Webseite]])</f>
        <v/>
      </c>
      <c r="AC255" s="18" t="str">
        <f>IF(Referenztabelle_Eingabe[[#This Row],[Beschreibung]]="","",Referenztabelle_Eingabe[[#This Row],[Beschreibung]])</f>
        <v/>
      </c>
    </row>
    <row r="256" spans="1:29" x14ac:dyDescent="0.35">
      <c r="A256" s="18" t="str">
        <f>IF(Referenztabelle_Eingabe[[#This Row],[ID]]="","",Referenztabelle_Eingabe[[#This Row],[ID]])</f>
        <v/>
      </c>
      <c r="B256" s="18" t="str">
        <f>IF(Referenztabelle_Eingabe[[#This Row],[Name]]="","",Referenztabelle_Eingabe[[#This Row],[Name]])</f>
        <v/>
      </c>
      <c r="C2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6" s="18" t="str">
        <f>IF(Referenztabelle_Eingabe[[#This Row],[Betreiber Name]]="","",Referenztabelle_Eingabe[[#This Row],[Betreiber Name]])</f>
        <v/>
      </c>
      <c r="E256" s="18" t="str">
        <f>IF(Referenztabelle_Eingabe[[#This Row],[Längengrad]]="","",Referenztabelle_Eingabe[[#This Row],[Längengrad]])</f>
        <v/>
      </c>
      <c r="F256" s="18" t="str">
        <f>IF(Referenztabelle_Eingabe[[#This Row],[Breitengrad]]="","",Referenztabelle_Eingabe[[#This Row],[Breitengrad]])</f>
        <v/>
      </c>
      <c r="G2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6" s="18" t="str">
        <f>IF(Referenztabelle_Eingabe[[#This Row],[Anzahl Stellplätze]]="","",Referenztabelle_Eingabe[[#This Row],[Anzahl Stellplätze]])</f>
        <v/>
      </c>
      <c r="I256" s="18" t="str">
        <f>IF(Referenztabelle_Eingabe[[#This Row],[Anzahl Stellplätze Carsharing]]="","",Referenztabelle_Eingabe[[#This Row],[Anzahl Stellplätze Carsharing]])</f>
        <v/>
      </c>
      <c r="J256" s="18" t="str">
        <f>IF(Referenztabelle_Eingabe[[#This Row],[Anzahl Stellplätze Lademöglichkeit]]="","",Referenztabelle_Eingabe[[#This Row],[Anzahl Stellplätze Lademöglichkeit]])</f>
        <v/>
      </c>
      <c r="K256" s="18" t="str">
        <f>IF(Referenztabelle_Eingabe[[#This Row],[Anzahl Stellplätze Frauen]]="","",Referenztabelle_Eingabe[[#This Row],[Anzahl Stellplätze Frauen]])</f>
        <v/>
      </c>
      <c r="L256" s="18" t="str">
        <f>IF(Referenztabelle_Eingabe[[#This Row],[Anzahl Stellplätze Behinderte]]="","",Referenztabelle_Eingabe[[#This Row],[Anzahl Stellplätze Behinderte]])</f>
        <v/>
      </c>
      <c r="M256" s="18" t="str">
        <f>IF(Referenztabelle_Eingabe[[#This Row],[Anzahl Stellplätze Familien]]="","",Referenztabelle_Eingabe[[#This Row],[Anzahl Stellplätze Familien]])</f>
        <v/>
      </c>
      <c r="N256" s="18" t="str">
        <f>IF(Referenztabelle_Eingabe[[#This Row],[Anzahl Stellplätze Bus]]="","",Referenztabelle_Eingabe[[#This Row],[Anzahl Stellplätze Bus]])</f>
        <v/>
      </c>
      <c r="O256" s="18" t="str">
        <f>IF(Referenztabelle_Eingabe[[#This Row],[Anzahl Stellplätze Lastwagen]]="","",Referenztabelle_Eingabe[[#This Row],[Anzahl Stellplätze Lastwagen]])</f>
        <v/>
      </c>
      <c r="P2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6" s="18" t="str">
        <f>IF(Referenztabelle_Eingabe[[#This Row],[Einfahrtshöhe]]="","",Referenztabelle_Eingabe[[#This Row],[Einfahrtshöhe]])</f>
        <v/>
      </c>
      <c r="R2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6" s="18" t="str">
        <f>IF(Referenztabelle_Eingabe[[#This Row],[Überwacht?]]="","",Referenztabelle_Eingabe[[#This Row],[Überwacht?]])</f>
        <v/>
      </c>
      <c r="T256" s="18" t="str">
        <f>IF(Referenztabelle_Eingabe[[#This Row],[Überdacht?]]="","",
IF(Referenztabelle_Eingabe[[#This Row],[Überdacht?]]=TRUE,"true",
IF(Referenztabelle_Eingabe[[#This Row],[Überdacht?]]=FALSE,"false")))</f>
        <v/>
      </c>
      <c r="U256" s="18" t="str">
        <f>IF(Referenztabelle_Eingabe[[#This Row],[Ortsbezug]]="","",Referenztabelle_Eingabe[[#This Row],[Ortsbezug]])</f>
        <v/>
      </c>
      <c r="V256" s="18" t="str">
        <f>IF(Referenztabelle_Eingabe[[#This Row],[Haltestellen-ID]]="","",Referenztabelle_Eingabe[[#This Row],[Haltestellen-ID]])</f>
        <v/>
      </c>
      <c r="W2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6" s="18" t="str">
        <f>IF(Referenztabelle_Eingabe[[#This Row],[Gebühren-Informationen]]="","",Referenztabelle_Eingabe[[#This Row],[Gebühren-Informationen]])</f>
        <v/>
      </c>
      <c r="Y256" s="18" t="str">
        <f>IF(Referenztabelle_Eingabe[[#This Row],[Maximale Parkdauer]]="","",Referenztabelle_Eingabe[[#This Row],[Maximale Parkdauer]])</f>
        <v/>
      </c>
      <c r="Z2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6" s="18" t="str">
        <f>IF(Referenztabelle_Eingabe[[#This Row],[Foto-URL]]="","",Referenztabelle_Eingabe[[#This Row],[Foto-URL]])</f>
        <v/>
      </c>
      <c r="AB256" s="18" t="str">
        <f>IF(Referenztabelle_Eingabe[[#This Row],[Webseite]]="","",Referenztabelle_Eingabe[[#This Row],[Webseite]])</f>
        <v/>
      </c>
      <c r="AC256" s="18" t="str">
        <f>IF(Referenztabelle_Eingabe[[#This Row],[Beschreibung]]="","",Referenztabelle_Eingabe[[#This Row],[Beschreibung]])</f>
        <v/>
      </c>
    </row>
    <row r="257" spans="1:29" x14ac:dyDescent="0.35">
      <c r="A257" s="18" t="str">
        <f>IF(Referenztabelle_Eingabe[[#This Row],[ID]]="","",Referenztabelle_Eingabe[[#This Row],[ID]])</f>
        <v/>
      </c>
      <c r="B257" s="18" t="str">
        <f>IF(Referenztabelle_Eingabe[[#This Row],[Name]]="","",Referenztabelle_Eingabe[[#This Row],[Name]])</f>
        <v/>
      </c>
      <c r="C2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7" s="18" t="str">
        <f>IF(Referenztabelle_Eingabe[[#This Row],[Betreiber Name]]="","",Referenztabelle_Eingabe[[#This Row],[Betreiber Name]])</f>
        <v/>
      </c>
      <c r="E257" s="18" t="str">
        <f>IF(Referenztabelle_Eingabe[[#This Row],[Längengrad]]="","",Referenztabelle_Eingabe[[#This Row],[Längengrad]])</f>
        <v/>
      </c>
      <c r="F257" s="18" t="str">
        <f>IF(Referenztabelle_Eingabe[[#This Row],[Breitengrad]]="","",Referenztabelle_Eingabe[[#This Row],[Breitengrad]])</f>
        <v/>
      </c>
      <c r="G2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7" s="18" t="str">
        <f>IF(Referenztabelle_Eingabe[[#This Row],[Anzahl Stellplätze]]="","",Referenztabelle_Eingabe[[#This Row],[Anzahl Stellplätze]])</f>
        <v/>
      </c>
      <c r="I257" s="18" t="str">
        <f>IF(Referenztabelle_Eingabe[[#This Row],[Anzahl Stellplätze Carsharing]]="","",Referenztabelle_Eingabe[[#This Row],[Anzahl Stellplätze Carsharing]])</f>
        <v/>
      </c>
      <c r="J257" s="18" t="str">
        <f>IF(Referenztabelle_Eingabe[[#This Row],[Anzahl Stellplätze Lademöglichkeit]]="","",Referenztabelle_Eingabe[[#This Row],[Anzahl Stellplätze Lademöglichkeit]])</f>
        <v/>
      </c>
      <c r="K257" s="18" t="str">
        <f>IF(Referenztabelle_Eingabe[[#This Row],[Anzahl Stellplätze Frauen]]="","",Referenztabelle_Eingabe[[#This Row],[Anzahl Stellplätze Frauen]])</f>
        <v/>
      </c>
      <c r="L257" s="18" t="str">
        <f>IF(Referenztabelle_Eingabe[[#This Row],[Anzahl Stellplätze Behinderte]]="","",Referenztabelle_Eingabe[[#This Row],[Anzahl Stellplätze Behinderte]])</f>
        <v/>
      </c>
      <c r="M257" s="18" t="str">
        <f>IF(Referenztabelle_Eingabe[[#This Row],[Anzahl Stellplätze Familien]]="","",Referenztabelle_Eingabe[[#This Row],[Anzahl Stellplätze Familien]])</f>
        <v/>
      </c>
      <c r="N257" s="18" t="str">
        <f>IF(Referenztabelle_Eingabe[[#This Row],[Anzahl Stellplätze Bus]]="","",Referenztabelle_Eingabe[[#This Row],[Anzahl Stellplätze Bus]])</f>
        <v/>
      </c>
      <c r="O257" s="18" t="str">
        <f>IF(Referenztabelle_Eingabe[[#This Row],[Anzahl Stellplätze Lastwagen]]="","",Referenztabelle_Eingabe[[#This Row],[Anzahl Stellplätze Lastwagen]])</f>
        <v/>
      </c>
      <c r="P2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7" s="18" t="str">
        <f>IF(Referenztabelle_Eingabe[[#This Row],[Einfahrtshöhe]]="","",Referenztabelle_Eingabe[[#This Row],[Einfahrtshöhe]])</f>
        <v/>
      </c>
      <c r="R2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7" s="18" t="str">
        <f>IF(Referenztabelle_Eingabe[[#This Row],[Überwacht?]]="","",Referenztabelle_Eingabe[[#This Row],[Überwacht?]])</f>
        <v/>
      </c>
      <c r="T257" s="18" t="str">
        <f>IF(Referenztabelle_Eingabe[[#This Row],[Überdacht?]]="","",
IF(Referenztabelle_Eingabe[[#This Row],[Überdacht?]]=TRUE,"true",
IF(Referenztabelle_Eingabe[[#This Row],[Überdacht?]]=FALSE,"false")))</f>
        <v/>
      </c>
      <c r="U257" s="18" t="str">
        <f>IF(Referenztabelle_Eingabe[[#This Row],[Ortsbezug]]="","",Referenztabelle_Eingabe[[#This Row],[Ortsbezug]])</f>
        <v/>
      </c>
      <c r="V257" s="18" t="str">
        <f>IF(Referenztabelle_Eingabe[[#This Row],[Haltestellen-ID]]="","",Referenztabelle_Eingabe[[#This Row],[Haltestellen-ID]])</f>
        <v/>
      </c>
      <c r="W2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7" s="18" t="str">
        <f>IF(Referenztabelle_Eingabe[[#This Row],[Gebühren-Informationen]]="","",Referenztabelle_Eingabe[[#This Row],[Gebühren-Informationen]])</f>
        <v/>
      </c>
      <c r="Y257" s="18" t="str">
        <f>IF(Referenztabelle_Eingabe[[#This Row],[Maximale Parkdauer]]="","",Referenztabelle_Eingabe[[#This Row],[Maximale Parkdauer]])</f>
        <v/>
      </c>
      <c r="Z2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7" s="18" t="str">
        <f>IF(Referenztabelle_Eingabe[[#This Row],[Foto-URL]]="","",Referenztabelle_Eingabe[[#This Row],[Foto-URL]])</f>
        <v/>
      </c>
      <c r="AB257" s="18" t="str">
        <f>IF(Referenztabelle_Eingabe[[#This Row],[Webseite]]="","",Referenztabelle_Eingabe[[#This Row],[Webseite]])</f>
        <v/>
      </c>
      <c r="AC257" s="18" t="str">
        <f>IF(Referenztabelle_Eingabe[[#This Row],[Beschreibung]]="","",Referenztabelle_Eingabe[[#This Row],[Beschreibung]])</f>
        <v/>
      </c>
    </row>
    <row r="258" spans="1:29" x14ac:dyDescent="0.35">
      <c r="A258" s="18" t="str">
        <f>IF(Referenztabelle_Eingabe[[#This Row],[ID]]="","",Referenztabelle_Eingabe[[#This Row],[ID]])</f>
        <v/>
      </c>
      <c r="B258" s="18" t="str">
        <f>IF(Referenztabelle_Eingabe[[#This Row],[Name]]="","",Referenztabelle_Eingabe[[#This Row],[Name]])</f>
        <v/>
      </c>
      <c r="C2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8" s="18" t="str">
        <f>IF(Referenztabelle_Eingabe[[#This Row],[Betreiber Name]]="","",Referenztabelle_Eingabe[[#This Row],[Betreiber Name]])</f>
        <v/>
      </c>
      <c r="E258" s="18" t="str">
        <f>IF(Referenztabelle_Eingabe[[#This Row],[Längengrad]]="","",Referenztabelle_Eingabe[[#This Row],[Längengrad]])</f>
        <v/>
      </c>
      <c r="F258" s="18" t="str">
        <f>IF(Referenztabelle_Eingabe[[#This Row],[Breitengrad]]="","",Referenztabelle_Eingabe[[#This Row],[Breitengrad]])</f>
        <v/>
      </c>
      <c r="G2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8" s="18" t="str">
        <f>IF(Referenztabelle_Eingabe[[#This Row],[Anzahl Stellplätze]]="","",Referenztabelle_Eingabe[[#This Row],[Anzahl Stellplätze]])</f>
        <v/>
      </c>
      <c r="I258" s="18" t="str">
        <f>IF(Referenztabelle_Eingabe[[#This Row],[Anzahl Stellplätze Carsharing]]="","",Referenztabelle_Eingabe[[#This Row],[Anzahl Stellplätze Carsharing]])</f>
        <v/>
      </c>
      <c r="J258" s="18" t="str">
        <f>IF(Referenztabelle_Eingabe[[#This Row],[Anzahl Stellplätze Lademöglichkeit]]="","",Referenztabelle_Eingabe[[#This Row],[Anzahl Stellplätze Lademöglichkeit]])</f>
        <v/>
      </c>
      <c r="K258" s="18" t="str">
        <f>IF(Referenztabelle_Eingabe[[#This Row],[Anzahl Stellplätze Frauen]]="","",Referenztabelle_Eingabe[[#This Row],[Anzahl Stellplätze Frauen]])</f>
        <v/>
      </c>
      <c r="L258" s="18" t="str">
        <f>IF(Referenztabelle_Eingabe[[#This Row],[Anzahl Stellplätze Behinderte]]="","",Referenztabelle_Eingabe[[#This Row],[Anzahl Stellplätze Behinderte]])</f>
        <v/>
      </c>
      <c r="M258" s="18" t="str">
        <f>IF(Referenztabelle_Eingabe[[#This Row],[Anzahl Stellplätze Familien]]="","",Referenztabelle_Eingabe[[#This Row],[Anzahl Stellplätze Familien]])</f>
        <v/>
      </c>
      <c r="N258" s="18" t="str">
        <f>IF(Referenztabelle_Eingabe[[#This Row],[Anzahl Stellplätze Bus]]="","",Referenztabelle_Eingabe[[#This Row],[Anzahl Stellplätze Bus]])</f>
        <v/>
      </c>
      <c r="O258" s="18" t="str">
        <f>IF(Referenztabelle_Eingabe[[#This Row],[Anzahl Stellplätze Lastwagen]]="","",Referenztabelle_Eingabe[[#This Row],[Anzahl Stellplätze Lastwagen]])</f>
        <v/>
      </c>
      <c r="P2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8" s="18" t="str">
        <f>IF(Referenztabelle_Eingabe[[#This Row],[Einfahrtshöhe]]="","",Referenztabelle_Eingabe[[#This Row],[Einfahrtshöhe]])</f>
        <v/>
      </c>
      <c r="R2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8" s="18" t="str">
        <f>IF(Referenztabelle_Eingabe[[#This Row],[Überwacht?]]="","",Referenztabelle_Eingabe[[#This Row],[Überwacht?]])</f>
        <v/>
      </c>
      <c r="T258" s="18" t="str">
        <f>IF(Referenztabelle_Eingabe[[#This Row],[Überdacht?]]="","",
IF(Referenztabelle_Eingabe[[#This Row],[Überdacht?]]=TRUE,"true",
IF(Referenztabelle_Eingabe[[#This Row],[Überdacht?]]=FALSE,"false")))</f>
        <v/>
      </c>
      <c r="U258" s="18" t="str">
        <f>IF(Referenztabelle_Eingabe[[#This Row],[Ortsbezug]]="","",Referenztabelle_Eingabe[[#This Row],[Ortsbezug]])</f>
        <v/>
      </c>
      <c r="V258" s="18" t="str">
        <f>IF(Referenztabelle_Eingabe[[#This Row],[Haltestellen-ID]]="","",Referenztabelle_Eingabe[[#This Row],[Haltestellen-ID]])</f>
        <v/>
      </c>
      <c r="W2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8" s="18" t="str">
        <f>IF(Referenztabelle_Eingabe[[#This Row],[Gebühren-Informationen]]="","",Referenztabelle_Eingabe[[#This Row],[Gebühren-Informationen]])</f>
        <v/>
      </c>
      <c r="Y258" s="18" t="str">
        <f>IF(Referenztabelle_Eingabe[[#This Row],[Maximale Parkdauer]]="","",Referenztabelle_Eingabe[[#This Row],[Maximale Parkdauer]])</f>
        <v/>
      </c>
      <c r="Z2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8" s="18" t="str">
        <f>IF(Referenztabelle_Eingabe[[#This Row],[Foto-URL]]="","",Referenztabelle_Eingabe[[#This Row],[Foto-URL]])</f>
        <v/>
      </c>
      <c r="AB258" s="18" t="str">
        <f>IF(Referenztabelle_Eingabe[[#This Row],[Webseite]]="","",Referenztabelle_Eingabe[[#This Row],[Webseite]])</f>
        <v/>
      </c>
      <c r="AC258" s="18" t="str">
        <f>IF(Referenztabelle_Eingabe[[#This Row],[Beschreibung]]="","",Referenztabelle_Eingabe[[#This Row],[Beschreibung]])</f>
        <v/>
      </c>
    </row>
    <row r="259" spans="1:29" x14ac:dyDescent="0.35">
      <c r="A259" s="18" t="str">
        <f>IF(Referenztabelle_Eingabe[[#This Row],[ID]]="","",Referenztabelle_Eingabe[[#This Row],[ID]])</f>
        <v/>
      </c>
      <c r="B259" s="18" t="str">
        <f>IF(Referenztabelle_Eingabe[[#This Row],[Name]]="","",Referenztabelle_Eingabe[[#This Row],[Name]])</f>
        <v/>
      </c>
      <c r="C2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9" s="18" t="str">
        <f>IF(Referenztabelle_Eingabe[[#This Row],[Betreiber Name]]="","",Referenztabelle_Eingabe[[#This Row],[Betreiber Name]])</f>
        <v/>
      </c>
      <c r="E259" s="18" t="str">
        <f>IF(Referenztabelle_Eingabe[[#This Row],[Längengrad]]="","",Referenztabelle_Eingabe[[#This Row],[Längengrad]])</f>
        <v/>
      </c>
      <c r="F259" s="18" t="str">
        <f>IF(Referenztabelle_Eingabe[[#This Row],[Breitengrad]]="","",Referenztabelle_Eingabe[[#This Row],[Breitengrad]])</f>
        <v/>
      </c>
      <c r="G2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9" s="18" t="str">
        <f>IF(Referenztabelle_Eingabe[[#This Row],[Anzahl Stellplätze]]="","",Referenztabelle_Eingabe[[#This Row],[Anzahl Stellplätze]])</f>
        <v/>
      </c>
      <c r="I259" s="18" t="str">
        <f>IF(Referenztabelle_Eingabe[[#This Row],[Anzahl Stellplätze Carsharing]]="","",Referenztabelle_Eingabe[[#This Row],[Anzahl Stellplätze Carsharing]])</f>
        <v/>
      </c>
      <c r="J259" s="18" t="str">
        <f>IF(Referenztabelle_Eingabe[[#This Row],[Anzahl Stellplätze Lademöglichkeit]]="","",Referenztabelle_Eingabe[[#This Row],[Anzahl Stellplätze Lademöglichkeit]])</f>
        <v/>
      </c>
      <c r="K259" s="18" t="str">
        <f>IF(Referenztabelle_Eingabe[[#This Row],[Anzahl Stellplätze Frauen]]="","",Referenztabelle_Eingabe[[#This Row],[Anzahl Stellplätze Frauen]])</f>
        <v/>
      </c>
      <c r="L259" s="18" t="str">
        <f>IF(Referenztabelle_Eingabe[[#This Row],[Anzahl Stellplätze Behinderte]]="","",Referenztabelle_Eingabe[[#This Row],[Anzahl Stellplätze Behinderte]])</f>
        <v/>
      </c>
      <c r="M259" s="18" t="str">
        <f>IF(Referenztabelle_Eingabe[[#This Row],[Anzahl Stellplätze Familien]]="","",Referenztabelle_Eingabe[[#This Row],[Anzahl Stellplätze Familien]])</f>
        <v/>
      </c>
      <c r="N259" s="18" t="str">
        <f>IF(Referenztabelle_Eingabe[[#This Row],[Anzahl Stellplätze Bus]]="","",Referenztabelle_Eingabe[[#This Row],[Anzahl Stellplätze Bus]])</f>
        <v/>
      </c>
      <c r="O259" s="18" t="str">
        <f>IF(Referenztabelle_Eingabe[[#This Row],[Anzahl Stellplätze Lastwagen]]="","",Referenztabelle_Eingabe[[#This Row],[Anzahl Stellplätze Lastwagen]])</f>
        <v/>
      </c>
      <c r="P2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9" s="18" t="str">
        <f>IF(Referenztabelle_Eingabe[[#This Row],[Einfahrtshöhe]]="","",Referenztabelle_Eingabe[[#This Row],[Einfahrtshöhe]])</f>
        <v/>
      </c>
      <c r="R2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9" s="18" t="str">
        <f>IF(Referenztabelle_Eingabe[[#This Row],[Überwacht?]]="","",Referenztabelle_Eingabe[[#This Row],[Überwacht?]])</f>
        <v/>
      </c>
      <c r="T259" s="18" t="str">
        <f>IF(Referenztabelle_Eingabe[[#This Row],[Überdacht?]]="","",
IF(Referenztabelle_Eingabe[[#This Row],[Überdacht?]]=TRUE,"true",
IF(Referenztabelle_Eingabe[[#This Row],[Überdacht?]]=FALSE,"false")))</f>
        <v/>
      </c>
      <c r="U259" s="18" t="str">
        <f>IF(Referenztabelle_Eingabe[[#This Row],[Ortsbezug]]="","",Referenztabelle_Eingabe[[#This Row],[Ortsbezug]])</f>
        <v/>
      </c>
      <c r="V259" s="18" t="str">
        <f>IF(Referenztabelle_Eingabe[[#This Row],[Haltestellen-ID]]="","",Referenztabelle_Eingabe[[#This Row],[Haltestellen-ID]])</f>
        <v/>
      </c>
      <c r="W2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9" s="18" t="str">
        <f>IF(Referenztabelle_Eingabe[[#This Row],[Gebühren-Informationen]]="","",Referenztabelle_Eingabe[[#This Row],[Gebühren-Informationen]])</f>
        <v/>
      </c>
      <c r="Y259" s="18" t="str">
        <f>IF(Referenztabelle_Eingabe[[#This Row],[Maximale Parkdauer]]="","",Referenztabelle_Eingabe[[#This Row],[Maximale Parkdauer]])</f>
        <v/>
      </c>
      <c r="Z2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9" s="18" t="str">
        <f>IF(Referenztabelle_Eingabe[[#This Row],[Foto-URL]]="","",Referenztabelle_Eingabe[[#This Row],[Foto-URL]])</f>
        <v/>
      </c>
      <c r="AB259" s="18" t="str">
        <f>IF(Referenztabelle_Eingabe[[#This Row],[Webseite]]="","",Referenztabelle_Eingabe[[#This Row],[Webseite]])</f>
        <v/>
      </c>
      <c r="AC259" s="18" t="str">
        <f>IF(Referenztabelle_Eingabe[[#This Row],[Beschreibung]]="","",Referenztabelle_Eingabe[[#This Row],[Beschreibung]])</f>
        <v/>
      </c>
    </row>
    <row r="260" spans="1:29" x14ac:dyDescent="0.35">
      <c r="A260" s="18" t="str">
        <f>IF(Referenztabelle_Eingabe[[#This Row],[ID]]="","",Referenztabelle_Eingabe[[#This Row],[ID]])</f>
        <v/>
      </c>
      <c r="B260" s="18" t="str">
        <f>IF(Referenztabelle_Eingabe[[#This Row],[Name]]="","",Referenztabelle_Eingabe[[#This Row],[Name]])</f>
        <v/>
      </c>
      <c r="C2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0" s="18" t="str">
        <f>IF(Referenztabelle_Eingabe[[#This Row],[Betreiber Name]]="","",Referenztabelle_Eingabe[[#This Row],[Betreiber Name]])</f>
        <v/>
      </c>
      <c r="E260" s="18" t="str">
        <f>IF(Referenztabelle_Eingabe[[#This Row],[Längengrad]]="","",Referenztabelle_Eingabe[[#This Row],[Längengrad]])</f>
        <v/>
      </c>
      <c r="F260" s="18" t="str">
        <f>IF(Referenztabelle_Eingabe[[#This Row],[Breitengrad]]="","",Referenztabelle_Eingabe[[#This Row],[Breitengrad]])</f>
        <v/>
      </c>
      <c r="G2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0" s="18" t="str">
        <f>IF(Referenztabelle_Eingabe[[#This Row],[Anzahl Stellplätze]]="","",Referenztabelle_Eingabe[[#This Row],[Anzahl Stellplätze]])</f>
        <v/>
      </c>
      <c r="I260" s="18" t="str">
        <f>IF(Referenztabelle_Eingabe[[#This Row],[Anzahl Stellplätze Carsharing]]="","",Referenztabelle_Eingabe[[#This Row],[Anzahl Stellplätze Carsharing]])</f>
        <v/>
      </c>
      <c r="J260" s="18" t="str">
        <f>IF(Referenztabelle_Eingabe[[#This Row],[Anzahl Stellplätze Lademöglichkeit]]="","",Referenztabelle_Eingabe[[#This Row],[Anzahl Stellplätze Lademöglichkeit]])</f>
        <v/>
      </c>
      <c r="K260" s="18" t="str">
        <f>IF(Referenztabelle_Eingabe[[#This Row],[Anzahl Stellplätze Frauen]]="","",Referenztabelle_Eingabe[[#This Row],[Anzahl Stellplätze Frauen]])</f>
        <v/>
      </c>
      <c r="L260" s="18" t="str">
        <f>IF(Referenztabelle_Eingabe[[#This Row],[Anzahl Stellplätze Behinderte]]="","",Referenztabelle_Eingabe[[#This Row],[Anzahl Stellplätze Behinderte]])</f>
        <v/>
      </c>
      <c r="M260" s="18" t="str">
        <f>IF(Referenztabelle_Eingabe[[#This Row],[Anzahl Stellplätze Familien]]="","",Referenztabelle_Eingabe[[#This Row],[Anzahl Stellplätze Familien]])</f>
        <v/>
      </c>
      <c r="N260" s="18" t="str">
        <f>IF(Referenztabelle_Eingabe[[#This Row],[Anzahl Stellplätze Bus]]="","",Referenztabelle_Eingabe[[#This Row],[Anzahl Stellplätze Bus]])</f>
        <v/>
      </c>
      <c r="O260" s="18" t="str">
        <f>IF(Referenztabelle_Eingabe[[#This Row],[Anzahl Stellplätze Lastwagen]]="","",Referenztabelle_Eingabe[[#This Row],[Anzahl Stellplätze Lastwagen]])</f>
        <v/>
      </c>
      <c r="P2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0" s="18" t="str">
        <f>IF(Referenztabelle_Eingabe[[#This Row],[Einfahrtshöhe]]="","",Referenztabelle_Eingabe[[#This Row],[Einfahrtshöhe]])</f>
        <v/>
      </c>
      <c r="R2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0" s="18" t="str">
        <f>IF(Referenztabelle_Eingabe[[#This Row],[Überwacht?]]="","",Referenztabelle_Eingabe[[#This Row],[Überwacht?]])</f>
        <v/>
      </c>
      <c r="T260" s="18" t="str">
        <f>IF(Referenztabelle_Eingabe[[#This Row],[Überdacht?]]="","",
IF(Referenztabelle_Eingabe[[#This Row],[Überdacht?]]=TRUE,"true",
IF(Referenztabelle_Eingabe[[#This Row],[Überdacht?]]=FALSE,"false")))</f>
        <v/>
      </c>
      <c r="U260" s="18" t="str">
        <f>IF(Referenztabelle_Eingabe[[#This Row],[Ortsbezug]]="","",Referenztabelle_Eingabe[[#This Row],[Ortsbezug]])</f>
        <v/>
      </c>
      <c r="V260" s="18" t="str">
        <f>IF(Referenztabelle_Eingabe[[#This Row],[Haltestellen-ID]]="","",Referenztabelle_Eingabe[[#This Row],[Haltestellen-ID]])</f>
        <v/>
      </c>
      <c r="W2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0" s="18" t="str">
        <f>IF(Referenztabelle_Eingabe[[#This Row],[Gebühren-Informationen]]="","",Referenztabelle_Eingabe[[#This Row],[Gebühren-Informationen]])</f>
        <v/>
      </c>
      <c r="Y260" s="18" t="str">
        <f>IF(Referenztabelle_Eingabe[[#This Row],[Maximale Parkdauer]]="","",Referenztabelle_Eingabe[[#This Row],[Maximale Parkdauer]])</f>
        <v/>
      </c>
      <c r="Z2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0" s="18" t="str">
        <f>IF(Referenztabelle_Eingabe[[#This Row],[Foto-URL]]="","",Referenztabelle_Eingabe[[#This Row],[Foto-URL]])</f>
        <v/>
      </c>
      <c r="AB260" s="18" t="str">
        <f>IF(Referenztabelle_Eingabe[[#This Row],[Webseite]]="","",Referenztabelle_Eingabe[[#This Row],[Webseite]])</f>
        <v/>
      </c>
      <c r="AC260" s="18" t="str">
        <f>IF(Referenztabelle_Eingabe[[#This Row],[Beschreibung]]="","",Referenztabelle_Eingabe[[#This Row],[Beschreibung]])</f>
        <v/>
      </c>
    </row>
    <row r="261" spans="1:29" x14ac:dyDescent="0.35">
      <c r="A261" s="18" t="str">
        <f>IF(Referenztabelle_Eingabe[[#This Row],[ID]]="","",Referenztabelle_Eingabe[[#This Row],[ID]])</f>
        <v/>
      </c>
      <c r="B261" s="18" t="str">
        <f>IF(Referenztabelle_Eingabe[[#This Row],[Name]]="","",Referenztabelle_Eingabe[[#This Row],[Name]])</f>
        <v/>
      </c>
      <c r="C2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1" s="18" t="str">
        <f>IF(Referenztabelle_Eingabe[[#This Row],[Betreiber Name]]="","",Referenztabelle_Eingabe[[#This Row],[Betreiber Name]])</f>
        <v/>
      </c>
      <c r="E261" s="18" t="str">
        <f>IF(Referenztabelle_Eingabe[[#This Row],[Längengrad]]="","",Referenztabelle_Eingabe[[#This Row],[Längengrad]])</f>
        <v/>
      </c>
      <c r="F261" s="18" t="str">
        <f>IF(Referenztabelle_Eingabe[[#This Row],[Breitengrad]]="","",Referenztabelle_Eingabe[[#This Row],[Breitengrad]])</f>
        <v/>
      </c>
      <c r="G2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1" s="18" t="str">
        <f>IF(Referenztabelle_Eingabe[[#This Row],[Anzahl Stellplätze]]="","",Referenztabelle_Eingabe[[#This Row],[Anzahl Stellplätze]])</f>
        <v/>
      </c>
      <c r="I261" s="18" t="str">
        <f>IF(Referenztabelle_Eingabe[[#This Row],[Anzahl Stellplätze Carsharing]]="","",Referenztabelle_Eingabe[[#This Row],[Anzahl Stellplätze Carsharing]])</f>
        <v/>
      </c>
      <c r="J261" s="18" t="str">
        <f>IF(Referenztabelle_Eingabe[[#This Row],[Anzahl Stellplätze Lademöglichkeit]]="","",Referenztabelle_Eingabe[[#This Row],[Anzahl Stellplätze Lademöglichkeit]])</f>
        <v/>
      </c>
      <c r="K261" s="18" t="str">
        <f>IF(Referenztabelle_Eingabe[[#This Row],[Anzahl Stellplätze Frauen]]="","",Referenztabelle_Eingabe[[#This Row],[Anzahl Stellplätze Frauen]])</f>
        <v/>
      </c>
      <c r="L261" s="18" t="str">
        <f>IF(Referenztabelle_Eingabe[[#This Row],[Anzahl Stellplätze Behinderte]]="","",Referenztabelle_Eingabe[[#This Row],[Anzahl Stellplätze Behinderte]])</f>
        <v/>
      </c>
      <c r="M261" s="18" t="str">
        <f>IF(Referenztabelle_Eingabe[[#This Row],[Anzahl Stellplätze Familien]]="","",Referenztabelle_Eingabe[[#This Row],[Anzahl Stellplätze Familien]])</f>
        <v/>
      </c>
      <c r="N261" s="18" t="str">
        <f>IF(Referenztabelle_Eingabe[[#This Row],[Anzahl Stellplätze Bus]]="","",Referenztabelle_Eingabe[[#This Row],[Anzahl Stellplätze Bus]])</f>
        <v/>
      </c>
      <c r="O261" s="18" t="str">
        <f>IF(Referenztabelle_Eingabe[[#This Row],[Anzahl Stellplätze Lastwagen]]="","",Referenztabelle_Eingabe[[#This Row],[Anzahl Stellplätze Lastwagen]])</f>
        <v/>
      </c>
      <c r="P2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1" s="18" t="str">
        <f>IF(Referenztabelle_Eingabe[[#This Row],[Einfahrtshöhe]]="","",Referenztabelle_Eingabe[[#This Row],[Einfahrtshöhe]])</f>
        <v/>
      </c>
      <c r="R2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1" s="18" t="str">
        <f>IF(Referenztabelle_Eingabe[[#This Row],[Überwacht?]]="","",Referenztabelle_Eingabe[[#This Row],[Überwacht?]])</f>
        <v/>
      </c>
      <c r="T261" s="18" t="str">
        <f>IF(Referenztabelle_Eingabe[[#This Row],[Überdacht?]]="","",
IF(Referenztabelle_Eingabe[[#This Row],[Überdacht?]]=TRUE,"true",
IF(Referenztabelle_Eingabe[[#This Row],[Überdacht?]]=FALSE,"false")))</f>
        <v/>
      </c>
      <c r="U261" s="18" t="str">
        <f>IF(Referenztabelle_Eingabe[[#This Row],[Ortsbezug]]="","",Referenztabelle_Eingabe[[#This Row],[Ortsbezug]])</f>
        <v/>
      </c>
      <c r="V261" s="18" t="str">
        <f>IF(Referenztabelle_Eingabe[[#This Row],[Haltestellen-ID]]="","",Referenztabelle_Eingabe[[#This Row],[Haltestellen-ID]])</f>
        <v/>
      </c>
      <c r="W2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1" s="18" t="str">
        <f>IF(Referenztabelle_Eingabe[[#This Row],[Gebühren-Informationen]]="","",Referenztabelle_Eingabe[[#This Row],[Gebühren-Informationen]])</f>
        <v/>
      </c>
      <c r="Y261" s="18" t="str">
        <f>IF(Referenztabelle_Eingabe[[#This Row],[Maximale Parkdauer]]="","",Referenztabelle_Eingabe[[#This Row],[Maximale Parkdauer]])</f>
        <v/>
      </c>
      <c r="Z2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1" s="18" t="str">
        <f>IF(Referenztabelle_Eingabe[[#This Row],[Foto-URL]]="","",Referenztabelle_Eingabe[[#This Row],[Foto-URL]])</f>
        <v/>
      </c>
      <c r="AB261" s="18" t="str">
        <f>IF(Referenztabelle_Eingabe[[#This Row],[Webseite]]="","",Referenztabelle_Eingabe[[#This Row],[Webseite]])</f>
        <v/>
      </c>
      <c r="AC261" s="18" t="str">
        <f>IF(Referenztabelle_Eingabe[[#This Row],[Beschreibung]]="","",Referenztabelle_Eingabe[[#This Row],[Beschreibung]])</f>
        <v/>
      </c>
    </row>
    <row r="262" spans="1:29" x14ac:dyDescent="0.35">
      <c r="A262" s="18" t="str">
        <f>IF(Referenztabelle_Eingabe[[#This Row],[ID]]="","",Referenztabelle_Eingabe[[#This Row],[ID]])</f>
        <v/>
      </c>
      <c r="B262" s="18" t="str">
        <f>IF(Referenztabelle_Eingabe[[#This Row],[Name]]="","",Referenztabelle_Eingabe[[#This Row],[Name]])</f>
        <v/>
      </c>
      <c r="C2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2" s="18" t="str">
        <f>IF(Referenztabelle_Eingabe[[#This Row],[Betreiber Name]]="","",Referenztabelle_Eingabe[[#This Row],[Betreiber Name]])</f>
        <v/>
      </c>
      <c r="E262" s="18" t="str">
        <f>IF(Referenztabelle_Eingabe[[#This Row],[Längengrad]]="","",Referenztabelle_Eingabe[[#This Row],[Längengrad]])</f>
        <v/>
      </c>
      <c r="F262" s="18" t="str">
        <f>IF(Referenztabelle_Eingabe[[#This Row],[Breitengrad]]="","",Referenztabelle_Eingabe[[#This Row],[Breitengrad]])</f>
        <v/>
      </c>
      <c r="G2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2" s="18" t="str">
        <f>IF(Referenztabelle_Eingabe[[#This Row],[Anzahl Stellplätze]]="","",Referenztabelle_Eingabe[[#This Row],[Anzahl Stellplätze]])</f>
        <v/>
      </c>
      <c r="I262" s="18" t="str">
        <f>IF(Referenztabelle_Eingabe[[#This Row],[Anzahl Stellplätze Carsharing]]="","",Referenztabelle_Eingabe[[#This Row],[Anzahl Stellplätze Carsharing]])</f>
        <v/>
      </c>
      <c r="J262" s="18" t="str">
        <f>IF(Referenztabelle_Eingabe[[#This Row],[Anzahl Stellplätze Lademöglichkeit]]="","",Referenztabelle_Eingabe[[#This Row],[Anzahl Stellplätze Lademöglichkeit]])</f>
        <v/>
      </c>
      <c r="K262" s="18" t="str">
        <f>IF(Referenztabelle_Eingabe[[#This Row],[Anzahl Stellplätze Frauen]]="","",Referenztabelle_Eingabe[[#This Row],[Anzahl Stellplätze Frauen]])</f>
        <v/>
      </c>
      <c r="L262" s="18" t="str">
        <f>IF(Referenztabelle_Eingabe[[#This Row],[Anzahl Stellplätze Behinderte]]="","",Referenztabelle_Eingabe[[#This Row],[Anzahl Stellplätze Behinderte]])</f>
        <v/>
      </c>
      <c r="M262" s="18" t="str">
        <f>IF(Referenztabelle_Eingabe[[#This Row],[Anzahl Stellplätze Familien]]="","",Referenztabelle_Eingabe[[#This Row],[Anzahl Stellplätze Familien]])</f>
        <v/>
      </c>
      <c r="N262" s="18" t="str">
        <f>IF(Referenztabelle_Eingabe[[#This Row],[Anzahl Stellplätze Bus]]="","",Referenztabelle_Eingabe[[#This Row],[Anzahl Stellplätze Bus]])</f>
        <v/>
      </c>
      <c r="O262" s="18" t="str">
        <f>IF(Referenztabelle_Eingabe[[#This Row],[Anzahl Stellplätze Lastwagen]]="","",Referenztabelle_Eingabe[[#This Row],[Anzahl Stellplätze Lastwagen]])</f>
        <v/>
      </c>
      <c r="P2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2" s="18" t="str">
        <f>IF(Referenztabelle_Eingabe[[#This Row],[Einfahrtshöhe]]="","",Referenztabelle_Eingabe[[#This Row],[Einfahrtshöhe]])</f>
        <v/>
      </c>
      <c r="R2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2" s="18" t="str">
        <f>IF(Referenztabelle_Eingabe[[#This Row],[Überwacht?]]="","",Referenztabelle_Eingabe[[#This Row],[Überwacht?]])</f>
        <v/>
      </c>
      <c r="T262" s="18" t="str">
        <f>IF(Referenztabelle_Eingabe[[#This Row],[Überdacht?]]="","",
IF(Referenztabelle_Eingabe[[#This Row],[Überdacht?]]=TRUE,"true",
IF(Referenztabelle_Eingabe[[#This Row],[Überdacht?]]=FALSE,"false")))</f>
        <v/>
      </c>
      <c r="U262" s="18" t="str">
        <f>IF(Referenztabelle_Eingabe[[#This Row],[Ortsbezug]]="","",Referenztabelle_Eingabe[[#This Row],[Ortsbezug]])</f>
        <v/>
      </c>
      <c r="V262" s="18" t="str">
        <f>IF(Referenztabelle_Eingabe[[#This Row],[Haltestellen-ID]]="","",Referenztabelle_Eingabe[[#This Row],[Haltestellen-ID]])</f>
        <v/>
      </c>
      <c r="W2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2" s="18" t="str">
        <f>IF(Referenztabelle_Eingabe[[#This Row],[Gebühren-Informationen]]="","",Referenztabelle_Eingabe[[#This Row],[Gebühren-Informationen]])</f>
        <v/>
      </c>
      <c r="Y262" s="18" t="str">
        <f>IF(Referenztabelle_Eingabe[[#This Row],[Maximale Parkdauer]]="","",Referenztabelle_Eingabe[[#This Row],[Maximale Parkdauer]])</f>
        <v/>
      </c>
      <c r="Z2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2" s="18" t="str">
        <f>IF(Referenztabelle_Eingabe[[#This Row],[Foto-URL]]="","",Referenztabelle_Eingabe[[#This Row],[Foto-URL]])</f>
        <v/>
      </c>
      <c r="AB262" s="18" t="str">
        <f>IF(Referenztabelle_Eingabe[[#This Row],[Webseite]]="","",Referenztabelle_Eingabe[[#This Row],[Webseite]])</f>
        <v/>
      </c>
      <c r="AC262" s="18" t="str">
        <f>IF(Referenztabelle_Eingabe[[#This Row],[Beschreibung]]="","",Referenztabelle_Eingabe[[#This Row],[Beschreibung]])</f>
        <v/>
      </c>
    </row>
    <row r="263" spans="1:29" x14ac:dyDescent="0.35">
      <c r="A263" s="18" t="str">
        <f>IF(Referenztabelle_Eingabe[[#This Row],[ID]]="","",Referenztabelle_Eingabe[[#This Row],[ID]])</f>
        <v/>
      </c>
      <c r="B263" s="18" t="str">
        <f>IF(Referenztabelle_Eingabe[[#This Row],[Name]]="","",Referenztabelle_Eingabe[[#This Row],[Name]])</f>
        <v/>
      </c>
      <c r="C2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3" s="18" t="str">
        <f>IF(Referenztabelle_Eingabe[[#This Row],[Betreiber Name]]="","",Referenztabelle_Eingabe[[#This Row],[Betreiber Name]])</f>
        <v/>
      </c>
      <c r="E263" s="18" t="str">
        <f>IF(Referenztabelle_Eingabe[[#This Row],[Längengrad]]="","",Referenztabelle_Eingabe[[#This Row],[Längengrad]])</f>
        <v/>
      </c>
      <c r="F263" s="18" t="str">
        <f>IF(Referenztabelle_Eingabe[[#This Row],[Breitengrad]]="","",Referenztabelle_Eingabe[[#This Row],[Breitengrad]])</f>
        <v/>
      </c>
      <c r="G2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3" s="18" t="str">
        <f>IF(Referenztabelle_Eingabe[[#This Row],[Anzahl Stellplätze]]="","",Referenztabelle_Eingabe[[#This Row],[Anzahl Stellplätze]])</f>
        <v/>
      </c>
      <c r="I263" s="18" t="str">
        <f>IF(Referenztabelle_Eingabe[[#This Row],[Anzahl Stellplätze Carsharing]]="","",Referenztabelle_Eingabe[[#This Row],[Anzahl Stellplätze Carsharing]])</f>
        <v/>
      </c>
      <c r="J263" s="18" t="str">
        <f>IF(Referenztabelle_Eingabe[[#This Row],[Anzahl Stellplätze Lademöglichkeit]]="","",Referenztabelle_Eingabe[[#This Row],[Anzahl Stellplätze Lademöglichkeit]])</f>
        <v/>
      </c>
      <c r="K263" s="18" t="str">
        <f>IF(Referenztabelle_Eingabe[[#This Row],[Anzahl Stellplätze Frauen]]="","",Referenztabelle_Eingabe[[#This Row],[Anzahl Stellplätze Frauen]])</f>
        <v/>
      </c>
      <c r="L263" s="18" t="str">
        <f>IF(Referenztabelle_Eingabe[[#This Row],[Anzahl Stellplätze Behinderte]]="","",Referenztabelle_Eingabe[[#This Row],[Anzahl Stellplätze Behinderte]])</f>
        <v/>
      </c>
      <c r="M263" s="18" t="str">
        <f>IF(Referenztabelle_Eingabe[[#This Row],[Anzahl Stellplätze Familien]]="","",Referenztabelle_Eingabe[[#This Row],[Anzahl Stellplätze Familien]])</f>
        <v/>
      </c>
      <c r="N263" s="18" t="str">
        <f>IF(Referenztabelle_Eingabe[[#This Row],[Anzahl Stellplätze Bus]]="","",Referenztabelle_Eingabe[[#This Row],[Anzahl Stellplätze Bus]])</f>
        <v/>
      </c>
      <c r="O263" s="18" t="str">
        <f>IF(Referenztabelle_Eingabe[[#This Row],[Anzahl Stellplätze Lastwagen]]="","",Referenztabelle_Eingabe[[#This Row],[Anzahl Stellplätze Lastwagen]])</f>
        <v/>
      </c>
      <c r="P2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3" s="18" t="str">
        <f>IF(Referenztabelle_Eingabe[[#This Row],[Einfahrtshöhe]]="","",Referenztabelle_Eingabe[[#This Row],[Einfahrtshöhe]])</f>
        <v/>
      </c>
      <c r="R2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3" s="18" t="str">
        <f>IF(Referenztabelle_Eingabe[[#This Row],[Überwacht?]]="","",Referenztabelle_Eingabe[[#This Row],[Überwacht?]])</f>
        <v/>
      </c>
      <c r="T263" s="18" t="str">
        <f>IF(Referenztabelle_Eingabe[[#This Row],[Überdacht?]]="","",
IF(Referenztabelle_Eingabe[[#This Row],[Überdacht?]]=TRUE,"true",
IF(Referenztabelle_Eingabe[[#This Row],[Überdacht?]]=FALSE,"false")))</f>
        <v/>
      </c>
      <c r="U263" s="18" t="str">
        <f>IF(Referenztabelle_Eingabe[[#This Row],[Ortsbezug]]="","",Referenztabelle_Eingabe[[#This Row],[Ortsbezug]])</f>
        <v/>
      </c>
      <c r="V263" s="18" t="str">
        <f>IF(Referenztabelle_Eingabe[[#This Row],[Haltestellen-ID]]="","",Referenztabelle_Eingabe[[#This Row],[Haltestellen-ID]])</f>
        <v/>
      </c>
      <c r="W2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3" s="18" t="str">
        <f>IF(Referenztabelle_Eingabe[[#This Row],[Gebühren-Informationen]]="","",Referenztabelle_Eingabe[[#This Row],[Gebühren-Informationen]])</f>
        <v/>
      </c>
      <c r="Y263" s="18" t="str">
        <f>IF(Referenztabelle_Eingabe[[#This Row],[Maximale Parkdauer]]="","",Referenztabelle_Eingabe[[#This Row],[Maximale Parkdauer]])</f>
        <v/>
      </c>
      <c r="Z2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3" s="18" t="str">
        <f>IF(Referenztabelle_Eingabe[[#This Row],[Foto-URL]]="","",Referenztabelle_Eingabe[[#This Row],[Foto-URL]])</f>
        <v/>
      </c>
      <c r="AB263" s="18" t="str">
        <f>IF(Referenztabelle_Eingabe[[#This Row],[Webseite]]="","",Referenztabelle_Eingabe[[#This Row],[Webseite]])</f>
        <v/>
      </c>
      <c r="AC263" s="18" t="str">
        <f>IF(Referenztabelle_Eingabe[[#This Row],[Beschreibung]]="","",Referenztabelle_Eingabe[[#This Row],[Beschreibung]])</f>
        <v/>
      </c>
    </row>
    <row r="264" spans="1:29" x14ac:dyDescent="0.35">
      <c r="A264" s="18" t="str">
        <f>IF(Referenztabelle_Eingabe[[#This Row],[ID]]="","",Referenztabelle_Eingabe[[#This Row],[ID]])</f>
        <v/>
      </c>
      <c r="B264" s="18" t="str">
        <f>IF(Referenztabelle_Eingabe[[#This Row],[Name]]="","",Referenztabelle_Eingabe[[#This Row],[Name]])</f>
        <v/>
      </c>
      <c r="C2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4" s="18" t="str">
        <f>IF(Referenztabelle_Eingabe[[#This Row],[Betreiber Name]]="","",Referenztabelle_Eingabe[[#This Row],[Betreiber Name]])</f>
        <v/>
      </c>
      <c r="E264" s="18" t="str">
        <f>IF(Referenztabelle_Eingabe[[#This Row],[Längengrad]]="","",Referenztabelle_Eingabe[[#This Row],[Längengrad]])</f>
        <v/>
      </c>
      <c r="F264" s="18" t="str">
        <f>IF(Referenztabelle_Eingabe[[#This Row],[Breitengrad]]="","",Referenztabelle_Eingabe[[#This Row],[Breitengrad]])</f>
        <v/>
      </c>
      <c r="G2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4" s="18" t="str">
        <f>IF(Referenztabelle_Eingabe[[#This Row],[Anzahl Stellplätze]]="","",Referenztabelle_Eingabe[[#This Row],[Anzahl Stellplätze]])</f>
        <v/>
      </c>
      <c r="I264" s="18" t="str">
        <f>IF(Referenztabelle_Eingabe[[#This Row],[Anzahl Stellplätze Carsharing]]="","",Referenztabelle_Eingabe[[#This Row],[Anzahl Stellplätze Carsharing]])</f>
        <v/>
      </c>
      <c r="J264" s="18" t="str">
        <f>IF(Referenztabelle_Eingabe[[#This Row],[Anzahl Stellplätze Lademöglichkeit]]="","",Referenztabelle_Eingabe[[#This Row],[Anzahl Stellplätze Lademöglichkeit]])</f>
        <v/>
      </c>
      <c r="K264" s="18" t="str">
        <f>IF(Referenztabelle_Eingabe[[#This Row],[Anzahl Stellplätze Frauen]]="","",Referenztabelle_Eingabe[[#This Row],[Anzahl Stellplätze Frauen]])</f>
        <v/>
      </c>
      <c r="L264" s="18" t="str">
        <f>IF(Referenztabelle_Eingabe[[#This Row],[Anzahl Stellplätze Behinderte]]="","",Referenztabelle_Eingabe[[#This Row],[Anzahl Stellplätze Behinderte]])</f>
        <v/>
      </c>
      <c r="M264" s="18" t="str">
        <f>IF(Referenztabelle_Eingabe[[#This Row],[Anzahl Stellplätze Familien]]="","",Referenztabelle_Eingabe[[#This Row],[Anzahl Stellplätze Familien]])</f>
        <v/>
      </c>
      <c r="N264" s="18" t="str">
        <f>IF(Referenztabelle_Eingabe[[#This Row],[Anzahl Stellplätze Bus]]="","",Referenztabelle_Eingabe[[#This Row],[Anzahl Stellplätze Bus]])</f>
        <v/>
      </c>
      <c r="O264" s="18" t="str">
        <f>IF(Referenztabelle_Eingabe[[#This Row],[Anzahl Stellplätze Lastwagen]]="","",Referenztabelle_Eingabe[[#This Row],[Anzahl Stellplätze Lastwagen]])</f>
        <v/>
      </c>
      <c r="P2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4" s="18" t="str">
        <f>IF(Referenztabelle_Eingabe[[#This Row],[Einfahrtshöhe]]="","",Referenztabelle_Eingabe[[#This Row],[Einfahrtshöhe]])</f>
        <v/>
      </c>
      <c r="R2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4" s="18" t="str">
        <f>IF(Referenztabelle_Eingabe[[#This Row],[Überwacht?]]="","",Referenztabelle_Eingabe[[#This Row],[Überwacht?]])</f>
        <v/>
      </c>
      <c r="T264" s="18" t="str">
        <f>IF(Referenztabelle_Eingabe[[#This Row],[Überdacht?]]="","",
IF(Referenztabelle_Eingabe[[#This Row],[Überdacht?]]=TRUE,"true",
IF(Referenztabelle_Eingabe[[#This Row],[Überdacht?]]=FALSE,"false")))</f>
        <v/>
      </c>
      <c r="U264" s="18" t="str">
        <f>IF(Referenztabelle_Eingabe[[#This Row],[Ortsbezug]]="","",Referenztabelle_Eingabe[[#This Row],[Ortsbezug]])</f>
        <v/>
      </c>
      <c r="V264" s="18" t="str">
        <f>IF(Referenztabelle_Eingabe[[#This Row],[Haltestellen-ID]]="","",Referenztabelle_Eingabe[[#This Row],[Haltestellen-ID]])</f>
        <v/>
      </c>
      <c r="W2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4" s="18" t="str">
        <f>IF(Referenztabelle_Eingabe[[#This Row],[Gebühren-Informationen]]="","",Referenztabelle_Eingabe[[#This Row],[Gebühren-Informationen]])</f>
        <v/>
      </c>
      <c r="Y264" s="18" t="str">
        <f>IF(Referenztabelle_Eingabe[[#This Row],[Maximale Parkdauer]]="","",Referenztabelle_Eingabe[[#This Row],[Maximale Parkdauer]])</f>
        <v/>
      </c>
      <c r="Z2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4" s="18" t="str">
        <f>IF(Referenztabelle_Eingabe[[#This Row],[Foto-URL]]="","",Referenztabelle_Eingabe[[#This Row],[Foto-URL]])</f>
        <v/>
      </c>
      <c r="AB264" s="18" t="str">
        <f>IF(Referenztabelle_Eingabe[[#This Row],[Webseite]]="","",Referenztabelle_Eingabe[[#This Row],[Webseite]])</f>
        <v/>
      </c>
      <c r="AC264" s="18" t="str">
        <f>IF(Referenztabelle_Eingabe[[#This Row],[Beschreibung]]="","",Referenztabelle_Eingabe[[#This Row],[Beschreibung]])</f>
        <v/>
      </c>
    </row>
    <row r="265" spans="1:29" x14ac:dyDescent="0.35">
      <c r="A265" s="18" t="str">
        <f>IF(Referenztabelle_Eingabe[[#This Row],[ID]]="","",Referenztabelle_Eingabe[[#This Row],[ID]])</f>
        <v/>
      </c>
      <c r="B265" s="18" t="str">
        <f>IF(Referenztabelle_Eingabe[[#This Row],[Name]]="","",Referenztabelle_Eingabe[[#This Row],[Name]])</f>
        <v/>
      </c>
      <c r="C2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5" s="18" t="str">
        <f>IF(Referenztabelle_Eingabe[[#This Row],[Betreiber Name]]="","",Referenztabelle_Eingabe[[#This Row],[Betreiber Name]])</f>
        <v/>
      </c>
      <c r="E265" s="18" t="str">
        <f>IF(Referenztabelle_Eingabe[[#This Row],[Längengrad]]="","",Referenztabelle_Eingabe[[#This Row],[Längengrad]])</f>
        <v/>
      </c>
      <c r="F265" s="18" t="str">
        <f>IF(Referenztabelle_Eingabe[[#This Row],[Breitengrad]]="","",Referenztabelle_Eingabe[[#This Row],[Breitengrad]])</f>
        <v/>
      </c>
      <c r="G2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5" s="18" t="str">
        <f>IF(Referenztabelle_Eingabe[[#This Row],[Anzahl Stellplätze]]="","",Referenztabelle_Eingabe[[#This Row],[Anzahl Stellplätze]])</f>
        <v/>
      </c>
      <c r="I265" s="18" t="str">
        <f>IF(Referenztabelle_Eingabe[[#This Row],[Anzahl Stellplätze Carsharing]]="","",Referenztabelle_Eingabe[[#This Row],[Anzahl Stellplätze Carsharing]])</f>
        <v/>
      </c>
      <c r="J265" s="18" t="str">
        <f>IF(Referenztabelle_Eingabe[[#This Row],[Anzahl Stellplätze Lademöglichkeit]]="","",Referenztabelle_Eingabe[[#This Row],[Anzahl Stellplätze Lademöglichkeit]])</f>
        <v/>
      </c>
      <c r="K265" s="18" t="str">
        <f>IF(Referenztabelle_Eingabe[[#This Row],[Anzahl Stellplätze Frauen]]="","",Referenztabelle_Eingabe[[#This Row],[Anzahl Stellplätze Frauen]])</f>
        <v/>
      </c>
      <c r="L265" s="18" t="str">
        <f>IF(Referenztabelle_Eingabe[[#This Row],[Anzahl Stellplätze Behinderte]]="","",Referenztabelle_Eingabe[[#This Row],[Anzahl Stellplätze Behinderte]])</f>
        <v/>
      </c>
      <c r="M265" s="18" t="str">
        <f>IF(Referenztabelle_Eingabe[[#This Row],[Anzahl Stellplätze Familien]]="","",Referenztabelle_Eingabe[[#This Row],[Anzahl Stellplätze Familien]])</f>
        <v/>
      </c>
      <c r="N265" s="18" t="str">
        <f>IF(Referenztabelle_Eingabe[[#This Row],[Anzahl Stellplätze Bus]]="","",Referenztabelle_Eingabe[[#This Row],[Anzahl Stellplätze Bus]])</f>
        <v/>
      </c>
      <c r="O265" s="18" t="str">
        <f>IF(Referenztabelle_Eingabe[[#This Row],[Anzahl Stellplätze Lastwagen]]="","",Referenztabelle_Eingabe[[#This Row],[Anzahl Stellplätze Lastwagen]])</f>
        <v/>
      </c>
      <c r="P2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5" s="18" t="str">
        <f>IF(Referenztabelle_Eingabe[[#This Row],[Einfahrtshöhe]]="","",Referenztabelle_Eingabe[[#This Row],[Einfahrtshöhe]])</f>
        <v/>
      </c>
      <c r="R2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5" s="18" t="str">
        <f>IF(Referenztabelle_Eingabe[[#This Row],[Überwacht?]]="","",Referenztabelle_Eingabe[[#This Row],[Überwacht?]])</f>
        <v/>
      </c>
      <c r="T265" s="18" t="str">
        <f>IF(Referenztabelle_Eingabe[[#This Row],[Überdacht?]]="","",
IF(Referenztabelle_Eingabe[[#This Row],[Überdacht?]]=TRUE,"true",
IF(Referenztabelle_Eingabe[[#This Row],[Überdacht?]]=FALSE,"false")))</f>
        <v/>
      </c>
      <c r="U265" s="18" t="str">
        <f>IF(Referenztabelle_Eingabe[[#This Row],[Ortsbezug]]="","",Referenztabelle_Eingabe[[#This Row],[Ortsbezug]])</f>
        <v/>
      </c>
      <c r="V265" s="18" t="str">
        <f>IF(Referenztabelle_Eingabe[[#This Row],[Haltestellen-ID]]="","",Referenztabelle_Eingabe[[#This Row],[Haltestellen-ID]])</f>
        <v/>
      </c>
      <c r="W2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5" s="18" t="str">
        <f>IF(Referenztabelle_Eingabe[[#This Row],[Gebühren-Informationen]]="","",Referenztabelle_Eingabe[[#This Row],[Gebühren-Informationen]])</f>
        <v/>
      </c>
      <c r="Y265" s="18" t="str">
        <f>IF(Referenztabelle_Eingabe[[#This Row],[Maximale Parkdauer]]="","",Referenztabelle_Eingabe[[#This Row],[Maximale Parkdauer]])</f>
        <v/>
      </c>
      <c r="Z2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5" s="18" t="str">
        <f>IF(Referenztabelle_Eingabe[[#This Row],[Foto-URL]]="","",Referenztabelle_Eingabe[[#This Row],[Foto-URL]])</f>
        <v/>
      </c>
      <c r="AB265" s="18" t="str">
        <f>IF(Referenztabelle_Eingabe[[#This Row],[Webseite]]="","",Referenztabelle_Eingabe[[#This Row],[Webseite]])</f>
        <v/>
      </c>
      <c r="AC265" s="18" t="str">
        <f>IF(Referenztabelle_Eingabe[[#This Row],[Beschreibung]]="","",Referenztabelle_Eingabe[[#This Row],[Beschreibung]])</f>
        <v/>
      </c>
    </row>
    <row r="266" spans="1:29" x14ac:dyDescent="0.35">
      <c r="A266" s="18" t="str">
        <f>IF(Referenztabelle_Eingabe[[#This Row],[ID]]="","",Referenztabelle_Eingabe[[#This Row],[ID]])</f>
        <v/>
      </c>
      <c r="B266" s="18" t="str">
        <f>IF(Referenztabelle_Eingabe[[#This Row],[Name]]="","",Referenztabelle_Eingabe[[#This Row],[Name]])</f>
        <v/>
      </c>
      <c r="C2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6" s="18" t="str">
        <f>IF(Referenztabelle_Eingabe[[#This Row],[Betreiber Name]]="","",Referenztabelle_Eingabe[[#This Row],[Betreiber Name]])</f>
        <v/>
      </c>
      <c r="E266" s="18" t="str">
        <f>IF(Referenztabelle_Eingabe[[#This Row],[Längengrad]]="","",Referenztabelle_Eingabe[[#This Row],[Längengrad]])</f>
        <v/>
      </c>
      <c r="F266" s="18" t="str">
        <f>IF(Referenztabelle_Eingabe[[#This Row],[Breitengrad]]="","",Referenztabelle_Eingabe[[#This Row],[Breitengrad]])</f>
        <v/>
      </c>
      <c r="G2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6" s="18" t="str">
        <f>IF(Referenztabelle_Eingabe[[#This Row],[Anzahl Stellplätze]]="","",Referenztabelle_Eingabe[[#This Row],[Anzahl Stellplätze]])</f>
        <v/>
      </c>
      <c r="I266" s="18" t="str">
        <f>IF(Referenztabelle_Eingabe[[#This Row],[Anzahl Stellplätze Carsharing]]="","",Referenztabelle_Eingabe[[#This Row],[Anzahl Stellplätze Carsharing]])</f>
        <v/>
      </c>
      <c r="J266" s="18" t="str">
        <f>IF(Referenztabelle_Eingabe[[#This Row],[Anzahl Stellplätze Lademöglichkeit]]="","",Referenztabelle_Eingabe[[#This Row],[Anzahl Stellplätze Lademöglichkeit]])</f>
        <v/>
      </c>
      <c r="K266" s="18" t="str">
        <f>IF(Referenztabelle_Eingabe[[#This Row],[Anzahl Stellplätze Frauen]]="","",Referenztabelle_Eingabe[[#This Row],[Anzahl Stellplätze Frauen]])</f>
        <v/>
      </c>
      <c r="L266" s="18" t="str">
        <f>IF(Referenztabelle_Eingabe[[#This Row],[Anzahl Stellplätze Behinderte]]="","",Referenztabelle_Eingabe[[#This Row],[Anzahl Stellplätze Behinderte]])</f>
        <v/>
      </c>
      <c r="M266" s="18" t="str">
        <f>IF(Referenztabelle_Eingabe[[#This Row],[Anzahl Stellplätze Familien]]="","",Referenztabelle_Eingabe[[#This Row],[Anzahl Stellplätze Familien]])</f>
        <v/>
      </c>
      <c r="N266" s="18" t="str">
        <f>IF(Referenztabelle_Eingabe[[#This Row],[Anzahl Stellplätze Bus]]="","",Referenztabelle_Eingabe[[#This Row],[Anzahl Stellplätze Bus]])</f>
        <v/>
      </c>
      <c r="O266" s="18" t="str">
        <f>IF(Referenztabelle_Eingabe[[#This Row],[Anzahl Stellplätze Lastwagen]]="","",Referenztabelle_Eingabe[[#This Row],[Anzahl Stellplätze Lastwagen]])</f>
        <v/>
      </c>
      <c r="P2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6" s="18" t="str">
        <f>IF(Referenztabelle_Eingabe[[#This Row],[Einfahrtshöhe]]="","",Referenztabelle_Eingabe[[#This Row],[Einfahrtshöhe]])</f>
        <v/>
      </c>
      <c r="R2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6" s="18" t="str">
        <f>IF(Referenztabelle_Eingabe[[#This Row],[Überwacht?]]="","",Referenztabelle_Eingabe[[#This Row],[Überwacht?]])</f>
        <v/>
      </c>
      <c r="T266" s="18" t="str">
        <f>IF(Referenztabelle_Eingabe[[#This Row],[Überdacht?]]="","",
IF(Referenztabelle_Eingabe[[#This Row],[Überdacht?]]=TRUE,"true",
IF(Referenztabelle_Eingabe[[#This Row],[Überdacht?]]=FALSE,"false")))</f>
        <v/>
      </c>
      <c r="U266" s="18" t="str">
        <f>IF(Referenztabelle_Eingabe[[#This Row],[Ortsbezug]]="","",Referenztabelle_Eingabe[[#This Row],[Ortsbezug]])</f>
        <v/>
      </c>
      <c r="V266" s="18" t="str">
        <f>IF(Referenztabelle_Eingabe[[#This Row],[Haltestellen-ID]]="","",Referenztabelle_Eingabe[[#This Row],[Haltestellen-ID]])</f>
        <v/>
      </c>
      <c r="W2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6" s="18" t="str">
        <f>IF(Referenztabelle_Eingabe[[#This Row],[Gebühren-Informationen]]="","",Referenztabelle_Eingabe[[#This Row],[Gebühren-Informationen]])</f>
        <v/>
      </c>
      <c r="Y266" s="18" t="str">
        <f>IF(Referenztabelle_Eingabe[[#This Row],[Maximale Parkdauer]]="","",Referenztabelle_Eingabe[[#This Row],[Maximale Parkdauer]])</f>
        <v/>
      </c>
      <c r="Z2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6" s="18" t="str">
        <f>IF(Referenztabelle_Eingabe[[#This Row],[Foto-URL]]="","",Referenztabelle_Eingabe[[#This Row],[Foto-URL]])</f>
        <v/>
      </c>
      <c r="AB266" s="18" t="str">
        <f>IF(Referenztabelle_Eingabe[[#This Row],[Webseite]]="","",Referenztabelle_Eingabe[[#This Row],[Webseite]])</f>
        <v/>
      </c>
      <c r="AC266" s="18" t="str">
        <f>IF(Referenztabelle_Eingabe[[#This Row],[Beschreibung]]="","",Referenztabelle_Eingabe[[#This Row],[Beschreibung]])</f>
        <v/>
      </c>
    </row>
    <row r="267" spans="1:29" x14ac:dyDescent="0.35">
      <c r="A267" s="18" t="str">
        <f>IF(Referenztabelle_Eingabe[[#This Row],[ID]]="","",Referenztabelle_Eingabe[[#This Row],[ID]])</f>
        <v/>
      </c>
      <c r="B267" s="18" t="str">
        <f>IF(Referenztabelle_Eingabe[[#This Row],[Name]]="","",Referenztabelle_Eingabe[[#This Row],[Name]])</f>
        <v/>
      </c>
      <c r="C2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7" s="18" t="str">
        <f>IF(Referenztabelle_Eingabe[[#This Row],[Betreiber Name]]="","",Referenztabelle_Eingabe[[#This Row],[Betreiber Name]])</f>
        <v/>
      </c>
      <c r="E267" s="18" t="str">
        <f>IF(Referenztabelle_Eingabe[[#This Row],[Längengrad]]="","",Referenztabelle_Eingabe[[#This Row],[Längengrad]])</f>
        <v/>
      </c>
      <c r="F267" s="18" t="str">
        <f>IF(Referenztabelle_Eingabe[[#This Row],[Breitengrad]]="","",Referenztabelle_Eingabe[[#This Row],[Breitengrad]])</f>
        <v/>
      </c>
      <c r="G2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7" s="18" t="str">
        <f>IF(Referenztabelle_Eingabe[[#This Row],[Anzahl Stellplätze]]="","",Referenztabelle_Eingabe[[#This Row],[Anzahl Stellplätze]])</f>
        <v/>
      </c>
      <c r="I267" s="18" t="str">
        <f>IF(Referenztabelle_Eingabe[[#This Row],[Anzahl Stellplätze Carsharing]]="","",Referenztabelle_Eingabe[[#This Row],[Anzahl Stellplätze Carsharing]])</f>
        <v/>
      </c>
      <c r="J267" s="18" t="str">
        <f>IF(Referenztabelle_Eingabe[[#This Row],[Anzahl Stellplätze Lademöglichkeit]]="","",Referenztabelle_Eingabe[[#This Row],[Anzahl Stellplätze Lademöglichkeit]])</f>
        <v/>
      </c>
      <c r="K267" s="18" t="str">
        <f>IF(Referenztabelle_Eingabe[[#This Row],[Anzahl Stellplätze Frauen]]="","",Referenztabelle_Eingabe[[#This Row],[Anzahl Stellplätze Frauen]])</f>
        <v/>
      </c>
      <c r="L267" s="18" t="str">
        <f>IF(Referenztabelle_Eingabe[[#This Row],[Anzahl Stellplätze Behinderte]]="","",Referenztabelle_Eingabe[[#This Row],[Anzahl Stellplätze Behinderte]])</f>
        <v/>
      </c>
      <c r="M267" s="18" t="str">
        <f>IF(Referenztabelle_Eingabe[[#This Row],[Anzahl Stellplätze Familien]]="","",Referenztabelle_Eingabe[[#This Row],[Anzahl Stellplätze Familien]])</f>
        <v/>
      </c>
      <c r="N267" s="18" t="str">
        <f>IF(Referenztabelle_Eingabe[[#This Row],[Anzahl Stellplätze Bus]]="","",Referenztabelle_Eingabe[[#This Row],[Anzahl Stellplätze Bus]])</f>
        <v/>
      </c>
      <c r="O267" s="18" t="str">
        <f>IF(Referenztabelle_Eingabe[[#This Row],[Anzahl Stellplätze Lastwagen]]="","",Referenztabelle_Eingabe[[#This Row],[Anzahl Stellplätze Lastwagen]])</f>
        <v/>
      </c>
      <c r="P2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7" s="18" t="str">
        <f>IF(Referenztabelle_Eingabe[[#This Row],[Einfahrtshöhe]]="","",Referenztabelle_Eingabe[[#This Row],[Einfahrtshöhe]])</f>
        <v/>
      </c>
      <c r="R2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7" s="18" t="str">
        <f>IF(Referenztabelle_Eingabe[[#This Row],[Überwacht?]]="","",Referenztabelle_Eingabe[[#This Row],[Überwacht?]])</f>
        <v/>
      </c>
      <c r="T267" s="18" t="str">
        <f>IF(Referenztabelle_Eingabe[[#This Row],[Überdacht?]]="","",
IF(Referenztabelle_Eingabe[[#This Row],[Überdacht?]]=TRUE,"true",
IF(Referenztabelle_Eingabe[[#This Row],[Überdacht?]]=FALSE,"false")))</f>
        <v/>
      </c>
      <c r="U267" s="18" t="str">
        <f>IF(Referenztabelle_Eingabe[[#This Row],[Ortsbezug]]="","",Referenztabelle_Eingabe[[#This Row],[Ortsbezug]])</f>
        <v/>
      </c>
      <c r="V267" s="18" t="str">
        <f>IF(Referenztabelle_Eingabe[[#This Row],[Haltestellen-ID]]="","",Referenztabelle_Eingabe[[#This Row],[Haltestellen-ID]])</f>
        <v/>
      </c>
      <c r="W2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7" s="18" t="str">
        <f>IF(Referenztabelle_Eingabe[[#This Row],[Gebühren-Informationen]]="","",Referenztabelle_Eingabe[[#This Row],[Gebühren-Informationen]])</f>
        <v/>
      </c>
      <c r="Y267" s="18" t="str">
        <f>IF(Referenztabelle_Eingabe[[#This Row],[Maximale Parkdauer]]="","",Referenztabelle_Eingabe[[#This Row],[Maximale Parkdauer]])</f>
        <v/>
      </c>
      <c r="Z2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7" s="18" t="str">
        <f>IF(Referenztabelle_Eingabe[[#This Row],[Foto-URL]]="","",Referenztabelle_Eingabe[[#This Row],[Foto-URL]])</f>
        <v/>
      </c>
      <c r="AB267" s="18" t="str">
        <f>IF(Referenztabelle_Eingabe[[#This Row],[Webseite]]="","",Referenztabelle_Eingabe[[#This Row],[Webseite]])</f>
        <v/>
      </c>
      <c r="AC267" s="18" t="str">
        <f>IF(Referenztabelle_Eingabe[[#This Row],[Beschreibung]]="","",Referenztabelle_Eingabe[[#This Row],[Beschreibung]])</f>
        <v/>
      </c>
    </row>
    <row r="268" spans="1:29" x14ac:dyDescent="0.35">
      <c r="A268" s="18" t="str">
        <f>IF(Referenztabelle_Eingabe[[#This Row],[ID]]="","",Referenztabelle_Eingabe[[#This Row],[ID]])</f>
        <v/>
      </c>
      <c r="B268" s="18" t="str">
        <f>IF(Referenztabelle_Eingabe[[#This Row],[Name]]="","",Referenztabelle_Eingabe[[#This Row],[Name]])</f>
        <v/>
      </c>
      <c r="C2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8" s="18" t="str">
        <f>IF(Referenztabelle_Eingabe[[#This Row],[Betreiber Name]]="","",Referenztabelle_Eingabe[[#This Row],[Betreiber Name]])</f>
        <v/>
      </c>
      <c r="E268" s="18" t="str">
        <f>IF(Referenztabelle_Eingabe[[#This Row],[Längengrad]]="","",Referenztabelle_Eingabe[[#This Row],[Längengrad]])</f>
        <v/>
      </c>
      <c r="F268" s="18" t="str">
        <f>IF(Referenztabelle_Eingabe[[#This Row],[Breitengrad]]="","",Referenztabelle_Eingabe[[#This Row],[Breitengrad]])</f>
        <v/>
      </c>
      <c r="G2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8" s="18" t="str">
        <f>IF(Referenztabelle_Eingabe[[#This Row],[Anzahl Stellplätze]]="","",Referenztabelle_Eingabe[[#This Row],[Anzahl Stellplätze]])</f>
        <v/>
      </c>
      <c r="I268" s="18" t="str">
        <f>IF(Referenztabelle_Eingabe[[#This Row],[Anzahl Stellplätze Carsharing]]="","",Referenztabelle_Eingabe[[#This Row],[Anzahl Stellplätze Carsharing]])</f>
        <v/>
      </c>
      <c r="J268" s="18" t="str">
        <f>IF(Referenztabelle_Eingabe[[#This Row],[Anzahl Stellplätze Lademöglichkeit]]="","",Referenztabelle_Eingabe[[#This Row],[Anzahl Stellplätze Lademöglichkeit]])</f>
        <v/>
      </c>
      <c r="K268" s="18" t="str">
        <f>IF(Referenztabelle_Eingabe[[#This Row],[Anzahl Stellplätze Frauen]]="","",Referenztabelle_Eingabe[[#This Row],[Anzahl Stellplätze Frauen]])</f>
        <v/>
      </c>
      <c r="L268" s="18" t="str">
        <f>IF(Referenztabelle_Eingabe[[#This Row],[Anzahl Stellplätze Behinderte]]="","",Referenztabelle_Eingabe[[#This Row],[Anzahl Stellplätze Behinderte]])</f>
        <v/>
      </c>
      <c r="M268" s="18" t="str">
        <f>IF(Referenztabelle_Eingabe[[#This Row],[Anzahl Stellplätze Familien]]="","",Referenztabelle_Eingabe[[#This Row],[Anzahl Stellplätze Familien]])</f>
        <v/>
      </c>
      <c r="N268" s="18" t="str">
        <f>IF(Referenztabelle_Eingabe[[#This Row],[Anzahl Stellplätze Bus]]="","",Referenztabelle_Eingabe[[#This Row],[Anzahl Stellplätze Bus]])</f>
        <v/>
      </c>
      <c r="O268" s="18" t="str">
        <f>IF(Referenztabelle_Eingabe[[#This Row],[Anzahl Stellplätze Lastwagen]]="","",Referenztabelle_Eingabe[[#This Row],[Anzahl Stellplätze Lastwagen]])</f>
        <v/>
      </c>
      <c r="P2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8" s="18" t="str">
        <f>IF(Referenztabelle_Eingabe[[#This Row],[Einfahrtshöhe]]="","",Referenztabelle_Eingabe[[#This Row],[Einfahrtshöhe]])</f>
        <v/>
      </c>
      <c r="R2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8" s="18" t="str">
        <f>IF(Referenztabelle_Eingabe[[#This Row],[Überwacht?]]="","",Referenztabelle_Eingabe[[#This Row],[Überwacht?]])</f>
        <v/>
      </c>
      <c r="T268" s="18" t="str">
        <f>IF(Referenztabelle_Eingabe[[#This Row],[Überdacht?]]="","",
IF(Referenztabelle_Eingabe[[#This Row],[Überdacht?]]=TRUE,"true",
IF(Referenztabelle_Eingabe[[#This Row],[Überdacht?]]=FALSE,"false")))</f>
        <v/>
      </c>
      <c r="U268" s="18" t="str">
        <f>IF(Referenztabelle_Eingabe[[#This Row],[Ortsbezug]]="","",Referenztabelle_Eingabe[[#This Row],[Ortsbezug]])</f>
        <v/>
      </c>
      <c r="V268" s="18" t="str">
        <f>IF(Referenztabelle_Eingabe[[#This Row],[Haltestellen-ID]]="","",Referenztabelle_Eingabe[[#This Row],[Haltestellen-ID]])</f>
        <v/>
      </c>
      <c r="W2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8" s="18" t="str">
        <f>IF(Referenztabelle_Eingabe[[#This Row],[Gebühren-Informationen]]="","",Referenztabelle_Eingabe[[#This Row],[Gebühren-Informationen]])</f>
        <v/>
      </c>
      <c r="Y268" s="18" t="str">
        <f>IF(Referenztabelle_Eingabe[[#This Row],[Maximale Parkdauer]]="","",Referenztabelle_Eingabe[[#This Row],[Maximale Parkdauer]])</f>
        <v/>
      </c>
      <c r="Z2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8" s="18" t="str">
        <f>IF(Referenztabelle_Eingabe[[#This Row],[Foto-URL]]="","",Referenztabelle_Eingabe[[#This Row],[Foto-URL]])</f>
        <v/>
      </c>
      <c r="AB268" s="18" t="str">
        <f>IF(Referenztabelle_Eingabe[[#This Row],[Webseite]]="","",Referenztabelle_Eingabe[[#This Row],[Webseite]])</f>
        <v/>
      </c>
      <c r="AC268" s="18" t="str">
        <f>IF(Referenztabelle_Eingabe[[#This Row],[Beschreibung]]="","",Referenztabelle_Eingabe[[#This Row],[Beschreibung]])</f>
        <v/>
      </c>
    </row>
    <row r="269" spans="1:29" x14ac:dyDescent="0.35">
      <c r="A269" s="18" t="str">
        <f>IF(Referenztabelle_Eingabe[[#This Row],[ID]]="","",Referenztabelle_Eingabe[[#This Row],[ID]])</f>
        <v/>
      </c>
      <c r="B269" s="18" t="str">
        <f>IF(Referenztabelle_Eingabe[[#This Row],[Name]]="","",Referenztabelle_Eingabe[[#This Row],[Name]])</f>
        <v/>
      </c>
      <c r="C2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9" s="18" t="str">
        <f>IF(Referenztabelle_Eingabe[[#This Row],[Betreiber Name]]="","",Referenztabelle_Eingabe[[#This Row],[Betreiber Name]])</f>
        <v/>
      </c>
      <c r="E269" s="18" t="str">
        <f>IF(Referenztabelle_Eingabe[[#This Row],[Längengrad]]="","",Referenztabelle_Eingabe[[#This Row],[Längengrad]])</f>
        <v/>
      </c>
      <c r="F269" s="18" t="str">
        <f>IF(Referenztabelle_Eingabe[[#This Row],[Breitengrad]]="","",Referenztabelle_Eingabe[[#This Row],[Breitengrad]])</f>
        <v/>
      </c>
      <c r="G2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9" s="18" t="str">
        <f>IF(Referenztabelle_Eingabe[[#This Row],[Anzahl Stellplätze]]="","",Referenztabelle_Eingabe[[#This Row],[Anzahl Stellplätze]])</f>
        <v/>
      </c>
      <c r="I269" s="18" t="str">
        <f>IF(Referenztabelle_Eingabe[[#This Row],[Anzahl Stellplätze Carsharing]]="","",Referenztabelle_Eingabe[[#This Row],[Anzahl Stellplätze Carsharing]])</f>
        <v/>
      </c>
      <c r="J269" s="18" t="str">
        <f>IF(Referenztabelle_Eingabe[[#This Row],[Anzahl Stellplätze Lademöglichkeit]]="","",Referenztabelle_Eingabe[[#This Row],[Anzahl Stellplätze Lademöglichkeit]])</f>
        <v/>
      </c>
      <c r="K269" s="18" t="str">
        <f>IF(Referenztabelle_Eingabe[[#This Row],[Anzahl Stellplätze Frauen]]="","",Referenztabelle_Eingabe[[#This Row],[Anzahl Stellplätze Frauen]])</f>
        <v/>
      </c>
      <c r="L269" s="18" t="str">
        <f>IF(Referenztabelle_Eingabe[[#This Row],[Anzahl Stellplätze Behinderte]]="","",Referenztabelle_Eingabe[[#This Row],[Anzahl Stellplätze Behinderte]])</f>
        <v/>
      </c>
      <c r="M269" s="18" t="str">
        <f>IF(Referenztabelle_Eingabe[[#This Row],[Anzahl Stellplätze Familien]]="","",Referenztabelle_Eingabe[[#This Row],[Anzahl Stellplätze Familien]])</f>
        <v/>
      </c>
      <c r="N269" s="18" t="str">
        <f>IF(Referenztabelle_Eingabe[[#This Row],[Anzahl Stellplätze Bus]]="","",Referenztabelle_Eingabe[[#This Row],[Anzahl Stellplätze Bus]])</f>
        <v/>
      </c>
      <c r="O269" s="18" t="str">
        <f>IF(Referenztabelle_Eingabe[[#This Row],[Anzahl Stellplätze Lastwagen]]="","",Referenztabelle_Eingabe[[#This Row],[Anzahl Stellplätze Lastwagen]])</f>
        <v/>
      </c>
      <c r="P2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9" s="18" t="str">
        <f>IF(Referenztabelle_Eingabe[[#This Row],[Einfahrtshöhe]]="","",Referenztabelle_Eingabe[[#This Row],[Einfahrtshöhe]])</f>
        <v/>
      </c>
      <c r="R2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9" s="18" t="str">
        <f>IF(Referenztabelle_Eingabe[[#This Row],[Überwacht?]]="","",Referenztabelle_Eingabe[[#This Row],[Überwacht?]])</f>
        <v/>
      </c>
      <c r="T269" s="18" t="str">
        <f>IF(Referenztabelle_Eingabe[[#This Row],[Überdacht?]]="","",
IF(Referenztabelle_Eingabe[[#This Row],[Überdacht?]]=TRUE,"true",
IF(Referenztabelle_Eingabe[[#This Row],[Überdacht?]]=FALSE,"false")))</f>
        <v/>
      </c>
      <c r="U269" s="18" t="str">
        <f>IF(Referenztabelle_Eingabe[[#This Row],[Ortsbezug]]="","",Referenztabelle_Eingabe[[#This Row],[Ortsbezug]])</f>
        <v/>
      </c>
      <c r="V269" s="18" t="str">
        <f>IF(Referenztabelle_Eingabe[[#This Row],[Haltestellen-ID]]="","",Referenztabelle_Eingabe[[#This Row],[Haltestellen-ID]])</f>
        <v/>
      </c>
      <c r="W2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9" s="18" t="str">
        <f>IF(Referenztabelle_Eingabe[[#This Row],[Gebühren-Informationen]]="","",Referenztabelle_Eingabe[[#This Row],[Gebühren-Informationen]])</f>
        <v/>
      </c>
      <c r="Y269" s="18" t="str">
        <f>IF(Referenztabelle_Eingabe[[#This Row],[Maximale Parkdauer]]="","",Referenztabelle_Eingabe[[#This Row],[Maximale Parkdauer]])</f>
        <v/>
      </c>
      <c r="Z2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9" s="18" t="str">
        <f>IF(Referenztabelle_Eingabe[[#This Row],[Foto-URL]]="","",Referenztabelle_Eingabe[[#This Row],[Foto-URL]])</f>
        <v/>
      </c>
      <c r="AB269" s="18" t="str">
        <f>IF(Referenztabelle_Eingabe[[#This Row],[Webseite]]="","",Referenztabelle_Eingabe[[#This Row],[Webseite]])</f>
        <v/>
      </c>
      <c r="AC269" s="18" t="str">
        <f>IF(Referenztabelle_Eingabe[[#This Row],[Beschreibung]]="","",Referenztabelle_Eingabe[[#This Row],[Beschreibung]])</f>
        <v/>
      </c>
    </row>
    <row r="270" spans="1:29" x14ac:dyDescent="0.35">
      <c r="A270" s="18" t="str">
        <f>IF(Referenztabelle_Eingabe[[#This Row],[ID]]="","",Referenztabelle_Eingabe[[#This Row],[ID]])</f>
        <v/>
      </c>
      <c r="B270" s="18" t="str">
        <f>IF(Referenztabelle_Eingabe[[#This Row],[Name]]="","",Referenztabelle_Eingabe[[#This Row],[Name]])</f>
        <v/>
      </c>
      <c r="C2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0" s="18" t="str">
        <f>IF(Referenztabelle_Eingabe[[#This Row],[Betreiber Name]]="","",Referenztabelle_Eingabe[[#This Row],[Betreiber Name]])</f>
        <v/>
      </c>
      <c r="E270" s="18" t="str">
        <f>IF(Referenztabelle_Eingabe[[#This Row],[Längengrad]]="","",Referenztabelle_Eingabe[[#This Row],[Längengrad]])</f>
        <v/>
      </c>
      <c r="F270" s="18" t="str">
        <f>IF(Referenztabelle_Eingabe[[#This Row],[Breitengrad]]="","",Referenztabelle_Eingabe[[#This Row],[Breitengrad]])</f>
        <v/>
      </c>
      <c r="G2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0" s="18" t="str">
        <f>IF(Referenztabelle_Eingabe[[#This Row],[Anzahl Stellplätze]]="","",Referenztabelle_Eingabe[[#This Row],[Anzahl Stellplätze]])</f>
        <v/>
      </c>
      <c r="I270" s="18" t="str">
        <f>IF(Referenztabelle_Eingabe[[#This Row],[Anzahl Stellplätze Carsharing]]="","",Referenztabelle_Eingabe[[#This Row],[Anzahl Stellplätze Carsharing]])</f>
        <v/>
      </c>
      <c r="J270" s="18" t="str">
        <f>IF(Referenztabelle_Eingabe[[#This Row],[Anzahl Stellplätze Lademöglichkeit]]="","",Referenztabelle_Eingabe[[#This Row],[Anzahl Stellplätze Lademöglichkeit]])</f>
        <v/>
      </c>
      <c r="K270" s="18" t="str">
        <f>IF(Referenztabelle_Eingabe[[#This Row],[Anzahl Stellplätze Frauen]]="","",Referenztabelle_Eingabe[[#This Row],[Anzahl Stellplätze Frauen]])</f>
        <v/>
      </c>
      <c r="L270" s="18" t="str">
        <f>IF(Referenztabelle_Eingabe[[#This Row],[Anzahl Stellplätze Behinderte]]="","",Referenztabelle_Eingabe[[#This Row],[Anzahl Stellplätze Behinderte]])</f>
        <v/>
      </c>
      <c r="M270" s="18" t="str">
        <f>IF(Referenztabelle_Eingabe[[#This Row],[Anzahl Stellplätze Familien]]="","",Referenztabelle_Eingabe[[#This Row],[Anzahl Stellplätze Familien]])</f>
        <v/>
      </c>
      <c r="N270" s="18" t="str">
        <f>IF(Referenztabelle_Eingabe[[#This Row],[Anzahl Stellplätze Bus]]="","",Referenztabelle_Eingabe[[#This Row],[Anzahl Stellplätze Bus]])</f>
        <v/>
      </c>
      <c r="O270" s="18" t="str">
        <f>IF(Referenztabelle_Eingabe[[#This Row],[Anzahl Stellplätze Lastwagen]]="","",Referenztabelle_Eingabe[[#This Row],[Anzahl Stellplätze Lastwagen]])</f>
        <v/>
      </c>
      <c r="P2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0" s="18" t="str">
        <f>IF(Referenztabelle_Eingabe[[#This Row],[Einfahrtshöhe]]="","",Referenztabelle_Eingabe[[#This Row],[Einfahrtshöhe]])</f>
        <v/>
      </c>
      <c r="R2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0" s="18" t="str">
        <f>IF(Referenztabelle_Eingabe[[#This Row],[Überwacht?]]="","",Referenztabelle_Eingabe[[#This Row],[Überwacht?]])</f>
        <v/>
      </c>
      <c r="T270" s="18" t="str">
        <f>IF(Referenztabelle_Eingabe[[#This Row],[Überdacht?]]="","",
IF(Referenztabelle_Eingabe[[#This Row],[Überdacht?]]=TRUE,"true",
IF(Referenztabelle_Eingabe[[#This Row],[Überdacht?]]=FALSE,"false")))</f>
        <v/>
      </c>
      <c r="U270" s="18" t="str">
        <f>IF(Referenztabelle_Eingabe[[#This Row],[Ortsbezug]]="","",Referenztabelle_Eingabe[[#This Row],[Ortsbezug]])</f>
        <v/>
      </c>
      <c r="V270" s="18" t="str">
        <f>IF(Referenztabelle_Eingabe[[#This Row],[Haltestellen-ID]]="","",Referenztabelle_Eingabe[[#This Row],[Haltestellen-ID]])</f>
        <v/>
      </c>
      <c r="W2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0" s="18" t="str">
        <f>IF(Referenztabelle_Eingabe[[#This Row],[Gebühren-Informationen]]="","",Referenztabelle_Eingabe[[#This Row],[Gebühren-Informationen]])</f>
        <v/>
      </c>
      <c r="Y270" s="18" t="str">
        <f>IF(Referenztabelle_Eingabe[[#This Row],[Maximale Parkdauer]]="","",Referenztabelle_Eingabe[[#This Row],[Maximale Parkdauer]])</f>
        <v/>
      </c>
      <c r="Z2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0" s="18" t="str">
        <f>IF(Referenztabelle_Eingabe[[#This Row],[Foto-URL]]="","",Referenztabelle_Eingabe[[#This Row],[Foto-URL]])</f>
        <v/>
      </c>
      <c r="AB270" s="18" t="str">
        <f>IF(Referenztabelle_Eingabe[[#This Row],[Webseite]]="","",Referenztabelle_Eingabe[[#This Row],[Webseite]])</f>
        <v/>
      </c>
      <c r="AC270" s="18" t="str">
        <f>IF(Referenztabelle_Eingabe[[#This Row],[Beschreibung]]="","",Referenztabelle_Eingabe[[#This Row],[Beschreibung]])</f>
        <v/>
      </c>
    </row>
    <row r="271" spans="1:29" x14ac:dyDescent="0.35">
      <c r="A271" s="18" t="str">
        <f>IF(Referenztabelle_Eingabe[[#This Row],[ID]]="","",Referenztabelle_Eingabe[[#This Row],[ID]])</f>
        <v/>
      </c>
      <c r="B271" s="18" t="str">
        <f>IF(Referenztabelle_Eingabe[[#This Row],[Name]]="","",Referenztabelle_Eingabe[[#This Row],[Name]])</f>
        <v/>
      </c>
      <c r="C2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1" s="18" t="str">
        <f>IF(Referenztabelle_Eingabe[[#This Row],[Betreiber Name]]="","",Referenztabelle_Eingabe[[#This Row],[Betreiber Name]])</f>
        <v/>
      </c>
      <c r="E271" s="18" t="str">
        <f>IF(Referenztabelle_Eingabe[[#This Row],[Längengrad]]="","",Referenztabelle_Eingabe[[#This Row],[Längengrad]])</f>
        <v/>
      </c>
      <c r="F271" s="18" t="str">
        <f>IF(Referenztabelle_Eingabe[[#This Row],[Breitengrad]]="","",Referenztabelle_Eingabe[[#This Row],[Breitengrad]])</f>
        <v/>
      </c>
      <c r="G2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1" s="18" t="str">
        <f>IF(Referenztabelle_Eingabe[[#This Row],[Anzahl Stellplätze]]="","",Referenztabelle_Eingabe[[#This Row],[Anzahl Stellplätze]])</f>
        <v/>
      </c>
      <c r="I271" s="18" t="str">
        <f>IF(Referenztabelle_Eingabe[[#This Row],[Anzahl Stellplätze Carsharing]]="","",Referenztabelle_Eingabe[[#This Row],[Anzahl Stellplätze Carsharing]])</f>
        <v/>
      </c>
      <c r="J271" s="18" t="str">
        <f>IF(Referenztabelle_Eingabe[[#This Row],[Anzahl Stellplätze Lademöglichkeit]]="","",Referenztabelle_Eingabe[[#This Row],[Anzahl Stellplätze Lademöglichkeit]])</f>
        <v/>
      </c>
      <c r="K271" s="18" t="str">
        <f>IF(Referenztabelle_Eingabe[[#This Row],[Anzahl Stellplätze Frauen]]="","",Referenztabelle_Eingabe[[#This Row],[Anzahl Stellplätze Frauen]])</f>
        <v/>
      </c>
      <c r="L271" s="18" t="str">
        <f>IF(Referenztabelle_Eingabe[[#This Row],[Anzahl Stellplätze Behinderte]]="","",Referenztabelle_Eingabe[[#This Row],[Anzahl Stellplätze Behinderte]])</f>
        <v/>
      </c>
      <c r="M271" s="18" t="str">
        <f>IF(Referenztabelle_Eingabe[[#This Row],[Anzahl Stellplätze Familien]]="","",Referenztabelle_Eingabe[[#This Row],[Anzahl Stellplätze Familien]])</f>
        <v/>
      </c>
      <c r="N271" s="18" t="str">
        <f>IF(Referenztabelle_Eingabe[[#This Row],[Anzahl Stellplätze Bus]]="","",Referenztabelle_Eingabe[[#This Row],[Anzahl Stellplätze Bus]])</f>
        <v/>
      </c>
      <c r="O271" s="18" t="str">
        <f>IF(Referenztabelle_Eingabe[[#This Row],[Anzahl Stellplätze Lastwagen]]="","",Referenztabelle_Eingabe[[#This Row],[Anzahl Stellplätze Lastwagen]])</f>
        <v/>
      </c>
      <c r="P2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1" s="18" t="str">
        <f>IF(Referenztabelle_Eingabe[[#This Row],[Einfahrtshöhe]]="","",Referenztabelle_Eingabe[[#This Row],[Einfahrtshöhe]])</f>
        <v/>
      </c>
      <c r="R2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1" s="18" t="str">
        <f>IF(Referenztabelle_Eingabe[[#This Row],[Überwacht?]]="","",Referenztabelle_Eingabe[[#This Row],[Überwacht?]])</f>
        <v/>
      </c>
      <c r="T271" s="18" t="str">
        <f>IF(Referenztabelle_Eingabe[[#This Row],[Überdacht?]]="","",
IF(Referenztabelle_Eingabe[[#This Row],[Überdacht?]]=TRUE,"true",
IF(Referenztabelle_Eingabe[[#This Row],[Überdacht?]]=FALSE,"false")))</f>
        <v/>
      </c>
      <c r="U271" s="18" t="str">
        <f>IF(Referenztabelle_Eingabe[[#This Row],[Ortsbezug]]="","",Referenztabelle_Eingabe[[#This Row],[Ortsbezug]])</f>
        <v/>
      </c>
      <c r="V271" s="18" t="str">
        <f>IF(Referenztabelle_Eingabe[[#This Row],[Haltestellen-ID]]="","",Referenztabelle_Eingabe[[#This Row],[Haltestellen-ID]])</f>
        <v/>
      </c>
      <c r="W2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1" s="18" t="str">
        <f>IF(Referenztabelle_Eingabe[[#This Row],[Gebühren-Informationen]]="","",Referenztabelle_Eingabe[[#This Row],[Gebühren-Informationen]])</f>
        <v/>
      </c>
      <c r="Y271" s="18" t="str">
        <f>IF(Referenztabelle_Eingabe[[#This Row],[Maximale Parkdauer]]="","",Referenztabelle_Eingabe[[#This Row],[Maximale Parkdauer]])</f>
        <v/>
      </c>
      <c r="Z2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1" s="18" t="str">
        <f>IF(Referenztabelle_Eingabe[[#This Row],[Foto-URL]]="","",Referenztabelle_Eingabe[[#This Row],[Foto-URL]])</f>
        <v/>
      </c>
      <c r="AB271" s="18" t="str">
        <f>IF(Referenztabelle_Eingabe[[#This Row],[Webseite]]="","",Referenztabelle_Eingabe[[#This Row],[Webseite]])</f>
        <v/>
      </c>
      <c r="AC271" s="18" t="str">
        <f>IF(Referenztabelle_Eingabe[[#This Row],[Beschreibung]]="","",Referenztabelle_Eingabe[[#This Row],[Beschreibung]])</f>
        <v/>
      </c>
    </row>
    <row r="272" spans="1:29" x14ac:dyDescent="0.35">
      <c r="A272" s="18" t="str">
        <f>IF(Referenztabelle_Eingabe[[#This Row],[ID]]="","",Referenztabelle_Eingabe[[#This Row],[ID]])</f>
        <v/>
      </c>
      <c r="B272" s="18" t="str">
        <f>IF(Referenztabelle_Eingabe[[#This Row],[Name]]="","",Referenztabelle_Eingabe[[#This Row],[Name]])</f>
        <v/>
      </c>
      <c r="C2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2" s="18" t="str">
        <f>IF(Referenztabelle_Eingabe[[#This Row],[Betreiber Name]]="","",Referenztabelle_Eingabe[[#This Row],[Betreiber Name]])</f>
        <v/>
      </c>
      <c r="E272" s="18" t="str">
        <f>IF(Referenztabelle_Eingabe[[#This Row],[Längengrad]]="","",Referenztabelle_Eingabe[[#This Row],[Längengrad]])</f>
        <v/>
      </c>
      <c r="F272" s="18" t="str">
        <f>IF(Referenztabelle_Eingabe[[#This Row],[Breitengrad]]="","",Referenztabelle_Eingabe[[#This Row],[Breitengrad]])</f>
        <v/>
      </c>
      <c r="G2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2" s="18" t="str">
        <f>IF(Referenztabelle_Eingabe[[#This Row],[Anzahl Stellplätze]]="","",Referenztabelle_Eingabe[[#This Row],[Anzahl Stellplätze]])</f>
        <v/>
      </c>
      <c r="I272" s="18" t="str">
        <f>IF(Referenztabelle_Eingabe[[#This Row],[Anzahl Stellplätze Carsharing]]="","",Referenztabelle_Eingabe[[#This Row],[Anzahl Stellplätze Carsharing]])</f>
        <v/>
      </c>
      <c r="J272" s="18" t="str">
        <f>IF(Referenztabelle_Eingabe[[#This Row],[Anzahl Stellplätze Lademöglichkeit]]="","",Referenztabelle_Eingabe[[#This Row],[Anzahl Stellplätze Lademöglichkeit]])</f>
        <v/>
      </c>
      <c r="K272" s="18" t="str">
        <f>IF(Referenztabelle_Eingabe[[#This Row],[Anzahl Stellplätze Frauen]]="","",Referenztabelle_Eingabe[[#This Row],[Anzahl Stellplätze Frauen]])</f>
        <v/>
      </c>
      <c r="L272" s="18" t="str">
        <f>IF(Referenztabelle_Eingabe[[#This Row],[Anzahl Stellplätze Behinderte]]="","",Referenztabelle_Eingabe[[#This Row],[Anzahl Stellplätze Behinderte]])</f>
        <v/>
      </c>
      <c r="M272" s="18" t="str">
        <f>IF(Referenztabelle_Eingabe[[#This Row],[Anzahl Stellplätze Familien]]="","",Referenztabelle_Eingabe[[#This Row],[Anzahl Stellplätze Familien]])</f>
        <v/>
      </c>
      <c r="N272" s="18" t="str">
        <f>IF(Referenztabelle_Eingabe[[#This Row],[Anzahl Stellplätze Bus]]="","",Referenztabelle_Eingabe[[#This Row],[Anzahl Stellplätze Bus]])</f>
        <v/>
      </c>
      <c r="O272" s="18" t="str">
        <f>IF(Referenztabelle_Eingabe[[#This Row],[Anzahl Stellplätze Lastwagen]]="","",Referenztabelle_Eingabe[[#This Row],[Anzahl Stellplätze Lastwagen]])</f>
        <v/>
      </c>
      <c r="P2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2" s="18" t="str">
        <f>IF(Referenztabelle_Eingabe[[#This Row],[Einfahrtshöhe]]="","",Referenztabelle_Eingabe[[#This Row],[Einfahrtshöhe]])</f>
        <v/>
      </c>
      <c r="R2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2" s="18" t="str">
        <f>IF(Referenztabelle_Eingabe[[#This Row],[Überwacht?]]="","",Referenztabelle_Eingabe[[#This Row],[Überwacht?]])</f>
        <v/>
      </c>
      <c r="T272" s="18" t="str">
        <f>IF(Referenztabelle_Eingabe[[#This Row],[Überdacht?]]="","",
IF(Referenztabelle_Eingabe[[#This Row],[Überdacht?]]=TRUE,"true",
IF(Referenztabelle_Eingabe[[#This Row],[Überdacht?]]=FALSE,"false")))</f>
        <v/>
      </c>
      <c r="U272" s="18" t="str">
        <f>IF(Referenztabelle_Eingabe[[#This Row],[Ortsbezug]]="","",Referenztabelle_Eingabe[[#This Row],[Ortsbezug]])</f>
        <v/>
      </c>
      <c r="V272" s="18" t="str">
        <f>IF(Referenztabelle_Eingabe[[#This Row],[Haltestellen-ID]]="","",Referenztabelle_Eingabe[[#This Row],[Haltestellen-ID]])</f>
        <v/>
      </c>
      <c r="W2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2" s="18" t="str">
        <f>IF(Referenztabelle_Eingabe[[#This Row],[Gebühren-Informationen]]="","",Referenztabelle_Eingabe[[#This Row],[Gebühren-Informationen]])</f>
        <v/>
      </c>
      <c r="Y272" s="18" t="str">
        <f>IF(Referenztabelle_Eingabe[[#This Row],[Maximale Parkdauer]]="","",Referenztabelle_Eingabe[[#This Row],[Maximale Parkdauer]])</f>
        <v/>
      </c>
      <c r="Z2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2" s="18" t="str">
        <f>IF(Referenztabelle_Eingabe[[#This Row],[Foto-URL]]="","",Referenztabelle_Eingabe[[#This Row],[Foto-URL]])</f>
        <v/>
      </c>
      <c r="AB272" s="18" t="str">
        <f>IF(Referenztabelle_Eingabe[[#This Row],[Webseite]]="","",Referenztabelle_Eingabe[[#This Row],[Webseite]])</f>
        <v/>
      </c>
      <c r="AC272" s="18" t="str">
        <f>IF(Referenztabelle_Eingabe[[#This Row],[Beschreibung]]="","",Referenztabelle_Eingabe[[#This Row],[Beschreibung]])</f>
        <v/>
      </c>
    </row>
    <row r="273" spans="1:29" x14ac:dyDescent="0.35">
      <c r="A273" s="18" t="str">
        <f>IF(Referenztabelle_Eingabe[[#This Row],[ID]]="","",Referenztabelle_Eingabe[[#This Row],[ID]])</f>
        <v/>
      </c>
      <c r="B273" s="18" t="str">
        <f>IF(Referenztabelle_Eingabe[[#This Row],[Name]]="","",Referenztabelle_Eingabe[[#This Row],[Name]])</f>
        <v/>
      </c>
      <c r="C2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3" s="18" t="str">
        <f>IF(Referenztabelle_Eingabe[[#This Row],[Betreiber Name]]="","",Referenztabelle_Eingabe[[#This Row],[Betreiber Name]])</f>
        <v/>
      </c>
      <c r="E273" s="18" t="str">
        <f>IF(Referenztabelle_Eingabe[[#This Row],[Längengrad]]="","",Referenztabelle_Eingabe[[#This Row],[Längengrad]])</f>
        <v/>
      </c>
      <c r="F273" s="18" t="str">
        <f>IF(Referenztabelle_Eingabe[[#This Row],[Breitengrad]]="","",Referenztabelle_Eingabe[[#This Row],[Breitengrad]])</f>
        <v/>
      </c>
      <c r="G2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3" s="18" t="str">
        <f>IF(Referenztabelle_Eingabe[[#This Row],[Anzahl Stellplätze]]="","",Referenztabelle_Eingabe[[#This Row],[Anzahl Stellplätze]])</f>
        <v/>
      </c>
      <c r="I273" s="18" t="str">
        <f>IF(Referenztabelle_Eingabe[[#This Row],[Anzahl Stellplätze Carsharing]]="","",Referenztabelle_Eingabe[[#This Row],[Anzahl Stellplätze Carsharing]])</f>
        <v/>
      </c>
      <c r="J273" s="18" t="str">
        <f>IF(Referenztabelle_Eingabe[[#This Row],[Anzahl Stellplätze Lademöglichkeit]]="","",Referenztabelle_Eingabe[[#This Row],[Anzahl Stellplätze Lademöglichkeit]])</f>
        <v/>
      </c>
      <c r="K273" s="18" t="str">
        <f>IF(Referenztabelle_Eingabe[[#This Row],[Anzahl Stellplätze Frauen]]="","",Referenztabelle_Eingabe[[#This Row],[Anzahl Stellplätze Frauen]])</f>
        <v/>
      </c>
      <c r="L273" s="18" t="str">
        <f>IF(Referenztabelle_Eingabe[[#This Row],[Anzahl Stellplätze Behinderte]]="","",Referenztabelle_Eingabe[[#This Row],[Anzahl Stellplätze Behinderte]])</f>
        <v/>
      </c>
      <c r="M273" s="18" t="str">
        <f>IF(Referenztabelle_Eingabe[[#This Row],[Anzahl Stellplätze Familien]]="","",Referenztabelle_Eingabe[[#This Row],[Anzahl Stellplätze Familien]])</f>
        <v/>
      </c>
      <c r="N273" s="18" t="str">
        <f>IF(Referenztabelle_Eingabe[[#This Row],[Anzahl Stellplätze Bus]]="","",Referenztabelle_Eingabe[[#This Row],[Anzahl Stellplätze Bus]])</f>
        <v/>
      </c>
      <c r="O273" s="18" t="str">
        <f>IF(Referenztabelle_Eingabe[[#This Row],[Anzahl Stellplätze Lastwagen]]="","",Referenztabelle_Eingabe[[#This Row],[Anzahl Stellplätze Lastwagen]])</f>
        <v/>
      </c>
      <c r="P2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3" s="18" t="str">
        <f>IF(Referenztabelle_Eingabe[[#This Row],[Einfahrtshöhe]]="","",Referenztabelle_Eingabe[[#This Row],[Einfahrtshöhe]])</f>
        <v/>
      </c>
      <c r="R2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3" s="18" t="str">
        <f>IF(Referenztabelle_Eingabe[[#This Row],[Überwacht?]]="","",Referenztabelle_Eingabe[[#This Row],[Überwacht?]])</f>
        <v/>
      </c>
      <c r="T273" s="18" t="str">
        <f>IF(Referenztabelle_Eingabe[[#This Row],[Überdacht?]]="","",
IF(Referenztabelle_Eingabe[[#This Row],[Überdacht?]]=TRUE,"true",
IF(Referenztabelle_Eingabe[[#This Row],[Überdacht?]]=FALSE,"false")))</f>
        <v/>
      </c>
      <c r="U273" s="18" t="str">
        <f>IF(Referenztabelle_Eingabe[[#This Row],[Ortsbezug]]="","",Referenztabelle_Eingabe[[#This Row],[Ortsbezug]])</f>
        <v/>
      </c>
      <c r="V273" s="18" t="str">
        <f>IF(Referenztabelle_Eingabe[[#This Row],[Haltestellen-ID]]="","",Referenztabelle_Eingabe[[#This Row],[Haltestellen-ID]])</f>
        <v/>
      </c>
      <c r="W2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3" s="18" t="str">
        <f>IF(Referenztabelle_Eingabe[[#This Row],[Gebühren-Informationen]]="","",Referenztabelle_Eingabe[[#This Row],[Gebühren-Informationen]])</f>
        <v/>
      </c>
      <c r="Y273" s="18" t="str">
        <f>IF(Referenztabelle_Eingabe[[#This Row],[Maximale Parkdauer]]="","",Referenztabelle_Eingabe[[#This Row],[Maximale Parkdauer]])</f>
        <v/>
      </c>
      <c r="Z2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3" s="18" t="str">
        <f>IF(Referenztabelle_Eingabe[[#This Row],[Foto-URL]]="","",Referenztabelle_Eingabe[[#This Row],[Foto-URL]])</f>
        <v/>
      </c>
      <c r="AB273" s="18" t="str">
        <f>IF(Referenztabelle_Eingabe[[#This Row],[Webseite]]="","",Referenztabelle_Eingabe[[#This Row],[Webseite]])</f>
        <v/>
      </c>
      <c r="AC273" s="18" t="str">
        <f>IF(Referenztabelle_Eingabe[[#This Row],[Beschreibung]]="","",Referenztabelle_Eingabe[[#This Row],[Beschreibung]])</f>
        <v/>
      </c>
    </row>
    <row r="274" spans="1:29" x14ac:dyDescent="0.35">
      <c r="A274" s="18" t="str">
        <f>IF(Referenztabelle_Eingabe[[#This Row],[ID]]="","",Referenztabelle_Eingabe[[#This Row],[ID]])</f>
        <v/>
      </c>
      <c r="B274" s="18" t="str">
        <f>IF(Referenztabelle_Eingabe[[#This Row],[Name]]="","",Referenztabelle_Eingabe[[#This Row],[Name]])</f>
        <v/>
      </c>
      <c r="C2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4" s="18" t="str">
        <f>IF(Referenztabelle_Eingabe[[#This Row],[Betreiber Name]]="","",Referenztabelle_Eingabe[[#This Row],[Betreiber Name]])</f>
        <v/>
      </c>
      <c r="E274" s="18" t="str">
        <f>IF(Referenztabelle_Eingabe[[#This Row],[Längengrad]]="","",Referenztabelle_Eingabe[[#This Row],[Längengrad]])</f>
        <v/>
      </c>
      <c r="F274" s="18" t="str">
        <f>IF(Referenztabelle_Eingabe[[#This Row],[Breitengrad]]="","",Referenztabelle_Eingabe[[#This Row],[Breitengrad]])</f>
        <v/>
      </c>
      <c r="G2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4" s="18" t="str">
        <f>IF(Referenztabelle_Eingabe[[#This Row],[Anzahl Stellplätze]]="","",Referenztabelle_Eingabe[[#This Row],[Anzahl Stellplätze]])</f>
        <v/>
      </c>
      <c r="I274" s="18" t="str">
        <f>IF(Referenztabelle_Eingabe[[#This Row],[Anzahl Stellplätze Carsharing]]="","",Referenztabelle_Eingabe[[#This Row],[Anzahl Stellplätze Carsharing]])</f>
        <v/>
      </c>
      <c r="J274" s="18" t="str">
        <f>IF(Referenztabelle_Eingabe[[#This Row],[Anzahl Stellplätze Lademöglichkeit]]="","",Referenztabelle_Eingabe[[#This Row],[Anzahl Stellplätze Lademöglichkeit]])</f>
        <v/>
      </c>
      <c r="K274" s="18" t="str">
        <f>IF(Referenztabelle_Eingabe[[#This Row],[Anzahl Stellplätze Frauen]]="","",Referenztabelle_Eingabe[[#This Row],[Anzahl Stellplätze Frauen]])</f>
        <v/>
      </c>
      <c r="L274" s="18" t="str">
        <f>IF(Referenztabelle_Eingabe[[#This Row],[Anzahl Stellplätze Behinderte]]="","",Referenztabelle_Eingabe[[#This Row],[Anzahl Stellplätze Behinderte]])</f>
        <v/>
      </c>
      <c r="M274" s="18" t="str">
        <f>IF(Referenztabelle_Eingabe[[#This Row],[Anzahl Stellplätze Familien]]="","",Referenztabelle_Eingabe[[#This Row],[Anzahl Stellplätze Familien]])</f>
        <v/>
      </c>
      <c r="N274" s="18" t="str">
        <f>IF(Referenztabelle_Eingabe[[#This Row],[Anzahl Stellplätze Bus]]="","",Referenztabelle_Eingabe[[#This Row],[Anzahl Stellplätze Bus]])</f>
        <v/>
      </c>
      <c r="O274" s="18" t="str">
        <f>IF(Referenztabelle_Eingabe[[#This Row],[Anzahl Stellplätze Lastwagen]]="","",Referenztabelle_Eingabe[[#This Row],[Anzahl Stellplätze Lastwagen]])</f>
        <v/>
      </c>
      <c r="P2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4" s="18" t="str">
        <f>IF(Referenztabelle_Eingabe[[#This Row],[Einfahrtshöhe]]="","",Referenztabelle_Eingabe[[#This Row],[Einfahrtshöhe]])</f>
        <v/>
      </c>
      <c r="R2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4" s="18" t="str">
        <f>IF(Referenztabelle_Eingabe[[#This Row],[Überwacht?]]="","",Referenztabelle_Eingabe[[#This Row],[Überwacht?]])</f>
        <v/>
      </c>
      <c r="T274" s="18" t="str">
        <f>IF(Referenztabelle_Eingabe[[#This Row],[Überdacht?]]="","",
IF(Referenztabelle_Eingabe[[#This Row],[Überdacht?]]=TRUE,"true",
IF(Referenztabelle_Eingabe[[#This Row],[Überdacht?]]=FALSE,"false")))</f>
        <v/>
      </c>
      <c r="U274" s="18" t="str">
        <f>IF(Referenztabelle_Eingabe[[#This Row],[Ortsbezug]]="","",Referenztabelle_Eingabe[[#This Row],[Ortsbezug]])</f>
        <v/>
      </c>
      <c r="V274" s="18" t="str">
        <f>IF(Referenztabelle_Eingabe[[#This Row],[Haltestellen-ID]]="","",Referenztabelle_Eingabe[[#This Row],[Haltestellen-ID]])</f>
        <v/>
      </c>
      <c r="W2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4" s="18" t="str">
        <f>IF(Referenztabelle_Eingabe[[#This Row],[Gebühren-Informationen]]="","",Referenztabelle_Eingabe[[#This Row],[Gebühren-Informationen]])</f>
        <v/>
      </c>
      <c r="Y274" s="18" t="str">
        <f>IF(Referenztabelle_Eingabe[[#This Row],[Maximale Parkdauer]]="","",Referenztabelle_Eingabe[[#This Row],[Maximale Parkdauer]])</f>
        <v/>
      </c>
      <c r="Z2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4" s="18" t="str">
        <f>IF(Referenztabelle_Eingabe[[#This Row],[Foto-URL]]="","",Referenztabelle_Eingabe[[#This Row],[Foto-URL]])</f>
        <v/>
      </c>
      <c r="AB274" s="18" t="str">
        <f>IF(Referenztabelle_Eingabe[[#This Row],[Webseite]]="","",Referenztabelle_Eingabe[[#This Row],[Webseite]])</f>
        <v/>
      </c>
      <c r="AC274" s="18" t="str">
        <f>IF(Referenztabelle_Eingabe[[#This Row],[Beschreibung]]="","",Referenztabelle_Eingabe[[#This Row],[Beschreibung]])</f>
        <v/>
      </c>
    </row>
    <row r="275" spans="1:29" x14ac:dyDescent="0.35">
      <c r="A275" s="18" t="str">
        <f>IF(Referenztabelle_Eingabe[[#This Row],[ID]]="","",Referenztabelle_Eingabe[[#This Row],[ID]])</f>
        <v/>
      </c>
      <c r="B275" s="18" t="str">
        <f>IF(Referenztabelle_Eingabe[[#This Row],[Name]]="","",Referenztabelle_Eingabe[[#This Row],[Name]])</f>
        <v/>
      </c>
      <c r="C2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5" s="18" t="str">
        <f>IF(Referenztabelle_Eingabe[[#This Row],[Betreiber Name]]="","",Referenztabelle_Eingabe[[#This Row],[Betreiber Name]])</f>
        <v/>
      </c>
      <c r="E275" s="18" t="str">
        <f>IF(Referenztabelle_Eingabe[[#This Row],[Längengrad]]="","",Referenztabelle_Eingabe[[#This Row],[Längengrad]])</f>
        <v/>
      </c>
      <c r="F275" s="18" t="str">
        <f>IF(Referenztabelle_Eingabe[[#This Row],[Breitengrad]]="","",Referenztabelle_Eingabe[[#This Row],[Breitengrad]])</f>
        <v/>
      </c>
      <c r="G2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5" s="18" t="str">
        <f>IF(Referenztabelle_Eingabe[[#This Row],[Anzahl Stellplätze]]="","",Referenztabelle_Eingabe[[#This Row],[Anzahl Stellplätze]])</f>
        <v/>
      </c>
      <c r="I275" s="18" t="str">
        <f>IF(Referenztabelle_Eingabe[[#This Row],[Anzahl Stellplätze Carsharing]]="","",Referenztabelle_Eingabe[[#This Row],[Anzahl Stellplätze Carsharing]])</f>
        <v/>
      </c>
      <c r="J275" s="18" t="str">
        <f>IF(Referenztabelle_Eingabe[[#This Row],[Anzahl Stellplätze Lademöglichkeit]]="","",Referenztabelle_Eingabe[[#This Row],[Anzahl Stellplätze Lademöglichkeit]])</f>
        <v/>
      </c>
      <c r="K275" s="18" t="str">
        <f>IF(Referenztabelle_Eingabe[[#This Row],[Anzahl Stellplätze Frauen]]="","",Referenztabelle_Eingabe[[#This Row],[Anzahl Stellplätze Frauen]])</f>
        <v/>
      </c>
      <c r="L275" s="18" t="str">
        <f>IF(Referenztabelle_Eingabe[[#This Row],[Anzahl Stellplätze Behinderte]]="","",Referenztabelle_Eingabe[[#This Row],[Anzahl Stellplätze Behinderte]])</f>
        <v/>
      </c>
      <c r="M275" s="18" t="str">
        <f>IF(Referenztabelle_Eingabe[[#This Row],[Anzahl Stellplätze Familien]]="","",Referenztabelle_Eingabe[[#This Row],[Anzahl Stellplätze Familien]])</f>
        <v/>
      </c>
      <c r="N275" s="18" t="str">
        <f>IF(Referenztabelle_Eingabe[[#This Row],[Anzahl Stellplätze Bus]]="","",Referenztabelle_Eingabe[[#This Row],[Anzahl Stellplätze Bus]])</f>
        <v/>
      </c>
      <c r="O275" s="18" t="str">
        <f>IF(Referenztabelle_Eingabe[[#This Row],[Anzahl Stellplätze Lastwagen]]="","",Referenztabelle_Eingabe[[#This Row],[Anzahl Stellplätze Lastwagen]])</f>
        <v/>
      </c>
      <c r="P2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5" s="18" t="str">
        <f>IF(Referenztabelle_Eingabe[[#This Row],[Einfahrtshöhe]]="","",Referenztabelle_Eingabe[[#This Row],[Einfahrtshöhe]])</f>
        <v/>
      </c>
      <c r="R2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5" s="18" t="str">
        <f>IF(Referenztabelle_Eingabe[[#This Row],[Überwacht?]]="","",Referenztabelle_Eingabe[[#This Row],[Überwacht?]])</f>
        <v/>
      </c>
      <c r="T275" s="18" t="str">
        <f>IF(Referenztabelle_Eingabe[[#This Row],[Überdacht?]]="","",
IF(Referenztabelle_Eingabe[[#This Row],[Überdacht?]]=TRUE,"true",
IF(Referenztabelle_Eingabe[[#This Row],[Überdacht?]]=FALSE,"false")))</f>
        <v/>
      </c>
      <c r="U275" s="18" t="str">
        <f>IF(Referenztabelle_Eingabe[[#This Row],[Ortsbezug]]="","",Referenztabelle_Eingabe[[#This Row],[Ortsbezug]])</f>
        <v/>
      </c>
      <c r="V275" s="18" t="str">
        <f>IF(Referenztabelle_Eingabe[[#This Row],[Haltestellen-ID]]="","",Referenztabelle_Eingabe[[#This Row],[Haltestellen-ID]])</f>
        <v/>
      </c>
      <c r="W2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5" s="18" t="str">
        <f>IF(Referenztabelle_Eingabe[[#This Row],[Gebühren-Informationen]]="","",Referenztabelle_Eingabe[[#This Row],[Gebühren-Informationen]])</f>
        <v/>
      </c>
      <c r="Y275" s="18" t="str">
        <f>IF(Referenztabelle_Eingabe[[#This Row],[Maximale Parkdauer]]="","",Referenztabelle_Eingabe[[#This Row],[Maximale Parkdauer]])</f>
        <v/>
      </c>
      <c r="Z2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5" s="18" t="str">
        <f>IF(Referenztabelle_Eingabe[[#This Row],[Foto-URL]]="","",Referenztabelle_Eingabe[[#This Row],[Foto-URL]])</f>
        <v/>
      </c>
      <c r="AB275" s="18" t="str">
        <f>IF(Referenztabelle_Eingabe[[#This Row],[Webseite]]="","",Referenztabelle_Eingabe[[#This Row],[Webseite]])</f>
        <v/>
      </c>
      <c r="AC275" s="18" t="str">
        <f>IF(Referenztabelle_Eingabe[[#This Row],[Beschreibung]]="","",Referenztabelle_Eingabe[[#This Row],[Beschreibung]])</f>
        <v/>
      </c>
    </row>
    <row r="276" spans="1:29" x14ac:dyDescent="0.35">
      <c r="A276" s="18" t="str">
        <f>IF(Referenztabelle_Eingabe[[#This Row],[ID]]="","",Referenztabelle_Eingabe[[#This Row],[ID]])</f>
        <v/>
      </c>
      <c r="B276" s="18" t="str">
        <f>IF(Referenztabelle_Eingabe[[#This Row],[Name]]="","",Referenztabelle_Eingabe[[#This Row],[Name]])</f>
        <v/>
      </c>
      <c r="C2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6" s="18" t="str">
        <f>IF(Referenztabelle_Eingabe[[#This Row],[Betreiber Name]]="","",Referenztabelle_Eingabe[[#This Row],[Betreiber Name]])</f>
        <v/>
      </c>
      <c r="E276" s="18" t="str">
        <f>IF(Referenztabelle_Eingabe[[#This Row],[Längengrad]]="","",Referenztabelle_Eingabe[[#This Row],[Längengrad]])</f>
        <v/>
      </c>
      <c r="F276" s="18" t="str">
        <f>IF(Referenztabelle_Eingabe[[#This Row],[Breitengrad]]="","",Referenztabelle_Eingabe[[#This Row],[Breitengrad]])</f>
        <v/>
      </c>
      <c r="G2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6" s="18" t="str">
        <f>IF(Referenztabelle_Eingabe[[#This Row],[Anzahl Stellplätze]]="","",Referenztabelle_Eingabe[[#This Row],[Anzahl Stellplätze]])</f>
        <v/>
      </c>
      <c r="I276" s="18" t="str">
        <f>IF(Referenztabelle_Eingabe[[#This Row],[Anzahl Stellplätze Carsharing]]="","",Referenztabelle_Eingabe[[#This Row],[Anzahl Stellplätze Carsharing]])</f>
        <v/>
      </c>
      <c r="J276" s="18" t="str">
        <f>IF(Referenztabelle_Eingabe[[#This Row],[Anzahl Stellplätze Lademöglichkeit]]="","",Referenztabelle_Eingabe[[#This Row],[Anzahl Stellplätze Lademöglichkeit]])</f>
        <v/>
      </c>
      <c r="K276" s="18" t="str">
        <f>IF(Referenztabelle_Eingabe[[#This Row],[Anzahl Stellplätze Frauen]]="","",Referenztabelle_Eingabe[[#This Row],[Anzahl Stellplätze Frauen]])</f>
        <v/>
      </c>
      <c r="L276" s="18" t="str">
        <f>IF(Referenztabelle_Eingabe[[#This Row],[Anzahl Stellplätze Behinderte]]="","",Referenztabelle_Eingabe[[#This Row],[Anzahl Stellplätze Behinderte]])</f>
        <v/>
      </c>
      <c r="M276" s="18" t="str">
        <f>IF(Referenztabelle_Eingabe[[#This Row],[Anzahl Stellplätze Familien]]="","",Referenztabelle_Eingabe[[#This Row],[Anzahl Stellplätze Familien]])</f>
        <v/>
      </c>
      <c r="N276" s="18" t="str">
        <f>IF(Referenztabelle_Eingabe[[#This Row],[Anzahl Stellplätze Bus]]="","",Referenztabelle_Eingabe[[#This Row],[Anzahl Stellplätze Bus]])</f>
        <v/>
      </c>
      <c r="O276" s="18" t="str">
        <f>IF(Referenztabelle_Eingabe[[#This Row],[Anzahl Stellplätze Lastwagen]]="","",Referenztabelle_Eingabe[[#This Row],[Anzahl Stellplätze Lastwagen]])</f>
        <v/>
      </c>
      <c r="P2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6" s="18" t="str">
        <f>IF(Referenztabelle_Eingabe[[#This Row],[Einfahrtshöhe]]="","",Referenztabelle_Eingabe[[#This Row],[Einfahrtshöhe]])</f>
        <v/>
      </c>
      <c r="R2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6" s="18" t="str">
        <f>IF(Referenztabelle_Eingabe[[#This Row],[Überwacht?]]="","",Referenztabelle_Eingabe[[#This Row],[Überwacht?]])</f>
        <v/>
      </c>
      <c r="T276" s="18" t="str">
        <f>IF(Referenztabelle_Eingabe[[#This Row],[Überdacht?]]="","",
IF(Referenztabelle_Eingabe[[#This Row],[Überdacht?]]=TRUE,"true",
IF(Referenztabelle_Eingabe[[#This Row],[Überdacht?]]=FALSE,"false")))</f>
        <v/>
      </c>
      <c r="U276" s="18" t="str">
        <f>IF(Referenztabelle_Eingabe[[#This Row],[Ortsbezug]]="","",Referenztabelle_Eingabe[[#This Row],[Ortsbezug]])</f>
        <v/>
      </c>
      <c r="V276" s="18" t="str">
        <f>IF(Referenztabelle_Eingabe[[#This Row],[Haltestellen-ID]]="","",Referenztabelle_Eingabe[[#This Row],[Haltestellen-ID]])</f>
        <v/>
      </c>
      <c r="W2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6" s="18" t="str">
        <f>IF(Referenztabelle_Eingabe[[#This Row],[Gebühren-Informationen]]="","",Referenztabelle_Eingabe[[#This Row],[Gebühren-Informationen]])</f>
        <v/>
      </c>
      <c r="Y276" s="18" t="str">
        <f>IF(Referenztabelle_Eingabe[[#This Row],[Maximale Parkdauer]]="","",Referenztabelle_Eingabe[[#This Row],[Maximale Parkdauer]])</f>
        <v/>
      </c>
      <c r="Z2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6" s="18" t="str">
        <f>IF(Referenztabelle_Eingabe[[#This Row],[Foto-URL]]="","",Referenztabelle_Eingabe[[#This Row],[Foto-URL]])</f>
        <v/>
      </c>
      <c r="AB276" s="18" t="str">
        <f>IF(Referenztabelle_Eingabe[[#This Row],[Webseite]]="","",Referenztabelle_Eingabe[[#This Row],[Webseite]])</f>
        <v/>
      </c>
      <c r="AC276" s="18" t="str">
        <f>IF(Referenztabelle_Eingabe[[#This Row],[Beschreibung]]="","",Referenztabelle_Eingabe[[#This Row],[Beschreibung]])</f>
        <v/>
      </c>
    </row>
    <row r="277" spans="1:29" x14ac:dyDescent="0.35">
      <c r="A277" s="18" t="str">
        <f>IF(Referenztabelle_Eingabe[[#This Row],[ID]]="","",Referenztabelle_Eingabe[[#This Row],[ID]])</f>
        <v/>
      </c>
      <c r="B277" s="18" t="str">
        <f>IF(Referenztabelle_Eingabe[[#This Row],[Name]]="","",Referenztabelle_Eingabe[[#This Row],[Name]])</f>
        <v/>
      </c>
      <c r="C2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7" s="18" t="str">
        <f>IF(Referenztabelle_Eingabe[[#This Row],[Betreiber Name]]="","",Referenztabelle_Eingabe[[#This Row],[Betreiber Name]])</f>
        <v/>
      </c>
      <c r="E277" s="18" t="str">
        <f>IF(Referenztabelle_Eingabe[[#This Row],[Längengrad]]="","",Referenztabelle_Eingabe[[#This Row],[Längengrad]])</f>
        <v/>
      </c>
      <c r="F277" s="18" t="str">
        <f>IF(Referenztabelle_Eingabe[[#This Row],[Breitengrad]]="","",Referenztabelle_Eingabe[[#This Row],[Breitengrad]])</f>
        <v/>
      </c>
      <c r="G2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7" s="18" t="str">
        <f>IF(Referenztabelle_Eingabe[[#This Row],[Anzahl Stellplätze]]="","",Referenztabelle_Eingabe[[#This Row],[Anzahl Stellplätze]])</f>
        <v/>
      </c>
      <c r="I277" s="18" t="str">
        <f>IF(Referenztabelle_Eingabe[[#This Row],[Anzahl Stellplätze Carsharing]]="","",Referenztabelle_Eingabe[[#This Row],[Anzahl Stellplätze Carsharing]])</f>
        <v/>
      </c>
      <c r="J277" s="18" t="str">
        <f>IF(Referenztabelle_Eingabe[[#This Row],[Anzahl Stellplätze Lademöglichkeit]]="","",Referenztabelle_Eingabe[[#This Row],[Anzahl Stellplätze Lademöglichkeit]])</f>
        <v/>
      </c>
      <c r="K277" s="18" t="str">
        <f>IF(Referenztabelle_Eingabe[[#This Row],[Anzahl Stellplätze Frauen]]="","",Referenztabelle_Eingabe[[#This Row],[Anzahl Stellplätze Frauen]])</f>
        <v/>
      </c>
      <c r="L277" s="18" t="str">
        <f>IF(Referenztabelle_Eingabe[[#This Row],[Anzahl Stellplätze Behinderte]]="","",Referenztabelle_Eingabe[[#This Row],[Anzahl Stellplätze Behinderte]])</f>
        <v/>
      </c>
      <c r="M277" s="18" t="str">
        <f>IF(Referenztabelle_Eingabe[[#This Row],[Anzahl Stellplätze Familien]]="","",Referenztabelle_Eingabe[[#This Row],[Anzahl Stellplätze Familien]])</f>
        <v/>
      </c>
      <c r="N277" s="18" t="str">
        <f>IF(Referenztabelle_Eingabe[[#This Row],[Anzahl Stellplätze Bus]]="","",Referenztabelle_Eingabe[[#This Row],[Anzahl Stellplätze Bus]])</f>
        <v/>
      </c>
      <c r="O277" s="18" t="str">
        <f>IF(Referenztabelle_Eingabe[[#This Row],[Anzahl Stellplätze Lastwagen]]="","",Referenztabelle_Eingabe[[#This Row],[Anzahl Stellplätze Lastwagen]])</f>
        <v/>
      </c>
      <c r="P2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7" s="18" t="str">
        <f>IF(Referenztabelle_Eingabe[[#This Row],[Einfahrtshöhe]]="","",Referenztabelle_Eingabe[[#This Row],[Einfahrtshöhe]])</f>
        <v/>
      </c>
      <c r="R2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7" s="18" t="str">
        <f>IF(Referenztabelle_Eingabe[[#This Row],[Überwacht?]]="","",Referenztabelle_Eingabe[[#This Row],[Überwacht?]])</f>
        <v/>
      </c>
      <c r="T277" s="18" t="str">
        <f>IF(Referenztabelle_Eingabe[[#This Row],[Überdacht?]]="","",
IF(Referenztabelle_Eingabe[[#This Row],[Überdacht?]]=TRUE,"true",
IF(Referenztabelle_Eingabe[[#This Row],[Überdacht?]]=FALSE,"false")))</f>
        <v/>
      </c>
      <c r="U277" s="18" t="str">
        <f>IF(Referenztabelle_Eingabe[[#This Row],[Ortsbezug]]="","",Referenztabelle_Eingabe[[#This Row],[Ortsbezug]])</f>
        <v/>
      </c>
      <c r="V277" s="18" t="str">
        <f>IF(Referenztabelle_Eingabe[[#This Row],[Haltestellen-ID]]="","",Referenztabelle_Eingabe[[#This Row],[Haltestellen-ID]])</f>
        <v/>
      </c>
      <c r="W2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7" s="18" t="str">
        <f>IF(Referenztabelle_Eingabe[[#This Row],[Gebühren-Informationen]]="","",Referenztabelle_Eingabe[[#This Row],[Gebühren-Informationen]])</f>
        <v/>
      </c>
      <c r="Y277" s="18" t="str">
        <f>IF(Referenztabelle_Eingabe[[#This Row],[Maximale Parkdauer]]="","",Referenztabelle_Eingabe[[#This Row],[Maximale Parkdauer]])</f>
        <v/>
      </c>
      <c r="Z2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7" s="18" t="str">
        <f>IF(Referenztabelle_Eingabe[[#This Row],[Foto-URL]]="","",Referenztabelle_Eingabe[[#This Row],[Foto-URL]])</f>
        <v/>
      </c>
      <c r="AB277" s="18" t="str">
        <f>IF(Referenztabelle_Eingabe[[#This Row],[Webseite]]="","",Referenztabelle_Eingabe[[#This Row],[Webseite]])</f>
        <v/>
      </c>
      <c r="AC277" s="18" t="str">
        <f>IF(Referenztabelle_Eingabe[[#This Row],[Beschreibung]]="","",Referenztabelle_Eingabe[[#This Row],[Beschreibung]])</f>
        <v/>
      </c>
    </row>
    <row r="278" spans="1:29" x14ac:dyDescent="0.35">
      <c r="A278" s="18" t="str">
        <f>IF(Referenztabelle_Eingabe[[#This Row],[ID]]="","",Referenztabelle_Eingabe[[#This Row],[ID]])</f>
        <v/>
      </c>
      <c r="B278" s="18" t="str">
        <f>IF(Referenztabelle_Eingabe[[#This Row],[Name]]="","",Referenztabelle_Eingabe[[#This Row],[Name]])</f>
        <v/>
      </c>
      <c r="C2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8" s="18" t="str">
        <f>IF(Referenztabelle_Eingabe[[#This Row],[Betreiber Name]]="","",Referenztabelle_Eingabe[[#This Row],[Betreiber Name]])</f>
        <v/>
      </c>
      <c r="E278" s="18" t="str">
        <f>IF(Referenztabelle_Eingabe[[#This Row],[Längengrad]]="","",Referenztabelle_Eingabe[[#This Row],[Längengrad]])</f>
        <v/>
      </c>
      <c r="F278" s="18" t="str">
        <f>IF(Referenztabelle_Eingabe[[#This Row],[Breitengrad]]="","",Referenztabelle_Eingabe[[#This Row],[Breitengrad]])</f>
        <v/>
      </c>
      <c r="G2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8" s="18" t="str">
        <f>IF(Referenztabelle_Eingabe[[#This Row],[Anzahl Stellplätze]]="","",Referenztabelle_Eingabe[[#This Row],[Anzahl Stellplätze]])</f>
        <v/>
      </c>
      <c r="I278" s="18" t="str">
        <f>IF(Referenztabelle_Eingabe[[#This Row],[Anzahl Stellplätze Carsharing]]="","",Referenztabelle_Eingabe[[#This Row],[Anzahl Stellplätze Carsharing]])</f>
        <v/>
      </c>
      <c r="J278" s="18" t="str">
        <f>IF(Referenztabelle_Eingabe[[#This Row],[Anzahl Stellplätze Lademöglichkeit]]="","",Referenztabelle_Eingabe[[#This Row],[Anzahl Stellplätze Lademöglichkeit]])</f>
        <v/>
      </c>
      <c r="K278" s="18" t="str">
        <f>IF(Referenztabelle_Eingabe[[#This Row],[Anzahl Stellplätze Frauen]]="","",Referenztabelle_Eingabe[[#This Row],[Anzahl Stellplätze Frauen]])</f>
        <v/>
      </c>
      <c r="L278" s="18" t="str">
        <f>IF(Referenztabelle_Eingabe[[#This Row],[Anzahl Stellplätze Behinderte]]="","",Referenztabelle_Eingabe[[#This Row],[Anzahl Stellplätze Behinderte]])</f>
        <v/>
      </c>
      <c r="M278" s="18" t="str">
        <f>IF(Referenztabelle_Eingabe[[#This Row],[Anzahl Stellplätze Familien]]="","",Referenztabelle_Eingabe[[#This Row],[Anzahl Stellplätze Familien]])</f>
        <v/>
      </c>
      <c r="N278" s="18" t="str">
        <f>IF(Referenztabelle_Eingabe[[#This Row],[Anzahl Stellplätze Bus]]="","",Referenztabelle_Eingabe[[#This Row],[Anzahl Stellplätze Bus]])</f>
        <v/>
      </c>
      <c r="O278" s="18" t="str">
        <f>IF(Referenztabelle_Eingabe[[#This Row],[Anzahl Stellplätze Lastwagen]]="","",Referenztabelle_Eingabe[[#This Row],[Anzahl Stellplätze Lastwagen]])</f>
        <v/>
      </c>
      <c r="P2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8" s="18" t="str">
        <f>IF(Referenztabelle_Eingabe[[#This Row],[Einfahrtshöhe]]="","",Referenztabelle_Eingabe[[#This Row],[Einfahrtshöhe]])</f>
        <v/>
      </c>
      <c r="R2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8" s="18" t="str">
        <f>IF(Referenztabelle_Eingabe[[#This Row],[Überwacht?]]="","",Referenztabelle_Eingabe[[#This Row],[Überwacht?]])</f>
        <v/>
      </c>
      <c r="T278" s="18" t="str">
        <f>IF(Referenztabelle_Eingabe[[#This Row],[Überdacht?]]="","",
IF(Referenztabelle_Eingabe[[#This Row],[Überdacht?]]=TRUE,"true",
IF(Referenztabelle_Eingabe[[#This Row],[Überdacht?]]=FALSE,"false")))</f>
        <v/>
      </c>
      <c r="U278" s="18" t="str">
        <f>IF(Referenztabelle_Eingabe[[#This Row],[Ortsbezug]]="","",Referenztabelle_Eingabe[[#This Row],[Ortsbezug]])</f>
        <v/>
      </c>
      <c r="V278" s="18" t="str">
        <f>IF(Referenztabelle_Eingabe[[#This Row],[Haltestellen-ID]]="","",Referenztabelle_Eingabe[[#This Row],[Haltestellen-ID]])</f>
        <v/>
      </c>
      <c r="W2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8" s="18" t="str">
        <f>IF(Referenztabelle_Eingabe[[#This Row],[Gebühren-Informationen]]="","",Referenztabelle_Eingabe[[#This Row],[Gebühren-Informationen]])</f>
        <v/>
      </c>
      <c r="Y278" s="18" t="str">
        <f>IF(Referenztabelle_Eingabe[[#This Row],[Maximale Parkdauer]]="","",Referenztabelle_Eingabe[[#This Row],[Maximale Parkdauer]])</f>
        <v/>
      </c>
      <c r="Z2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8" s="18" t="str">
        <f>IF(Referenztabelle_Eingabe[[#This Row],[Foto-URL]]="","",Referenztabelle_Eingabe[[#This Row],[Foto-URL]])</f>
        <v/>
      </c>
      <c r="AB278" s="18" t="str">
        <f>IF(Referenztabelle_Eingabe[[#This Row],[Webseite]]="","",Referenztabelle_Eingabe[[#This Row],[Webseite]])</f>
        <v/>
      </c>
      <c r="AC278" s="18" t="str">
        <f>IF(Referenztabelle_Eingabe[[#This Row],[Beschreibung]]="","",Referenztabelle_Eingabe[[#This Row],[Beschreibung]])</f>
        <v/>
      </c>
    </row>
    <row r="279" spans="1:29" x14ac:dyDescent="0.35">
      <c r="A279" s="18" t="str">
        <f>IF(Referenztabelle_Eingabe[[#This Row],[ID]]="","",Referenztabelle_Eingabe[[#This Row],[ID]])</f>
        <v/>
      </c>
      <c r="B279" s="18" t="str">
        <f>IF(Referenztabelle_Eingabe[[#This Row],[Name]]="","",Referenztabelle_Eingabe[[#This Row],[Name]])</f>
        <v/>
      </c>
      <c r="C2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9" s="18" t="str">
        <f>IF(Referenztabelle_Eingabe[[#This Row],[Betreiber Name]]="","",Referenztabelle_Eingabe[[#This Row],[Betreiber Name]])</f>
        <v/>
      </c>
      <c r="E279" s="18" t="str">
        <f>IF(Referenztabelle_Eingabe[[#This Row],[Längengrad]]="","",Referenztabelle_Eingabe[[#This Row],[Längengrad]])</f>
        <v/>
      </c>
      <c r="F279" s="18" t="str">
        <f>IF(Referenztabelle_Eingabe[[#This Row],[Breitengrad]]="","",Referenztabelle_Eingabe[[#This Row],[Breitengrad]])</f>
        <v/>
      </c>
      <c r="G2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9" s="18" t="str">
        <f>IF(Referenztabelle_Eingabe[[#This Row],[Anzahl Stellplätze]]="","",Referenztabelle_Eingabe[[#This Row],[Anzahl Stellplätze]])</f>
        <v/>
      </c>
      <c r="I279" s="18" t="str">
        <f>IF(Referenztabelle_Eingabe[[#This Row],[Anzahl Stellplätze Carsharing]]="","",Referenztabelle_Eingabe[[#This Row],[Anzahl Stellplätze Carsharing]])</f>
        <v/>
      </c>
      <c r="J279" s="18" t="str">
        <f>IF(Referenztabelle_Eingabe[[#This Row],[Anzahl Stellplätze Lademöglichkeit]]="","",Referenztabelle_Eingabe[[#This Row],[Anzahl Stellplätze Lademöglichkeit]])</f>
        <v/>
      </c>
      <c r="K279" s="18" t="str">
        <f>IF(Referenztabelle_Eingabe[[#This Row],[Anzahl Stellplätze Frauen]]="","",Referenztabelle_Eingabe[[#This Row],[Anzahl Stellplätze Frauen]])</f>
        <v/>
      </c>
      <c r="L279" s="18" t="str">
        <f>IF(Referenztabelle_Eingabe[[#This Row],[Anzahl Stellplätze Behinderte]]="","",Referenztabelle_Eingabe[[#This Row],[Anzahl Stellplätze Behinderte]])</f>
        <v/>
      </c>
      <c r="M279" s="18" t="str">
        <f>IF(Referenztabelle_Eingabe[[#This Row],[Anzahl Stellplätze Familien]]="","",Referenztabelle_Eingabe[[#This Row],[Anzahl Stellplätze Familien]])</f>
        <v/>
      </c>
      <c r="N279" s="18" t="str">
        <f>IF(Referenztabelle_Eingabe[[#This Row],[Anzahl Stellplätze Bus]]="","",Referenztabelle_Eingabe[[#This Row],[Anzahl Stellplätze Bus]])</f>
        <v/>
      </c>
      <c r="O279" s="18" t="str">
        <f>IF(Referenztabelle_Eingabe[[#This Row],[Anzahl Stellplätze Lastwagen]]="","",Referenztabelle_Eingabe[[#This Row],[Anzahl Stellplätze Lastwagen]])</f>
        <v/>
      </c>
      <c r="P2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9" s="18" t="str">
        <f>IF(Referenztabelle_Eingabe[[#This Row],[Einfahrtshöhe]]="","",Referenztabelle_Eingabe[[#This Row],[Einfahrtshöhe]])</f>
        <v/>
      </c>
      <c r="R2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9" s="18" t="str">
        <f>IF(Referenztabelle_Eingabe[[#This Row],[Überwacht?]]="","",Referenztabelle_Eingabe[[#This Row],[Überwacht?]])</f>
        <v/>
      </c>
      <c r="T279" s="18" t="str">
        <f>IF(Referenztabelle_Eingabe[[#This Row],[Überdacht?]]="","",
IF(Referenztabelle_Eingabe[[#This Row],[Überdacht?]]=TRUE,"true",
IF(Referenztabelle_Eingabe[[#This Row],[Überdacht?]]=FALSE,"false")))</f>
        <v/>
      </c>
      <c r="U279" s="18" t="str">
        <f>IF(Referenztabelle_Eingabe[[#This Row],[Ortsbezug]]="","",Referenztabelle_Eingabe[[#This Row],[Ortsbezug]])</f>
        <v/>
      </c>
      <c r="V279" s="18" t="str">
        <f>IF(Referenztabelle_Eingabe[[#This Row],[Haltestellen-ID]]="","",Referenztabelle_Eingabe[[#This Row],[Haltestellen-ID]])</f>
        <v/>
      </c>
      <c r="W2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9" s="18" t="str">
        <f>IF(Referenztabelle_Eingabe[[#This Row],[Gebühren-Informationen]]="","",Referenztabelle_Eingabe[[#This Row],[Gebühren-Informationen]])</f>
        <v/>
      </c>
      <c r="Y279" s="18" t="str">
        <f>IF(Referenztabelle_Eingabe[[#This Row],[Maximale Parkdauer]]="","",Referenztabelle_Eingabe[[#This Row],[Maximale Parkdauer]])</f>
        <v/>
      </c>
      <c r="Z2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9" s="18" t="str">
        <f>IF(Referenztabelle_Eingabe[[#This Row],[Foto-URL]]="","",Referenztabelle_Eingabe[[#This Row],[Foto-URL]])</f>
        <v/>
      </c>
      <c r="AB279" s="18" t="str">
        <f>IF(Referenztabelle_Eingabe[[#This Row],[Webseite]]="","",Referenztabelle_Eingabe[[#This Row],[Webseite]])</f>
        <v/>
      </c>
      <c r="AC279" s="18" t="str">
        <f>IF(Referenztabelle_Eingabe[[#This Row],[Beschreibung]]="","",Referenztabelle_Eingabe[[#This Row],[Beschreibung]])</f>
        <v/>
      </c>
    </row>
    <row r="280" spans="1:29" x14ac:dyDescent="0.35">
      <c r="A280" s="18" t="str">
        <f>IF(Referenztabelle_Eingabe[[#This Row],[ID]]="","",Referenztabelle_Eingabe[[#This Row],[ID]])</f>
        <v/>
      </c>
      <c r="B280" s="18" t="str">
        <f>IF(Referenztabelle_Eingabe[[#This Row],[Name]]="","",Referenztabelle_Eingabe[[#This Row],[Name]])</f>
        <v/>
      </c>
      <c r="C2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0" s="18" t="str">
        <f>IF(Referenztabelle_Eingabe[[#This Row],[Betreiber Name]]="","",Referenztabelle_Eingabe[[#This Row],[Betreiber Name]])</f>
        <v/>
      </c>
      <c r="E280" s="18" t="str">
        <f>IF(Referenztabelle_Eingabe[[#This Row],[Längengrad]]="","",Referenztabelle_Eingabe[[#This Row],[Längengrad]])</f>
        <v/>
      </c>
      <c r="F280" s="18" t="str">
        <f>IF(Referenztabelle_Eingabe[[#This Row],[Breitengrad]]="","",Referenztabelle_Eingabe[[#This Row],[Breitengrad]])</f>
        <v/>
      </c>
      <c r="G2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0" s="18" t="str">
        <f>IF(Referenztabelle_Eingabe[[#This Row],[Anzahl Stellplätze]]="","",Referenztabelle_Eingabe[[#This Row],[Anzahl Stellplätze]])</f>
        <v/>
      </c>
      <c r="I280" s="18" t="str">
        <f>IF(Referenztabelle_Eingabe[[#This Row],[Anzahl Stellplätze Carsharing]]="","",Referenztabelle_Eingabe[[#This Row],[Anzahl Stellplätze Carsharing]])</f>
        <v/>
      </c>
      <c r="J280" s="18" t="str">
        <f>IF(Referenztabelle_Eingabe[[#This Row],[Anzahl Stellplätze Lademöglichkeit]]="","",Referenztabelle_Eingabe[[#This Row],[Anzahl Stellplätze Lademöglichkeit]])</f>
        <v/>
      </c>
      <c r="K280" s="18" t="str">
        <f>IF(Referenztabelle_Eingabe[[#This Row],[Anzahl Stellplätze Frauen]]="","",Referenztabelle_Eingabe[[#This Row],[Anzahl Stellplätze Frauen]])</f>
        <v/>
      </c>
      <c r="L280" s="18" t="str">
        <f>IF(Referenztabelle_Eingabe[[#This Row],[Anzahl Stellplätze Behinderte]]="","",Referenztabelle_Eingabe[[#This Row],[Anzahl Stellplätze Behinderte]])</f>
        <v/>
      </c>
      <c r="M280" s="18" t="str">
        <f>IF(Referenztabelle_Eingabe[[#This Row],[Anzahl Stellplätze Familien]]="","",Referenztabelle_Eingabe[[#This Row],[Anzahl Stellplätze Familien]])</f>
        <v/>
      </c>
      <c r="N280" s="18" t="str">
        <f>IF(Referenztabelle_Eingabe[[#This Row],[Anzahl Stellplätze Bus]]="","",Referenztabelle_Eingabe[[#This Row],[Anzahl Stellplätze Bus]])</f>
        <v/>
      </c>
      <c r="O280" s="18" t="str">
        <f>IF(Referenztabelle_Eingabe[[#This Row],[Anzahl Stellplätze Lastwagen]]="","",Referenztabelle_Eingabe[[#This Row],[Anzahl Stellplätze Lastwagen]])</f>
        <v/>
      </c>
      <c r="P2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0" s="18" t="str">
        <f>IF(Referenztabelle_Eingabe[[#This Row],[Einfahrtshöhe]]="","",Referenztabelle_Eingabe[[#This Row],[Einfahrtshöhe]])</f>
        <v/>
      </c>
      <c r="R2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0" s="18" t="str">
        <f>IF(Referenztabelle_Eingabe[[#This Row],[Überwacht?]]="","",Referenztabelle_Eingabe[[#This Row],[Überwacht?]])</f>
        <v/>
      </c>
      <c r="T280" s="18" t="str">
        <f>IF(Referenztabelle_Eingabe[[#This Row],[Überdacht?]]="","",
IF(Referenztabelle_Eingabe[[#This Row],[Überdacht?]]=TRUE,"true",
IF(Referenztabelle_Eingabe[[#This Row],[Überdacht?]]=FALSE,"false")))</f>
        <v/>
      </c>
      <c r="U280" s="18" t="str">
        <f>IF(Referenztabelle_Eingabe[[#This Row],[Ortsbezug]]="","",Referenztabelle_Eingabe[[#This Row],[Ortsbezug]])</f>
        <v/>
      </c>
      <c r="V280" s="18" t="str">
        <f>IF(Referenztabelle_Eingabe[[#This Row],[Haltestellen-ID]]="","",Referenztabelle_Eingabe[[#This Row],[Haltestellen-ID]])</f>
        <v/>
      </c>
      <c r="W2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0" s="18" t="str">
        <f>IF(Referenztabelle_Eingabe[[#This Row],[Gebühren-Informationen]]="","",Referenztabelle_Eingabe[[#This Row],[Gebühren-Informationen]])</f>
        <v/>
      </c>
      <c r="Y280" s="18" t="str">
        <f>IF(Referenztabelle_Eingabe[[#This Row],[Maximale Parkdauer]]="","",Referenztabelle_Eingabe[[#This Row],[Maximale Parkdauer]])</f>
        <v/>
      </c>
      <c r="Z2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0" s="18" t="str">
        <f>IF(Referenztabelle_Eingabe[[#This Row],[Foto-URL]]="","",Referenztabelle_Eingabe[[#This Row],[Foto-URL]])</f>
        <v/>
      </c>
      <c r="AB280" s="18" t="str">
        <f>IF(Referenztabelle_Eingabe[[#This Row],[Webseite]]="","",Referenztabelle_Eingabe[[#This Row],[Webseite]])</f>
        <v/>
      </c>
      <c r="AC280" s="18" t="str">
        <f>IF(Referenztabelle_Eingabe[[#This Row],[Beschreibung]]="","",Referenztabelle_Eingabe[[#This Row],[Beschreibung]])</f>
        <v/>
      </c>
    </row>
    <row r="281" spans="1:29" x14ac:dyDescent="0.35">
      <c r="A281" s="18" t="str">
        <f>IF(Referenztabelle_Eingabe[[#This Row],[ID]]="","",Referenztabelle_Eingabe[[#This Row],[ID]])</f>
        <v/>
      </c>
      <c r="B281" s="18" t="str">
        <f>IF(Referenztabelle_Eingabe[[#This Row],[Name]]="","",Referenztabelle_Eingabe[[#This Row],[Name]])</f>
        <v/>
      </c>
      <c r="C2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1" s="18" t="str">
        <f>IF(Referenztabelle_Eingabe[[#This Row],[Betreiber Name]]="","",Referenztabelle_Eingabe[[#This Row],[Betreiber Name]])</f>
        <v/>
      </c>
      <c r="E281" s="18" t="str">
        <f>IF(Referenztabelle_Eingabe[[#This Row],[Längengrad]]="","",Referenztabelle_Eingabe[[#This Row],[Längengrad]])</f>
        <v/>
      </c>
      <c r="F281" s="18" t="str">
        <f>IF(Referenztabelle_Eingabe[[#This Row],[Breitengrad]]="","",Referenztabelle_Eingabe[[#This Row],[Breitengrad]])</f>
        <v/>
      </c>
      <c r="G2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1" s="18" t="str">
        <f>IF(Referenztabelle_Eingabe[[#This Row],[Anzahl Stellplätze]]="","",Referenztabelle_Eingabe[[#This Row],[Anzahl Stellplätze]])</f>
        <v/>
      </c>
      <c r="I281" s="18" t="str">
        <f>IF(Referenztabelle_Eingabe[[#This Row],[Anzahl Stellplätze Carsharing]]="","",Referenztabelle_Eingabe[[#This Row],[Anzahl Stellplätze Carsharing]])</f>
        <v/>
      </c>
      <c r="J281" s="18" t="str">
        <f>IF(Referenztabelle_Eingabe[[#This Row],[Anzahl Stellplätze Lademöglichkeit]]="","",Referenztabelle_Eingabe[[#This Row],[Anzahl Stellplätze Lademöglichkeit]])</f>
        <v/>
      </c>
      <c r="K281" s="18" t="str">
        <f>IF(Referenztabelle_Eingabe[[#This Row],[Anzahl Stellplätze Frauen]]="","",Referenztabelle_Eingabe[[#This Row],[Anzahl Stellplätze Frauen]])</f>
        <v/>
      </c>
      <c r="L281" s="18" t="str">
        <f>IF(Referenztabelle_Eingabe[[#This Row],[Anzahl Stellplätze Behinderte]]="","",Referenztabelle_Eingabe[[#This Row],[Anzahl Stellplätze Behinderte]])</f>
        <v/>
      </c>
      <c r="M281" s="18" t="str">
        <f>IF(Referenztabelle_Eingabe[[#This Row],[Anzahl Stellplätze Familien]]="","",Referenztabelle_Eingabe[[#This Row],[Anzahl Stellplätze Familien]])</f>
        <v/>
      </c>
      <c r="N281" s="18" t="str">
        <f>IF(Referenztabelle_Eingabe[[#This Row],[Anzahl Stellplätze Bus]]="","",Referenztabelle_Eingabe[[#This Row],[Anzahl Stellplätze Bus]])</f>
        <v/>
      </c>
      <c r="O281" s="18" t="str">
        <f>IF(Referenztabelle_Eingabe[[#This Row],[Anzahl Stellplätze Lastwagen]]="","",Referenztabelle_Eingabe[[#This Row],[Anzahl Stellplätze Lastwagen]])</f>
        <v/>
      </c>
      <c r="P2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1" s="18" t="str">
        <f>IF(Referenztabelle_Eingabe[[#This Row],[Einfahrtshöhe]]="","",Referenztabelle_Eingabe[[#This Row],[Einfahrtshöhe]])</f>
        <v/>
      </c>
      <c r="R2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1" s="18" t="str">
        <f>IF(Referenztabelle_Eingabe[[#This Row],[Überwacht?]]="","",Referenztabelle_Eingabe[[#This Row],[Überwacht?]])</f>
        <v/>
      </c>
      <c r="T281" s="18" t="str">
        <f>IF(Referenztabelle_Eingabe[[#This Row],[Überdacht?]]="","",
IF(Referenztabelle_Eingabe[[#This Row],[Überdacht?]]=TRUE,"true",
IF(Referenztabelle_Eingabe[[#This Row],[Überdacht?]]=FALSE,"false")))</f>
        <v/>
      </c>
      <c r="U281" s="18" t="str">
        <f>IF(Referenztabelle_Eingabe[[#This Row],[Ortsbezug]]="","",Referenztabelle_Eingabe[[#This Row],[Ortsbezug]])</f>
        <v/>
      </c>
      <c r="V281" s="18" t="str">
        <f>IF(Referenztabelle_Eingabe[[#This Row],[Haltestellen-ID]]="","",Referenztabelle_Eingabe[[#This Row],[Haltestellen-ID]])</f>
        <v/>
      </c>
      <c r="W2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1" s="18" t="str">
        <f>IF(Referenztabelle_Eingabe[[#This Row],[Gebühren-Informationen]]="","",Referenztabelle_Eingabe[[#This Row],[Gebühren-Informationen]])</f>
        <v/>
      </c>
      <c r="Y281" s="18" t="str">
        <f>IF(Referenztabelle_Eingabe[[#This Row],[Maximale Parkdauer]]="","",Referenztabelle_Eingabe[[#This Row],[Maximale Parkdauer]])</f>
        <v/>
      </c>
      <c r="Z2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1" s="18" t="str">
        <f>IF(Referenztabelle_Eingabe[[#This Row],[Foto-URL]]="","",Referenztabelle_Eingabe[[#This Row],[Foto-URL]])</f>
        <v/>
      </c>
      <c r="AB281" s="18" t="str">
        <f>IF(Referenztabelle_Eingabe[[#This Row],[Webseite]]="","",Referenztabelle_Eingabe[[#This Row],[Webseite]])</f>
        <v/>
      </c>
      <c r="AC281" s="18" t="str">
        <f>IF(Referenztabelle_Eingabe[[#This Row],[Beschreibung]]="","",Referenztabelle_Eingabe[[#This Row],[Beschreibung]])</f>
        <v/>
      </c>
    </row>
    <row r="282" spans="1:29" x14ac:dyDescent="0.35">
      <c r="A282" s="18" t="str">
        <f>IF(Referenztabelle_Eingabe[[#This Row],[ID]]="","",Referenztabelle_Eingabe[[#This Row],[ID]])</f>
        <v/>
      </c>
      <c r="B282" s="18" t="str">
        <f>IF(Referenztabelle_Eingabe[[#This Row],[Name]]="","",Referenztabelle_Eingabe[[#This Row],[Name]])</f>
        <v/>
      </c>
      <c r="C2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2" s="18" t="str">
        <f>IF(Referenztabelle_Eingabe[[#This Row],[Betreiber Name]]="","",Referenztabelle_Eingabe[[#This Row],[Betreiber Name]])</f>
        <v/>
      </c>
      <c r="E282" s="18" t="str">
        <f>IF(Referenztabelle_Eingabe[[#This Row],[Längengrad]]="","",Referenztabelle_Eingabe[[#This Row],[Längengrad]])</f>
        <v/>
      </c>
      <c r="F282" s="18" t="str">
        <f>IF(Referenztabelle_Eingabe[[#This Row],[Breitengrad]]="","",Referenztabelle_Eingabe[[#This Row],[Breitengrad]])</f>
        <v/>
      </c>
      <c r="G2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2" s="18" t="str">
        <f>IF(Referenztabelle_Eingabe[[#This Row],[Anzahl Stellplätze]]="","",Referenztabelle_Eingabe[[#This Row],[Anzahl Stellplätze]])</f>
        <v/>
      </c>
      <c r="I282" s="18" t="str">
        <f>IF(Referenztabelle_Eingabe[[#This Row],[Anzahl Stellplätze Carsharing]]="","",Referenztabelle_Eingabe[[#This Row],[Anzahl Stellplätze Carsharing]])</f>
        <v/>
      </c>
      <c r="J282" s="18" t="str">
        <f>IF(Referenztabelle_Eingabe[[#This Row],[Anzahl Stellplätze Lademöglichkeit]]="","",Referenztabelle_Eingabe[[#This Row],[Anzahl Stellplätze Lademöglichkeit]])</f>
        <v/>
      </c>
      <c r="K282" s="18" t="str">
        <f>IF(Referenztabelle_Eingabe[[#This Row],[Anzahl Stellplätze Frauen]]="","",Referenztabelle_Eingabe[[#This Row],[Anzahl Stellplätze Frauen]])</f>
        <v/>
      </c>
      <c r="L282" s="18" t="str">
        <f>IF(Referenztabelle_Eingabe[[#This Row],[Anzahl Stellplätze Behinderte]]="","",Referenztabelle_Eingabe[[#This Row],[Anzahl Stellplätze Behinderte]])</f>
        <v/>
      </c>
      <c r="M282" s="18" t="str">
        <f>IF(Referenztabelle_Eingabe[[#This Row],[Anzahl Stellplätze Familien]]="","",Referenztabelle_Eingabe[[#This Row],[Anzahl Stellplätze Familien]])</f>
        <v/>
      </c>
      <c r="N282" s="18" t="str">
        <f>IF(Referenztabelle_Eingabe[[#This Row],[Anzahl Stellplätze Bus]]="","",Referenztabelle_Eingabe[[#This Row],[Anzahl Stellplätze Bus]])</f>
        <v/>
      </c>
      <c r="O282" s="18" t="str">
        <f>IF(Referenztabelle_Eingabe[[#This Row],[Anzahl Stellplätze Lastwagen]]="","",Referenztabelle_Eingabe[[#This Row],[Anzahl Stellplätze Lastwagen]])</f>
        <v/>
      </c>
      <c r="P2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2" s="18" t="str">
        <f>IF(Referenztabelle_Eingabe[[#This Row],[Einfahrtshöhe]]="","",Referenztabelle_Eingabe[[#This Row],[Einfahrtshöhe]])</f>
        <v/>
      </c>
      <c r="R2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2" s="18" t="str">
        <f>IF(Referenztabelle_Eingabe[[#This Row],[Überwacht?]]="","",Referenztabelle_Eingabe[[#This Row],[Überwacht?]])</f>
        <v/>
      </c>
      <c r="T282" s="18" t="str">
        <f>IF(Referenztabelle_Eingabe[[#This Row],[Überdacht?]]="","",
IF(Referenztabelle_Eingabe[[#This Row],[Überdacht?]]=TRUE,"true",
IF(Referenztabelle_Eingabe[[#This Row],[Überdacht?]]=FALSE,"false")))</f>
        <v/>
      </c>
      <c r="U282" s="18" t="str">
        <f>IF(Referenztabelle_Eingabe[[#This Row],[Ortsbezug]]="","",Referenztabelle_Eingabe[[#This Row],[Ortsbezug]])</f>
        <v/>
      </c>
      <c r="V282" s="18" t="str">
        <f>IF(Referenztabelle_Eingabe[[#This Row],[Haltestellen-ID]]="","",Referenztabelle_Eingabe[[#This Row],[Haltestellen-ID]])</f>
        <v/>
      </c>
      <c r="W2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2" s="18" t="str">
        <f>IF(Referenztabelle_Eingabe[[#This Row],[Gebühren-Informationen]]="","",Referenztabelle_Eingabe[[#This Row],[Gebühren-Informationen]])</f>
        <v/>
      </c>
      <c r="Y282" s="18" t="str">
        <f>IF(Referenztabelle_Eingabe[[#This Row],[Maximale Parkdauer]]="","",Referenztabelle_Eingabe[[#This Row],[Maximale Parkdauer]])</f>
        <v/>
      </c>
      <c r="Z2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2" s="18" t="str">
        <f>IF(Referenztabelle_Eingabe[[#This Row],[Foto-URL]]="","",Referenztabelle_Eingabe[[#This Row],[Foto-URL]])</f>
        <v/>
      </c>
      <c r="AB282" s="18" t="str">
        <f>IF(Referenztabelle_Eingabe[[#This Row],[Webseite]]="","",Referenztabelle_Eingabe[[#This Row],[Webseite]])</f>
        <v/>
      </c>
      <c r="AC282" s="18" t="str">
        <f>IF(Referenztabelle_Eingabe[[#This Row],[Beschreibung]]="","",Referenztabelle_Eingabe[[#This Row],[Beschreibung]])</f>
        <v/>
      </c>
    </row>
    <row r="283" spans="1:29" x14ac:dyDescent="0.35">
      <c r="A283" s="18" t="str">
        <f>IF(Referenztabelle_Eingabe[[#This Row],[ID]]="","",Referenztabelle_Eingabe[[#This Row],[ID]])</f>
        <v/>
      </c>
      <c r="B283" s="18" t="str">
        <f>IF(Referenztabelle_Eingabe[[#This Row],[Name]]="","",Referenztabelle_Eingabe[[#This Row],[Name]])</f>
        <v/>
      </c>
      <c r="C2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3" s="18" t="str">
        <f>IF(Referenztabelle_Eingabe[[#This Row],[Betreiber Name]]="","",Referenztabelle_Eingabe[[#This Row],[Betreiber Name]])</f>
        <v/>
      </c>
      <c r="E283" s="18" t="str">
        <f>IF(Referenztabelle_Eingabe[[#This Row],[Längengrad]]="","",Referenztabelle_Eingabe[[#This Row],[Längengrad]])</f>
        <v/>
      </c>
      <c r="F283" s="18" t="str">
        <f>IF(Referenztabelle_Eingabe[[#This Row],[Breitengrad]]="","",Referenztabelle_Eingabe[[#This Row],[Breitengrad]])</f>
        <v/>
      </c>
      <c r="G2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3" s="18" t="str">
        <f>IF(Referenztabelle_Eingabe[[#This Row],[Anzahl Stellplätze]]="","",Referenztabelle_Eingabe[[#This Row],[Anzahl Stellplätze]])</f>
        <v/>
      </c>
      <c r="I283" s="18" t="str">
        <f>IF(Referenztabelle_Eingabe[[#This Row],[Anzahl Stellplätze Carsharing]]="","",Referenztabelle_Eingabe[[#This Row],[Anzahl Stellplätze Carsharing]])</f>
        <v/>
      </c>
      <c r="J283" s="18" t="str">
        <f>IF(Referenztabelle_Eingabe[[#This Row],[Anzahl Stellplätze Lademöglichkeit]]="","",Referenztabelle_Eingabe[[#This Row],[Anzahl Stellplätze Lademöglichkeit]])</f>
        <v/>
      </c>
      <c r="K283" s="18" t="str">
        <f>IF(Referenztabelle_Eingabe[[#This Row],[Anzahl Stellplätze Frauen]]="","",Referenztabelle_Eingabe[[#This Row],[Anzahl Stellplätze Frauen]])</f>
        <v/>
      </c>
      <c r="L283" s="18" t="str">
        <f>IF(Referenztabelle_Eingabe[[#This Row],[Anzahl Stellplätze Behinderte]]="","",Referenztabelle_Eingabe[[#This Row],[Anzahl Stellplätze Behinderte]])</f>
        <v/>
      </c>
      <c r="M283" s="18" t="str">
        <f>IF(Referenztabelle_Eingabe[[#This Row],[Anzahl Stellplätze Familien]]="","",Referenztabelle_Eingabe[[#This Row],[Anzahl Stellplätze Familien]])</f>
        <v/>
      </c>
      <c r="N283" s="18" t="str">
        <f>IF(Referenztabelle_Eingabe[[#This Row],[Anzahl Stellplätze Bus]]="","",Referenztabelle_Eingabe[[#This Row],[Anzahl Stellplätze Bus]])</f>
        <v/>
      </c>
      <c r="O283" s="18" t="str">
        <f>IF(Referenztabelle_Eingabe[[#This Row],[Anzahl Stellplätze Lastwagen]]="","",Referenztabelle_Eingabe[[#This Row],[Anzahl Stellplätze Lastwagen]])</f>
        <v/>
      </c>
      <c r="P2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3" s="18" t="str">
        <f>IF(Referenztabelle_Eingabe[[#This Row],[Einfahrtshöhe]]="","",Referenztabelle_Eingabe[[#This Row],[Einfahrtshöhe]])</f>
        <v/>
      </c>
      <c r="R2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3" s="18" t="str">
        <f>IF(Referenztabelle_Eingabe[[#This Row],[Überwacht?]]="","",Referenztabelle_Eingabe[[#This Row],[Überwacht?]])</f>
        <v/>
      </c>
      <c r="T283" s="18" t="str">
        <f>IF(Referenztabelle_Eingabe[[#This Row],[Überdacht?]]="","",
IF(Referenztabelle_Eingabe[[#This Row],[Überdacht?]]=TRUE,"true",
IF(Referenztabelle_Eingabe[[#This Row],[Überdacht?]]=FALSE,"false")))</f>
        <v/>
      </c>
      <c r="U283" s="18" t="str">
        <f>IF(Referenztabelle_Eingabe[[#This Row],[Ortsbezug]]="","",Referenztabelle_Eingabe[[#This Row],[Ortsbezug]])</f>
        <v/>
      </c>
      <c r="V283" s="18" t="str">
        <f>IF(Referenztabelle_Eingabe[[#This Row],[Haltestellen-ID]]="","",Referenztabelle_Eingabe[[#This Row],[Haltestellen-ID]])</f>
        <v/>
      </c>
      <c r="W2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3" s="18" t="str">
        <f>IF(Referenztabelle_Eingabe[[#This Row],[Gebühren-Informationen]]="","",Referenztabelle_Eingabe[[#This Row],[Gebühren-Informationen]])</f>
        <v/>
      </c>
      <c r="Y283" s="18" t="str">
        <f>IF(Referenztabelle_Eingabe[[#This Row],[Maximale Parkdauer]]="","",Referenztabelle_Eingabe[[#This Row],[Maximale Parkdauer]])</f>
        <v/>
      </c>
      <c r="Z2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3" s="18" t="str">
        <f>IF(Referenztabelle_Eingabe[[#This Row],[Foto-URL]]="","",Referenztabelle_Eingabe[[#This Row],[Foto-URL]])</f>
        <v/>
      </c>
      <c r="AB283" s="18" t="str">
        <f>IF(Referenztabelle_Eingabe[[#This Row],[Webseite]]="","",Referenztabelle_Eingabe[[#This Row],[Webseite]])</f>
        <v/>
      </c>
      <c r="AC283" s="18" t="str">
        <f>IF(Referenztabelle_Eingabe[[#This Row],[Beschreibung]]="","",Referenztabelle_Eingabe[[#This Row],[Beschreibung]])</f>
        <v/>
      </c>
    </row>
    <row r="284" spans="1:29" x14ac:dyDescent="0.35">
      <c r="A284" s="18" t="str">
        <f>IF(Referenztabelle_Eingabe[[#This Row],[ID]]="","",Referenztabelle_Eingabe[[#This Row],[ID]])</f>
        <v/>
      </c>
      <c r="B284" s="18" t="str">
        <f>IF(Referenztabelle_Eingabe[[#This Row],[Name]]="","",Referenztabelle_Eingabe[[#This Row],[Name]])</f>
        <v/>
      </c>
      <c r="C2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4" s="18" t="str">
        <f>IF(Referenztabelle_Eingabe[[#This Row],[Betreiber Name]]="","",Referenztabelle_Eingabe[[#This Row],[Betreiber Name]])</f>
        <v/>
      </c>
      <c r="E284" s="18" t="str">
        <f>IF(Referenztabelle_Eingabe[[#This Row],[Längengrad]]="","",Referenztabelle_Eingabe[[#This Row],[Längengrad]])</f>
        <v/>
      </c>
      <c r="F284" s="18" t="str">
        <f>IF(Referenztabelle_Eingabe[[#This Row],[Breitengrad]]="","",Referenztabelle_Eingabe[[#This Row],[Breitengrad]])</f>
        <v/>
      </c>
      <c r="G2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4" s="18" t="str">
        <f>IF(Referenztabelle_Eingabe[[#This Row],[Anzahl Stellplätze]]="","",Referenztabelle_Eingabe[[#This Row],[Anzahl Stellplätze]])</f>
        <v/>
      </c>
      <c r="I284" s="18" t="str">
        <f>IF(Referenztabelle_Eingabe[[#This Row],[Anzahl Stellplätze Carsharing]]="","",Referenztabelle_Eingabe[[#This Row],[Anzahl Stellplätze Carsharing]])</f>
        <v/>
      </c>
      <c r="J284" s="18" t="str">
        <f>IF(Referenztabelle_Eingabe[[#This Row],[Anzahl Stellplätze Lademöglichkeit]]="","",Referenztabelle_Eingabe[[#This Row],[Anzahl Stellplätze Lademöglichkeit]])</f>
        <v/>
      </c>
      <c r="K284" s="18" t="str">
        <f>IF(Referenztabelle_Eingabe[[#This Row],[Anzahl Stellplätze Frauen]]="","",Referenztabelle_Eingabe[[#This Row],[Anzahl Stellplätze Frauen]])</f>
        <v/>
      </c>
      <c r="L284" s="18" t="str">
        <f>IF(Referenztabelle_Eingabe[[#This Row],[Anzahl Stellplätze Behinderte]]="","",Referenztabelle_Eingabe[[#This Row],[Anzahl Stellplätze Behinderte]])</f>
        <v/>
      </c>
      <c r="M284" s="18" t="str">
        <f>IF(Referenztabelle_Eingabe[[#This Row],[Anzahl Stellplätze Familien]]="","",Referenztabelle_Eingabe[[#This Row],[Anzahl Stellplätze Familien]])</f>
        <v/>
      </c>
      <c r="N284" s="18" t="str">
        <f>IF(Referenztabelle_Eingabe[[#This Row],[Anzahl Stellplätze Bus]]="","",Referenztabelle_Eingabe[[#This Row],[Anzahl Stellplätze Bus]])</f>
        <v/>
      </c>
      <c r="O284" s="18" t="str">
        <f>IF(Referenztabelle_Eingabe[[#This Row],[Anzahl Stellplätze Lastwagen]]="","",Referenztabelle_Eingabe[[#This Row],[Anzahl Stellplätze Lastwagen]])</f>
        <v/>
      </c>
      <c r="P2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4" s="18" t="str">
        <f>IF(Referenztabelle_Eingabe[[#This Row],[Einfahrtshöhe]]="","",Referenztabelle_Eingabe[[#This Row],[Einfahrtshöhe]])</f>
        <v/>
      </c>
      <c r="R2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4" s="18" t="str">
        <f>IF(Referenztabelle_Eingabe[[#This Row],[Überwacht?]]="","",Referenztabelle_Eingabe[[#This Row],[Überwacht?]])</f>
        <v/>
      </c>
      <c r="T284" s="18" t="str">
        <f>IF(Referenztabelle_Eingabe[[#This Row],[Überdacht?]]="","",
IF(Referenztabelle_Eingabe[[#This Row],[Überdacht?]]=TRUE,"true",
IF(Referenztabelle_Eingabe[[#This Row],[Überdacht?]]=FALSE,"false")))</f>
        <v/>
      </c>
      <c r="U284" s="18" t="str">
        <f>IF(Referenztabelle_Eingabe[[#This Row],[Ortsbezug]]="","",Referenztabelle_Eingabe[[#This Row],[Ortsbezug]])</f>
        <v/>
      </c>
      <c r="V284" s="18" t="str">
        <f>IF(Referenztabelle_Eingabe[[#This Row],[Haltestellen-ID]]="","",Referenztabelle_Eingabe[[#This Row],[Haltestellen-ID]])</f>
        <v/>
      </c>
      <c r="W2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4" s="18" t="str">
        <f>IF(Referenztabelle_Eingabe[[#This Row],[Gebühren-Informationen]]="","",Referenztabelle_Eingabe[[#This Row],[Gebühren-Informationen]])</f>
        <v/>
      </c>
      <c r="Y284" s="18" t="str">
        <f>IF(Referenztabelle_Eingabe[[#This Row],[Maximale Parkdauer]]="","",Referenztabelle_Eingabe[[#This Row],[Maximale Parkdauer]])</f>
        <v/>
      </c>
      <c r="Z2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4" s="18" t="str">
        <f>IF(Referenztabelle_Eingabe[[#This Row],[Foto-URL]]="","",Referenztabelle_Eingabe[[#This Row],[Foto-URL]])</f>
        <v/>
      </c>
      <c r="AB284" s="18" t="str">
        <f>IF(Referenztabelle_Eingabe[[#This Row],[Webseite]]="","",Referenztabelle_Eingabe[[#This Row],[Webseite]])</f>
        <v/>
      </c>
      <c r="AC284" s="18" t="str">
        <f>IF(Referenztabelle_Eingabe[[#This Row],[Beschreibung]]="","",Referenztabelle_Eingabe[[#This Row],[Beschreibung]])</f>
        <v/>
      </c>
    </row>
    <row r="285" spans="1:29" x14ac:dyDescent="0.35">
      <c r="A285" s="18" t="str">
        <f>IF(Referenztabelle_Eingabe[[#This Row],[ID]]="","",Referenztabelle_Eingabe[[#This Row],[ID]])</f>
        <v/>
      </c>
      <c r="B285" s="18" t="str">
        <f>IF(Referenztabelle_Eingabe[[#This Row],[Name]]="","",Referenztabelle_Eingabe[[#This Row],[Name]])</f>
        <v/>
      </c>
      <c r="C2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5" s="18" t="str">
        <f>IF(Referenztabelle_Eingabe[[#This Row],[Betreiber Name]]="","",Referenztabelle_Eingabe[[#This Row],[Betreiber Name]])</f>
        <v/>
      </c>
      <c r="E285" s="18" t="str">
        <f>IF(Referenztabelle_Eingabe[[#This Row],[Längengrad]]="","",Referenztabelle_Eingabe[[#This Row],[Längengrad]])</f>
        <v/>
      </c>
      <c r="F285" s="18" t="str">
        <f>IF(Referenztabelle_Eingabe[[#This Row],[Breitengrad]]="","",Referenztabelle_Eingabe[[#This Row],[Breitengrad]])</f>
        <v/>
      </c>
      <c r="G2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5" s="18" t="str">
        <f>IF(Referenztabelle_Eingabe[[#This Row],[Anzahl Stellplätze]]="","",Referenztabelle_Eingabe[[#This Row],[Anzahl Stellplätze]])</f>
        <v/>
      </c>
      <c r="I285" s="18" t="str">
        <f>IF(Referenztabelle_Eingabe[[#This Row],[Anzahl Stellplätze Carsharing]]="","",Referenztabelle_Eingabe[[#This Row],[Anzahl Stellplätze Carsharing]])</f>
        <v/>
      </c>
      <c r="J285" s="18" t="str">
        <f>IF(Referenztabelle_Eingabe[[#This Row],[Anzahl Stellplätze Lademöglichkeit]]="","",Referenztabelle_Eingabe[[#This Row],[Anzahl Stellplätze Lademöglichkeit]])</f>
        <v/>
      </c>
      <c r="K285" s="18" t="str">
        <f>IF(Referenztabelle_Eingabe[[#This Row],[Anzahl Stellplätze Frauen]]="","",Referenztabelle_Eingabe[[#This Row],[Anzahl Stellplätze Frauen]])</f>
        <v/>
      </c>
      <c r="L285" s="18" t="str">
        <f>IF(Referenztabelle_Eingabe[[#This Row],[Anzahl Stellplätze Behinderte]]="","",Referenztabelle_Eingabe[[#This Row],[Anzahl Stellplätze Behinderte]])</f>
        <v/>
      </c>
      <c r="M285" s="18" t="str">
        <f>IF(Referenztabelle_Eingabe[[#This Row],[Anzahl Stellplätze Familien]]="","",Referenztabelle_Eingabe[[#This Row],[Anzahl Stellplätze Familien]])</f>
        <v/>
      </c>
      <c r="N285" s="18" t="str">
        <f>IF(Referenztabelle_Eingabe[[#This Row],[Anzahl Stellplätze Bus]]="","",Referenztabelle_Eingabe[[#This Row],[Anzahl Stellplätze Bus]])</f>
        <v/>
      </c>
      <c r="O285" s="18" t="str">
        <f>IF(Referenztabelle_Eingabe[[#This Row],[Anzahl Stellplätze Lastwagen]]="","",Referenztabelle_Eingabe[[#This Row],[Anzahl Stellplätze Lastwagen]])</f>
        <v/>
      </c>
      <c r="P2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5" s="18" t="str">
        <f>IF(Referenztabelle_Eingabe[[#This Row],[Einfahrtshöhe]]="","",Referenztabelle_Eingabe[[#This Row],[Einfahrtshöhe]])</f>
        <v/>
      </c>
      <c r="R2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5" s="18" t="str">
        <f>IF(Referenztabelle_Eingabe[[#This Row],[Überwacht?]]="","",Referenztabelle_Eingabe[[#This Row],[Überwacht?]])</f>
        <v/>
      </c>
      <c r="T285" s="18" t="str">
        <f>IF(Referenztabelle_Eingabe[[#This Row],[Überdacht?]]="","",
IF(Referenztabelle_Eingabe[[#This Row],[Überdacht?]]=TRUE,"true",
IF(Referenztabelle_Eingabe[[#This Row],[Überdacht?]]=FALSE,"false")))</f>
        <v/>
      </c>
      <c r="U285" s="18" t="str">
        <f>IF(Referenztabelle_Eingabe[[#This Row],[Ortsbezug]]="","",Referenztabelle_Eingabe[[#This Row],[Ortsbezug]])</f>
        <v/>
      </c>
      <c r="V285" s="18" t="str">
        <f>IF(Referenztabelle_Eingabe[[#This Row],[Haltestellen-ID]]="","",Referenztabelle_Eingabe[[#This Row],[Haltestellen-ID]])</f>
        <v/>
      </c>
      <c r="W2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5" s="18" t="str">
        <f>IF(Referenztabelle_Eingabe[[#This Row],[Gebühren-Informationen]]="","",Referenztabelle_Eingabe[[#This Row],[Gebühren-Informationen]])</f>
        <v/>
      </c>
      <c r="Y285" s="18" t="str">
        <f>IF(Referenztabelle_Eingabe[[#This Row],[Maximale Parkdauer]]="","",Referenztabelle_Eingabe[[#This Row],[Maximale Parkdauer]])</f>
        <v/>
      </c>
      <c r="Z2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5" s="18" t="str">
        <f>IF(Referenztabelle_Eingabe[[#This Row],[Foto-URL]]="","",Referenztabelle_Eingabe[[#This Row],[Foto-URL]])</f>
        <v/>
      </c>
      <c r="AB285" s="18" t="str">
        <f>IF(Referenztabelle_Eingabe[[#This Row],[Webseite]]="","",Referenztabelle_Eingabe[[#This Row],[Webseite]])</f>
        <v/>
      </c>
      <c r="AC285" s="18" t="str">
        <f>IF(Referenztabelle_Eingabe[[#This Row],[Beschreibung]]="","",Referenztabelle_Eingabe[[#This Row],[Beschreibung]])</f>
        <v/>
      </c>
    </row>
    <row r="286" spans="1:29" x14ac:dyDescent="0.35">
      <c r="A286" s="18" t="str">
        <f>IF(Referenztabelle_Eingabe[[#This Row],[ID]]="","",Referenztabelle_Eingabe[[#This Row],[ID]])</f>
        <v/>
      </c>
      <c r="B286" s="18" t="str">
        <f>IF(Referenztabelle_Eingabe[[#This Row],[Name]]="","",Referenztabelle_Eingabe[[#This Row],[Name]])</f>
        <v/>
      </c>
      <c r="C2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6" s="18" t="str">
        <f>IF(Referenztabelle_Eingabe[[#This Row],[Betreiber Name]]="","",Referenztabelle_Eingabe[[#This Row],[Betreiber Name]])</f>
        <v/>
      </c>
      <c r="E286" s="18" t="str">
        <f>IF(Referenztabelle_Eingabe[[#This Row],[Längengrad]]="","",Referenztabelle_Eingabe[[#This Row],[Längengrad]])</f>
        <v/>
      </c>
      <c r="F286" s="18" t="str">
        <f>IF(Referenztabelle_Eingabe[[#This Row],[Breitengrad]]="","",Referenztabelle_Eingabe[[#This Row],[Breitengrad]])</f>
        <v/>
      </c>
      <c r="G2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6" s="18" t="str">
        <f>IF(Referenztabelle_Eingabe[[#This Row],[Anzahl Stellplätze]]="","",Referenztabelle_Eingabe[[#This Row],[Anzahl Stellplätze]])</f>
        <v/>
      </c>
      <c r="I286" s="18" t="str">
        <f>IF(Referenztabelle_Eingabe[[#This Row],[Anzahl Stellplätze Carsharing]]="","",Referenztabelle_Eingabe[[#This Row],[Anzahl Stellplätze Carsharing]])</f>
        <v/>
      </c>
      <c r="J286" s="18" t="str">
        <f>IF(Referenztabelle_Eingabe[[#This Row],[Anzahl Stellplätze Lademöglichkeit]]="","",Referenztabelle_Eingabe[[#This Row],[Anzahl Stellplätze Lademöglichkeit]])</f>
        <v/>
      </c>
      <c r="K286" s="18" t="str">
        <f>IF(Referenztabelle_Eingabe[[#This Row],[Anzahl Stellplätze Frauen]]="","",Referenztabelle_Eingabe[[#This Row],[Anzahl Stellplätze Frauen]])</f>
        <v/>
      </c>
      <c r="L286" s="18" t="str">
        <f>IF(Referenztabelle_Eingabe[[#This Row],[Anzahl Stellplätze Behinderte]]="","",Referenztabelle_Eingabe[[#This Row],[Anzahl Stellplätze Behinderte]])</f>
        <v/>
      </c>
      <c r="M286" s="18" t="str">
        <f>IF(Referenztabelle_Eingabe[[#This Row],[Anzahl Stellplätze Familien]]="","",Referenztabelle_Eingabe[[#This Row],[Anzahl Stellplätze Familien]])</f>
        <v/>
      </c>
      <c r="N286" s="18" t="str">
        <f>IF(Referenztabelle_Eingabe[[#This Row],[Anzahl Stellplätze Bus]]="","",Referenztabelle_Eingabe[[#This Row],[Anzahl Stellplätze Bus]])</f>
        <v/>
      </c>
      <c r="O286" s="18" t="str">
        <f>IF(Referenztabelle_Eingabe[[#This Row],[Anzahl Stellplätze Lastwagen]]="","",Referenztabelle_Eingabe[[#This Row],[Anzahl Stellplätze Lastwagen]])</f>
        <v/>
      </c>
      <c r="P2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6" s="18" t="str">
        <f>IF(Referenztabelle_Eingabe[[#This Row],[Einfahrtshöhe]]="","",Referenztabelle_Eingabe[[#This Row],[Einfahrtshöhe]])</f>
        <v/>
      </c>
      <c r="R2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6" s="18" t="str">
        <f>IF(Referenztabelle_Eingabe[[#This Row],[Überwacht?]]="","",Referenztabelle_Eingabe[[#This Row],[Überwacht?]])</f>
        <v/>
      </c>
      <c r="T286" s="18" t="str">
        <f>IF(Referenztabelle_Eingabe[[#This Row],[Überdacht?]]="","",
IF(Referenztabelle_Eingabe[[#This Row],[Überdacht?]]=TRUE,"true",
IF(Referenztabelle_Eingabe[[#This Row],[Überdacht?]]=FALSE,"false")))</f>
        <v/>
      </c>
      <c r="U286" s="18" t="str">
        <f>IF(Referenztabelle_Eingabe[[#This Row],[Ortsbezug]]="","",Referenztabelle_Eingabe[[#This Row],[Ortsbezug]])</f>
        <v/>
      </c>
      <c r="V286" s="18" t="str">
        <f>IF(Referenztabelle_Eingabe[[#This Row],[Haltestellen-ID]]="","",Referenztabelle_Eingabe[[#This Row],[Haltestellen-ID]])</f>
        <v/>
      </c>
      <c r="W2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6" s="18" t="str">
        <f>IF(Referenztabelle_Eingabe[[#This Row],[Gebühren-Informationen]]="","",Referenztabelle_Eingabe[[#This Row],[Gebühren-Informationen]])</f>
        <v/>
      </c>
      <c r="Y286" s="18" t="str">
        <f>IF(Referenztabelle_Eingabe[[#This Row],[Maximale Parkdauer]]="","",Referenztabelle_Eingabe[[#This Row],[Maximale Parkdauer]])</f>
        <v/>
      </c>
      <c r="Z2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6" s="18" t="str">
        <f>IF(Referenztabelle_Eingabe[[#This Row],[Foto-URL]]="","",Referenztabelle_Eingabe[[#This Row],[Foto-URL]])</f>
        <v/>
      </c>
      <c r="AB286" s="18" t="str">
        <f>IF(Referenztabelle_Eingabe[[#This Row],[Webseite]]="","",Referenztabelle_Eingabe[[#This Row],[Webseite]])</f>
        <v/>
      </c>
      <c r="AC286" s="18" t="str">
        <f>IF(Referenztabelle_Eingabe[[#This Row],[Beschreibung]]="","",Referenztabelle_Eingabe[[#This Row],[Beschreibung]])</f>
        <v/>
      </c>
    </row>
    <row r="287" spans="1:29" x14ac:dyDescent="0.35">
      <c r="A287" s="18" t="str">
        <f>IF(Referenztabelle_Eingabe[[#This Row],[ID]]="","",Referenztabelle_Eingabe[[#This Row],[ID]])</f>
        <v/>
      </c>
      <c r="B287" s="18" t="str">
        <f>IF(Referenztabelle_Eingabe[[#This Row],[Name]]="","",Referenztabelle_Eingabe[[#This Row],[Name]])</f>
        <v/>
      </c>
      <c r="C2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7" s="18" t="str">
        <f>IF(Referenztabelle_Eingabe[[#This Row],[Betreiber Name]]="","",Referenztabelle_Eingabe[[#This Row],[Betreiber Name]])</f>
        <v/>
      </c>
      <c r="E287" s="18" t="str">
        <f>IF(Referenztabelle_Eingabe[[#This Row],[Längengrad]]="","",Referenztabelle_Eingabe[[#This Row],[Längengrad]])</f>
        <v/>
      </c>
      <c r="F287" s="18" t="str">
        <f>IF(Referenztabelle_Eingabe[[#This Row],[Breitengrad]]="","",Referenztabelle_Eingabe[[#This Row],[Breitengrad]])</f>
        <v/>
      </c>
      <c r="G2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7" s="18" t="str">
        <f>IF(Referenztabelle_Eingabe[[#This Row],[Anzahl Stellplätze]]="","",Referenztabelle_Eingabe[[#This Row],[Anzahl Stellplätze]])</f>
        <v/>
      </c>
      <c r="I287" s="18" t="str">
        <f>IF(Referenztabelle_Eingabe[[#This Row],[Anzahl Stellplätze Carsharing]]="","",Referenztabelle_Eingabe[[#This Row],[Anzahl Stellplätze Carsharing]])</f>
        <v/>
      </c>
      <c r="J287" s="18" t="str">
        <f>IF(Referenztabelle_Eingabe[[#This Row],[Anzahl Stellplätze Lademöglichkeit]]="","",Referenztabelle_Eingabe[[#This Row],[Anzahl Stellplätze Lademöglichkeit]])</f>
        <v/>
      </c>
      <c r="K287" s="18" t="str">
        <f>IF(Referenztabelle_Eingabe[[#This Row],[Anzahl Stellplätze Frauen]]="","",Referenztabelle_Eingabe[[#This Row],[Anzahl Stellplätze Frauen]])</f>
        <v/>
      </c>
      <c r="L287" s="18" t="str">
        <f>IF(Referenztabelle_Eingabe[[#This Row],[Anzahl Stellplätze Behinderte]]="","",Referenztabelle_Eingabe[[#This Row],[Anzahl Stellplätze Behinderte]])</f>
        <v/>
      </c>
      <c r="M287" s="18" t="str">
        <f>IF(Referenztabelle_Eingabe[[#This Row],[Anzahl Stellplätze Familien]]="","",Referenztabelle_Eingabe[[#This Row],[Anzahl Stellplätze Familien]])</f>
        <v/>
      </c>
      <c r="N287" s="18" t="str">
        <f>IF(Referenztabelle_Eingabe[[#This Row],[Anzahl Stellplätze Bus]]="","",Referenztabelle_Eingabe[[#This Row],[Anzahl Stellplätze Bus]])</f>
        <v/>
      </c>
      <c r="O287" s="18" t="str">
        <f>IF(Referenztabelle_Eingabe[[#This Row],[Anzahl Stellplätze Lastwagen]]="","",Referenztabelle_Eingabe[[#This Row],[Anzahl Stellplätze Lastwagen]])</f>
        <v/>
      </c>
      <c r="P2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7" s="18" t="str">
        <f>IF(Referenztabelle_Eingabe[[#This Row],[Einfahrtshöhe]]="","",Referenztabelle_Eingabe[[#This Row],[Einfahrtshöhe]])</f>
        <v/>
      </c>
      <c r="R2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7" s="18" t="str">
        <f>IF(Referenztabelle_Eingabe[[#This Row],[Überwacht?]]="","",Referenztabelle_Eingabe[[#This Row],[Überwacht?]])</f>
        <v/>
      </c>
      <c r="T287" s="18" t="str">
        <f>IF(Referenztabelle_Eingabe[[#This Row],[Überdacht?]]="","",
IF(Referenztabelle_Eingabe[[#This Row],[Überdacht?]]=TRUE,"true",
IF(Referenztabelle_Eingabe[[#This Row],[Überdacht?]]=FALSE,"false")))</f>
        <v/>
      </c>
      <c r="U287" s="18" t="str">
        <f>IF(Referenztabelle_Eingabe[[#This Row],[Ortsbezug]]="","",Referenztabelle_Eingabe[[#This Row],[Ortsbezug]])</f>
        <v/>
      </c>
      <c r="V287" s="18" t="str">
        <f>IF(Referenztabelle_Eingabe[[#This Row],[Haltestellen-ID]]="","",Referenztabelle_Eingabe[[#This Row],[Haltestellen-ID]])</f>
        <v/>
      </c>
      <c r="W2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7" s="18" t="str">
        <f>IF(Referenztabelle_Eingabe[[#This Row],[Gebühren-Informationen]]="","",Referenztabelle_Eingabe[[#This Row],[Gebühren-Informationen]])</f>
        <v/>
      </c>
      <c r="Y287" s="18" t="str">
        <f>IF(Referenztabelle_Eingabe[[#This Row],[Maximale Parkdauer]]="","",Referenztabelle_Eingabe[[#This Row],[Maximale Parkdauer]])</f>
        <v/>
      </c>
      <c r="Z2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7" s="18" t="str">
        <f>IF(Referenztabelle_Eingabe[[#This Row],[Foto-URL]]="","",Referenztabelle_Eingabe[[#This Row],[Foto-URL]])</f>
        <v/>
      </c>
      <c r="AB287" s="18" t="str">
        <f>IF(Referenztabelle_Eingabe[[#This Row],[Webseite]]="","",Referenztabelle_Eingabe[[#This Row],[Webseite]])</f>
        <v/>
      </c>
      <c r="AC287" s="18" t="str">
        <f>IF(Referenztabelle_Eingabe[[#This Row],[Beschreibung]]="","",Referenztabelle_Eingabe[[#This Row],[Beschreibung]])</f>
        <v/>
      </c>
    </row>
    <row r="288" spans="1:29" x14ac:dyDescent="0.35">
      <c r="A288" s="18" t="str">
        <f>IF(Referenztabelle_Eingabe[[#This Row],[ID]]="","",Referenztabelle_Eingabe[[#This Row],[ID]])</f>
        <v/>
      </c>
      <c r="B288" s="18" t="str">
        <f>IF(Referenztabelle_Eingabe[[#This Row],[Name]]="","",Referenztabelle_Eingabe[[#This Row],[Name]])</f>
        <v/>
      </c>
      <c r="C2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8" s="18" t="str">
        <f>IF(Referenztabelle_Eingabe[[#This Row],[Betreiber Name]]="","",Referenztabelle_Eingabe[[#This Row],[Betreiber Name]])</f>
        <v/>
      </c>
      <c r="E288" s="18" t="str">
        <f>IF(Referenztabelle_Eingabe[[#This Row],[Längengrad]]="","",Referenztabelle_Eingabe[[#This Row],[Längengrad]])</f>
        <v/>
      </c>
      <c r="F288" s="18" t="str">
        <f>IF(Referenztabelle_Eingabe[[#This Row],[Breitengrad]]="","",Referenztabelle_Eingabe[[#This Row],[Breitengrad]])</f>
        <v/>
      </c>
      <c r="G2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8" s="18" t="str">
        <f>IF(Referenztabelle_Eingabe[[#This Row],[Anzahl Stellplätze]]="","",Referenztabelle_Eingabe[[#This Row],[Anzahl Stellplätze]])</f>
        <v/>
      </c>
      <c r="I288" s="18" t="str">
        <f>IF(Referenztabelle_Eingabe[[#This Row],[Anzahl Stellplätze Carsharing]]="","",Referenztabelle_Eingabe[[#This Row],[Anzahl Stellplätze Carsharing]])</f>
        <v/>
      </c>
      <c r="J288" s="18" t="str">
        <f>IF(Referenztabelle_Eingabe[[#This Row],[Anzahl Stellplätze Lademöglichkeit]]="","",Referenztabelle_Eingabe[[#This Row],[Anzahl Stellplätze Lademöglichkeit]])</f>
        <v/>
      </c>
      <c r="K288" s="18" t="str">
        <f>IF(Referenztabelle_Eingabe[[#This Row],[Anzahl Stellplätze Frauen]]="","",Referenztabelle_Eingabe[[#This Row],[Anzahl Stellplätze Frauen]])</f>
        <v/>
      </c>
      <c r="L288" s="18" t="str">
        <f>IF(Referenztabelle_Eingabe[[#This Row],[Anzahl Stellplätze Behinderte]]="","",Referenztabelle_Eingabe[[#This Row],[Anzahl Stellplätze Behinderte]])</f>
        <v/>
      </c>
      <c r="M288" s="18" t="str">
        <f>IF(Referenztabelle_Eingabe[[#This Row],[Anzahl Stellplätze Familien]]="","",Referenztabelle_Eingabe[[#This Row],[Anzahl Stellplätze Familien]])</f>
        <v/>
      </c>
      <c r="N288" s="18" t="str">
        <f>IF(Referenztabelle_Eingabe[[#This Row],[Anzahl Stellplätze Bus]]="","",Referenztabelle_Eingabe[[#This Row],[Anzahl Stellplätze Bus]])</f>
        <v/>
      </c>
      <c r="O288" s="18" t="str">
        <f>IF(Referenztabelle_Eingabe[[#This Row],[Anzahl Stellplätze Lastwagen]]="","",Referenztabelle_Eingabe[[#This Row],[Anzahl Stellplätze Lastwagen]])</f>
        <v/>
      </c>
      <c r="P2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8" s="18" t="str">
        <f>IF(Referenztabelle_Eingabe[[#This Row],[Einfahrtshöhe]]="","",Referenztabelle_Eingabe[[#This Row],[Einfahrtshöhe]])</f>
        <v/>
      </c>
      <c r="R2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8" s="18" t="str">
        <f>IF(Referenztabelle_Eingabe[[#This Row],[Überwacht?]]="","",Referenztabelle_Eingabe[[#This Row],[Überwacht?]])</f>
        <v/>
      </c>
      <c r="T288" s="18" t="str">
        <f>IF(Referenztabelle_Eingabe[[#This Row],[Überdacht?]]="","",
IF(Referenztabelle_Eingabe[[#This Row],[Überdacht?]]=TRUE,"true",
IF(Referenztabelle_Eingabe[[#This Row],[Überdacht?]]=FALSE,"false")))</f>
        <v/>
      </c>
      <c r="U288" s="18" t="str">
        <f>IF(Referenztabelle_Eingabe[[#This Row],[Ortsbezug]]="","",Referenztabelle_Eingabe[[#This Row],[Ortsbezug]])</f>
        <v/>
      </c>
      <c r="V288" s="18" t="str">
        <f>IF(Referenztabelle_Eingabe[[#This Row],[Haltestellen-ID]]="","",Referenztabelle_Eingabe[[#This Row],[Haltestellen-ID]])</f>
        <v/>
      </c>
      <c r="W2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8" s="18" t="str">
        <f>IF(Referenztabelle_Eingabe[[#This Row],[Gebühren-Informationen]]="","",Referenztabelle_Eingabe[[#This Row],[Gebühren-Informationen]])</f>
        <v/>
      </c>
      <c r="Y288" s="18" t="str">
        <f>IF(Referenztabelle_Eingabe[[#This Row],[Maximale Parkdauer]]="","",Referenztabelle_Eingabe[[#This Row],[Maximale Parkdauer]])</f>
        <v/>
      </c>
      <c r="Z2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8" s="18" t="str">
        <f>IF(Referenztabelle_Eingabe[[#This Row],[Foto-URL]]="","",Referenztabelle_Eingabe[[#This Row],[Foto-URL]])</f>
        <v/>
      </c>
      <c r="AB288" s="18" t="str">
        <f>IF(Referenztabelle_Eingabe[[#This Row],[Webseite]]="","",Referenztabelle_Eingabe[[#This Row],[Webseite]])</f>
        <v/>
      </c>
      <c r="AC288" s="18" t="str">
        <f>IF(Referenztabelle_Eingabe[[#This Row],[Beschreibung]]="","",Referenztabelle_Eingabe[[#This Row],[Beschreibung]])</f>
        <v/>
      </c>
    </row>
    <row r="289" spans="1:29" x14ac:dyDescent="0.35">
      <c r="A289" s="18" t="str">
        <f>IF(Referenztabelle_Eingabe[[#This Row],[ID]]="","",Referenztabelle_Eingabe[[#This Row],[ID]])</f>
        <v/>
      </c>
      <c r="B289" s="18" t="str">
        <f>IF(Referenztabelle_Eingabe[[#This Row],[Name]]="","",Referenztabelle_Eingabe[[#This Row],[Name]])</f>
        <v/>
      </c>
      <c r="C2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9" s="18" t="str">
        <f>IF(Referenztabelle_Eingabe[[#This Row],[Betreiber Name]]="","",Referenztabelle_Eingabe[[#This Row],[Betreiber Name]])</f>
        <v/>
      </c>
      <c r="E289" s="18" t="str">
        <f>IF(Referenztabelle_Eingabe[[#This Row],[Längengrad]]="","",Referenztabelle_Eingabe[[#This Row],[Längengrad]])</f>
        <v/>
      </c>
      <c r="F289" s="18" t="str">
        <f>IF(Referenztabelle_Eingabe[[#This Row],[Breitengrad]]="","",Referenztabelle_Eingabe[[#This Row],[Breitengrad]])</f>
        <v/>
      </c>
      <c r="G2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9" s="18" t="str">
        <f>IF(Referenztabelle_Eingabe[[#This Row],[Anzahl Stellplätze]]="","",Referenztabelle_Eingabe[[#This Row],[Anzahl Stellplätze]])</f>
        <v/>
      </c>
      <c r="I289" s="18" t="str">
        <f>IF(Referenztabelle_Eingabe[[#This Row],[Anzahl Stellplätze Carsharing]]="","",Referenztabelle_Eingabe[[#This Row],[Anzahl Stellplätze Carsharing]])</f>
        <v/>
      </c>
      <c r="J289" s="18" t="str">
        <f>IF(Referenztabelle_Eingabe[[#This Row],[Anzahl Stellplätze Lademöglichkeit]]="","",Referenztabelle_Eingabe[[#This Row],[Anzahl Stellplätze Lademöglichkeit]])</f>
        <v/>
      </c>
      <c r="K289" s="18" t="str">
        <f>IF(Referenztabelle_Eingabe[[#This Row],[Anzahl Stellplätze Frauen]]="","",Referenztabelle_Eingabe[[#This Row],[Anzahl Stellplätze Frauen]])</f>
        <v/>
      </c>
      <c r="L289" s="18" t="str">
        <f>IF(Referenztabelle_Eingabe[[#This Row],[Anzahl Stellplätze Behinderte]]="","",Referenztabelle_Eingabe[[#This Row],[Anzahl Stellplätze Behinderte]])</f>
        <v/>
      </c>
      <c r="M289" s="18" t="str">
        <f>IF(Referenztabelle_Eingabe[[#This Row],[Anzahl Stellplätze Familien]]="","",Referenztabelle_Eingabe[[#This Row],[Anzahl Stellplätze Familien]])</f>
        <v/>
      </c>
      <c r="N289" s="18" t="str">
        <f>IF(Referenztabelle_Eingabe[[#This Row],[Anzahl Stellplätze Bus]]="","",Referenztabelle_Eingabe[[#This Row],[Anzahl Stellplätze Bus]])</f>
        <v/>
      </c>
      <c r="O289" s="18" t="str">
        <f>IF(Referenztabelle_Eingabe[[#This Row],[Anzahl Stellplätze Lastwagen]]="","",Referenztabelle_Eingabe[[#This Row],[Anzahl Stellplätze Lastwagen]])</f>
        <v/>
      </c>
      <c r="P2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9" s="18" t="str">
        <f>IF(Referenztabelle_Eingabe[[#This Row],[Einfahrtshöhe]]="","",Referenztabelle_Eingabe[[#This Row],[Einfahrtshöhe]])</f>
        <v/>
      </c>
      <c r="R2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9" s="18" t="str">
        <f>IF(Referenztabelle_Eingabe[[#This Row],[Überwacht?]]="","",Referenztabelle_Eingabe[[#This Row],[Überwacht?]])</f>
        <v/>
      </c>
      <c r="T289" s="18" t="str">
        <f>IF(Referenztabelle_Eingabe[[#This Row],[Überdacht?]]="","",
IF(Referenztabelle_Eingabe[[#This Row],[Überdacht?]]=TRUE,"true",
IF(Referenztabelle_Eingabe[[#This Row],[Überdacht?]]=FALSE,"false")))</f>
        <v/>
      </c>
      <c r="U289" s="18" t="str">
        <f>IF(Referenztabelle_Eingabe[[#This Row],[Ortsbezug]]="","",Referenztabelle_Eingabe[[#This Row],[Ortsbezug]])</f>
        <v/>
      </c>
      <c r="V289" s="18" t="str">
        <f>IF(Referenztabelle_Eingabe[[#This Row],[Haltestellen-ID]]="","",Referenztabelle_Eingabe[[#This Row],[Haltestellen-ID]])</f>
        <v/>
      </c>
      <c r="W2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9" s="18" t="str">
        <f>IF(Referenztabelle_Eingabe[[#This Row],[Gebühren-Informationen]]="","",Referenztabelle_Eingabe[[#This Row],[Gebühren-Informationen]])</f>
        <v/>
      </c>
      <c r="Y289" s="18" t="str">
        <f>IF(Referenztabelle_Eingabe[[#This Row],[Maximale Parkdauer]]="","",Referenztabelle_Eingabe[[#This Row],[Maximale Parkdauer]])</f>
        <v/>
      </c>
      <c r="Z2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9" s="18" t="str">
        <f>IF(Referenztabelle_Eingabe[[#This Row],[Foto-URL]]="","",Referenztabelle_Eingabe[[#This Row],[Foto-URL]])</f>
        <v/>
      </c>
      <c r="AB289" s="18" t="str">
        <f>IF(Referenztabelle_Eingabe[[#This Row],[Webseite]]="","",Referenztabelle_Eingabe[[#This Row],[Webseite]])</f>
        <v/>
      </c>
      <c r="AC289" s="18" t="str">
        <f>IF(Referenztabelle_Eingabe[[#This Row],[Beschreibung]]="","",Referenztabelle_Eingabe[[#This Row],[Beschreibung]])</f>
        <v/>
      </c>
    </row>
    <row r="290" spans="1:29" x14ac:dyDescent="0.35">
      <c r="A290" s="18" t="str">
        <f>IF(Referenztabelle_Eingabe[[#This Row],[ID]]="","",Referenztabelle_Eingabe[[#This Row],[ID]])</f>
        <v/>
      </c>
      <c r="B290" s="18" t="str">
        <f>IF(Referenztabelle_Eingabe[[#This Row],[Name]]="","",Referenztabelle_Eingabe[[#This Row],[Name]])</f>
        <v/>
      </c>
      <c r="C2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0" s="18" t="str">
        <f>IF(Referenztabelle_Eingabe[[#This Row],[Betreiber Name]]="","",Referenztabelle_Eingabe[[#This Row],[Betreiber Name]])</f>
        <v/>
      </c>
      <c r="E290" s="18" t="str">
        <f>IF(Referenztabelle_Eingabe[[#This Row],[Längengrad]]="","",Referenztabelle_Eingabe[[#This Row],[Längengrad]])</f>
        <v/>
      </c>
      <c r="F290" s="18" t="str">
        <f>IF(Referenztabelle_Eingabe[[#This Row],[Breitengrad]]="","",Referenztabelle_Eingabe[[#This Row],[Breitengrad]])</f>
        <v/>
      </c>
      <c r="G2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0" s="18" t="str">
        <f>IF(Referenztabelle_Eingabe[[#This Row],[Anzahl Stellplätze]]="","",Referenztabelle_Eingabe[[#This Row],[Anzahl Stellplätze]])</f>
        <v/>
      </c>
      <c r="I290" s="18" t="str">
        <f>IF(Referenztabelle_Eingabe[[#This Row],[Anzahl Stellplätze Carsharing]]="","",Referenztabelle_Eingabe[[#This Row],[Anzahl Stellplätze Carsharing]])</f>
        <v/>
      </c>
      <c r="J290" s="18" t="str">
        <f>IF(Referenztabelle_Eingabe[[#This Row],[Anzahl Stellplätze Lademöglichkeit]]="","",Referenztabelle_Eingabe[[#This Row],[Anzahl Stellplätze Lademöglichkeit]])</f>
        <v/>
      </c>
      <c r="K290" s="18" t="str">
        <f>IF(Referenztabelle_Eingabe[[#This Row],[Anzahl Stellplätze Frauen]]="","",Referenztabelle_Eingabe[[#This Row],[Anzahl Stellplätze Frauen]])</f>
        <v/>
      </c>
      <c r="L290" s="18" t="str">
        <f>IF(Referenztabelle_Eingabe[[#This Row],[Anzahl Stellplätze Behinderte]]="","",Referenztabelle_Eingabe[[#This Row],[Anzahl Stellplätze Behinderte]])</f>
        <v/>
      </c>
      <c r="M290" s="18" t="str">
        <f>IF(Referenztabelle_Eingabe[[#This Row],[Anzahl Stellplätze Familien]]="","",Referenztabelle_Eingabe[[#This Row],[Anzahl Stellplätze Familien]])</f>
        <v/>
      </c>
      <c r="N290" s="18" t="str">
        <f>IF(Referenztabelle_Eingabe[[#This Row],[Anzahl Stellplätze Bus]]="","",Referenztabelle_Eingabe[[#This Row],[Anzahl Stellplätze Bus]])</f>
        <v/>
      </c>
      <c r="O290" s="18" t="str">
        <f>IF(Referenztabelle_Eingabe[[#This Row],[Anzahl Stellplätze Lastwagen]]="","",Referenztabelle_Eingabe[[#This Row],[Anzahl Stellplätze Lastwagen]])</f>
        <v/>
      </c>
      <c r="P2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0" s="18" t="str">
        <f>IF(Referenztabelle_Eingabe[[#This Row],[Einfahrtshöhe]]="","",Referenztabelle_Eingabe[[#This Row],[Einfahrtshöhe]])</f>
        <v/>
      </c>
      <c r="R2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0" s="18" t="str">
        <f>IF(Referenztabelle_Eingabe[[#This Row],[Überwacht?]]="","",Referenztabelle_Eingabe[[#This Row],[Überwacht?]])</f>
        <v/>
      </c>
      <c r="T290" s="18" t="str">
        <f>IF(Referenztabelle_Eingabe[[#This Row],[Überdacht?]]="","",
IF(Referenztabelle_Eingabe[[#This Row],[Überdacht?]]=TRUE,"true",
IF(Referenztabelle_Eingabe[[#This Row],[Überdacht?]]=FALSE,"false")))</f>
        <v/>
      </c>
      <c r="U290" s="18" t="str">
        <f>IF(Referenztabelle_Eingabe[[#This Row],[Ortsbezug]]="","",Referenztabelle_Eingabe[[#This Row],[Ortsbezug]])</f>
        <v/>
      </c>
      <c r="V290" s="18" t="str">
        <f>IF(Referenztabelle_Eingabe[[#This Row],[Haltestellen-ID]]="","",Referenztabelle_Eingabe[[#This Row],[Haltestellen-ID]])</f>
        <v/>
      </c>
      <c r="W2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0" s="18" t="str">
        <f>IF(Referenztabelle_Eingabe[[#This Row],[Gebühren-Informationen]]="","",Referenztabelle_Eingabe[[#This Row],[Gebühren-Informationen]])</f>
        <v/>
      </c>
      <c r="Y290" s="18" t="str">
        <f>IF(Referenztabelle_Eingabe[[#This Row],[Maximale Parkdauer]]="","",Referenztabelle_Eingabe[[#This Row],[Maximale Parkdauer]])</f>
        <v/>
      </c>
      <c r="Z2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0" s="18" t="str">
        <f>IF(Referenztabelle_Eingabe[[#This Row],[Foto-URL]]="","",Referenztabelle_Eingabe[[#This Row],[Foto-URL]])</f>
        <v/>
      </c>
      <c r="AB290" s="18" t="str">
        <f>IF(Referenztabelle_Eingabe[[#This Row],[Webseite]]="","",Referenztabelle_Eingabe[[#This Row],[Webseite]])</f>
        <v/>
      </c>
      <c r="AC290" s="18" t="str">
        <f>IF(Referenztabelle_Eingabe[[#This Row],[Beschreibung]]="","",Referenztabelle_Eingabe[[#This Row],[Beschreibung]])</f>
        <v/>
      </c>
    </row>
    <row r="291" spans="1:29" x14ac:dyDescent="0.35">
      <c r="A291" s="18" t="str">
        <f>IF(Referenztabelle_Eingabe[[#This Row],[ID]]="","",Referenztabelle_Eingabe[[#This Row],[ID]])</f>
        <v/>
      </c>
      <c r="B291" s="18" t="str">
        <f>IF(Referenztabelle_Eingabe[[#This Row],[Name]]="","",Referenztabelle_Eingabe[[#This Row],[Name]])</f>
        <v/>
      </c>
      <c r="C2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1" s="18" t="str">
        <f>IF(Referenztabelle_Eingabe[[#This Row],[Betreiber Name]]="","",Referenztabelle_Eingabe[[#This Row],[Betreiber Name]])</f>
        <v/>
      </c>
      <c r="E291" s="18" t="str">
        <f>IF(Referenztabelle_Eingabe[[#This Row],[Längengrad]]="","",Referenztabelle_Eingabe[[#This Row],[Längengrad]])</f>
        <v/>
      </c>
      <c r="F291" s="18" t="str">
        <f>IF(Referenztabelle_Eingabe[[#This Row],[Breitengrad]]="","",Referenztabelle_Eingabe[[#This Row],[Breitengrad]])</f>
        <v/>
      </c>
      <c r="G2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1" s="18" t="str">
        <f>IF(Referenztabelle_Eingabe[[#This Row],[Anzahl Stellplätze]]="","",Referenztabelle_Eingabe[[#This Row],[Anzahl Stellplätze]])</f>
        <v/>
      </c>
      <c r="I291" s="18" t="str">
        <f>IF(Referenztabelle_Eingabe[[#This Row],[Anzahl Stellplätze Carsharing]]="","",Referenztabelle_Eingabe[[#This Row],[Anzahl Stellplätze Carsharing]])</f>
        <v/>
      </c>
      <c r="J291" s="18" t="str">
        <f>IF(Referenztabelle_Eingabe[[#This Row],[Anzahl Stellplätze Lademöglichkeit]]="","",Referenztabelle_Eingabe[[#This Row],[Anzahl Stellplätze Lademöglichkeit]])</f>
        <v/>
      </c>
      <c r="K291" s="18" t="str">
        <f>IF(Referenztabelle_Eingabe[[#This Row],[Anzahl Stellplätze Frauen]]="","",Referenztabelle_Eingabe[[#This Row],[Anzahl Stellplätze Frauen]])</f>
        <v/>
      </c>
      <c r="L291" s="18" t="str">
        <f>IF(Referenztabelle_Eingabe[[#This Row],[Anzahl Stellplätze Behinderte]]="","",Referenztabelle_Eingabe[[#This Row],[Anzahl Stellplätze Behinderte]])</f>
        <v/>
      </c>
      <c r="M291" s="18" t="str">
        <f>IF(Referenztabelle_Eingabe[[#This Row],[Anzahl Stellplätze Familien]]="","",Referenztabelle_Eingabe[[#This Row],[Anzahl Stellplätze Familien]])</f>
        <v/>
      </c>
      <c r="N291" s="18" t="str">
        <f>IF(Referenztabelle_Eingabe[[#This Row],[Anzahl Stellplätze Bus]]="","",Referenztabelle_Eingabe[[#This Row],[Anzahl Stellplätze Bus]])</f>
        <v/>
      </c>
      <c r="O291" s="18" t="str">
        <f>IF(Referenztabelle_Eingabe[[#This Row],[Anzahl Stellplätze Lastwagen]]="","",Referenztabelle_Eingabe[[#This Row],[Anzahl Stellplätze Lastwagen]])</f>
        <v/>
      </c>
      <c r="P2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1" s="18" t="str">
        <f>IF(Referenztabelle_Eingabe[[#This Row],[Einfahrtshöhe]]="","",Referenztabelle_Eingabe[[#This Row],[Einfahrtshöhe]])</f>
        <v/>
      </c>
      <c r="R2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1" s="18" t="str">
        <f>IF(Referenztabelle_Eingabe[[#This Row],[Überwacht?]]="","",Referenztabelle_Eingabe[[#This Row],[Überwacht?]])</f>
        <v/>
      </c>
      <c r="T291" s="18" t="str">
        <f>IF(Referenztabelle_Eingabe[[#This Row],[Überdacht?]]="","",
IF(Referenztabelle_Eingabe[[#This Row],[Überdacht?]]=TRUE,"true",
IF(Referenztabelle_Eingabe[[#This Row],[Überdacht?]]=FALSE,"false")))</f>
        <v/>
      </c>
      <c r="U291" s="18" t="str">
        <f>IF(Referenztabelle_Eingabe[[#This Row],[Ortsbezug]]="","",Referenztabelle_Eingabe[[#This Row],[Ortsbezug]])</f>
        <v/>
      </c>
      <c r="V291" s="18" t="str">
        <f>IF(Referenztabelle_Eingabe[[#This Row],[Haltestellen-ID]]="","",Referenztabelle_Eingabe[[#This Row],[Haltestellen-ID]])</f>
        <v/>
      </c>
      <c r="W2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1" s="18" t="str">
        <f>IF(Referenztabelle_Eingabe[[#This Row],[Gebühren-Informationen]]="","",Referenztabelle_Eingabe[[#This Row],[Gebühren-Informationen]])</f>
        <v/>
      </c>
      <c r="Y291" s="18" t="str">
        <f>IF(Referenztabelle_Eingabe[[#This Row],[Maximale Parkdauer]]="","",Referenztabelle_Eingabe[[#This Row],[Maximale Parkdauer]])</f>
        <v/>
      </c>
      <c r="Z2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1" s="18" t="str">
        <f>IF(Referenztabelle_Eingabe[[#This Row],[Foto-URL]]="","",Referenztabelle_Eingabe[[#This Row],[Foto-URL]])</f>
        <v/>
      </c>
      <c r="AB291" s="18" t="str">
        <f>IF(Referenztabelle_Eingabe[[#This Row],[Webseite]]="","",Referenztabelle_Eingabe[[#This Row],[Webseite]])</f>
        <v/>
      </c>
      <c r="AC291" s="18" t="str">
        <f>IF(Referenztabelle_Eingabe[[#This Row],[Beschreibung]]="","",Referenztabelle_Eingabe[[#This Row],[Beschreibung]])</f>
        <v/>
      </c>
    </row>
    <row r="292" spans="1:29" x14ac:dyDescent="0.35">
      <c r="A292" s="18" t="str">
        <f>IF(Referenztabelle_Eingabe[[#This Row],[ID]]="","",Referenztabelle_Eingabe[[#This Row],[ID]])</f>
        <v/>
      </c>
      <c r="B292" s="18" t="str">
        <f>IF(Referenztabelle_Eingabe[[#This Row],[Name]]="","",Referenztabelle_Eingabe[[#This Row],[Name]])</f>
        <v/>
      </c>
      <c r="C2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2" s="18" t="str">
        <f>IF(Referenztabelle_Eingabe[[#This Row],[Betreiber Name]]="","",Referenztabelle_Eingabe[[#This Row],[Betreiber Name]])</f>
        <v/>
      </c>
      <c r="E292" s="18" t="str">
        <f>IF(Referenztabelle_Eingabe[[#This Row],[Längengrad]]="","",Referenztabelle_Eingabe[[#This Row],[Längengrad]])</f>
        <v/>
      </c>
      <c r="F292" s="18" t="str">
        <f>IF(Referenztabelle_Eingabe[[#This Row],[Breitengrad]]="","",Referenztabelle_Eingabe[[#This Row],[Breitengrad]])</f>
        <v/>
      </c>
      <c r="G2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2" s="18" t="str">
        <f>IF(Referenztabelle_Eingabe[[#This Row],[Anzahl Stellplätze]]="","",Referenztabelle_Eingabe[[#This Row],[Anzahl Stellplätze]])</f>
        <v/>
      </c>
      <c r="I292" s="18" t="str">
        <f>IF(Referenztabelle_Eingabe[[#This Row],[Anzahl Stellplätze Carsharing]]="","",Referenztabelle_Eingabe[[#This Row],[Anzahl Stellplätze Carsharing]])</f>
        <v/>
      </c>
      <c r="J292" s="18" t="str">
        <f>IF(Referenztabelle_Eingabe[[#This Row],[Anzahl Stellplätze Lademöglichkeit]]="","",Referenztabelle_Eingabe[[#This Row],[Anzahl Stellplätze Lademöglichkeit]])</f>
        <v/>
      </c>
      <c r="K292" s="18" t="str">
        <f>IF(Referenztabelle_Eingabe[[#This Row],[Anzahl Stellplätze Frauen]]="","",Referenztabelle_Eingabe[[#This Row],[Anzahl Stellplätze Frauen]])</f>
        <v/>
      </c>
      <c r="L292" s="18" t="str">
        <f>IF(Referenztabelle_Eingabe[[#This Row],[Anzahl Stellplätze Behinderte]]="","",Referenztabelle_Eingabe[[#This Row],[Anzahl Stellplätze Behinderte]])</f>
        <v/>
      </c>
      <c r="M292" s="18" t="str">
        <f>IF(Referenztabelle_Eingabe[[#This Row],[Anzahl Stellplätze Familien]]="","",Referenztabelle_Eingabe[[#This Row],[Anzahl Stellplätze Familien]])</f>
        <v/>
      </c>
      <c r="N292" s="18" t="str">
        <f>IF(Referenztabelle_Eingabe[[#This Row],[Anzahl Stellplätze Bus]]="","",Referenztabelle_Eingabe[[#This Row],[Anzahl Stellplätze Bus]])</f>
        <v/>
      </c>
      <c r="O292" s="18" t="str">
        <f>IF(Referenztabelle_Eingabe[[#This Row],[Anzahl Stellplätze Lastwagen]]="","",Referenztabelle_Eingabe[[#This Row],[Anzahl Stellplätze Lastwagen]])</f>
        <v/>
      </c>
      <c r="P2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2" s="18" t="str">
        <f>IF(Referenztabelle_Eingabe[[#This Row],[Einfahrtshöhe]]="","",Referenztabelle_Eingabe[[#This Row],[Einfahrtshöhe]])</f>
        <v/>
      </c>
      <c r="R2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2" s="18" t="str">
        <f>IF(Referenztabelle_Eingabe[[#This Row],[Überwacht?]]="","",Referenztabelle_Eingabe[[#This Row],[Überwacht?]])</f>
        <v/>
      </c>
      <c r="T292" s="18" t="str">
        <f>IF(Referenztabelle_Eingabe[[#This Row],[Überdacht?]]="","",
IF(Referenztabelle_Eingabe[[#This Row],[Überdacht?]]=TRUE,"true",
IF(Referenztabelle_Eingabe[[#This Row],[Überdacht?]]=FALSE,"false")))</f>
        <v/>
      </c>
      <c r="U292" s="18" t="str">
        <f>IF(Referenztabelle_Eingabe[[#This Row],[Ortsbezug]]="","",Referenztabelle_Eingabe[[#This Row],[Ortsbezug]])</f>
        <v/>
      </c>
      <c r="V292" s="18" t="str">
        <f>IF(Referenztabelle_Eingabe[[#This Row],[Haltestellen-ID]]="","",Referenztabelle_Eingabe[[#This Row],[Haltestellen-ID]])</f>
        <v/>
      </c>
      <c r="W2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2" s="18" t="str">
        <f>IF(Referenztabelle_Eingabe[[#This Row],[Gebühren-Informationen]]="","",Referenztabelle_Eingabe[[#This Row],[Gebühren-Informationen]])</f>
        <v/>
      </c>
      <c r="Y292" s="18" t="str">
        <f>IF(Referenztabelle_Eingabe[[#This Row],[Maximale Parkdauer]]="","",Referenztabelle_Eingabe[[#This Row],[Maximale Parkdauer]])</f>
        <v/>
      </c>
      <c r="Z2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2" s="18" t="str">
        <f>IF(Referenztabelle_Eingabe[[#This Row],[Foto-URL]]="","",Referenztabelle_Eingabe[[#This Row],[Foto-URL]])</f>
        <v/>
      </c>
      <c r="AB292" s="18" t="str">
        <f>IF(Referenztabelle_Eingabe[[#This Row],[Webseite]]="","",Referenztabelle_Eingabe[[#This Row],[Webseite]])</f>
        <v/>
      </c>
      <c r="AC292" s="18" t="str">
        <f>IF(Referenztabelle_Eingabe[[#This Row],[Beschreibung]]="","",Referenztabelle_Eingabe[[#This Row],[Beschreibung]])</f>
        <v/>
      </c>
    </row>
    <row r="293" spans="1:29" x14ac:dyDescent="0.35">
      <c r="A293" s="18" t="str">
        <f>IF(Referenztabelle_Eingabe[[#This Row],[ID]]="","",Referenztabelle_Eingabe[[#This Row],[ID]])</f>
        <v/>
      </c>
      <c r="B293" s="18" t="str">
        <f>IF(Referenztabelle_Eingabe[[#This Row],[Name]]="","",Referenztabelle_Eingabe[[#This Row],[Name]])</f>
        <v/>
      </c>
      <c r="C2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3" s="18" t="str">
        <f>IF(Referenztabelle_Eingabe[[#This Row],[Betreiber Name]]="","",Referenztabelle_Eingabe[[#This Row],[Betreiber Name]])</f>
        <v/>
      </c>
      <c r="E293" s="18" t="str">
        <f>IF(Referenztabelle_Eingabe[[#This Row],[Längengrad]]="","",Referenztabelle_Eingabe[[#This Row],[Längengrad]])</f>
        <v/>
      </c>
      <c r="F293" s="18" t="str">
        <f>IF(Referenztabelle_Eingabe[[#This Row],[Breitengrad]]="","",Referenztabelle_Eingabe[[#This Row],[Breitengrad]])</f>
        <v/>
      </c>
      <c r="G2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3" s="18" t="str">
        <f>IF(Referenztabelle_Eingabe[[#This Row],[Anzahl Stellplätze]]="","",Referenztabelle_Eingabe[[#This Row],[Anzahl Stellplätze]])</f>
        <v/>
      </c>
      <c r="I293" s="18" t="str">
        <f>IF(Referenztabelle_Eingabe[[#This Row],[Anzahl Stellplätze Carsharing]]="","",Referenztabelle_Eingabe[[#This Row],[Anzahl Stellplätze Carsharing]])</f>
        <v/>
      </c>
      <c r="J293" s="18" t="str">
        <f>IF(Referenztabelle_Eingabe[[#This Row],[Anzahl Stellplätze Lademöglichkeit]]="","",Referenztabelle_Eingabe[[#This Row],[Anzahl Stellplätze Lademöglichkeit]])</f>
        <v/>
      </c>
      <c r="K293" s="18" t="str">
        <f>IF(Referenztabelle_Eingabe[[#This Row],[Anzahl Stellplätze Frauen]]="","",Referenztabelle_Eingabe[[#This Row],[Anzahl Stellplätze Frauen]])</f>
        <v/>
      </c>
      <c r="L293" s="18" t="str">
        <f>IF(Referenztabelle_Eingabe[[#This Row],[Anzahl Stellplätze Behinderte]]="","",Referenztabelle_Eingabe[[#This Row],[Anzahl Stellplätze Behinderte]])</f>
        <v/>
      </c>
      <c r="M293" s="18" t="str">
        <f>IF(Referenztabelle_Eingabe[[#This Row],[Anzahl Stellplätze Familien]]="","",Referenztabelle_Eingabe[[#This Row],[Anzahl Stellplätze Familien]])</f>
        <v/>
      </c>
      <c r="N293" s="18" t="str">
        <f>IF(Referenztabelle_Eingabe[[#This Row],[Anzahl Stellplätze Bus]]="","",Referenztabelle_Eingabe[[#This Row],[Anzahl Stellplätze Bus]])</f>
        <v/>
      </c>
      <c r="O293" s="18" t="str">
        <f>IF(Referenztabelle_Eingabe[[#This Row],[Anzahl Stellplätze Lastwagen]]="","",Referenztabelle_Eingabe[[#This Row],[Anzahl Stellplätze Lastwagen]])</f>
        <v/>
      </c>
      <c r="P2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3" s="18" t="str">
        <f>IF(Referenztabelle_Eingabe[[#This Row],[Einfahrtshöhe]]="","",Referenztabelle_Eingabe[[#This Row],[Einfahrtshöhe]])</f>
        <v/>
      </c>
      <c r="R2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3" s="18" t="str">
        <f>IF(Referenztabelle_Eingabe[[#This Row],[Überwacht?]]="","",Referenztabelle_Eingabe[[#This Row],[Überwacht?]])</f>
        <v/>
      </c>
      <c r="T293" s="18" t="str">
        <f>IF(Referenztabelle_Eingabe[[#This Row],[Überdacht?]]="","",
IF(Referenztabelle_Eingabe[[#This Row],[Überdacht?]]=TRUE,"true",
IF(Referenztabelle_Eingabe[[#This Row],[Überdacht?]]=FALSE,"false")))</f>
        <v/>
      </c>
      <c r="U293" s="18" t="str">
        <f>IF(Referenztabelle_Eingabe[[#This Row],[Ortsbezug]]="","",Referenztabelle_Eingabe[[#This Row],[Ortsbezug]])</f>
        <v/>
      </c>
      <c r="V293" s="18" t="str">
        <f>IF(Referenztabelle_Eingabe[[#This Row],[Haltestellen-ID]]="","",Referenztabelle_Eingabe[[#This Row],[Haltestellen-ID]])</f>
        <v/>
      </c>
      <c r="W2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3" s="18" t="str">
        <f>IF(Referenztabelle_Eingabe[[#This Row],[Gebühren-Informationen]]="","",Referenztabelle_Eingabe[[#This Row],[Gebühren-Informationen]])</f>
        <v/>
      </c>
      <c r="Y293" s="18" t="str">
        <f>IF(Referenztabelle_Eingabe[[#This Row],[Maximale Parkdauer]]="","",Referenztabelle_Eingabe[[#This Row],[Maximale Parkdauer]])</f>
        <v/>
      </c>
      <c r="Z2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3" s="18" t="str">
        <f>IF(Referenztabelle_Eingabe[[#This Row],[Foto-URL]]="","",Referenztabelle_Eingabe[[#This Row],[Foto-URL]])</f>
        <v/>
      </c>
      <c r="AB293" s="18" t="str">
        <f>IF(Referenztabelle_Eingabe[[#This Row],[Webseite]]="","",Referenztabelle_Eingabe[[#This Row],[Webseite]])</f>
        <v/>
      </c>
      <c r="AC293" s="18" t="str">
        <f>IF(Referenztabelle_Eingabe[[#This Row],[Beschreibung]]="","",Referenztabelle_Eingabe[[#This Row],[Beschreibung]])</f>
        <v/>
      </c>
    </row>
    <row r="294" spans="1:29" x14ac:dyDescent="0.35">
      <c r="A294" s="18" t="str">
        <f>IF(Referenztabelle_Eingabe[[#This Row],[ID]]="","",Referenztabelle_Eingabe[[#This Row],[ID]])</f>
        <v/>
      </c>
      <c r="B294" s="18" t="str">
        <f>IF(Referenztabelle_Eingabe[[#This Row],[Name]]="","",Referenztabelle_Eingabe[[#This Row],[Name]])</f>
        <v/>
      </c>
      <c r="C2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4" s="18" t="str">
        <f>IF(Referenztabelle_Eingabe[[#This Row],[Betreiber Name]]="","",Referenztabelle_Eingabe[[#This Row],[Betreiber Name]])</f>
        <v/>
      </c>
      <c r="E294" s="18" t="str">
        <f>IF(Referenztabelle_Eingabe[[#This Row],[Längengrad]]="","",Referenztabelle_Eingabe[[#This Row],[Längengrad]])</f>
        <v/>
      </c>
      <c r="F294" s="18" t="str">
        <f>IF(Referenztabelle_Eingabe[[#This Row],[Breitengrad]]="","",Referenztabelle_Eingabe[[#This Row],[Breitengrad]])</f>
        <v/>
      </c>
      <c r="G2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4" s="18" t="str">
        <f>IF(Referenztabelle_Eingabe[[#This Row],[Anzahl Stellplätze]]="","",Referenztabelle_Eingabe[[#This Row],[Anzahl Stellplätze]])</f>
        <v/>
      </c>
      <c r="I294" s="18" t="str">
        <f>IF(Referenztabelle_Eingabe[[#This Row],[Anzahl Stellplätze Carsharing]]="","",Referenztabelle_Eingabe[[#This Row],[Anzahl Stellplätze Carsharing]])</f>
        <v/>
      </c>
      <c r="J294" s="18" t="str">
        <f>IF(Referenztabelle_Eingabe[[#This Row],[Anzahl Stellplätze Lademöglichkeit]]="","",Referenztabelle_Eingabe[[#This Row],[Anzahl Stellplätze Lademöglichkeit]])</f>
        <v/>
      </c>
      <c r="K294" s="18" t="str">
        <f>IF(Referenztabelle_Eingabe[[#This Row],[Anzahl Stellplätze Frauen]]="","",Referenztabelle_Eingabe[[#This Row],[Anzahl Stellplätze Frauen]])</f>
        <v/>
      </c>
      <c r="L294" s="18" t="str">
        <f>IF(Referenztabelle_Eingabe[[#This Row],[Anzahl Stellplätze Behinderte]]="","",Referenztabelle_Eingabe[[#This Row],[Anzahl Stellplätze Behinderte]])</f>
        <v/>
      </c>
      <c r="M294" s="18" t="str">
        <f>IF(Referenztabelle_Eingabe[[#This Row],[Anzahl Stellplätze Familien]]="","",Referenztabelle_Eingabe[[#This Row],[Anzahl Stellplätze Familien]])</f>
        <v/>
      </c>
      <c r="N294" s="18" t="str">
        <f>IF(Referenztabelle_Eingabe[[#This Row],[Anzahl Stellplätze Bus]]="","",Referenztabelle_Eingabe[[#This Row],[Anzahl Stellplätze Bus]])</f>
        <v/>
      </c>
      <c r="O294" s="18" t="str">
        <f>IF(Referenztabelle_Eingabe[[#This Row],[Anzahl Stellplätze Lastwagen]]="","",Referenztabelle_Eingabe[[#This Row],[Anzahl Stellplätze Lastwagen]])</f>
        <v/>
      </c>
      <c r="P2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4" s="18" t="str">
        <f>IF(Referenztabelle_Eingabe[[#This Row],[Einfahrtshöhe]]="","",Referenztabelle_Eingabe[[#This Row],[Einfahrtshöhe]])</f>
        <v/>
      </c>
      <c r="R2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4" s="18" t="str">
        <f>IF(Referenztabelle_Eingabe[[#This Row],[Überwacht?]]="","",Referenztabelle_Eingabe[[#This Row],[Überwacht?]])</f>
        <v/>
      </c>
      <c r="T294" s="18" t="str">
        <f>IF(Referenztabelle_Eingabe[[#This Row],[Überdacht?]]="","",
IF(Referenztabelle_Eingabe[[#This Row],[Überdacht?]]=TRUE,"true",
IF(Referenztabelle_Eingabe[[#This Row],[Überdacht?]]=FALSE,"false")))</f>
        <v/>
      </c>
      <c r="U294" s="18" t="str">
        <f>IF(Referenztabelle_Eingabe[[#This Row],[Ortsbezug]]="","",Referenztabelle_Eingabe[[#This Row],[Ortsbezug]])</f>
        <v/>
      </c>
      <c r="V294" s="18" t="str">
        <f>IF(Referenztabelle_Eingabe[[#This Row],[Haltestellen-ID]]="","",Referenztabelle_Eingabe[[#This Row],[Haltestellen-ID]])</f>
        <v/>
      </c>
      <c r="W2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4" s="18" t="str">
        <f>IF(Referenztabelle_Eingabe[[#This Row],[Gebühren-Informationen]]="","",Referenztabelle_Eingabe[[#This Row],[Gebühren-Informationen]])</f>
        <v/>
      </c>
      <c r="Y294" s="18" t="str">
        <f>IF(Referenztabelle_Eingabe[[#This Row],[Maximale Parkdauer]]="","",Referenztabelle_Eingabe[[#This Row],[Maximale Parkdauer]])</f>
        <v/>
      </c>
      <c r="Z2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4" s="18" t="str">
        <f>IF(Referenztabelle_Eingabe[[#This Row],[Foto-URL]]="","",Referenztabelle_Eingabe[[#This Row],[Foto-URL]])</f>
        <v/>
      </c>
      <c r="AB294" s="18" t="str">
        <f>IF(Referenztabelle_Eingabe[[#This Row],[Webseite]]="","",Referenztabelle_Eingabe[[#This Row],[Webseite]])</f>
        <v/>
      </c>
      <c r="AC294" s="18" t="str">
        <f>IF(Referenztabelle_Eingabe[[#This Row],[Beschreibung]]="","",Referenztabelle_Eingabe[[#This Row],[Beschreibung]])</f>
        <v/>
      </c>
    </row>
    <row r="295" spans="1:29" x14ac:dyDescent="0.35">
      <c r="A295" s="18" t="str">
        <f>IF(Referenztabelle_Eingabe[[#This Row],[ID]]="","",Referenztabelle_Eingabe[[#This Row],[ID]])</f>
        <v/>
      </c>
      <c r="B295" s="18" t="str">
        <f>IF(Referenztabelle_Eingabe[[#This Row],[Name]]="","",Referenztabelle_Eingabe[[#This Row],[Name]])</f>
        <v/>
      </c>
      <c r="C2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5" s="18" t="str">
        <f>IF(Referenztabelle_Eingabe[[#This Row],[Betreiber Name]]="","",Referenztabelle_Eingabe[[#This Row],[Betreiber Name]])</f>
        <v/>
      </c>
      <c r="E295" s="18" t="str">
        <f>IF(Referenztabelle_Eingabe[[#This Row],[Längengrad]]="","",Referenztabelle_Eingabe[[#This Row],[Längengrad]])</f>
        <v/>
      </c>
      <c r="F295" s="18" t="str">
        <f>IF(Referenztabelle_Eingabe[[#This Row],[Breitengrad]]="","",Referenztabelle_Eingabe[[#This Row],[Breitengrad]])</f>
        <v/>
      </c>
      <c r="G2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5" s="18" t="str">
        <f>IF(Referenztabelle_Eingabe[[#This Row],[Anzahl Stellplätze]]="","",Referenztabelle_Eingabe[[#This Row],[Anzahl Stellplätze]])</f>
        <v/>
      </c>
      <c r="I295" s="18" t="str">
        <f>IF(Referenztabelle_Eingabe[[#This Row],[Anzahl Stellplätze Carsharing]]="","",Referenztabelle_Eingabe[[#This Row],[Anzahl Stellplätze Carsharing]])</f>
        <v/>
      </c>
      <c r="J295" s="18" t="str">
        <f>IF(Referenztabelle_Eingabe[[#This Row],[Anzahl Stellplätze Lademöglichkeit]]="","",Referenztabelle_Eingabe[[#This Row],[Anzahl Stellplätze Lademöglichkeit]])</f>
        <v/>
      </c>
      <c r="K295" s="18" t="str">
        <f>IF(Referenztabelle_Eingabe[[#This Row],[Anzahl Stellplätze Frauen]]="","",Referenztabelle_Eingabe[[#This Row],[Anzahl Stellplätze Frauen]])</f>
        <v/>
      </c>
      <c r="L295" s="18" t="str">
        <f>IF(Referenztabelle_Eingabe[[#This Row],[Anzahl Stellplätze Behinderte]]="","",Referenztabelle_Eingabe[[#This Row],[Anzahl Stellplätze Behinderte]])</f>
        <v/>
      </c>
      <c r="M295" s="18" t="str">
        <f>IF(Referenztabelle_Eingabe[[#This Row],[Anzahl Stellplätze Familien]]="","",Referenztabelle_Eingabe[[#This Row],[Anzahl Stellplätze Familien]])</f>
        <v/>
      </c>
      <c r="N295" s="18" t="str">
        <f>IF(Referenztabelle_Eingabe[[#This Row],[Anzahl Stellplätze Bus]]="","",Referenztabelle_Eingabe[[#This Row],[Anzahl Stellplätze Bus]])</f>
        <v/>
      </c>
      <c r="O295" s="18" t="str">
        <f>IF(Referenztabelle_Eingabe[[#This Row],[Anzahl Stellplätze Lastwagen]]="","",Referenztabelle_Eingabe[[#This Row],[Anzahl Stellplätze Lastwagen]])</f>
        <v/>
      </c>
      <c r="P2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5" s="18" t="str">
        <f>IF(Referenztabelle_Eingabe[[#This Row],[Einfahrtshöhe]]="","",Referenztabelle_Eingabe[[#This Row],[Einfahrtshöhe]])</f>
        <v/>
      </c>
      <c r="R2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5" s="18" t="str">
        <f>IF(Referenztabelle_Eingabe[[#This Row],[Überwacht?]]="","",Referenztabelle_Eingabe[[#This Row],[Überwacht?]])</f>
        <v/>
      </c>
      <c r="T295" s="18" t="str">
        <f>IF(Referenztabelle_Eingabe[[#This Row],[Überdacht?]]="","",
IF(Referenztabelle_Eingabe[[#This Row],[Überdacht?]]=TRUE,"true",
IF(Referenztabelle_Eingabe[[#This Row],[Überdacht?]]=FALSE,"false")))</f>
        <v/>
      </c>
      <c r="U295" s="18" t="str">
        <f>IF(Referenztabelle_Eingabe[[#This Row],[Ortsbezug]]="","",Referenztabelle_Eingabe[[#This Row],[Ortsbezug]])</f>
        <v/>
      </c>
      <c r="V295" s="18" t="str">
        <f>IF(Referenztabelle_Eingabe[[#This Row],[Haltestellen-ID]]="","",Referenztabelle_Eingabe[[#This Row],[Haltestellen-ID]])</f>
        <v/>
      </c>
      <c r="W2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5" s="18" t="str">
        <f>IF(Referenztabelle_Eingabe[[#This Row],[Gebühren-Informationen]]="","",Referenztabelle_Eingabe[[#This Row],[Gebühren-Informationen]])</f>
        <v/>
      </c>
      <c r="Y295" s="18" t="str">
        <f>IF(Referenztabelle_Eingabe[[#This Row],[Maximale Parkdauer]]="","",Referenztabelle_Eingabe[[#This Row],[Maximale Parkdauer]])</f>
        <v/>
      </c>
      <c r="Z2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5" s="18" t="str">
        <f>IF(Referenztabelle_Eingabe[[#This Row],[Foto-URL]]="","",Referenztabelle_Eingabe[[#This Row],[Foto-URL]])</f>
        <v/>
      </c>
      <c r="AB295" s="18" t="str">
        <f>IF(Referenztabelle_Eingabe[[#This Row],[Webseite]]="","",Referenztabelle_Eingabe[[#This Row],[Webseite]])</f>
        <v/>
      </c>
      <c r="AC295" s="18" t="str">
        <f>IF(Referenztabelle_Eingabe[[#This Row],[Beschreibung]]="","",Referenztabelle_Eingabe[[#This Row],[Beschreibung]])</f>
        <v/>
      </c>
    </row>
    <row r="296" spans="1:29" x14ac:dyDescent="0.35">
      <c r="A296" s="18" t="str">
        <f>IF(Referenztabelle_Eingabe[[#This Row],[ID]]="","",Referenztabelle_Eingabe[[#This Row],[ID]])</f>
        <v/>
      </c>
      <c r="B296" s="18" t="str">
        <f>IF(Referenztabelle_Eingabe[[#This Row],[Name]]="","",Referenztabelle_Eingabe[[#This Row],[Name]])</f>
        <v/>
      </c>
      <c r="C2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6" s="18" t="str">
        <f>IF(Referenztabelle_Eingabe[[#This Row],[Betreiber Name]]="","",Referenztabelle_Eingabe[[#This Row],[Betreiber Name]])</f>
        <v/>
      </c>
      <c r="E296" s="18" t="str">
        <f>IF(Referenztabelle_Eingabe[[#This Row],[Längengrad]]="","",Referenztabelle_Eingabe[[#This Row],[Längengrad]])</f>
        <v/>
      </c>
      <c r="F296" s="18" t="str">
        <f>IF(Referenztabelle_Eingabe[[#This Row],[Breitengrad]]="","",Referenztabelle_Eingabe[[#This Row],[Breitengrad]])</f>
        <v/>
      </c>
      <c r="G2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6" s="18" t="str">
        <f>IF(Referenztabelle_Eingabe[[#This Row],[Anzahl Stellplätze]]="","",Referenztabelle_Eingabe[[#This Row],[Anzahl Stellplätze]])</f>
        <v/>
      </c>
      <c r="I296" s="18" t="str">
        <f>IF(Referenztabelle_Eingabe[[#This Row],[Anzahl Stellplätze Carsharing]]="","",Referenztabelle_Eingabe[[#This Row],[Anzahl Stellplätze Carsharing]])</f>
        <v/>
      </c>
      <c r="J296" s="18" t="str">
        <f>IF(Referenztabelle_Eingabe[[#This Row],[Anzahl Stellplätze Lademöglichkeit]]="","",Referenztabelle_Eingabe[[#This Row],[Anzahl Stellplätze Lademöglichkeit]])</f>
        <v/>
      </c>
      <c r="K296" s="18" t="str">
        <f>IF(Referenztabelle_Eingabe[[#This Row],[Anzahl Stellplätze Frauen]]="","",Referenztabelle_Eingabe[[#This Row],[Anzahl Stellplätze Frauen]])</f>
        <v/>
      </c>
      <c r="L296" s="18" t="str">
        <f>IF(Referenztabelle_Eingabe[[#This Row],[Anzahl Stellplätze Behinderte]]="","",Referenztabelle_Eingabe[[#This Row],[Anzahl Stellplätze Behinderte]])</f>
        <v/>
      </c>
      <c r="M296" s="18" t="str">
        <f>IF(Referenztabelle_Eingabe[[#This Row],[Anzahl Stellplätze Familien]]="","",Referenztabelle_Eingabe[[#This Row],[Anzahl Stellplätze Familien]])</f>
        <v/>
      </c>
      <c r="N296" s="18" t="str">
        <f>IF(Referenztabelle_Eingabe[[#This Row],[Anzahl Stellplätze Bus]]="","",Referenztabelle_Eingabe[[#This Row],[Anzahl Stellplätze Bus]])</f>
        <v/>
      </c>
      <c r="O296" s="18" t="str">
        <f>IF(Referenztabelle_Eingabe[[#This Row],[Anzahl Stellplätze Lastwagen]]="","",Referenztabelle_Eingabe[[#This Row],[Anzahl Stellplätze Lastwagen]])</f>
        <v/>
      </c>
      <c r="P2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6" s="18" t="str">
        <f>IF(Referenztabelle_Eingabe[[#This Row],[Einfahrtshöhe]]="","",Referenztabelle_Eingabe[[#This Row],[Einfahrtshöhe]])</f>
        <v/>
      </c>
      <c r="R2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6" s="18" t="str">
        <f>IF(Referenztabelle_Eingabe[[#This Row],[Überwacht?]]="","",Referenztabelle_Eingabe[[#This Row],[Überwacht?]])</f>
        <v/>
      </c>
      <c r="T296" s="18" t="str">
        <f>IF(Referenztabelle_Eingabe[[#This Row],[Überdacht?]]="","",
IF(Referenztabelle_Eingabe[[#This Row],[Überdacht?]]=TRUE,"true",
IF(Referenztabelle_Eingabe[[#This Row],[Überdacht?]]=FALSE,"false")))</f>
        <v/>
      </c>
      <c r="U296" s="18" t="str">
        <f>IF(Referenztabelle_Eingabe[[#This Row],[Ortsbezug]]="","",Referenztabelle_Eingabe[[#This Row],[Ortsbezug]])</f>
        <v/>
      </c>
      <c r="V296" s="18" t="str">
        <f>IF(Referenztabelle_Eingabe[[#This Row],[Haltestellen-ID]]="","",Referenztabelle_Eingabe[[#This Row],[Haltestellen-ID]])</f>
        <v/>
      </c>
      <c r="W2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6" s="18" t="str">
        <f>IF(Referenztabelle_Eingabe[[#This Row],[Gebühren-Informationen]]="","",Referenztabelle_Eingabe[[#This Row],[Gebühren-Informationen]])</f>
        <v/>
      </c>
      <c r="Y296" s="18" t="str">
        <f>IF(Referenztabelle_Eingabe[[#This Row],[Maximale Parkdauer]]="","",Referenztabelle_Eingabe[[#This Row],[Maximale Parkdauer]])</f>
        <v/>
      </c>
      <c r="Z2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6" s="18" t="str">
        <f>IF(Referenztabelle_Eingabe[[#This Row],[Foto-URL]]="","",Referenztabelle_Eingabe[[#This Row],[Foto-URL]])</f>
        <v/>
      </c>
      <c r="AB296" s="18" t="str">
        <f>IF(Referenztabelle_Eingabe[[#This Row],[Webseite]]="","",Referenztabelle_Eingabe[[#This Row],[Webseite]])</f>
        <v/>
      </c>
      <c r="AC296" s="18" t="str">
        <f>IF(Referenztabelle_Eingabe[[#This Row],[Beschreibung]]="","",Referenztabelle_Eingabe[[#This Row],[Beschreibung]])</f>
        <v/>
      </c>
    </row>
    <row r="297" spans="1:29" x14ac:dyDescent="0.35">
      <c r="A297" s="18" t="str">
        <f>IF(Referenztabelle_Eingabe[[#This Row],[ID]]="","",Referenztabelle_Eingabe[[#This Row],[ID]])</f>
        <v/>
      </c>
      <c r="B297" s="18" t="str">
        <f>IF(Referenztabelle_Eingabe[[#This Row],[Name]]="","",Referenztabelle_Eingabe[[#This Row],[Name]])</f>
        <v/>
      </c>
      <c r="C2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7" s="18" t="str">
        <f>IF(Referenztabelle_Eingabe[[#This Row],[Betreiber Name]]="","",Referenztabelle_Eingabe[[#This Row],[Betreiber Name]])</f>
        <v/>
      </c>
      <c r="E297" s="18" t="str">
        <f>IF(Referenztabelle_Eingabe[[#This Row],[Längengrad]]="","",Referenztabelle_Eingabe[[#This Row],[Längengrad]])</f>
        <v/>
      </c>
      <c r="F297" s="18" t="str">
        <f>IF(Referenztabelle_Eingabe[[#This Row],[Breitengrad]]="","",Referenztabelle_Eingabe[[#This Row],[Breitengrad]])</f>
        <v/>
      </c>
      <c r="G2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7" s="18" t="str">
        <f>IF(Referenztabelle_Eingabe[[#This Row],[Anzahl Stellplätze]]="","",Referenztabelle_Eingabe[[#This Row],[Anzahl Stellplätze]])</f>
        <v/>
      </c>
      <c r="I297" s="18" t="str">
        <f>IF(Referenztabelle_Eingabe[[#This Row],[Anzahl Stellplätze Carsharing]]="","",Referenztabelle_Eingabe[[#This Row],[Anzahl Stellplätze Carsharing]])</f>
        <v/>
      </c>
      <c r="J297" s="18" t="str">
        <f>IF(Referenztabelle_Eingabe[[#This Row],[Anzahl Stellplätze Lademöglichkeit]]="","",Referenztabelle_Eingabe[[#This Row],[Anzahl Stellplätze Lademöglichkeit]])</f>
        <v/>
      </c>
      <c r="K297" s="18" t="str">
        <f>IF(Referenztabelle_Eingabe[[#This Row],[Anzahl Stellplätze Frauen]]="","",Referenztabelle_Eingabe[[#This Row],[Anzahl Stellplätze Frauen]])</f>
        <v/>
      </c>
      <c r="L297" s="18" t="str">
        <f>IF(Referenztabelle_Eingabe[[#This Row],[Anzahl Stellplätze Behinderte]]="","",Referenztabelle_Eingabe[[#This Row],[Anzahl Stellplätze Behinderte]])</f>
        <v/>
      </c>
      <c r="M297" s="18" t="str">
        <f>IF(Referenztabelle_Eingabe[[#This Row],[Anzahl Stellplätze Familien]]="","",Referenztabelle_Eingabe[[#This Row],[Anzahl Stellplätze Familien]])</f>
        <v/>
      </c>
      <c r="N297" s="18" t="str">
        <f>IF(Referenztabelle_Eingabe[[#This Row],[Anzahl Stellplätze Bus]]="","",Referenztabelle_Eingabe[[#This Row],[Anzahl Stellplätze Bus]])</f>
        <v/>
      </c>
      <c r="O297" s="18" t="str">
        <f>IF(Referenztabelle_Eingabe[[#This Row],[Anzahl Stellplätze Lastwagen]]="","",Referenztabelle_Eingabe[[#This Row],[Anzahl Stellplätze Lastwagen]])</f>
        <v/>
      </c>
      <c r="P2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7" s="18" t="str">
        <f>IF(Referenztabelle_Eingabe[[#This Row],[Einfahrtshöhe]]="","",Referenztabelle_Eingabe[[#This Row],[Einfahrtshöhe]])</f>
        <v/>
      </c>
      <c r="R2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7" s="18" t="str">
        <f>IF(Referenztabelle_Eingabe[[#This Row],[Überwacht?]]="","",Referenztabelle_Eingabe[[#This Row],[Überwacht?]])</f>
        <v/>
      </c>
      <c r="T297" s="18" t="str">
        <f>IF(Referenztabelle_Eingabe[[#This Row],[Überdacht?]]="","",
IF(Referenztabelle_Eingabe[[#This Row],[Überdacht?]]=TRUE,"true",
IF(Referenztabelle_Eingabe[[#This Row],[Überdacht?]]=FALSE,"false")))</f>
        <v/>
      </c>
      <c r="U297" s="18" t="str">
        <f>IF(Referenztabelle_Eingabe[[#This Row],[Ortsbezug]]="","",Referenztabelle_Eingabe[[#This Row],[Ortsbezug]])</f>
        <v/>
      </c>
      <c r="V297" s="18" t="str">
        <f>IF(Referenztabelle_Eingabe[[#This Row],[Haltestellen-ID]]="","",Referenztabelle_Eingabe[[#This Row],[Haltestellen-ID]])</f>
        <v/>
      </c>
      <c r="W2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7" s="18" t="str">
        <f>IF(Referenztabelle_Eingabe[[#This Row],[Gebühren-Informationen]]="","",Referenztabelle_Eingabe[[#This Row],[Gebühren-Informationen]])</f>
        <v/>
      </c>
      <c r="Y297" s="18" t="str">
        <f>IF(Referenztabelle_Eingabe[[#This Row],[Maximale Parkdauer]]="","",Referenztabelle_Eingabe[[#This Row],[Maximale Parkdauer]])</f>
        <v/>
      </c>
      <c r="Z2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7" s="18" t="str">
        <f>IF(Referenztabelle_Eingabe[[#This Row],[Foto-URL]]="","",Referenztabelle_Eingabe[[#This Row],[Foto-URL]])</f>
        <v/>
      </c>
      <c r="AB297" s="18" t="str">
        <f>IF(Referenztabelle_Eingabe[[#This Row],[Webseite]]="","",Referenztabelle_Eingabe[[#This Row],[Webseite]])</f>
        <v/>
      </c>
      <c r="AC297" s="18" t="str">
        <f>IF(Referenztabelle_Eingabe[[#This Row],[Beschreibung]]="","",Referenztabelle_Eingabe[[#This Row],[Beschreibung]])</f>
        <v/>
      </c>
    </row>
    <row r="298" spans="1:29" x14ac:dyDescent="0.35">
      <c r="A298" s="18" t="str">
        <f>IF(Referenztabelle_Eingabe[[#This Row],[ID]]="","",Referenztabelle_Eingabe[[#This Row],[ID]])</f>
        <v/>
      </c>
      <c r="B298" s="18" t="str">
        <f>IF(Referenztabelle_Eingabe[[#This Row],[Name]]="","",Referenztabelle_Eingabe[[#This Row],[Name]])</f>
        <v/>
      </c>
      <c r="C2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8" s="18" t="str">
        <f>IF(Referenztabelle_Eingabe[[#This Row],[Betreiber Name]]="","",Referenztabelle_Eingabe[[#This Row],[Betreiber Name]])</f>
        <v/>
      </c>
      <c r="E298" s="18" t="str">
        <f>IF(Referenztabelle_Eingabe[[#This Row],[Längengrad]]="","",Referenztabelle_Eingabe[[#This Row],[Längengrad]])</f>
        <v/>
      </c>
      <c r="F298" s="18" t="str">
        <f>IF(Referenztabelle_Eingabe[[#This Row],[Breitengrad]]="","",Referenztabelle_Eingabe[[#This Row],[Breitengrad]])</f>
        <v/>
      </c>
      <c r="G2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8" s="18" t="str">
        <f>IF(Referenztabelle_Eingabe[[#This Row],[Anzahl Stellplätze]]="","",Referenztabelle_Eingabe[[#This Row],[Anzahl Stellplätze]])</f>
        <v/>
      </c>
      <c r="I298" s="18" t="str">
        <f>IF(Referenztabelle_Eingabe[[#This Row],[Anzahl Stellplätze Carsharing]]="","",Referenztabelle_Eingabe[[#This Row],[Anzahl Stellplätze Carsharing]])</f>
        <v/>
      </c>
      <c r="J298" s="18" t="str">
        <f>IF(Referenztabelle_Eingabe[[#This Row],[Anzahl Stellplätze Lademöglichkeit]]="","",Referenztabelle_Eingabe[[#This Row],[Anzahl Stellplätze Lademöglichkeit]])</f>
        <v/>
      </c>
      <c r="K298" s="18" t="str">
        <f>IF(Referenztabelle_Eingabe[[#This Row],[Anzahl Stellplätze Frauen]]="","",Referenztabelle_Eingabe[[#This Row],[Anzahl Stellplätze Frauen]])</f>
        <v/>
      </c>
      <c r="L298" s="18" t="str">
        <f>IF(Referenztabelle_Eingabe[[#This Row],[Anzahl Stellplätze Behinderte]]="","",Referenztabelle_Eingabe[[#This Row],[Anzahl Stellplätze Behinderte]])</f>
        <v/>
      </c>
      <c r="M298" s="18" t="str">
        <f>IF(Referenztabelle_Eingabe[[#This Row],[Anzahl Stellplätze Familien]]="","",Referenztabelle_Eingabe[[#This Row],[Anzahl Stellplätze Familien]])</f>
        <v/>
      </c>
      <c r="N298" s="18" t="str">
        <f>IF(Referenztabelle_Eingabe[[#This Row],[Anzahl Stellplätze Bus]]="","",Referenztabelle_Eingabe[[#This Row],[Anzahl Stellplätze Bus]])</f>
        <v/>
      </c>
      <c r="O298" s="18" t="str">
        <f>IF(Referenztabelle_Eingabe[[#This Row],[Anzahl Stellplätze Lastwagen]]="","",Referenztabelle_Eingabe[[#This Row],[Anzahl Stellplätze Lastwagen]])</f>
        <v/>
      </c>
      <c r="P2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8" s="18" t="str">
        <f>IF(Referenztabelle_Eingabe[[#This Row],[Einfahrtshöhe]]="","",Referenztabelle_Eingabe[[#This Row],[Einfahrtshöhe]])</f>
        <v/>
      </c>
      <c r="R2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8" s="18" t="str">
        <f>IF(Referenztabelle_Eingabe[[#This Row],[Überwacht?]]="","",Referenztabelle_Eingabe[[#This Row],[Überwacht?]])</f>
        <v/>
      </c>
      <c r="T298" s="18" t="str">
        <f>IF(Referenztabelle_Eingabe[[#This Row],[Überdacht?]]="","",
IF(Referenztabelle_Eingabe[[#This Row],[Überdacht?]]=TRUE,"true",
IF(Referenztabelle_Eingabe[[#This Row],[Überdacht?]]=FALSE,"false")))</f>
        <v/>
      </c>
      <c r="U298" s="18" t="str">
        <f>IF(Referenztabelle_Eingabe[[#This Row],[Ortsbezug]]="","",Referenztabelle_Eingabe[[#This Row],[Ortsbezug]])</f>
        <v/>
      </c>
      <c r="V298" s="18" t="str">
        <f>IF(Referenztabelle_Eingabe[[#This Row],[Haltestellen-ID]]="","",Referenztabelle_Eingabe[[#This Row],[Haltestellen-ID]])</f>
        <v/>
      </c>
      <c r="W2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8" s="18" t="str">
        <f>IF(Referenztabelle_Eingabe[[#This Row],[Gebühren-Informationen]]="","",Referenztabelle_Eingabe[[#This Row],[Gebühren-Informationen]])</f>
        <v/>
      </c>
      <c r="Y298" s="18" t="str">
        <f>IF(Referenztabelle_Eingabe[[#This Row],[Maximale Parkdauer]]="","",Referenztabelle_Eingabe[[#This Row],[Maximale Parkdauer]])</f>
        <v/>
      </c>
      <c r="Z2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8" s="18" t="str">
        <f>IF(Referenztabelle_Eingabe[[#This Row],[Foto-URL]]="","",Referenztabelle_Eingabe[[#This Row],[Foto-URL]])</f>
        <v/>
      </c>
      <c r="AB298" s="18" t="str">
        <f>IF(Referenztabelle_Eingabe[[#This Row],[Webseite]]="","",Referenztabelle_Eingabe[[#This Row],[Webseite]])</f>
        <v/>
      </c>
      <c r="AC298" s="18" t="str">
        <f>IF(Referenztabelle_Eingabe[[#This Row],[Beschreibung]]="","",Referenztabelle_Eingabe[[#This Row],[Beschreibung]])</f>
        <v/>
      </c>
    </row>
    <row r="299" spans="1:29" x14ac:dyDescent="0.35">
      <c r="A299" s="18" t="str">
        <f>IF(Referenztabelle_Eingabe[[#This Row],[ID]]="","",Referenztabelle_Eingabe[[#This Row],[ID]])</f>
        <v/>
      </c>
      <c r="B299" s="18" t="str">
        <f>IF(Referenztabelle_Eingabe[[#This Row],[Name]]="","",Referenztabelle_Eingabe[[#This Row],[Name]])</f>
        <v/>
      </c>
      <c r="C2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9" s="18" t="str">
        <f>IF(Referenztabelle_Eingabe[[#This Row],[Betreiber Name]]="","",Referenztabelle_Eingabe[[#This Row],[Betreiber Name]])</f>
        <v/>
      </c>
      <c r="E299" s="18" t="str">
        <f>IF(Referenztabelle_Eingabe[[#This Row],[Längengrad]]="","",Referenztabelle_Eingabe[[#This Row],[Längengrad]])</f>
        <v/>
      </c>
      <c r="F299" s="18" t="str">
        <f>IF(Referenztabelle_Eingabe[[#This Row],[Breitengrad]]="","",Referenztabelle_Eingabe[[#This Row],[Breitengrad]])</f>
        <v/>
      </c>
      <c r="G2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9" s="18" t="str">
        <f>IF(Referenztabelle_Eingabe[[#This Row],[Anzahl Stellplätze]]="","",Referenztabelle_Eingabe[[#This Row],[Anzahl Stellplätze]])</f>
        <v/>
      </c>
      <c r="I299" s="18" t="str">
        <f>IF(Referenztabelle_Eingabe[[#This Row],[Anzahl Stellplätze Carsharing]]="","",Referenztabelle_Eingabe[[#This Row],[Anzahl Stellplätze Carsharing]])</f>
        <v/>
      </c>
      <c r="J299" s="18" t="str">
        <f>IF(Referenztabelle_Eingabe[[#This Row],[Anzahl Stellplätze Lademöglichkeit]]="","",Referenztabelle_Eingabe[[#This Row],[Anzahl Stellplätze Lademöglichkeit]])</f>
        <v/>
      </c>
      <c r="K299" s="18" t="str">
        <f>IF(Referenztabelle_Eingabe[[#This Row],[Anzahl Stellplätze Frauen]]="","",Referenztabelle_Eingabe[[#This Row],[Anzahl Stellplätze Frauen]])</f>
        <v/>
      </c>
      <c r="L299" s="18" t="str">
        <f>IF(Referenztabelle_Eingabe[[#This Row],[Anzahl Stellplätze Behinderte]]="","",Referenztabelle_Eingabe[[#This Row],[Anzahl Stellplätze Behinderte]])</f>
        <v/>
      </c>
      <c r="M299" s="18" t="str">
        <f>IF(Referenztabelle_Eingabe[[#This Row],[Anzahl Stellplätze Familien]]="","",Referenztabelle_Eingabe[[#This Row],[Anzahl Stellplätze Familien]])</f>
        <v/>
      </c>
      <c r="N299" s="18" t="str">
        <f>IF(Referenztabelle_Eingabe[[#This Row],[Anzahl Stellplätze Bus]]="","",Referenztabelle_Eingabe[[#This Row],[Anzahl Stellplätze Bus]])</f>
        <v/>
      </c>
      <c r="O299" s="18" t="str">
        <f>IF(Referenztabelle_Eingabe[[#This Row],[Anzahl Stellplätze Lastwagen]]="","",Referenztabelle_Eingabe[[#This Row],[Anzahl Stellplätze Lastwagen]])</f>
        <v/>
      </c>
      <c r="P2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9" s="18" t="str">
        <f>IF(Referenztabelle_Eingabe[[#This Row],[Einfahrtshöhe]]="","",Referenztabelle_Eingabe[[#This Row],[Einfahrtshöhe]])</f>
        <v/>
      </c>
      <c r="R2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9" s="18" t="str">
        <f>IF(Referenztabelle_Eingabe[[#This Row],[Überwacht?]]="","",Referenztabelle_Eingabe[[#This Row],[Überwacht?]])</f>
        <v/>
      </c>
      <c r="T299" s="18" t="str">
        <f>IF(Referenztabelle_Eingabe[[#This Row],[Überdacht?]]="","",
IF(Referenztabelle_Eingabe[[#This Row],[Überdacht?]]=TRUE,"true",
IF(Referenztabelle_Eingabe[[#This Row],[Überdacht?]]=FALSE,"false")))</f>
        <v/>
      </c>
      <c r="U299" s="18" t="str">
        <f>IF(Referenztabelle_Eingabe[[#This Row],[Ortsbezug]]="","",Referenztabelle_Eingabe[[#This Row],[Ortsbezug]])</f>
        <v/>
      </c>
      <c r="V299" s="18" t="str">
        <f>IF(Referenztabelle_Eingabe[[#This Row],[Haltestellen-ID]]="","",Referenztabelle_Eingabe[[#This Row],[Haltestellen-ID]])</f>
        <v/>
      </c>
      <c r="W2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9" s="18" t="str">
        <f>IF(Referenztabelle_Eingabe[[#This Row],[Gebühren-Informationen]]="","",Referenztabelle_Eingabe[[#This Row],[Gebühren-Informationen]])</f>
        <v/>
      </c>
      <c r="Y299" s="18" t="str">
        <f>IF(Referenztabelle_Eingabe[[#This Row],[Maximale Parkdauer]]="","",Referenztabelle_Eingabe[[#This Row],[Maximale Parkdauer]])</f>
        <v/>
      </c>
      <c r="Z2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9" s="18" t="str">
        <f>IF(Referenztabelle_Eingabe[[#This Row],[Foto-URL]]="","",Referenztabelle_Eingabe[[#This Row],[Foto-URL]])</f>
        <v/>
      </c>
      <c r="AB299" s="18" t="str">
        <f>IF(Referenztabelle_Eingabe[[#This Row],[Webseite]]="","",Referenztabelle_Eingabe[[#This Row],[Webseite]])</f>
        <v/>
      </c>
      <c r="AC299" s="18" t="str">
        <f>IF(Referenztabelle_Eingabe[[#This Row],[Beschreibung]]="","",Referenztabelle_Eingabe[[#This Row],[Beschreibung]])</f>
        <v/>
      </c>
    </row>
    <row r="300" spans="1:29" x14ac:dyDescent="0.35">
      <c r="A300" s="18" t="str">
        <f>IF(Referenztabelle_Eingabe[[#This Row],[ID]]="","",Referenztabelle_Eingabe[[#This Row],[ID]])</f>
        <v/>
      </c>
      <c r="B300" s="18" t="str">
        <f>IF(Referenztabelle_Eingabe[[#This Row],[Name]]="","",Referenztabelle_Eingabe[[#This Row],[Name]])</f>
        <v/>
      </c>
      <c r="C3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00" s="18" t="str">
        <f>IF(Referenztabelle_Eingabe[[#This Row],[Betreiber Name]]="","",Referenztabelle_Eingabe[[#This Row],[Betreiber Name]])</f>
        <v/>
      </c>
      <c r="E300" s="18" t="str">
        <f>IF(Referenztabelle_Eingabe[[#This Row],[Längengrad]]="","",Referenztabelle_Eingabe[[#This Row],[Längengrad]])</f>
        <v/>
      </c>
      <c r="F300" s="18" t="str">
        <f>IF(Referenztabelle_Eingabe[[#This Row],[Breitengrad]]="","",Referenztabelle_Eingabe[[#This Row],[Breitengrad]])</f>
        <v/>
      </c>
      <c r="G3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00" s="18" t="str">
        <f>IF(Referenztabelle_Eingabe[[#This Row],[Anzahl Stellplätze]]="","",Referenztabelle_Eingabe[[#This Row],[Anzahl Stellplätze]])</f>
        <v/>
      </c>
      <c r="I300" s="18" t="str">
        <f>IF(Referenztabelle_Eingabe[[#This Row],[Anzahl Stellplätze Carsharing]]="","",Referenztabelle_Eingabe[[#This Row],[Anzahl Stellplätze Carsharing]])</f>
        <v/>
      </c>
      <c r="J300" s="18" t="str">
        <f>IF(Referenztabelle_Eingabe[[#This Row],[Anzahl Stellplätze Lademöglichkeit]]="","",Referenztabelle_Eingabe[[#This Row],[Anzahl Stellplätze Lademöglichkeit]])</f>
        <v/>
      </c>
      <c r="K300" s="18" t="str">
        <f>IF(Referenztabelle_Eingabe[[#This Row],[Anzahl Stellplätze Frauen]]="","",Referenztabelle_Eingabe[[#This Row],[Anzahl Stellplätze Frauen]])</f>
        <v/>
      </c>
      <c r="L300" s="18" t="str">
        <f>IF(Referenztabelle_Eingabe[[#This Row],[Anzahl Stellplätze Behinderte]]="","",Referenztabelle_Eingabe[[#This Row],[Anzahl Stellplätze Behinderte]])</f>
        <v/>
      </c>
      <c r="M300" s="18" t="str">
        <f>IF(Referenztabelle_Eingabe[[#This Row],[Anzahl Stellplätze Familien]]="","",Referenztabelle_Eingabe[[#This Row],[Anzahl Stellplätze Familien]])</f>
        <v/>
      </c>
      <c r="N300" s="18" t="str">
        <f>IF(Referenztabelle_Eingabe[[#This Row],[Anzahl Stellplätze Bus]]="","",Referenztabelle_Eingabe[[#This Row],[Anzahl Stellplätze Bus]])</f>
        <v/>
      </c>
      <c r="O300" s="18" t="str">
        <f>IF(Referenztabelle_Eingabe[[#This Row],[Anzahl Stellplätze Lastwagen]]="","",Referenztabelle_Eingabe[[#This Row],[Anzahl Stellplätze Lastwagen]])</f>
        <v/>
      </c>
      <c r="P3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00" s="18" t="str">
        <f>IF(Referenztabelle_Eingabe[[#This Row],[Einfahrtshöhe]]="","",Referenztabelle_Eingabe[[#This Row],[Einfahrtshöhe]])</f>
        <v/>
      </c>
      <c r="R3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00" s="18" t="str">
        <f>IF(Referenztabelle_Eingabe[[#This Row],[Überwacht?]]="","",Referenztabelle_Eingabe[[#This Row],[Überwacht?]])</f>
        <v/>
      </c>
      <c r="T300" s="18" t="str">
        <f>IF(Referenztabelle_Eingabe[[#This Row],[Überdacht?]]="","",
IF(Referenztabelle_Eingabe[[#This Row],[Überdacht?]]=TRUE,"true",
IF(Referenztabelle_Eingabe[[#This Row],[Überdacht?]]=FALSE,"false")))</f>
        <v/>
      </c>
      <c r="U300" s="18" t="str">
        <f>IF(Referenztabelle_Eingabe[[#This Row],[Ortsbezug]]="","",Referenztabelle_Eingabe[[#This Row],[Ortsbezug]])</f>
        <v/>
      </c>
      <c r="V300" s="18" t="str">
        <f>IF(Referenztabelle_Eingabe[[#This Row],[Haltestellen-ID]]="","",Referenztabelle_Eingabe[[#This Row],[Haltestellen-ID]])</f>
        <v/>
      </c>
      <c r="W3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00" s="18" t="str">
        <f>IF(Referenztabelle_Eingabe[[#This Row],[Gebühren-Informationen]]="","",Referenztabelle_Eingabe[[#This Row],[Gebühren-Informationen]])</f>
        <v/>
      </c>
      <c r="Y300" s="18" t="str">
        <f>IF(Referenztabelle_Eingabe[[#This Row],[Maximale Parkdauer]]="","",Referenztabelle_Eingabe[[#This Row],[Maximale Parkdauer]])</f>
        <v/>
      </c>
      <c r="Z3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00" s="18" t="str">
        <f>IF(Referenztabelle_Eingabe[[#This Row],[Foto-URL]]="","",Referenztabelle_Eingabe[[#This Row],[Foto-URL]])</f>
        <v/>
      </c>
      <c r="AB300" s="18" t="str">
        <f>IF(Referenztabelle_Eingabe[[#This Row],[Webseite]]="","",Referenztabelle_Eingabe[[#This Row],[Webseite]])</f>
        <v/>
      </c>
      <c r="AC300" s="18" t="str">
        <f>IF(Referenztabelle_Eingabe[[#This Row],[Beschreibung]]="","",Referenztabelle_Eingabe[[#This Row],[Beschreibung]])</f>
        <v/>
      </c>
    </row>
  </sheetData>
  <phoneticPr fontId="7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7b1908-35cc-4e20-ba03-3cd339460ac1" xsi:nil="true"/>
    <lcf76f155ced4ddcb4097134ff3c332f xmlns="065ef7b5-5bb0-4d64-9a64-aa35fec89cc9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D U F A A B Q S w M E F A A C A A g A C X o w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C X o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6 M F l + S l s 1 L w I A A J c F A A A T A B w A R m 9 y b X V s Y X M v U 2 V j d G l v b j E u b S C i G A A o o B Q A A A A A A A A A A A A A A A A A A A A A A A A A A A C N V M F q 2 0 A Q v R v 8 D 4 t 6 S c B 2 S Q n t I Y T i O E 5 i c J o U G w w J o a y k s b R 4 N W t 2 V 7 V j 4 9 / o q d C L v y G n 3 v R j n Z U a N 7 X k x L 4 Y 5 r 1 5 e v M 0 I w O B F Q r Z o P g / O q n X 6 j U T c w 0 h G 3 I f p I Q j d s o k 2 H q N 0 e 9 r 6 k p U 6 c 4 D k K 1 O q j W g H S k 9 8 Z W a H B w u 7 7 / w B E 6 9 5 1 7 v Y X X f U W i J 9 N A o J N 5 5 l 5 C t M Q R t Q b P h 4 9 Q j O e J L a A 0 1 R z N W O u k o m S Z I G J i D 4 p G N 5 d K 7 0 R F H Y X j h 2 P L Q f g c 9 4 9 K m G H k N Z o n O L M z t q s G W X u + 8 V H L W S s W 7 G Q Q T R m 5 Y G y W P y o S 2 t q / B Z 2 A 1 C J 8 I l f J 9 G j U C j D Q P n z F M E 6 I X z d R q d 6 L t U I M x Q K N q n v 0 C d s V T Q 3 A C u m z y L / W 2 f 8 d S D I t 0 y i x c 8 F g S S I l O Z b a 2 C 2 e 4 h / b j c c u F / Z L U 5 y G 8 x X k p R A 2 G R t H Z O s z 9 b X V 0 B Y 5 5 r K 2 J s 6 d 4 E x P H x x y 9 5 n O R c F q s P u A E t J / H s k 0 q X g C j x Y I 0 i C 3 Y z 6 U B s 5 + + 2 w h C d 2 D h f 5 h U k Q i 4 z O E b 8 u b D I i 1 v 0 h V t G B g 3 K u C 3 i r X q z o W x A u g Q W J f U F + S 9 e c 4 p i 7 K H S / C z 3 z E x p 2 M p i C u i S i 8 b W r O H 7 h z y j Q c s y X 0 4 f v + J R Z A 9 j c d Y G c c P A u g 4 z C J f M 3 a t m h e a n U E k E L f T r e Z 2 6 U 7 f Y g 7 4 n p J E 3 E t P 7 a u n K v V G 4 B t H Y B f K K r M L L Y U 1 c l U N z K V J n y v 3 f o C 9 n v 8 g i G k l Z 0 p X y G 1 W + p b r S c j T f 0 f r n K w O 6 z W B u z 6 I J 3 8 A U E s B A i 0 A F A A C A A g A C X o w W R 7 i T z q k A A A A 9 g A A A B I A A A A A A A A A A A A A A A A A A A A A A E N v b m Z p Z y 9 Q Y W N r Y W d l L n h t b F B L A Q I t A B Q A A g A I A A l 6 M F k P y u m r p A A A A O k A A A A T A A A A A A A A A A A A A A A A A P A A A A B b Q 2 9 u d G V u d F 9 U e X B l c 1 0 u e G 1 s U E s B A i 0 A F A A C A A g A C X o w W X 5 K W z U v A g A A l w U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U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G M 2 Z G M 5 N i 0 w N j M 2 L T Q w M T k t O W N h Y i 0 w Y j E x M W M 0 M D V j N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y c m 9 y Q 2 9 k Z S I g V m F s d W U 9 I n N D c m V h d G V R d W V y e V R h Y m x l R m F p b G V k I i A v P j x F b n R y e S B U e X B l P S J G a W x s R X J y b 3 J N Z X N z Y W d l I i B W Y W x 1 Z T 0 i c 0 R p Z S B B Y m Z y Y W d l d G F i Z W x s Z S B r b 2 5 u d G U g b m l j a H Q g Z X J z d G V s b H Q g d 2 V y Z G V u L i I g L z 4 8 R W 5 0 c n k g V H l w Z T 0 i R m l s b E x h c 3 R V c G R h d G V k I i B W Y W x 1 Z T 0 i Z D I w M j Q t M D c t M z B U M T E 6 M j A 6 M T Q u M D U z N T M y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n R O z a 7 / 9 E m J 8 9 w Y x Z x h E A A A A A A g A A A A A A E G Y A A A A B A A A g A A A A Y / R u / A A M S Q l W o 3 m K e b + C o d J k b T N 3 g T v D w 6 1 C O p Y S a n E A A A A A D o A A A A A C A A A g A A A A K 9 n L p L H n + j 7 G E f J L X t t V f L m 4 z b j 1 U C 2 9 c / N t k y z e 3 C 5 Q A A A A q d n Y C Q J C R + 7 O E 4 O 6 9 + 2 z w 7 H v D r z W l S S + z J X J S L M 0 T H k s u T d U F 5 N h c E T Q W c T S X 0 9 W / 1 s c p K / L m X B G + n D e F w J 3 6 f Y u 4 a 1 s 4 O 6 U 7 4 n 7 G T q 9 u z l A A A A A D J Z g M D g C F 1 X h W b f o 6 T 6 j 5 h Z G I r 0 8 R h v Y 4 z C e f 5 t 5 b 1 G G Z 6 m 3 + H a U C D Z f U r J B G q 2 D e 2 S H u 8 g n 1 s V E V a 8 T k p v c 6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736CED05304BBCE23CDA93200CAE" ma:contentTypeVersion="13" ma:contentTypeDescription="Create a new document." ma:contentTypeScope="" ma:versionID="3ae65352d5048ff0b15bb069fabf77d2">
  <xsd:schema xmlns:xsd="http://www.w3.org/2001/XMLSchema" xmlns:xs="http://www.w3.org/2001/XMLSchema" xmlns:p="http://schemas.microsoft.com/office/2006/metadata/properties" xmlns:ns2="065ef7b5-5bb0-4d64-9a64-aa35fec89cc9" xmlns:ns3="b47b1908-35cc-4e20-ba03-3cd339460ac1" targetNamespace="http://schemas.microsoft.com/office/2006/metadata/properties" ma:root="true" ma:fieldsID="39f995532d7f8fb1571d7807649dd4c5" ns2:_="" ns3:_="">
    <xsd:import namespace="065ef7b5-5bb0-4d64-9a64-aa35fec89cc9"/>
    <xsd:import namespace="b47b1908-35cc-4e20-ba03-3cd339460a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ef7b5-5bb0-4d64-9a64-aa35fec89c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c91303c-f1de-4766-ae5c-a9e9cb59f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b1908-35cc-4e20-ba03-3cd339460ac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05d6eaa-edfb-41bf-93be-154a2504bff0}" ma:internalName="TaxCatchAll" ma:showField="CatchAllData" ma:web="b47b1908-35cc-4e20-ba03-3cd339460a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6DC461-20FC-4FFD-92AE-BFFA05F2A3DE}">
  <ds:schemaRefs>
    <ds:schemaRef ds:uri="http://schemas.microsoft.com/office/2006/metadata/properties"/>
    <ds:schemaRef ds:uri="http://schemas.microsoft.com/office/infopath/2007/PartnerControls"/>
    <ds:schemaRef ds:uri="b47b1908-35cc-4e20-ba03-3cd339460ac1"/>
    <ds:schemaRef ds:uri="065ef7b5-5bb0-4d64-9a64-aa35fec89cc9"/>
  </ds:schemaRefs>
</ds:datastoreItem>
</file>

<file path=customXml/itemProps2.xml><?xml version="1.0" encoding="utf-8"?>
<ds:datastoreItem xmlns:ds="http://schemas.openxmlformats.org/officeDocument/2006/customXml" ds:itemID="{7127DD67-57BC-4C37-AF46-791D6AB874C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9922719-439E-4F5E-B521-57546153B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ef7b5-5bb0-4d64-9a64-aa35fec89cc9"/>
    <ds:schemaRef ds:uri="b47b1908-35cc-4e20-ba03-3cd339460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5B89D9D-485F-4719-B5E6-EDF8BB7D70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Parken - Referenztabelle</vt:lpstr>
      <vt:lpstr>Referenztabelle Ausgabe</vt:lpstr>
    </vt:vector>
  </TitlesOfParts>
  <Manager/>
  <Company>NVBW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Fatola, Abdullahi</dc:creator>
  <cp:keywords/>
  <dc:description/>
  <cp:lastModifiedBy>Fatola, Abdullahi</cp:lastModifiedBy>
  <cp:revision/>
  <dcterms:created xsi:type="dcterms:W3CDTF">2024-07-24T07:50:29Z</dcterms:created>
  <dcterms:modified xsi:type="dcterms:W3CDTF">2025-07-09T11:31:32Z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0x010100F3EF736CED05304BBCE23CDA93200CAE</vt:lpwstr>
  </property>
  <property fmtid="{D5CDD505-2E9C-101B-9397-08002B2CF9AE}" pid="3" name="MediaServiceImageTags">
    <vt:lpwstr/>
  </property>
</Properties>
</file>