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kinpak.sharepoint.com/sites/BLND/Shared Documents/03 Projects/Blending Schedule/Blending-Schedule/"/>
    </mc:Choice>
  </mc:AlternateContent>
  <xr:revisionPtr revIDLastSave="32" documentId="8_{5D9C3CF1-BFC8-4835-A336-7AC779C45F8F}" xr6:coauthVersionLast="47" xr6:coauthVersionMax="47" xr10:uidLastSave="{56A2EE5E-BF93-4F20-A977-4AEB4E2624EA}"/>
  <bookViews>
    <workbookView xWindow="-28920" yWindow="-120" windowWidth="29040" windowHeight="15840" xr2:uid="{00000000-000D-0000-FFFF-FFFF00000000}"/>
  </bookViews>
  <sheets>
    <sheet name="Append1" sheetId="2" r:id="rId1"/>
    <sheet name="bom_SQLquery" sheetId="3" r:id="rId2"/>
    <sheet name="blendQtyOnHand_query" sheetId="5" r:id="rId3"/>
    <sheet name="foamFactors" sheetId="4" state="hidden" r:id="rId4"/>
  </sheets>
  <definedNames>
    <definedName name="ExternalData_1" localSheetId="0" hidden="1">Append1!$B$1:$L$712</definedName>
    <definedName name="ExternalData_1" localSheetId="2" hidden="1">blendQtyOnHand_query!$A$1:$E$547</definedName>
    <definedName name="Query_from_SOTAMAS90" localSheetId="1" hidden="1">bom_SQLquery!$A$1:$G$3239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G7" i="2" s="1"/>
  <c r="A8" i="2"/>
  <c r="A9" i="2"/>
  <c r="A10" i="2"/>
  <c r="A11" i="2"/>
  <c r="A12" i="2"/>
  <c r="A13" i="2"/>
  <c r="G13" i="2" s="1"/>
  <c r="A14" i="2"/>
  <c r="A15" i="2"/>
  <c r="A16" i="2"/>
  <c r="A17" i="2"/>
  <c r="A18" i="2"/>
  <c r="A19" i="2"/>
  <c r="G19" i="2" s="1"/>
  <c r="A20" i="2"/>
  <c r="A21" i="2"/>
  <c r="A22" i="2"/>
  <c r="A23" i="2"/>
  <c r="A24" i="2"/>
  <c r="A25" i="2"/>
  <c r="G25" i="2" s="1"/>
  <c r="A26" i="2"/>
  <c r="A27" i="2"/>
  <c r="A28" i="2"/>
  <c r="A29" i="2"/>
  <c r="A30" i="2"/>
  <c r="A31" i="2"/>
  <c r="G31" i="2" s="1"/>
  <c r="A32" i="2"/>
  <c r="A33" i="2"/>
  <c r="A34" i="2"/>
  <c r="A35" i="2"/>
  <c r="A36" i="2"/>
  <c r="A37" i="2"/>
  <c r="G37" i="2" s="1"/>
  <c r="A38" i="2"/>
  <c r="A39" i="2"/>
  <c r="A40" i="2"/>
  <c r="A41" i="2"/>
  <c r="A42" i="2"/>
  <c r="A43" i="2"/>
  <c r="G43" i="2" s="1"/>
  <c r="A44" i="2"/>
  <c r="A45" i="2"/>
  <c r="A46" i="2"/>
  <c r="A47" i="2"/>
  <c r="A48" i="2"/>
  <c r="A49" i="2"/>
  <c r="G49" i="2" s="1"/>
  <c r="A50" i="2"/>
  <c r="A51" i="2"/>
  <c r="A52" i="2"/>
  <c r="A53" i="2"/>
  <c r="A54" i="2"/>
  <c r="A55" i="2"/>
  <c r="G55" i="2" s="1"/>
  <c r="A56" i="2"/>
  <c r="A57" i="2"/>
  <c r="A58" i="2"/>
  <c r="A59" i="2"/>
  <c r="A60" i="2"/>
  <c r="A61" i="2"/>
  <c r="G61" i="2" s="1"/>
  <c r="A62" i="2"/>
  <c r="A63" i="2"/>
  <c r="A64" i="2"/>
  <c r="A65" i="2"/>
  <c r="A66" i="2"/>
  <c r="A67" i="2"/>
  <c r="G67" i="2" s="1"/>
  <c r="A68" i="2"/>
  <c r="A69" i="2"/>
  <c r="A70" i="2"/>
  <c r="A71" i="2"/>
  <c r="A72" i="2"/>
  <c r="A73" i="2"/>
  <c r="G73" i="2" s="1"/>
  <c r="A74" i="2"/>
  <c r="A75" i="2"/>
  <c r="A76" i="2"/>
  <c r="A77" i="2"/>
  <c r="A78" i="2"/>
  <c r="A79" i="2"/>
  <c r="G79" i="2" s="1"/>
  <c r="A80" i="2"/>
  <c r="A81" i="2"/>
  <c r="A82" i="2"/>
  <c r="A83" i="2"/>
  <c r="A84" i="2"/>
  <c r="A85" i="2"/>
  <c r="G85" i="2" s="1"/>
  <c r="A86" i="2"/>
  <c r="A87" i="2"/>
  <c r="A88" i="2"/>
  <c r="A89" i="2"/>
  <c r="A90" i="2"/>
  <c r="A91" i="2"/>
  <c r="G91" i="2" s="1"/>
  <c r="A92" i="2"/>
  <c r="G92" i="2" s="1"/>
  <c r="A93" i="2"/>
  <c r="A94" i="2"/>
  <c r="A95" i="2"/>
  <c r="A96" i="2"/>
  <c r="A97" i="2"/>
  <c r="G97" i="2" s="1"/>
  <c r="A98" i="2"/>
  <c r="G98" i="2" s="1"/>
  <c r="A99" i="2"/>
  <c r="A100" i="2"/>
  <c r="A101" i="2"/>
  <c r="A102" i="2"/>
  <c r="A103" i="2"/>
  <c r="G103" i="2" s="1"/>
  <c r="A104" i="2"/>
  <c r="G104" i="2" s="1"/>
  <c r="A105" i="2"/>
  <c r="G105" i="2" s="1"/>
  <c r="A106" i="2"/>
  <c r="A107" i="2"/>
  <c r="A108" i="2"/>
  <c r="A109" i="2"/>
  <c r="G109" i="2" s="1"/>
  <c r="A110" i="2"/>
  <c r="A111" i="2"/>
  <c r="A112" i="2"/>
  <c r="A113" i="2"/>
  <c r="A114" i="2"/>
  <c r="A115" i="2"/>
  <c r="G115" i="2" s="1"/>
  <c r="A116" i="2"/>
  <c r="A117" i="2"/>
  <c r="A118" i="2"/>
  <c r="A119" i="2"/>
  <c r="A120" i="2"/>
  <c r="A121" i="2"/>
  <c r="G121" i="2" s="1"/>
  <c r="A122" i="2"/>
  <c r="G122" i="2" s="1"/>
  <c r="A123" i="2"/>
  <c r="A124" i="2"/>
  <c r="A125" i="2"/>
  <c r="A126" i="2"/>
  <c r="A127" i="2"/>
  <c r="G127" i="2" s="1"/>
  <c r="A128" i="2"/>
  <c r="G128" i="2" s="1"/>
  <c r="A129" i="2"/>
  <c r="A130" i="2"/>
  <c r="A131" i="2"/>
  <c r="A132" i="2"/>
  <c r="A133" i="2"/>
  <c r="G133" i="2" s="1"/>
  <c r="A134" i="2"/>
  <c r="G134" i="2" s="1"/>
  <c r="A135" i="2"/>
  <c r="A136" i="2"/>
  <c r="A137" i="2"/>
  <c r="A138" i="2"/>
  <c r="A139" i="2"/>
  <c r="G139" i="2" s="1"/>
  <c r="A140" i="2"/>
  <c r="G140" i="2" s="1"/>
  <c r="A141" i="2"/>
  <c r="G141" i="2" s="1"/>
  <c r="A142" i="2"/>
  <c r="A143" i="2"/>
  <c r="A144" i="2"/>
  <c r="A145" i="2"/>
  <c r="G145" i="2" s="1"/>
  <c r="A146" i="2"/>
  <c r="A147" i="2"/>
  <c r="A148" i="2"/>
  <c r="A149" i="2"/>
  <c r="A150" i="2"/>
  <c r="A151" i="2"/>
  <c r="G151" i="2" s="1"/>
  <c r="A152" i="2"/>
  <c r="A153" i="2"/>
  <c r="A154" i="2"/>
  <c r="A155" i="2"/>
  <c r="A156" i="2"/>
  <c r="A157" i="2"/>
  <c r="G157" i="2" s="1"/>
  <c r="A158" i="2"/>
  <c r="G158" i="2" s="1"/>
  <c r="A159" i="2"/>
  <c r="A160" i="2"/>
  <c r="A161" i="2"/>
  <c r="A162" i="2"/>
  <c r="A163" i="2"/>
  <c r="G163" i="2" s="1"/>
  <c r="A164" i="2"/>
  <c r="G164" i="2" s="1"/>
  <c r="A165" i="2"/>
  <c r="A166" i="2"/>
  <c r="A167" i="2"/>
  <c r="A168" i="2"/>
  <c r="A169" i="2"/>
  <c r="G169" i="2" s="1"/>
  <c r="A170" i="2"/>
  <c r="G170" i="2" s="1"/>
  <c r="A171" i="2"/>
  <c r="A172" i="2"/>
  <c r="A173" i="2"/>
  <c r="A174" i="2"/>
  <c r="A175" i="2"/>
  <c r="G175" i="2" s="1"/>
  <c r="A176" i="2"/>
  <c r="G176" i="2" s="1"/>
  <c r="A177" i="2"/>
  <c r="A178" i="2"/>
  <c r="A179" i="2"/>
  <c r="A180" i="2"/>
  <c r="A181" i="2"/>
  <c r="G181" i="2" s="1"/>
  <c r="A182" i="2"/>
  <c r="A183" i="2"/>
  <c r="A184" i="2"/>
  <c r="A185" i="2"/>
  <c r="A186" i="2"/>
  <c r="A187" i="2"/>
  <c r="G187" i="2" s="1"/>
  <c r="A188" i="2"/>
  <c r="A189" i="2"/>
  <c r="A190" i="2"/>
  <c r="A191" i="2"/>
  <c r="A192" i="2"/>
  <c r="A193" i="2"/>
  <c r="G193" i="2" s="1"/>
  <c r="A194" i="2"/>
  <c r="G194" i="2" s="1"/>
  <c r="A195" i="2"/>
  <c r="A196" i="2"/>
  <c r="A197" i="2"/>
  <c r="A198" i="2"/>
  <c r="A199" i="2"/>
  <c r="G199" i="2" s="1"/>
  <c r="A200" i="2"/>
  <c r="G200" i="2" s="1"/>
  <c r="A201" i="2"/>
  <c r="A202" i="2"/>
  <c r="A203" i="2"/>
  <c r="A204" i="2"/>
  <c r="A205" i="2"/>
  <c r="G205" i="2" s="1"/>
  <c r="A206" i="2"/>
  <c r="G206" i="2" s="1"/>
  <c r="A207" i="2"/>
  <c r="A208" i="2"/>
  <c r="A209" i="2"/>
  <c r="A210" i="2"/>
  <c r="A211" i="2"/>
  <c r="G211" i="2" s="1"/>
  <c r="A212" i="2"/>
  <c r="G212" i="2" s="1"/>
  <c r="A213" i="2"/>
  <c r="A214" i="2"/>
  <c r="A215" i="2"/>
  <c r="A216" i="2"/>
  <c r="A217" i="2"/>
  <c r="G217" i="2" s="1"/>
  <c r="A218" i="2"/>
  <c r="A219" i="2"/>
  <c r="A220" i="2"/>
  <c r="A221" i="2"/>
  <c r="A222" i="2"/>
  <c r="A223" i="2"/>
  <c r="G223" i="2" s="1"/>
  <c r="A224" i="2"/>
  <c r="A225" i="2"/>
  <c r="A226" i="2"/>
  <c r="A227" i="2"/>
  <c r="A228" i="2"/>
  <c r="A229" i="2"/>
  <c r="G229" i="2" s="1"/>
  <c r="A230" i="2"/>
  <c r="G230" i="2" s="1"/>
  <c r="A231" i="2"/>
  <c r="A232" i="2"/>
  <c r="A233" i="2"/>
  <c r="A234" i="2"/>
  <c r="A235" i="2"/>
  <c r="G235" i="2" s="1"/>
  <c r="A236" i="2"/>
  <c r="G236" i="2" s="1"/>
  <c r="A237" i="2"/>
  <c r="A238" i="2"/>
  <c r="A239" i="2"/>
  <c r="A240" i="2"/>
  <c r="A241" i="2"/>
  <c r="G241" i="2" s="1"/>
  <c r="A242" i="2"/>
  <c r="G242" i="2" s="1"/>
  <c r="A243" i="2"/>
  <c r="A244" i="2"/>
  <c r="A245" i="2"/>
  <c r="A246" i="2"/>
  <c r="A247" i="2"/>
  <c r="G247" i="2" s="1"/>
  <c r="A248" i="2"/>
  <c r="G248" i="2" s="1"/>
  <c r="A249" i="2"/>
  <c r="A250" i="2"/>
  <c r="A251" i="2"/>
  <c r="A252" i="2"/>
  <c r="A253" i="2"/>
  <c r="G253" i="2" s="1"/>
  <c r="A254" i="2"/>
  <c r="A255" i="2"/>
  <c r="A256" i="2"/>
  <c r="A257" i="2"/>
  <c r="A258" i="2"/>
  <c r="A259" i="2"/>
  <c r="G259" i="2" s="1"/>
  <c r="A260" i="2"/>
  <c r="A261" i="2"/>
  <c r="A262" i="2"/>
  <c r="A263" i="2"/>
  <c r="A264" i="2"/>
  <c r="A265" i="2"/>
  <c r="G265" i="2" s="1"/>
  <c r="A266" i="2"/>
  <c r="G266" i="2" s="1"/>
  <c r="A267" i="2"/>
  <c r="A268" i="2"/>
  <c r="A269" i="2"/>
  <c r="A270" i="2"/>
  <c r="A271" i="2"/>
  <c r="G271" i="2" s="1"/>
  <c r="A272" i="2"/>
  <c r="G272" i="2" s="1"/>
  <c r="A273" i="2"/>
  <c r="A274" i="2"/>
  <c r="A275" i="2"/>
  <c r="A276" i="2"/>
  <c r="A277" i="2"/>
  <c r="G277" i="2" s="1"/>
  <c r="A278" i="2"/>
  <c r="G278" i="2" s="1"/>
  <c r="A279" i="2"/>
  <c r="A280" i="2"/>
  <c r="A281" i="2"/>
  <c r="A282" i="2"/>
  <c r="A283" i="2"/>
  <c r="G283" i="2" s="1"/>
  <c r="A284" i="2"/>
  <c r="G284" i="2" s="1"/>
  <c r="A285" i="2"/>
  <c r="A286" i="2"/>
  <c r="A287" i="2"/>
  <c r="A288" i="2"/>
  <c r="A289" i="2"/>
  <c r="G289" i="2" s="1"/>
  <c r="A290" i="2"/>
  <c r="A291" i="2"/>
  <c r="A292" i="2"/>
  <c r="A293" i="2"/>
  <c r="A294" i="2"/>
  <c r="A295" i="2"/>
  <c r="G295" i="2" s="1"/>
  <c r="A296" i="2"/>
  <c r="A297" i="2"/>
  <c r="A298" i="2"/>
  <c r="A299" i="2"/>
  <c r="A300" i="2"/>
  <c r="A301" i="2"/>
  <c r="G301" i="2" s="1"/>
  <c r="A302" i="2"/>
  <c r="G302" i="2" s="1"/>
  <c r="A303" i="2"/>
  <c r="A304" i="2"/>
  <c r="A305" i="2"/>
  <c r="A306" i="2"/>
  <c r="A307" i="2"/>
  <c r="G307" i="2" s="1"/>
  <c r="A308" i="2"/>
  <c r="G308" i="2" s="1"/>
  <c r="A309" i="2"/>
  <c r="A310" i="2"/>
  <c r="A311" i="2"/>
  <c r="A312" i="2"/>
  <c r="A313" i="2"/>
  <c r="G313" i="2" s="1"/>
  <c r="A314" i="2"/>
  <c r="G314" i="2" s="1"/>
  <c r="A315" i="2"/>
  <c r="A316" i="2"/>
  <c r="A317" i="2"/>
  <c r="A318" i="2"/>
  <c r="A319" i="2"/>
  <c r="G319" i="2" s="1"/>
  <c r="A320" i="2"/>
  <c r="G320" i="2" s="1"/>
  <c r="A321" i="2"/>
  <c r="A322" i="2"/>
  <c r="A323" i="2"/>
  <c r="A324" i="2"/>
  <c r="A325" i="2"/>
  <c r="G325" i="2" s="1"/>
  <c r="A326" i="2"/>
  <c r="A327" i="2"/>
  <c r="A328" i="2"/>
  <c r="A329" i="2"/>
  <c r="A330" i="2"/>
  <c r="A331" i="2"/>
  <c r="G331" i="2" s="1"/>
  <c r="A332" i="2"/>
  <c r="A333" i="2"/>
  <c r="A334" i="2"/>
  <c r="A335" i="2"/>
  <c r="A336" i="2"/>
  <c r="A337" i="2"/>
  <c r="G337" i="2" s="1"/>
  <c r="A338" i="2"/>
  <c r="G338" i="2" s="1"/>
  <c r="A339" i="2"/>
  <c r="A340" i="2"/>
  <c r="A341" i="2"/>
  <c r="A342" i="2"/>
  <c r="A343" i="2"/>
  <c r="G343" i="2" s="1"/>
  <c r="A344" i="2"/>
  <c r="G344" i="2" s="1"/>
  <c r="A345" i="2"/>
  <c r="A346" i="2"/>
  <c r="A347" i="2"/>
  <c r="A348" i="2"/>
  <c r="A349" i="2"/>
  <c r="G349" i="2" s="1"/>
  <c r="A350" i="2"/>
  <c r="G350" i="2" s="1"/>
  <c r="A351" i="2"/>
  <c r="A352" i="2"/>
  <c r="A353" i="2"/>
  <c r="A354" i="2"/>
  <c r="A355" i="2"/>
  <c r="G355" i="2" s="1"/>
  <c r="A356" i="2"/>
  <c r="G356" i="2" s="1"/>
  <c r="A357" i="2"/>
  <c r="A358" i="2"/>
  <c r="A359" i="2"/>
  <c r="A360" i="2"/>
  <c r="A361" i="2"/>
  <c r="G361" i="2" s="1"/>
  <c r="A362" i="2"/>
  <c r="A363" i="2"/>
  <c r="A364" i="2"/>
  <c r="A365" i="2"/>
  <c r="A366" i="2"/>
  <c r="A367" i="2"/>
  <c r="G367" i="2" s="1"/>
  <c r="A368" i="2"/>
  <c r="A369" i="2"/>
  <c r="A370" i="2"/>
  <c r="A371" i="2"/>
  <c r="A372" i="2"/>
  <c r="A373" i="2"/>
  <c r="G373" i="2" s="1"/>
  <c r="A374" i="2"/>
  <c r="G374" i="2" s="1"/>
  <c r="A375" i="2"/>
  <c r="A376" i="2"/>
  <c r="A377" i="2"/>
  <c r="A378" i="2"/>
  <c r="A379" i="2"/>
  <c r="G379" i="2" s="1"/>
  <c r="A380" i="2"/>
  <c r="G380" i="2" s="1"/>
  <c r="A381" i="2"/>
  <c r="A382" i="2"/>
  <c r="A383" i="2"/>
  <c r="A384" i="2"/>
  <c r="A385" i="2"/>
  <c r="G385" i="2" s="1"/>
  <c r="A386" i="2"/>
  <c r="G386" i="2" s="1"/>
  <c r="A387" i="2"/>
  <c r="A388" i="2"/>
  <c r="A389" i="2"/>
  <c r="A390" i="2"/>
  <c r="A391" i="2"/>
  <c r="G391" i="2" s="1"/>
  <c r="A392" i="2"/>
  <c r="G392" i="2" s="1"/>
  <c r="A393" i="2"/>
  <c r="A394" i="2"/>
  <c r="A395" i="2"/>
  <c r="A396" i="2"/>
  <c r="A397" i="2"/>
  <c r="G397" i="2" s="1"/>
  <c r="A398" i="2"/>
  <c r="A399" i="2"/>
  <c r="A400" i="2"/>
  <c r="A401" i="2"/>
  <c r="A402" i="2"/>
  <c r="A403" i="2"/>
  <c r="G403" i="2" s="1"/>
  <c r="A404" i="2"/>
  <c r="A405" i="2"/>
  <c r="A406" i="2"/>
  <c r="A407" i="2"/>
  <c r="A408" i="2"/>
  <c r="A409" i="2"/>
  <c r="G409" i="2" s="1"/>
  <c r="A410" i="2"/>
  <c r="G410" i="2" s="1"/>
  <c r="A411" i="2"/>
  <c r="A412" i="2"/>
  <c r="A413" i="2"/>
  <c r="A414" i="2"/>
  <c r="A415" i="2"/>
  <c r="G415" i="2" s="1"/>
  <c r="A416" i="2"/>
  <c r="G416" i="2" s="1"/>
  <c r="A417" i="2"/>
  <c r="A418" i="2"/>
  <c r="A419" i="2"/>
  <c r="A420" i="2"/>
  <c r="A421" i="2"/>
  <c r="G421" i="2" s="1"/>
  <c r="A422" i="2"/>
  <c r="G422" i="2" s="1"/>
  <c r="A423" i="2"/>
  <c r="A424" i="2"/>
  <c r="A425" i="2"/>
  <c r="A426" i="2"/>
  <c r="A427" i="2"/>
  <c r="G427" i="2" s="1"/>
  <c r="A428" i="2"/>
  <c r="G428" i="2" s="1"/>
  <c r="A429" i="2"/>
  <c r="A430" i="2"/>
  <c r="A431" i="2"/>
  <c r="A432" i="2"/>
  <c r="A433" i="2"/>
  <c r="G433" i="2" s="1"/>
  <c r="A434" i="2"/>
  <c r="A435" i="2"/>
  <c r="A436" i="2"/>
  <c r="A437" i="2"/>
  <c r="A438" i="2"/>
  <c r="A439" i="2"/>
  <c r="G439" i="2" s="1"/>
  <c r="A440" i="2"/>
  <c r="A441" i="2"/>
  <c r="A442" i="2"/>
  <c r="A443" i="2"/>
  <c r="A444" i="2"/>
  <c r="A445" i="2"/>
  <c r="G445" i="2" s="1"/>
  <c r="A446" i="2"/>
  <c r="G446" i="2" s="1"/>
  <c r="A447" i="2"/>
  <c r="A448" i="2"/>
  <c r="A449" i="2"/>
  <c r="A450" i="2"/>
  <c r="A451" i="2"/>
  <c r="G451" i="2" s="1"/>
  <c r="A452" i="2"/>
  <c r="G452" i="2" s="1"/>
  <c r="A453" i="2"/>
  <c r="A454" i="2"/>
  <c r="A455" i="2"/>
  <c r="A456" i="2"/>
  <c r="A457" i="2"/>
  <c r="G457" i="2" s="1"/>
  <c r="A458" i="2"/>
  <c r="G458" i="2" s="1"/>
  <c r="A459" i="2"/>
  <c r="A460" i="2"/>
  <c r="A461" i="2"/>
  <c r="A462" i="2"/>
  <c r="A463" i="2"/>
  <c r="G463" i="2" s="1"/>
  <c r="A464" i="2"/>
  <c r="G464" i="2" s="1"/>
  <c r="A465" i="2"/>
  <c r="A466" i="2"/>
  <c r="A467" i="2"/>
  <c r="A468" i="2"/>
  <c r="A469" i="2"/>
  <c r="G469" i="2" s="1"/>
  <c r="A470" i="2"/>
  <c r="A471" i="2"/>
  <c r="A472" i="2"/>
  <c r="A473" i="2"/>
  <c r="A474" i="2"/>
  <c r="A475" i="2"/>
  <c r="G475" i="2" s="1"/>
  <c r="A476" i="2"/>
  <c r="A477" i="2"/>
  <c r="A478" i="2"/>
  <c r="A479" i="2"/>
  <c r="A480" i="2"/>
  <c r="A481" i="2"/>
  <c r="G481" i="2" s="1"/>
  <c r="A482" i="2"/>
  <c r="G482" i="2" s="1"/>
  <c r="A483" i="2"/>
  <c r="A484" i="2"/>
  <c r="A485" i="2"/>
  <c r="A486" i="2"/>
  <c r="A487" i="2"/>
  <c r="G487" i="2" s="1"/>
  <c r="A488" i="2"/>
  <c r="G488" i="2" s="1"/>
  <c r="A489" i="2"/>
  <c r="A490" i="2"/>
  <c r="A491" i="2"/>
  <c r="A492" i="2"/>
  <c r="A493" i="2"/>
  <c r="G493" i="2" s="1"/>
  <c r="A494" i="2"/>
  <c r="G494" i="2" s="1"/>
  <c r="A495" i="2"/>
  <c r="A496" i="2"/>
  <c r="A497" i="2"/>
  <c r="A498" i="2"/>
  <c r="A499" i="2"/>
  <c r="G499" i="2" s="1"/>
  <c r="A500" i="2"/>
  <c r="G500" i="2" s="1"/>
  <c r="A501" i="2"/>
  <c r="A502" i="2"/>
  <c r="A503" i="2"/>
  <c r="A504" i="2"/>
  <c r="A505" i="2"/>
  <c r="G505" i="2" s="1"/>
  <c r="A506" i="2"/>
  <c r="A507" i="2"/>
  <c r="A508" i="2"/>
  <c r="A509" i="2"/>
  <c r="A510" i="2"/>
  <c r="A511" i="2"/>
  <c r="G511" i="2" s="1"/>
  <c r="A512" i="2"/>
  <c r="A513" i="2"/>
  <c r="A514" i="2"/>
  <c r="A515" i="2"/>
  <c r="A516" i="2"/>
  <c r="A517" i="2"/>
  <c r="G517" i="2" s="1"/>
  <c r="A518" i="2"/>
  <c r="G518" i="2" s="1"/>
  <c r="A519" i="2"/>
  <c r="A520" i="2"/>
  <c r="A521" i="2"/>
  <c r="A522" i="2"/>
  <c r="A523" i="2"/>
  <c r="G523" i="2" s="1"/>
  <c r="A524" i="2"/>
  <c r="G524" i="2" s="1"/>
  <c r="A525" i="2"/>
  <c r="A526" i="2"/>
  <c r="A527" i="2"/>
  <c r="A528" i="2"/>
  <c r="A529" i="2"/>
  <c r="G529" i="2" s="1"/>
  <c r="A530" i="2"/>
  <c r="G530" i="2" s="1"/>
  <c r="A531" i="2"/>
  <c r="A532" i="2"/>
  <c r="A533" i="2"/>
  <c r="A534" i="2"/>
  <c r="A535" i="2"/>
  <c r="G535" i="2" s="1"/>
  <c r="A536" i="2"/>
  <c r="G536" i="2" s="1"/>
  <c r="A537" i="2"/>
  <c r="A538" i="2"/>
  <c r="A539" i="2"/>
  <c r="A540" i="2"/>
  <c r="A541" i="2"/>
  <c r="G541" i="2" s="1"/>
  <c r="A542" i="2"/>
  <c r="A543" i="2"/>
  <c r="A544" i="2"/>
  <c r="A545" i="2"/>
  <c r="A546" i="2"/>
  <c r="A547" i="2"/>
  <c r="G547" i="2" s="1"/>
  <c r="A548" i="2"/>
  <c r="A549" i="2"/>
  <c r="A550" i="2"/>
  <c r="A551" i="2"/>
  <c r="A552" i="2"/>
  <c r="A553" i="2"/>
  <c r="G553" i="2" s="1"/>
  <c r="A554" i="2"/>
  <c r="G554" i="2" s="1"/>
  <c r="A555" i="2"/>
  <c r="A556" i="2"/>
  <c r="A557" i="2"/>
  <c r="A558" i="2"/>
  <c r="A559" i="2"/>
  <c r="G559" i="2" s="1"/>
  <c r="A560" i="2"/>
  <c r="G560" i="2" s="1"/>
  <c r="A561" i="2"/>
  <c r="A562" i="2"/>
  <c r="A563" i="2"/>
  <c r="A564" i="2"/>
  <c r="A565" i="2"/>
  <c r="G565" i="2" s="1"/>
  <c r="A566" i="2"/>
  <c r="G566" i="2" s="1"/>
  <c r="A567" i="2"/>
  <c r="A568" i="2"/>
  <c r="A569" i="2"/>
  <c r="A570" i="2"/>
  <c r="A571" i="2"/>
  <c r="G571" i="2" s="1"/>
  <c r="A572" i="2"/>
  <c r="G572" i="2" s="1"/>
  <c r="A573" i="2"/>
  <c r="A574" i="2"/>
  <c r="A575" i="2"/>
  <c r="A576" i="2"/>
  <c r="A577" i="2"/>
  <c r="G577" i="2" s="1"/>
  <c r="A578" i="2"/>
  <c r="A579" i="2"/>
  <c r="A580" i="2"/>
  <c r="A581" i="2"/>
  <c r="A582" i="2"/>
  <c r="A583" i="2"/>
  <c r="G583" i="2" s="1"/>
  <c r="A584" i="2"/>
  <c r="A585" i="2"/>
  <c r="A586" i="2"/>
  <c r="A587" i="2"/>
  <c r="A588" i="2"/>
  <c r="A589" i="2"/>
  <c r="G589" i="2" s="1"/>
  <c r="A590" i="2"/>
  <c r="G590" i="2" s="1"/>
  <c r="A591" i="2"/>
  <c r="A592" i="2"/>
  <c r="A593" i="2"/>
  <c r="A594" i="2"/>
  <c r="A595" i="2"/>
  <c r="G595" i="2" s="1"/>
  <c r="A596" i="2"/>
  <c r="G596" i="2" s="1"/>
  <c r="A597" i="2"/>
  <c r="A598" i="2"/>
  <c r="A599" i="2"/>
  <c r="A600" i="2"/>
  <c r="A601" i="2"/>
  <c r="G601" i="2" s="1"/>
  <c r="A602" i="2"/>
  <c r="G602" i="2" s="1"/>
  <c r="A603" i="2"/>
  <c r="A604" i="2"/>
  <c r="A605" i="2"/>
  <c r="A606" i="2"/>
  <c r="A607" i="2"/>
  <c r="G607" i="2" s="1"/>
  <c r="A608" i="2"/>
  <c r="G608" i="2" s="1"/>
  <c r="A609" i="2"/>
  <c r="A610" i="2"/>
  <c r="A611" i="2"/>
  <c r="A612" i="2"/>
  <c r="A613" i="2"/>
  <c r="G613" i="2" s="1"/>
  <c r="A614" i="2"/>
  <c r="A615" i="2"/>
  <c r="A616" i="2"/>
  <c r="A617" i="2"/>
  <c r="A618" i="2"/>
  <c r="A619" i="2"/>
  <c r="G619" i="2" s="1"/>
  <c r="A620" i="2"/>
  <c r="A621" i="2"/>
  <c r="A622" i="2"/>
  <c r="A623" i="2"/>
  <c r="A624" i="2"/>
  <c r="A625" i="2"/>
  <c r="G625" i="2" s="1"/>
  <c r="A626" i="2"/>
  <c r="G626" i="2" s="1"/>
  <c r="A627" i="2"/>
  <c r="A628" i="2"/>
  <c r="A629" i="2"/>
  <c r="A630" i="2"/>
  <c r="A631" i="2"/>
  <c r="G631" i="2" s="1"/>
  <c r="A632" i="2"/>
  <c r="G632" i="2" s="1"/>
  <c r="A633" i="2"/>
  <c r="A634" i="2"/>
  <c r="A635" i="2"/>
  <c r="A636" i="2"/>
  <c r="A637" i="2"/>
  <c r="G637" i="2" s="1"/>
  <c r="A638" i="2"/>
  <c r="G638" i="2" s="1"/>
  <c r="A639" i="2"/>
  <c r="A640" i="2"/>
  <c r="A641" i="2"/>
  <c r="A642" i="2"/>
  <c r="A643" i="2"/>
  <c r="G643" i="2" s="1"/>
  <c r="A644" i="2"/>
  <c r="G644" i="2" s="1"/>
  <c r="A645" i="2"/>
  <c r="A646" i="2"/>
  <c r="A647" i="2"/>
  <c r="A648" i="2"/>
  <c r="A649" i="2"/>
  <c r="G649" i="2" s="1"/>
  <c r="A650" i="2"/>
  <c r="A651" i="2"/>
  <c r="A652" i="2"/>
  <c r="A653" i="2"/>
  <c r="A654" i="2"/>
  <c r="A655" i="2"/>
  <c r="G655" i="2" s="1"/>
  <c r="A656" i="2"/>
  <c r="A657" i="2"/>
  <c r="A658" i="2"/>
  <c r="A659" i="2"/>
  <c r="A660" i="2"/>
  <c r="A661" i="2"/>
  <c r="G661" i="2" s="1"/>
  <c r="A662" i="2"/>
  <c r="G662" i="2" s="1"/>
  <c r="A663" i="2"/>
  <c r="A664" i="2"/>
  <c r="A665" i="2"/>
  <c r="A666" i="2"/>
  <c r="A667" i="2"/>
  <c r="G667" i="2" s="1"/>
  <c r="A668" i="2"/>
  <c r="G668" i="2" s="1"/>
  <c r="A669" i="2"/>
  <c r="A670" i="2"/>
  <c r="A671" i="2"/>
  <c r="A672" i="2"/>
  <c r="A673" i="2"/>
  <c r="G673" i="2" s="1"/>
  <c r="A674" i="2"/>
  <c r="G674" i="2" s="1"/>
  <c r="A675" i="2"/>
  <c r="A676" i="2"/>
  <c r="A677" i="2"/>
  <c r="A678" i="2"/>
  <c r="A679" i="2"/>
  <c r="G679" i="2" s="1"/>
  <c r="A680" i="2"/>
  <c r="G680" i="2" s="1"/>
  <c r="A681" i="2"/>
  <c r="A682" i="2"/>
  <c r="A683" i="2"/>
  <c r="A684" i="2"/>
  <c r="A685" i="2"/>
  <c r="G685" i="2" s="1"/>
  <c r="A686" i="2"/>
  <c r="A687" i="2"/>
  <c r="A688" i="2"/>
  <c r="A689" i="2"/>
  <c r="A690" i="2"/>
  <c r="A691" i="2"/>
  <c r="G691" i="2" s="1"/>
  <c r="A692" i="2"/>
  <c r="A693" i="2"/>
  <c r="A694" i="2"/>
  <c r="A695" i="2"/>
  <c r="A696" i="2"/>
  <c r="A697" i="2"/>
  <c r="G697" i="2" s="1"/>
  <c r="A698" i="2"/>
  <c r="G698" i="2" s="1"/>
  <c r="A699" i="2"/>
  <c r="A700" i="2"/>
  <c r="A701" i="2"/>
  <c r="A702" i="2"/>
  <c r="A703" i="2"/>
  <c r="G703" i="2" s="1"/>
  <c r="A704" i="2"/>
  <c r="G704" i="2" s="1"/>
  <c r="A705" i="2"/>
  <c r="A706" i="2"/>
  <c r="A707" i="2"/>
  <c r="A708" i="2"/>
  <c r="A709" i="2"/>
  <c r="G709" i="2" s="1"/>
  <c r="A710" i="2"/>
  <c r="G710" i="2" s="1"/>
  <c r="A711" i="2"/>
  <c r="A712" i="2"/>
  <c r="G2" i="2"/>
  <c r="G3" i="2"/>
  <c r="G4" i="2"/>
  <c r="G5" i="2"/>
  <c r="G6" i="2"/>
  <c r="G8" i="2"/>
  <c r="G9" i="2"/>
  <c r="G10" i="2"/>
  <c r="G11" i="2"/>
  <c r="G12" i="2"/>
  <c r="G14" i="2"/>
  <c r="G15" i="2"/>
  <c r="G16" i="2"/>
  <c r="G17" i="2"/>
  <c r="G18" i="2"/>
  <c r="G20" i="2"/>
  <c r="G21" i="2"/>
  <c r="G22" i="2"/>
  <c r="G23" i="2"/>
  <c r="G24" i="2"/>
  <c r="G26" i="2"/>
  <c r="G27" i="2"/>
  <c r="G28" i="2"/>
  <c r="G29" i="2"/>
  <c r="G30" i="2"/>
  <c r="G32" i="2"/>
  <c r="G33" i="2"/>
  <c r="G34" i="2"/>
  <c r="G35" i="2"/>
  <c r="G36" i="2"/>
  <c r="G38" i="2"/>
  <c r="G39" i="2"/>
  <c r="G40" i="2"/>
  <c r="G41" i="2"/>
  <c r="G42" i="2"/>
  <c r="G44" i="2"/>
  <c r="G45" i="2"/>
  <c r="G46" i="2"/>
  <c r="G47" i="2"/>
  <c r="G48" i="2"/>
  <c r="G50" i="2"/>
  <c r="G51" i="2"/>
  <c r="G52" i="2"/>
  <c r="G53" i="2"/>
  <c r="G54" i="2"/>
  <c r="G56" i="2"/>
  <c r="G57" i="2"/>
  <c r="G58" i="2"/>
  <c r="G59" i="2"/>
  <c r="G60" i="2"/>
  <c r="G62" i="2"/>
  <c r="G63" i="2"/>
  <c r="G64" i="2"/>
  <c r="G65" i="2"/>
  <c r="G66" i="2"/>
  <c r="G68" i="2"/>
  <c r="G69" i="2"/>
  <c r="G70" i="2"/>
  <c r="G71" i="2"/>
  <c r="G72" i="2"/>
  <c r="G74" i="2"/>
  <c r="G75" i="2"/>
  <c r="G76" i="2"/>
  <c r="G77" i="2"/>
  <c r="G78" i="2"/>
  <c r="G80" i="2"/>
  <c r="G81" i="2"/>
  <c r="G82" i="2"/>
  <c r="G83" i="2"/>
  <c r="G84" i="2"/>
  <c r="G86" i="2"/>
  <c r="G87" i="2"/>
  <c r="G88" i="2"/>
  <c r="G89" i="2"/>
  <c r="G90" i="2"/>
  <c r="G93" i="2"/>
  <c r="G94" i="2"/>
  <c r="G95" i="2"/>
  <c r="G96" i="2"/>
  <c r="G99" i="2"/>
  <c r="G100" i="2"/>
  <c r="G101" i="2"/>
  <c r="G102" i="2"/>
  <c r="G106" i="2"/>
  <c r="G107" i="2"/>
  <c r="G108" i="2"/>
  <c r="G110" i="2"/>
  <c r="G111" i="2"/>
  <c r="G112" i="2"/>
  <c r="G113" i="2"/>
  <c r="G114" i="2"/>
  <c r="G116" i="2"/>
  <c r="G117" i="2"/>
  <c r="G118" i="2"/>
  <c r="G119" i="2"/>
  <c r="G120" i="2"/>
  <c r="G123" i="2"/>
  <c r="G124" i="2"/>
  <c r="G125" i="2"/>
  <c r="G126" i="2"/>
  <c r="G129" i="2"/>
  <c r="G130" i="2"/>
  <c r="G131" i="2"/>
  <c r="G132" i="2"/>
  <c r="G135" i="2"/>
  <c r="G136" i="2"/>
  <c r="G137" i="2"/>
  <c r="G138" i="2"/>
  <c r="G142" i="2"/>
  <c r="G143" i="2"/>
  <c r="G144" i="2"/>
  <c r="G146" i="2"/>
  <c r="G147" i="2"/>
  <c r="G148" i="2"/>
  <c r="G149" i="2"/>
  <c r="G150" i="2"/>
  <c r="G152" i="2"/>
  <c r="G153" i="2"/>
  <c r="G154" i="2"/>
  <c r="G155" i="2"/>
  <c r="G156" i="2"/>
  <c r="G159" i="2"/>
  <c r="G160" i="2"/>
  <c r="G161" i="2"/>
  <c r="G162" i="2"/>
  <c r="G165" i="2"/>
  <c r="G166" i="2"/>
  <c r="G167" i="2"/>
  <c r="G168" i="2"/>
  <c r="G171" i="2"/>
  <c r="G172" i="2"/>
  <c r="G173" i="2"/>
  <c r="G174" i="2"/>
  <c r="G177" i="2"/>
  <c r="G178" i="2"/>
  <c r="G179" i="2"/>
  <c r="G180" i="2"/>
  <c r="G182" i="2"/>
  <c r="G183" i="2"/>
  <c r="G184" i="2"/>
  <c r="G185" i="2"/>
  <c r="G186" i="2"/>
  <c r="G188" i="2"/>
  <c r="G189" i="2"/>
  <c r="G190" i="2"/>
  <c r="G191" i="2"/>
  <c r="G192" i="2"/>
  <c r="G195" i="2"/>
  <c r="G196" i="2"/>
  <c r="G197" i="2"/>
  <c r="G198" i="2"/>
  <c r="G201" i="2"/>
  <c r="G202" i="2"/>
  <c r="G203" i="2"/>
  <c r="G204" i="2"/>
  <c r="G207" i="2"/>
  <c r="G208" i="2"/>
  <c r="G209" i="2"/>
  <c r="G210" i="2"/>
  <c r="G213" i="2"/>
  <c r="G214" i="2"/>
  <c r="G215" i="2"/>
  <c r="G216" i="2"/>
  <c r="G218" i="2"/>
  <c r="G219" i="2"/>
  <c r="G220" i="2"/>
  <c r="G221" i="2"/>
  <c r="G222" i="2"/>
  <c r="G224" i="2"/>
  <c r="G225" i="2"/>
  <c r="G226" i="2"/>
  <c r="G227" i="2"/>
  <c r="G228" i="2"/>
  <c r="G231" i="2"/>
  <c r="G232" i="2"/>
  <c r="G233" i="2"/>
  <c r="G234" i="2"/>
  <c r="G237" i="2"/>
  <c r="G238" i="2"/>
  <c r="G239" i="2"/>
  <c r="G240" i="2"/>
  <c r="G243" i="2"/>
  <c r="G244" i="2"/>
  <c r="G245" i="2"/>
  <c r="G246" i="2"/>
  <c r="G249" i="2"/>
  <c r="G250" i="2"/>
  <c r="G251" i="2"/>
  <c r="G252" i="2"/>
  <c r="G254" i="2"/>
  <c r="G255" i="2"/>
  <c r="G256" i="2"/>
  <c r="G257" i="2"/>
  <c r="G258" i="2"/>
  <c r="G260" i="2"/>
  <c r="G261" i="2"/>
  <c r="G262" i="2"/>
  <c r="G263" i="2"/>
  <c r="G264" i="2"/>
  <c r="G267" i="2"/>
  <c r="G268" i="2"/>
  <c r="G269" i="2"/>
  <c r="G270" i="2"/>
  <c r="G273" i="2"/>
  <c r="G274" i="2"/>
  <c r="G275" i="2"/>
  <c r="G276" i="2"/>
  <c r="G279" i="2"/>
  <c r="G280" i="2"/>
  <c r="G281" i="2"/>
  <c r="G282" i="2"/>
  <c r="G285" i="2"/>
  <c r="G286" i="2"/>
  <c r="G287" i="2"/>
  <c r="G288" i="2"/>
  <c r="G290" i="2"/>
  <c r="G291" i="2"/>
  <c r="G292" i="2"/>
  <c r="G293" i="2"/>
  <c r="G294" i="2"/>
  <c r="G296" i="2"/>
  <c r="G297" i="2"/>
  <c r="G298" i="2"/>
  <c r="G299" i="2"/>
  <c r="G300" i="2"/>
  <c r="G303" i="2"/>
  <c r="G304" i="2"/>
  <c r="G305" i="2"/>
  <c r="G306" i="2"/>
  <c r="G309" i="2"/>
  <c r="G310" i="2"/>
  <c r="G311" i="2"/>
  <c r="G312" i="2"/>
  <c r="G315" i="2"/>
  <c r="G316" i="2"/>
  <c r="G317" i="2"/>
  <c r="G318" i="2"/>
  <c r="G321" i="2"/>
  <c r="G322" i="2"/>
  <c r="G323" i="2"/>
  <c r="G324" i="2"/>
  <c r="G326" i="2"/>
  <c r="G327" i="2"/>
  <c r="G328" i="2"/>
  <c r="G329" i="2"/>
  <c r="G330" i="2"/>
  <c r="G332" i="2"/>
  <c r="G333" i="2"/>
  <c r="G334" i="2"/>
  <c r="G335" i="2"/>
  <c r="G336" i="2"/>
  <c r="G339" i="2"/>
  <c r="G340" i="2"/>
  <c r="G341" i="2"/>
  <c r="G342" i="2"/>
  <c r="G345" i="2"/>
  <c r="G346" i="2"/>
  <c r="G347" i="2"/>
  <c r="G348" i="2"/>
  <c r="G351" i="2"/>
  <c r="G352" i="2"/>
  <c r="G353" i="2"/>
  <c r="G354" i="2"/>
  <c r="G357" i="2"/>
  <c r="G358" i="2"/>
  <c r="G359" i="2"/>
  <c r="G360" i="2"/>
  <c r="G362" i="2"/>
  <c r="G363" i="2"/>
  <c r="G364" i="2"/>
  <c r="G365" i="2"/>
  <c r="G366" i="2"/>
  <c r="G368" i="2"/>
  <c r="G369" i="2"/>
  <c r="G370" i="2"/>
  <c r="G371" i="2"/>
  <c r="G372" i="2"/>
  <c r="G375" i="2"/>
  <c r="G376" i="2"/>
  <c r="G377" i="2"/>
  <c r="G378" i="2"/>
  <c r="G381" i="2"/>
  <c r="G382" i="2"/>
  <c r="G383" i="2"/>
  <c r="G384" i="2"/>
  <c r="G387" i="2"/>
  <c r="G388" i="2"/>
  <c r="G389" i="2"/>
  <c r="G390" i="2"/>
  <c r="G393" i="2"/>
  <c r="G394" i="2"/>
  <c r="G395" i="2"/>
  <c r="G396" i="2"/>
  <c r="G398" i="2"/>
  <c r="G399" i="2"/>
  <c r="G400" i="2"/>
  <c r="G401" i="2"/>
  <c r="G402" i="2"/>
  <c r="G404" i="2"/>
  <c r="G405" i="2"/>
  <c r="G406" i="2"/>
  <c r="G407" i="2"/>
  <c r="G408" i="2"/>
  <c r="G411" i="2"/>
  <c r="G412" i="2"/>
  <c r="G413" i="2"/>
  <c r="G414" i="2"/>
  <c r="G417" i="2"/>
  <c r="G418" i="2"/>
  <c r="G419" i="2"/>
  <c r="G420" i="2"/>
  <c r="G423" i="2"/>
  <c r="G424" i="2"/>
  <c r="G425" i="2"/>
  <c r="G426" i="2"/>
  <c r="G429" i="2"/>
  <c r="G430" i="2"/>
  <c r="G431" i="2"/>
  <c r="G432" i="2"/>
  <c r="G434" i="2"/>
  <c r="G435" i="2"/>
  <c r="G436" i="2"/>
  <c r="G437" i="2"/>
  <c r="G438" i="2"/>
  <c r="G440" i="2"/>
  <c r="G441" i="2"/>
  <c r="G442" i="2"/>
  <c r="G443" i="2"/>
  <c r="G444" i="2"/>
  <c r="G447" i="2"/>
  <c r="G448" i="2"/>
  <c r="G449" i="2"/>
  <c r="G450" i="2"/>
  <c r="G453" i="2"/>
  <c r="G454" i="2"/>
  <c r="G455" i="2"/>
  <c r="G456" i="2"/>
  <c r="G459" i="2"/>
  <c r="G460" i="2"/>
  <c r="G461" i="2"/>
  <c r="G462" i="2"/>
  <c r="G465" i="2"/>
  <c r="G466" i="2"/>
  <c r="G467" i="2"/>
  <c r="G468" i="2"/>
  <c r="G470" i="2"/>
  <c r="G471" i="2"/>
  <c r="G472" i="2"/>
  <c r="G473" i="2"/>
  <c r="G474" i="2"/>
  <c r="G476" i="2"/>
  <c r="G477" i="2"/>
  <c r="G478" i="2"/>
  <c r="G479" i="2"/>
  <c r="G480" i="2"/>
  <c r="G483" i="2"/>
  <c r="G484" i="2"/>
  <c r="G485" i="2"/>
  <c r="G486" i="2"/>
  <c r="G489" i="2"/>
  <c r="G490" i="2"/>
  <c r="G491" i="2"/>
  <c r="G492" i="2"/>
  <c r="G495" i="2"/>
  <c r="G496" i="2"/>
  <c r="G497" i="2"/>
  <c r="G498" i="2"/>
  <c r="G501" i="2"/>
  <c r="G502" i="2"/>
  <c r="G503" i="2"/>
  <c r="G504" i="2"/>
  <c r="G506" i="2"/>
  <c r="G507" i="2"/>
  <c r="G508" i="2"/>
  <c r="G509" i="2"/>
  <c r="G510" i="2"/>
  <c r="G512" i="2"/>
  <c r="G513" i="2"/>
  <c r="G514" i="2"/>
  <c r="G515" i="2"/>
  <c r="G516" i="2"/>
  <c r="G519" i="2"/>
  <c r="G520" i="2"/>
  <c r="G521" i="2"/>
  <c r="G522" i="2"/>
  <c r="G525" i="2"/>
  <c r="G526" i="2"/>
  <c r="G527" i="2"/>
  <c r="G528" i="2"/>
  <c r="G531" i="2"/>
  <c r="G532" i="2"/>
  <c r="G533" i="2"/>
  <c r="G534" i="2"/>
  <c r="G537" i="2"/>
  <c r="G538" i="2"/>
  <c r="G539" i="2"/>
  <c r="G540" i="2"/>
  <c r="G542" i="2"/>
  <c r="G543" i="2"/>
  <c r="G544" i="2"/>
  <c r="G545" i="2"/>
  <c r="G546" i="2"/>
  <c r="G548" i="2"/>
  <c r="G549" i="2"/>
  <c r="G550" i="2"/>
  <c r="G551" i="2"/>
  <c r="G552" i="2"/>
  <c r="G555" i="2"/>
  <c r="G556" i="2"/>
  <c r="G557" i="2"/>
  <c r="G558" i="2"/>
  <c r="G561" i="2"/>
  <c r="G562" i="2"/>
  <c r="G563" i="2"/>
  <c r="G564" i="2"/>
  <c r="G567" i="2"/>
  <c r="G568" i="2"/>
  <c r="G569" i="2"/>
  <c r="G570" i="2"/>
  <c r="G573" i="2"/>
  <c r="G574" i="2"/>
  <c r="G575" i="2"/>
  <c r="G576" i="2"/>
  <c r="G578" i="2"/>
  <c r="G579" i="2"/>
  <c r="G580" i="2"/>
  <c r="G581" i="2"/>
  <c r="G582" i="2"/>
  <c r="G584" i="2"/>
  <c r="G585" i="2"/>
  <c r="G586" i="2"/>
  <c r="G587" i="2"/>
  <c r="G588" i="2"/>
  <c r="G591" i="2"/>
  <c r="G592" i="2"/>
  <c r="G593" i="2"/>
  <c r="G594" i="2"/>
  <c r="G597" i="2"/>
  <c r="G598" i="2"/>
  <c r="G599" i="2"/>
  <c r="G600" i="2"/>
  <c r="G603" i="2"/>
  <c r="G604" i="2"/>
  <c r="G605" i="2"/>
  <c r="G606" i="2"/>
  <c r="G609" i="2"/>
  <c r="G610" i="2"/>
  <c r="G611" i="2"/>
  <c r="G612" i="2"/>
  <c r="G614" i="2"/>
  <c r="G615" i="2"/>
  <c r="G616" i="2"/>
  <c r="G617" i="2"/>
  <c r="G618" i="2"/>
  <c r="G620" i="2"/>
  <c r="G621" i="2"/>
  <c r="G622" i="2"/>
  <c r="G623" i="2"/>
  <c r="G624" i="2"/>
  <c r="G627" i="2"/>
  <c r="G628" i="2"/>
  <c r="G629" i="2"/>
  <c r="G630" i="2"/>
  <c r="G633" i="2"/>
  <c r="G634" i="2"/>
  <c r="G635" i="2"/>
  <c r="G636" i="2"/>
  <c r="G639" i="2"/>
  <c r="G640" i="2"/>
  <c r="G641" i="2"/>
  <c r="G642" i="2"/>
  <c r="G645" i="2"/>
  <c r="G646" i="2"/>
  <c r="G647" i="2"/>
  <c r="G648" i="2"/>
  <c r="G650" i="2"/>
  <c r="G651" i="2"/>
  <c r="G652" i="2"/>
  <c r="G653" i="2"/>
  <c r="G654" i="2"/>
  <c r="G656" i="2"/>
  <c r="G657" i="2"/>
  <c r="G658" i="2"/>
  <c r="G659" i="2"/>
  <c r="G660" i="2"/>
  <c r="G663" i="2"/>
  <c r="G664" i="2"/>
  <c r="G665" i="2"/>
  <c r="G666" i="2"/>
  <c r="G669" i="2"/>
  <c r="G670" i="2"/>
  <c r="G671" i="2"/>
  <c r="G672" i="2"/>
  <c r="G675" i="2"/>
  <c r="G676" i="2"/>
  <c r="G677" i="2"/>
  <c r="G678" i="2"/>
  <c r="G681" i="2"/>
  <c r="G682" i="2"/>
  <c r="G683" i="2"/>
  <c r="G684" i="2"/>
  <c r="G686" i="2"/>
  <c r="G687" i="2"/>
  <c r="G688" i="2"/>
  <c r="G689" i="2"/>
  <c r="G690" i="2"/>
  <c r="G692" i="2"/>
  <c r="G693" i="2"/>
  <c r="G694" i="2"/>
  <c r="G695" i="2"/>
  <c r="G696" i="2"/>
  <c r="G699" i="2"/>
  <c r="G700" i="2"/>
  <c r="G701" i="2"/>
  <c r="G702" i="2"/>
  <c r="G705" i="2"/>
  <c r="G706" i="2"/>
  <c r="G707" i="2"/>
  <c r="G708" i="2"/>
  <c r="G711" i="2"/>
  <c r="G71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J2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/>
  <c r="J105" i="2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/>
  <c r="J353" i="2"/>
  <c r="J354" i="2" s="1"/>
  <c r="J355" i="2"/>
  <c r="J356" i="2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/>
  <c r="J412" i="2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/>
  <c r="J708" i="2" s="1"/>
  <c r="J709" i="2" s="1"/>
  <c r="J710" i="2" s="1"/>
  <c r="J711" i="2" s="1"/>
  <c r="J712" i="2" s="1"/>
  <c r="F547" i="5" l="1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EE8BE-5385-42B8-91D7-64DFC1F1D56B}" name="bom_SQLquery" type="1" refreshedVersion="7" background="1" saveData="1">
    <dbPr connection="DSN=SOTAMAS90;UID=parker;Description=MAS 90 4.0 ODBC Driver;Directory=\\Kinpak-Svr1\Apps\Sage 100 ERP 2019\MAS90;Prefix=\\Kinpak-Svr1\Apps\Sage 100 ERP 2019\MAS90\SY\, \\Kinpak-Svr1\Apps\Sage 100 ERP 2019\MAS90\==\;ViewDLL=\\Kinpak-Svr1\Apps\Sage 100 ERP 2019\MAS90\Home\;Company=KPK;CacheSize=4;DirtyReads=1;BurstMode=1;StripTrailingSpaces=1;SERVER=NotTheServer" command="SELECT BM_BillDetail.BillNo, BM_BillHeader.BillDesc1, BM_BillDetail.ComponentItemCode, CI_Item.ItemCodeDesc, BM_BillDetail.QuantityPerBill, BM_BillDetail.ScrapPercent, CI_Item.ShipWeight_x000d__x000a_FROM BM_BillDetail BM_BillDetail, BM_BillHeader BM_BillHeader, CI_Item CI_Item_x000d__x000a_WHERE BM_BillDetail.BillNo = BM_BillHeader.BillNo AND BM_BillDetail.Revision = BM_BillHeader.Revision AND BM_BillDetail.ComponentItemCode = CI_Item.ItemCode AND ((CI_Item.ItemCodeDesc Like 'BLEND%') AND (BM_BillDetail.ComponentItemCode Not Like '/%') OR (CI_Item.ItemCodeDesc Like 'CHEM%') AND (BM_BillDetail.ComponentItemCode Not Like '/%') OR (CI_Item.ItemCodeDesc Like 'DYE%') AND (BM_BillDetail.ComponentItemCode Not Like '/%') OR (CI_Item.ItemCodeDesc Like 'FRAGRANCE%') AND (BM_BillDetail.ComponentItemCode Not Like '/%'))"/>
  </connection>
  <connection id="2" xr16:uid="{00000000-0015-0000-FFFF-FFFF00000000}" keepAlive="1" name="Query - 02contentinline" description="Connection to the '02contentinline' query in the workbook." type="5" refreshedVersion="0" background="1">
    <dbPr connection="Provider=Microsoft.Mashup.OleDb.1;Data Source=$Workbook$;Location=02contentinline;Extended Properties=&quot;&quot;" command="SELECT * FROM [02contentinline]"/>
  </connection>
  <connection id="3" xr16:uid="{00000000-0015-0000-FFFF-FFFF01000000}" keepAlive="1" name="Query - 03contentblister" description="Connection to the '03contentblister' query in the workbook." type="5" refreshedVersion="0" background="1">
    <dbPr connection="Provider=Microsoft.Mashup.OleDb.1;Data Source=$Workbook$;Location=03contentblister;Extended Properties=&quot;&quot;" command="SELECT * FROM [03contentblister]"/>
  </connection>
  <connection id="4" xr16:uid="{00000000-0015-0000-FFFF-FFFF02000000}" keepAlive="1" name="Query - 04contentpdline" description="Connection to the '04contentpdline' query in the workbook." type="5" refreshedVersion="0" background="1">
    <dbPr connection="Provider=Microsoft.Mashup.OleDb.1;Data Source=$Workbook$;Location=04contentpdline;Extended Properties=&quot;&quot;" command="SELECT * FROM [04contentpdline]"/>
  </connection>
  <connection id="5" xr16:uid="{00000000-0015-0000-FFFF-FFFF03000000}" keepAlive="1" name="Query - 05contentjbline" description="Connection to the '05contentjbline' query in the workbook." type="5" refreshedVersion="0" background="1">
    <dbPr connection="Provider=Microsoft.Mashup.OleDb.1;Data Source=$Workbook$;Location=05contentjbline;Extended Properties=&quot;&quot;" command="SELECT * FROM [05contentjbline]"/>
  </connection>
  <connection id="6" xr16:uid="{00000000-0015-0000-FFFF-FFFF04000000}" keepAlive="1" name="Query - 06contentoil" description="Connection to the '06contentoil' query in the workbook." type="5" refreshedVersion="0" background="1">
    <dbPr connection="Provider=Microsoft.Mashup.OleDb.1;Data Source=$Workbook$;Location=06contentoil;Extended Properties=&quot;&quot;" command="SELECT * FROM [06contentoil]"/>
  </connection>
  <connection id="7" xr16:uid="{00000000-0015-0000-FFFF-FFFF05000000}" keepAlive="1" name="Query - 07contentkitsline" description="Connection to the '07contentkitsline' query in the workbook." type="5" refreshedVersion="0" background="1">
    <dbPr connection="Provider=Microsoft.Mashup.OleDb.1;Data Source=$Workbook$;Location=07contentkitsline;Extended Properties=&quot;&quot;" command="SELECT * FROM [07contentkitsline]"/>
  </connection>
  <connection id="8" xr16:uid="{00000000-0015-0000-FFFF-FFFF07000000}" odcFile="C:\Users\pmedlin\Downloads\Query - Append1.odc" keepAlive="1" name="Query - Append11" description="Connection to the 'Append1' query in the workbook." type="5" refreshedVersion="7" background="1" saveData="1">
    <dbPr connection="Provider=Microsoft.Mashup.OleDb.1;Data Source=$Workbook$;Location=Append1;Extended Properties=&quot;&quot;" command="SELECT * FROM [Append1]"/>
  </connection>
  <connection id="9" xr16:uid="{3F8402A7-0CE5-4494-A921-51870CD3750A}" keepAlive="1" name="Query - blendQtyOnHand_query" description="Connection to the 'blendQtyOnHand_query' query in the workbook." type="5" refreshedVersion="7" background="1" saveData="1">
    <dbPr connection="Provider=Microsoft.Mashup.OleDb.1;Data Source=$Workbook$;Location=blendQtyOnHand_query;Extended Properties=&quot;&quot;" command="SELECT * FROM [blendQtyOnHand_query]"/>
  </connection>
  <connection id="10" xr16:uid="{00000000-0015-0000-FFFF-FFFF08000000}" keepAlive="1" name="Query - content01" description="Connection to the 'content01' query in the workbook." type="5" refreshedVersion="0" background="1">
    <dbPr connection="Provider=Microsoft.Mashup.OleDb.1;Data Source=$Workbook$;Location=content01;Extended Properties=&quot;&quot;" command="SELECT * FROM [content01]"/>
  </connection>
  <connection id="11" xr16:uid="{00000000-0015-0000-FFFF-FFFF09000000}" keepAlive="1" name="Query - content02" description="Connection to the 'content02' query in the workbook." type="5" refreshedVersion="0" background="1">
    <dbPr connection="Provider=Microsoft.Mashup.OleDb.1;Data Source=$Workbook$;Location=content02;Extended Properties=&quot;&quot;" command="SELECT * FROM [content02]"/>
  </connection>
  <connection id="12" xr16:uid="{00000000-0015-0000-FFFF-FFFF0A000000}" keepAlive="1" name="Query - content03" description="Connection to the 'content03' query in the workbook." type="5" refreshedVersion="0" background="1">
    <dbPr connection="Provider=Microsoft.Mashup.OleDb.1;Data Source=$Workbook$;Location=content03;Extended Properties=&quot;&quot;" command="SELECT * FROM [content03]"/>
  </connection>
  <connection id="13" xr16:uid="{00000000-0015-0000-FFFF-FFFF0B000000}" keepAlive="1" name="Query - content04" description="Connection to the 'content04' query in the workbook." type="5" refreshedVersion="0" background="1">
    <dbPr connection="Provider=Microsoft.Mashup.OleDb.1;Data Source=$Workbook$;Location=content04;Extended Properties=&quot;&quot;" command="SELECT * FROM [content04]"/>
  </connection>
  <connection id="14" xr16:uid="{00000000-0015-0000-FFFF-FFFF0C000000}" keepAlive="1" name="Query - content05" description="Connection to the 'content05' query in the workbook." type="5" refreshedVersion="0" background="1">
    <dbPr connection="Provider=Microsoft.Mashup.OleDb.1;Data Source=$Workbook$;Location=content05;Extended Properties=&quot;&quot;" command="SELECT * FROM [content05]"/>
  </connection>
  <connection id="15" xr16:uid="{00000000-0015-0000-FFFF-FFFF0D000000}" keepAlive="1" name="Query - content06" description="Connection to the 'content06' query in the workbook." type="5" refreshedVersion="0" background="1">
    <dbPr connection="Provider=Microsoft.Mashup.OleDb.1;Data Source=$Workbook$;Location=content06;Extended Properties=&quot;&quot;" command="SELECT * FROM [content06]"/>
  </connection>
</connections>
</file>

<file path=xl/sharedStrings.xml><?xml version="1.0" encoding="utf-8"?>
<sst xmlns="http://schemas.openxmlformats.org/spreadsheetml/2006/main" count="19826" uniqueCount="6057">
  <si>
    <t>Product</t>
  </si>
  <si>
    <t>Runtime</t>
  </si>
  <si>
    <t>085116GF</t>
  </si>
  <si>
    <t>239656</t>
  </si>
  <si>
    <t>6-16oz</t>
  </si>
  <si>
    <t>Inline</t>
  </si>
  <si>
    <t>18009944</t>
  </si>
  <si>
    <t>239396</t>
  </si>
  <si>
    <t xml:space="preserve">WM Premium Teak Oil      607521 </t>
  </si>
  <si>
    <t>081216CC</t>
  </si>
  <si>
    <t>239517</t>
  </si>
  <si>
    <t>16oz filled bottle</t>
  </si>
  <si>
    <t>081216C</t>
  </si>
  <si>
    <t>239601</t>
  </si>
  <si>
    <t>085116FF-KITS</t>
  </si>
  <si>
    <t>239557</t>
  </si>
  <si>
    <t xml:space="preserve">Premium Teak Oil AMAZON FF        TRAY PACK 2250 </t>
  </si>
  <si>
    <t>239643</t>
  </si>
  <si>
    <t>085116PW</t>
  </si>
  <si>
    <t xml:space="preserve">Premium Teak Oil                                                                        </t>
  </si>
  <si>
    <t>11007291</t>
  </si>
  <si>
    <t>239772</t>
  </si>
  <si>
    <t xml:space="preserve">WM Odoraway (nitnut)     </t>
  </si>
  <si>
    <t>12-32oz</t>
  </si>
  <si>
    <t>14332W</t>
  </si>
  <si>
    <t>239720</t>
  </si>
  <si>
    <t>Startron AUTO Gas     PRE-PRINTED   unique footprint for Walmart</t>
  </si>
  <si>
    <t>4-32oz</t>
  </si>
  <si>
    <t>093032FF-KITS</t>
  </si>
  <si>
    <t>Startron Gas AMAZON FF   TRAY PACK 864  for kit 093032FF</t>
  </si>
  <si>
    <t>32oz filled bottle</t>
  </si>
  <si>
    <t>093032FF</t>
  </si>
  <si>
    <t>Startron Gas AMAZON FF       uses 093032FF-KITS    outer carton 604085</t>
  </si>
  <si>
    <t>12-32oz single.</t>
  </si>
  <si>
    <t>093132SS-KITS</t>
  </si>
  <si>
    <t xml:space="preserve">Startron Diesel AMAZON SS     TRAY PACK 360                                 </t>
  </si>
  <si>
    <t>093132SS</t>
  </si>
  <si>
    <t>Startron Diesel AMAZON SS     uses 093132SS-KITS   outer carton 604093</t>
  </si>
  <si>
    <t>6-32oz single.</t>
  </si>
  <si>
    <t>093132</t>
  </si>
  <si>
    <t>239657</t>
  </si>
  <si>
    <t xml:space="preserve">Startron Diesel                                       </t>
  </si>
  <si>
    <t>90641</t>
  </si>
  <si>
    <t xml:space="preserve">Seachoice Deck Cleaner                                               </t>
  </si>
  <si>
    <t>081202A</t>
  </si>
  <si>
    <t xml:space="preserve">Teak Cleaner U.S.     TRAY PACK 1400        for kit 081202FF </t>
  </si>
  <si>
    <t>081202B</t>
  </si>
  <si>
    <t xml:space="preserve">Teak Brightener U.S.   TRAY PACK 1400      for kit 081202FF </t>
  </si>
  <si>
    <t>5359856</t>
  </si>
  <si>
    <t xml:space="preserve">WM Citrus Boat Soap          </t>
  </si>
  <si>
    <t>071734</t>
  </si>
  <si>
    <t xml:space="preserve">Toilet Treatment Pine                                                                                       </t>
  </si>
  <si>
    <t>085132FP-KITS</t>
  </si>
  <si>
    <t xml:space="preserve">Premium Teak Oil AMAZON   TRAY PACK 6480      </t>
  </si>
  <si>
    <t>085132FP</t>
  </si>
  <si>
    <t>Premium Teak Oil AMAZON     uses 085132FP-KITS / (uses BAG)   outer carton 604006</t>
  </si>
  <si>
    <t>12-32oz bagged.</t>
  </si>
  <si>
    <t>081202C</t>
  </si>
  <si>
    <t xml:space="preserve">Premium Teak Oil U.S.   TRAY PACK 1400         for kit 081202FF                      </t>
  </si>
  <si>
    <t>081202FF</t>
  </si>
  <si>
    <t xml:space="preserve">32oz Tk Care Kit - AMAZON (FF) MOVE TO LET KITS WHEN READY                                                                      </t>
  </si>
  <si>
    <t>4pk single</t>
  </si>
  <si>
    <t>085132WK</t>
  </si>
  <si>
    <t>239845</t>
  </si>
  <si>
    <t>Premium Teak Oil WATSKI                                                           (change BOM to DSN ft after WK ft labels are consumed)</t>
  </si>
  <si>
    <t>6-32oz</t>
  </si>
  <si>
    <t>081600FF-KITS</t>
  </si>
  <si>
    <t>Teak Oil AMAZON FF  - TRAY PACK 1008</t>
  </si>
  <si>
    <t>1gal filled bottle</t>
  </si>
  <si>
    <t>081600FF</t>
  </si>
  <si>
    <t>Teak Oil AMAZON FF  uses 081600FF-KITS     outer carton 604115</t>
  </si>
  <si>
    <t>6-1gal single.</t>
  </si>
  <si>
    <t>239847</t>
  </si>
  <si>
    <t>Teak Oil AMAZON FF  - TRAY PACK 1440</t>
  </si>
  <si>
    <t>081600</t>
  </si>
  <si>
    <t>239846</t>
  </si>
  <si>
    <t xml:space="preserve">Teak Oil                                                                                                  </t>
  </si>
  <si>
    <t>6-1gal</t>
  </si>
  <si>
    <t>085100FF-KITS</t>
  </si>
  <si>
    <t>Premium Teak Oil AMAZON FF        TRAY PACK 432</t>
  </si>
  <si>
    <t>085100FF</t>
  </si>
  <si>
    <t>Premium Teak Oil AMAZON FF        uses 085100FF-KITS    outer carton 604115</t>
  </si>
  <si>
    <t>093000FF-KITS</t>
  </si>
  <si>
    <t>Startron Gas AMAZON FF    TRAY PACK 320</t>
  </si>
  <si>
    <t>093000FF</t>
  </si>
  <si>
    <t>Startron Gas AMAZON FF   uses 093000FF-KITS     outer carton 604198</t>
  </si>
  <si>
    <t>4-1gal single.</t>
  </si>
  <si>
    <t>093000N</t>
  </si>
  <si>
    <t>239774</t>
  </si>
  <si>
    <t xml:space="preserve">Startron Gas                                                                            </t>
  </si>
  <si>
    <t>4-1gal</t>
  </si>
  <si>
    <t>093100N</t>
  </si>
  <si>
    <t xml:space="preserve">Startron Diesel                                                                           </t>
  </si>
  <si>
    <t>093600FF-KITS</t>
  </si>
  <si>
    <t>Startron Tank Cleaner FF AMAZON       TRAY PACK 240</t>
  </si>
  <si>
    <t>093600FF</t>
  </si>
  <si>
    <t xml:space="preserve">Startron Tank Cleaner FF AMAZON     uses 093600FF-KITS    604098 outer                                               </t>
  </si>
  <si>
    <t>11007283</t>
  </si>
  <si>
    <t>239518</t>
  </si>
  <si>
    <t xml:space="preserve">WM Headchem Trt Mint 4pk       </t>
  </si>
  <si>
    <t>4pk-4-8oz</t>
  </si>
  <si>
    <t>093108FSN</t>
  </si>
  <si>
    <t xml:space="preserve">Startron Diesel F/S/N     EA1 &amp; FSNA2 </t>
  </si>
  <si>
    <t>6-8oz</t>
  </si>
  <si>
    <t>093008PC</t>
  </si>
  <si>
    <t xml:space="preserve">Startron Gas Canadian                                   </t>
  </si>
  <si>
    <t>093008</t>
  </si>
  <si>
    <t xml:space="preserve">Startron Gas                                    </t>
  </si>
  <si>
    <t>12-8oz</t>
  </si>
  <si>
    <t>14308-24</t>
  </si>
  <si>
    <t xml:space="preserve">Startron AUTO Gas 24pk    </t>
  </si>
  <si>
    <t>24-8oz</t>
  </si>
  <si>
    <t>14308</t>
  </si>
  <si>
    <t>Startron AUTO Gas        uses pre-printed carton</t>
  </si>
  <si>
    <t>14308W</t>
  </si>
  <si>
    <t>Startron AUTO PDQ - bottles face front of display unique footprint for Walmart</t>
  </si>
  <si>
    <t>14316C</t>
  </si>
  <si>
    <t xml:space="preserve">Startron AUTO Gas Canadian    </t>
  </si>
  <si>
    <t>12-16oz</t>
  </si>
  <si>
    <t>14316</t>
  </si>
  <si>
    <t xml:space="preserve">Startron AUTO Gas    </t>
  </si>
  <si>
    <t>093016C</t>
  </si>
  <si>
    <t xml:space="preserve">Startron Gas Canadian                               </t>
  </si>
  <si>
    <t>093016</t>
  </si>
  <si>
    <t xml:space="preserve">Startron Gas                           </t>
  </si>
  <si>
    <t>SP016</t>
  </si>
  <si>
    <t xml:space="preserve">Soltron Fuel Treatment    blend # 93100DSL.B                         </t>
  </si>
  <si>
    <t>086016GF</t>
  </si>
  <si>
    <t xml:space="preserve">Premium Restorer Wax GF            excelda # 124971 / 607521  </t>
  </si>
  <si>
    <t>086016</t>
  </si>
  <si>
    <t xml:space="preserve">Premium Restorer Wax                  excelda # 124971 / 607521  </t>
  </si>
  <si>
    <t>086716</t>
  </si>
  <si>
    <t xml:space="preserve">Rub Rail Restorer         </t>
  </si>
  <si>
    <t>081416FF-KITS</t>
  </si>
  <si>
    <t xml:space="preserve">Teak Cleaner AMAZON FF   TRAY PACK 1440     for kit 081416FF          </t>
  </si>
  <si>
    <t>081416FF</t>
  </si>
  <si>
    <t>Teak Cleaner AMAZON FF     uses 081416FF-KITS     outer carton 604087</t>
  </si>
  <si>
    <t>12-16oz single.</t>
  </si>
  <si>
    <t>081216A</t>
  </si>
  <si>
    <t>239658</t>
  </si>
  <si>
    <t>Teak Cleaner U.S.      TRAY PACK 1200     for kit 081216</t>
  </si>
  <si>
    <t>081216B</t>
  </si>
  <si>
    <t>Teak Brightener U.S.  TRAY PACK 1200     for kit 081216</t>
  </si>
  <si>
    <t>52416</t>
  </si>
  <si>
    <t>O/C Teak Cleaner/Brightener</t>
  </si>
  <si>
    <t>080216P</t>
  </si>
  <si>
    <t xml:space="preserve">Vinyl Shampoo  </t>
  </si>
  <si>
    <t>086416</t>
  </si>
  <si>
    <t>Toilet Bowl Cleaner</t>
  </si>
  <si>
    <t>080416PC</t>
  </si>
  <si>
    <t xml:space="preserve">Boat Wash Canadian                                                                                   </t>
  </si>
  <si>
    <t>080416SP</t>
  </si>
  <si>
    <t xml:space="preserve">Boat Wash S/P                                                                                        </t>
  </si>
  <si>
    <t>090316N</t>
  </si>
  <si>
    <t>239719</t>
  </si>
  <si>
    <t xml:space="preserve">Boat Wash     unique footprint for Walmart                                                                      </t>
  </si>
  <si>
    <t>4-16oz</t>
  </si>
  <si>
    <t>090516N</t>
  </si>
  <si>
    <t xml:space="preserve">Boat Wash &amp; Wax      unique footprint for Walmart               </t>
  </si>
  <si>
    <t>071516P</t>
  </si>
  <si>
    <t xml:space="preserve">RV Wash &amp; Wax                    </t>
  </si>
  <si>
    <t>071718GF</t>
  </si>
  <si>
    <t xml:space="preserve">Toilet Treatment Pine G/F                                                    </t>
  </si>
  <si>
    <t>085116FFC-KITS</t>
  </si>
  <si>
    <t>Premium Teak Oil Canadian AMAZON FF / TRAY PACK 600</t>
  </si>
  <si>
    <t>085116FFC</t>
  </si>
  <si>
    <t>Premium Teak Oil Canadian AMAZON FF  uses 085116FFC-KITS   outer carton 604094</t>
  </si>
  <si>
    <t>6-16oz single.</t>
  </si>
  <si>
    <t>085116PC</t>
  </si>
  <si>
    <t xml:space="preserve">Premium Teak Oil Canadian                                                        </t>
  </si>
  <si>
    <t>52216</t>
  </si>
  <si>
    <t xml:space="preserve">O/C Premium Teak Oil             </t>
  </si>
  <si>
    <t>Premium Teak Oil U.S.   TRAY PACK 1200       for kit 081216</t>
  </si>
  <si>
    <t>081216</t>
  </si>
  <si>
    <t xml:space="preserve">16oz Teak Care Kits - US   need to run 081216A, B, &amp; C                                                                       </t>
  </si>
  <si>
    <t>6pk</t>
  </si>
  <si>
    <t>085116FF</t>
  </si>
  <si>
    <t>Premium Teak Oil AMAZON FF    uses 085116FF-KITS   outer carton 604094</t>
  </si>
  <si>
    <t>081616</t>
  </si>
  <si>
    <t xml:space="preserve">Teak Oil         white bottle                                                                                         </t>
  </si>
  <si>
    <t>14332</t>
  </si>
  <si>
    <t>239773</t>
  </si>
  <si>
    <t xml:space="preserve">Startron AUTO Gas         </t>
  </si>
  <si>
    <t>239887</t>
  </si>
  <si>
    <t>093032</t>
  </si>
  <si>
    <t xml:space="preserve">Startron Gas                         </t>
  </si>
  <si>
    <t>079632</t>
  </si>
  <si>
    <t xml:space="preserve">RV Heavy Duty Clnr Wax Excelda # 101781 / 607521/ sika bottle  </t>
  </si>
  <si>
    <t>15941362</t>
  </si>
  <si>
    <t>239663</t>
  </si>
  <si>
    <t>WM Hvy Oxidation Cmpd    Excelda # 113341 / flip top / white bottle</t>
  </si>
  <si>
    <t>096332</t>
  </si>
  <si>
    <t>Ultimate Pontoon Deck Cleaner - flip top cap / sika bottle</t>
  </si>
  <si>
    <t>18009951</t>
  </si>
  <si>
    <t xml:space="preserve">WM Premium Teak Oil                                                   </t>
  </si>
  <si>
    <t xml:space="preserve">Premium Teak Oil AMAZON    TRAY PACK 3600 </t>
  </si>
  <si>
    <t>085132</t>
  </si>
  <si>
    <t>137032EA-KITS</t>
  </si>
  <si>
    <t xml:space="preserve">SB Home Teak Oil - TRAY PACK 620                          </t>
  </si>
  <si>
    <t>137032EA</t>
  </si>
  <si>
    <t xml:space="preserve">SB Home Teak Oil - uses 137032EA-KITS - single shipper pack only                  </t>
  </si>
  <si>
    <t>1-32oz</t>
  </si>
  <si>
    <t>137032</t>
  </si>
  <si>
    <t xml:space="preserve">SB Home Teak Oil                                </t>
  </si>
  <si>
    <t>081632</t>
  </si>
  <si>
    <t xml:space="preserve">Teak Oil                                                                                        </t>
  </si>
  <si>
    <t>084104B</t>
  </si>
  <si>
    <t>12-4oz LET</t>
  </si>
  <si>
    <t>Blister</t>
  </si>
  <si>
    <t>084104P</t>
  </si>
  <si>
    <t xml:space="preserve">SB Black LET 6pk (SM)            LITHO can </t>
  </si>
  <si>
    <t>6-4oz LET</t>
  </si>
  <si>
    <t>902804</t>
  </si>
  <si>
    <t>Black LET 4pk (SM)         LITHO CAN     unique footprint for Walmart</t>
  </si>
  <si>
    <t>4-4oz LET</t>
  </si>
  <si>
    <t>544171</t>
  </si>
  <si>
    <t>WM Black LET 12pk (SM)       544171A1</t>
  </si>
  <si>
    <t>084908B</t>
  </si>
  <si>
    <t>SB Dip/Whip It Black 12pk (SM)     label 084904A2</t>
  </si>
  <si>
    <t>084134</t>
  </si>
  <si>
    <t>SB Black LET 32oz</t>
  </si>
  <si>
    <t>6-32oz LET</t>
  </si>
  <si>
    <t>084104N-KITS</t>
  </si>
  <si>
    <t xml:space="preserve">SB BLACK FILLED CANS TO TRAY PACK FOR 084104N        TRAY PACK 4000 </t>
  </si>
  <si>
    <t>4oz Filled Can</t>
  </si>
  <si>
    <t>084104N</t>
  </si>
  <si>
    <t>SB Black LET 4pk - CLAM PACK     (need to run 084104N-KITS)</t>
  </si>
  <si>
    <t>4-4oz clam</t>
  </si>
  <si>
    <t>85121</t>
  </si>
  <si>
    <t>239802</t>
  </si>
  <si>
    <t>Permatex Canadian Black LET 6pk (LG) -  PX lot # on carton label and can  4"x4" LQ only   PO# 176250</t>
  </si>
  <si>
    <t>85120</t>
  </si>
  <si>
    <t>239927</t>
  </si>
  <si>
    <t>Permatex Black LET 6pk (LG) - PX lot # on carton label and can    4'x4' LQ only    PO#177476</t>
  </si>
  <si>
    <t>084105B</t>
  </si>
  <si>
    <t>SB Red LET 12pk (SM)           LITHO can</t>
  </si>
  <si>
    <t>3761483</t>
  </si>
  <si>
    <t xml:space="preserve">WM Epoxy Stick Green 12pk                </t>
  </si>
  <si>
    <t>12pk blister</t>
  </si>
  <si>
    <t>087104PC</t>
  </si>
  <si>
    <t xml:space="preserve">Epoxy Stick Canadian (green) 6pk      </t>
  </si>
  <si>
    <t>6pk blister</t>
  </si>
  <si>
    <t>087104</t>
  </si>
  <si>
    <t xml:space="preserve">SB Epoxy Stick Green 12pk                 </t>
  </si>
  <si>
    <t>903104</t>
  </si>
  <si>
    <t>Epoxy Stick GREEN 6pk -   "Ask Our Expert" stickers applied near top of tube  unique footprint for Walmart</t>
  </si>
  <si>
    <t>HF-1</t>
  </si>
  <si>
    <t>239904</t>
  </si>
  <si>
    <t xml:space="preserve">Aquarium Systems Epoxy Stick (green) 12pk     PO# 4502577112     </t>
  </si>
  <si>
    <t>14512</t>
  </si>
  <si>
    <t xml:space="preserve">Startron Concentrate (DSL) Dispenser Kit  12pk  </t>
  </si>
  <si>
    <t>12-1oz</t>
  </si>
  <si>
    <t>14512C</t>
  </si>
  <si>
    <t xml:space="preserve">Startron Concentrate (DSL) Dispenser Kit Canadian 12pk    </t>
  </si>
  <si>
    <t>14324C</t>
  </si>
  <si>
    <t>Startron AUTO GAS Canadian 24pk-1oz Display  PALLETIZE UPSIDE DOWN</t>
  </si>
  <si>
    <t>24-1oz</t>
  </si>
  <si>
    <t>14301</t>
  </si>
  <si>
    <t xml:space="preserve">Startron AUTO Gas 1.125oz - BLISTER PACK  / 14301A1 label / RED CAP - PALLETIZE UPSIDE DOWN                       </t>
  </si>
  <si>
    <t>12-1oz-2pk</t>
  </si>
  <si>
    <t>095222</t>
  </si>
  <si>
    <t xml:space="preserve">View Guard Plastic Treatment       </t>
  </si>
  <si>
    <t>6-22 Guala NON</t>
  </si>
  <si>
    <t>PDLine</t>
  </si>
  <si>
    <t>082222</t>
  </si>
  <si>
    <t>081922FFC-KITS</t>
  </si>
  <si>
    <t>22oz filled bottle</t>
  </si>
  <si>
    <t>081922SS-KITS</t>
  </si>
  <si>
    <t>097532</t>
  </si>
  <si>
    <t>132032</t>
  </si>
  <si>
    <t>Prostar Spray Bottle   EMPTY / Front label only /  trigger INSTALLED</t>
  </si>
  <si>
    <t xml:space="preserve">12-32 Guala NON </t>
  </si>
  <si>
    <t>092232P</t>
  </si>
  <si>
    <t xml:space="preserve">Barnacle Remover                                                                </t>
  </si>
  <si>
    <t>6-32 Guala CRC</t>
  </si>
  <si>
    <t>071332</t>
  </si>
  <si>
    <t xml:space="preserve">RV Awning Cleaner         </t>
  </si>
  <si>
    <t>6-32 Guala NON</t>
  </si>
  <si>
    <t>092132</t>
  </si>
  <si>
    <t>54132FF-KITS</t>
  </si>
  <si>
    <t>32spr filled bottle</t>
  </si>
  <si>
    <t>54132FF</t>
  </si>
  <si>
    <t>O/C Fabric Cleaner AMAZON FF      uses 54132FF-KITS    outer carton 604093</t>
  </si>
  <si>
    <t>6-32 Guala NON.</t>
  </si>
  <si>
    <t>095932FF-KITS</t>
  </si>
  <si>
    <t>095932FF</t>
  </si>
  <si>
    <t>Ultimate Vinyl Spray AMAZON      uses 095932FF-KITS outer carton 604093</t>
  </si>
  <si>
    <t>098932FF-KITS</t>
  </si>
  <si>
    <t>098932FF</t>
  </si>
  <si>
    <t>Ult Fiberglass St Rmvr AMAZON FF    uses 098932FF-KITS   outer carton 604093</t>
  </si>
  <si>
    <t>098932</t>
  </si>
  <si>
    <t>096132FF-KITS</t>
  </si>
  <si>
    <t>096132FF</t>
  </si>
  <si>
    <t>Gel Hull Cleaner AMAZON FF    uses 096132FF-KITS   outer carton 604093</t>
  </si>
  <si>
    <t>097232FF-KITS</t>
  </si>
  <si>
    <t xml:space="preserve">Inflatable Boat Clnr AMAZON FF -  607521 / TRAY PACK 360       </t>
  </si>
  <si>
    <t>097232FF</t>
  </si>
  <si>
    <t>Inflatable Boat Clnr AMAZON FF   uses 097232FF-KITS    outer carton 604093</t>
  </si>
  <si>
    <t>096232FF-KITS</t>
  </si>
  <si>
    <t>239783</t>
  </si>
  <si>
    <t xml:space="preserve">Ultimate Vinyl Clnr AMAZON FF -  607521 / TRAY PACK 7200              </t>
  </si>
  <si>
    <t>096232FF</t>
  </si>
  <si>
    <t>Ultimate Vinyl Clnr AMAZON FF    uses 096232FF-KITS   outer carton 604093</t>
  </si>
  <si>
    <t>096232</t>
  </si>
  <si>
    <t xml:space="preserve">Ultimate Vinyl Cleaner           </t>
  </si>
  <si>
    <t>075832</t>
  </si>
  <si>
    <t xml:space="preserve">Premium RV Roof Cleaner  </t>
  </si>
  <si>
    <t>083232</t>
  </si>
  <si>
    <t xml:space="preserve">Ultimate Extreme Clean     </t>
  </si>
  <si>
    <t>86399-KITS</t>
  </si>
  <si>
    <t>239809</t>
  </si>
  <si>
    <t>Sea Dek EUR-A - SS - "NO S" / labels reversed / 607521 / TRAY PACK 408</t>
  </si>
  <si>
    <t>86399</t>
  </si>
  <si>
    <t>Sea Dek EUR-A - SS -   uses 86399-KITS    outer carton 604085</t>
  </si>
  <si>
    <t>12-32 Guala NON.</t>
  </si>
  <si>
    <t>86400-KITS</t>
  </si>
  <si>
    <t>Sea Dek Japan - SS - "NO S" / labels reversed / 607521 / TRAY PACK 456</t>
  </si>
  <si>
    <t>86400</t>
  </si>
  <si>
    <t>Sea Dek Japan  - SS -  uses 86400-KITS    outer carton 604085</t>
  </si>
  <si>
    <t>59032FF-KITS</t>
  </si>
  <si>
    <t xml:space="preserve">O/C Furniture Protectant AMAZON FF - 607521 / TRAY PACK 1440                    </t>
  </si>
  <si>
    <t>59032FF</t>
  </si>
  <si>
    <t>O/C Furniture Protectant AMAZON FF    uses 59032FF-KITS   outer carton 604093</t>
  </si>
  <si>
    <t>098832FF-KITS</t>
  </si>
  <si>
    <t>Ult Extreme Protectant AMAZON FF - 607521 / TRAY PACK 720</t>
  </si>
  <si>
    <t>098832FF</t>
  </si>
  <si>
    <t>Ult Extreme Protectant AMAZON FF   uses 098832FF-KITS    outer carton 604093</t>
  </si>
  <si>
    <t>071032</t>
  </si>
  <si>
    <t xml:space="preserve">RV Guard Speed Detailer           </t>
  </si>
  <si>
    <t>081032</t>
  </si>
  <si>
    <t xml:space="preserve">Ultimate Boat Guard                 </t>
  </si>
  <si>
    <t>120132</t>
  </si>
  <si>
    <t xml:space="preserve">Mold &amp; Mildew Stain Blocker  </t>
  </si>
  <si>
    <t>90621</t>
  </si>
  <si>
    <t xml:space="preserve">Seachoice Mildew Stain Remover                       </t>
  </si>
  <si>
    <t>54432FF-KITS</t>
  </si>
  <si>
    <t xml:space="preserve">O/C Mildew Stain Remover AMAZON FF - 607527VENT / TRAY PACK 5400               </t>
  </si>
  <si>
    <t>54432FF</t>
  </si>
  <si>
    <t>O/C Mildew Stain Remover AMAZON FF   uses 54432FF-KITS    outer carton 604093</t>
  </si>
  <si>
    <t>085632FF-KITS</t>
  </si>
  <si>
    <t xml:space="preserve">MSR AMAZON FF   607527VENT / TRAY PACK 3,600  </t>
  </si>
  <si>
    <t>085632FF</t>
  </si>
  <si>
    <t>MSR AMAZON FF     uses 085632FF-KITS       outer carton 604093</t>
  </si>
  <si>
    <t>085632</t>
  </si>
  <si>
    <t xml:space="preserve">Mildew Stain Remover  </t>
  </si>
  <si>
    <t>095032-KITS</t>
  </si>
  <si>
    <t>239775</t>
  </si>
  <si>
    <t>Spider Away    triggers installed /         TRAY PACK 11,280   for use in 095099 - 24pk display kits</t>
  </si>
  <si>
    <t>095099</t>
  </si>
  <si>
    <t>Spider Away 1/4 Pallet Display 24pk   need to produce 095032-KITS (x24)  4 per pallet - does not use 1/4 pallet - must use slip sheet - 2 placard labels (1 on outer cover &amp; 1 on lower left back base panel)</t>
  </si>
  <si>
    <t>24pk display - 4/plt</t>
  </si>
  <si>
    <t>097008</t>
  </si>
  <si>
    <t xml:space="preserve">SB Water Treatment/Freshener  </t>
  </si>
  <si>
    <t>16731366</t>
  </si>
  <si>
    <t xml:space="preserve">WM Water Treatment/Freshener  </t>
  </si>
  <si>
    <t>097016</t>
  </si>
  <si>
    <t>16731374</t>
  </si>
  <si>
    <t xml:space="preserve">WM Water Treatment/Freshener    </t>
  </si>
  <si>
    <t>097116</t>
  </si>
  <si>
    <t xml:space="preserve">SB Water Shock </t>
  </si>
  <si>
    <t>16731382</t>
  </si>
  <si>
    <t xml:space="preserve">WM Water Shock - </t>
  </si>
  <si>
    <t>STN-Q2-KITS</t>
  </si>
  <si>
    <t>Snappy USA TK NU 2 (acid)   TRAY PACK 576</t>
  </si>
  <si>
    <t>STN-Q1-KITS</t>
  </si>
  <si>
    <t>Snappy USA TK NU 1 (caustic)  - TRAY PACK 576</t>
  </si>
  <si>
    <t>STN-QKITFF</t>
  </si>
  <si>
    <t>Snappy Teak Nu Kit AMAZON FF       6ea STN-Q1-kits &amp; STN-Q2-kits / bag / brushes / NO flip top cap</t>
  </si>
  <si>
    <t>2pk-6pk.</t>
  </si>
  <si>
    <t>17997693</t>
  </si>
  <si>
    <t xml:space="preserve">WM Hydraulic Steering Fluid -  NATURAL bottle / YORKER cap </t>
  </si>
  <si>
    <t>17997644</t>
  </si>
  <si>
    <t xml:space="preserve">WM Trim &amp; Tilt            black bottle / YORKER cap   </t>
  </si>
  <si>
    <t>17997685</t>
  </si>
  <si>
    <t xml:space="preserve">WM P.O. Eco Trim &amp; Tilt- LABELS  black bottle / YORKER cap   </t>
  </si>
  <si>
    <t>027232</t>
  </si>
  <si>
    <t xml:space="preserve">SB Synthetic 80W90      blue bottle / black cap       </t>
  </si>
  <si>
    <t>027032</t>
  </si>
  <si>
    <t xml:space="preserve">Hivis 80W90      blue bottle / black cap         </t>
  </si>
  <si>
    <t>17997354</t>
  </si>
  <si>
    <t>WM FULL Synthetic 10W40     black bottle / black cap</t>
  </si>
  <si>
    <t>15003734</t>
  </si>
  <si>
    <t xml:space="preserve">West Marine Concentrated Deck Cleaner      </t>
  </si>
  <si>
    <t>15003676</t>
  </si>
  <si>
    <t xml:space="preserve">West Marine Deck Cleaner                                </t>
  </si>
  <si>
    <t>7788</t>
  </si>
  <si>
    <t>239899</t>
  </si>
  <si>
    <t xml:space="preserve">Better Boat Deck Cleaner       607521BLACK cap   </t>
  </si>
  <si>
    <t>089738FF-KITS</t>
  </si>
  <si>
    <t xml:space="preserve">Seasafe Hull Cleaner FF AMAZON       TRAY PACK 300                                                                  </t>
  </si>
  <si>
    <t>089738FF</t>
  </si>
  <si>
    <t xml:space="preserve">Seasafe Hull Cleaner FF AMAZON    uses 089738FF-KITS / 604082 outer carton                                                                       </t>
  </si>
  <si>
    <t>15003726</t>
  </si>
  <si>
    <t>West Marine Hull Cleaner</t>
  </si>
  <si>
    <t>081732SS-KITS</t>
  </si>
  <si>
    <t xml:space="preserve">Hull Cleaner AMAZON SS     TRAY PACK 600                                                                    </t>
  </si>
  <si>
    <t>081732SS</t>
  </si>
  <si>
    <t xml:space="preserve">Hull Cleaner AMAZON SS     uses 081732SS-KITS      outer carton 604082                                 </t>
  </si>
  <si>
    <t>7-1089N</t>
  </si>
  <si>
    <t xml:space="preserve">Marpro EZ On/Off Hull &amp; Bottom Cleaner                                                   </t>
  </si>
  <si>
    <t>092832C</t>
  </si>
  <si>
    <t xml:space="preserve">EZ On/Off Hull &amp; Bottom Cleaner Canadian                                               </t>
  </si>
  <si>
    <t>18592048</t>
  </si>
  <si>
    <t xml:space="preserve">WM EZ On/Off Bottom Cleaner     </t>
  </si>
  <si>
    <t>092832</t>
  </si>
  <si>
    <t xml:space="preserve">EZ On/Off Hull &amp; Bottom Cleaner                                                         </t>
  </si>
  <si>
    <t>081432GF</t>
  </si>
  <si>
    <t xml:space="preserve">Teak Cleaner G/F      LABELS                                                                              </t>
  </si>
  <si>
    <t>081432FF-KITS</t>
  </si>
  <si>
    <t xml:space="preserve">Teak Cleaner AMAZON FF    TRAY PACK 1620  </t>
  </si>
  <si>
    <t>081432FF</t>
  </si>
  <si>
    <t>Teak Cleaner AMAZON FF    uses 081432FF-KITS      outer carton 604083</t>
  </si>
  <si>
    <t>7597</t>
  </si>
  <si>
    <t>239730</t>
  </si>
  <si>
    <t xml:space="preserve">Better Boat Teak Cleaner       607521BLACK cap   </t>
  </si>
  <si>
    <t>081532FF-KITS</t>
  </si>
  <si>
    <t xml:space="preserve">Teak Brightener AMAZON FF    TRAY PACK 600  </t>
  </si>
  <si>
    <t>081532FF</t>
  </si>
  <si>
    <t>Teak Brightener AMAZON FF  uses 081532FF-KITS     outer carton 604083</t>
  </si>
  <si>
    <t>089737P</t>
  </si>
  <si>
    <t xml:space="preserve">Seasafe Wash &amp; Wax                  </t>
  </si>
  <si>
    <t>90601</t>
  </si>
  <si>
    <t xml:space="preserve">Seachoice Boat Wash                                                                       </t>
  </si>
  <si>
    <t>080532PW</t>
  </si>
  <si>
    <t xml:space="preserve">Bilge Cleaner  </t>
  </si>
  <si>
    <t>90701</t>
  </si>
  <si>
    <t xml:space="preserve">Seachoice Bilge Cleaner  </t>
  </si>
  <si>
    <t>90751</t>
  </si>
  <si>
    <t xml:space="preserve">Seachoice Toilet Treatment Lemon                                </t>
  </si>
  <si>
    <t>905000-KITS</t>
  </si>
  <si>
    <t>Salt Off Concentrate      TRAY PACK 500</t>
  </si>
  <si>
    <t>905000</t>
  </si>
  <si>
    <t>Salt Off Kit 32oz (need to run 905000-KITS filled bottles)    2 cartons labels needed on adjacent panels /  unique footprint for Walmart</t>
  </si>
  <si>
    <t>4pk</t>
  </si>
  <si>
    <t>Salt Off Concentrate      TRAY PACK 200</t>
  </si>
  <si>
    <t>093932-KITS</t>
  </si>
  <si>
    <t>Salt Off Concentrate    TRAY PACK 1,800</t>
  </si>
  <si>
    <t>094000</t>
  </si>
  <si>
    <t>Salt Off Kit 32oz    (need to run 093932-KITS)      outer carton 604066</t>
  </si>
  <si>
    <t>Salt Off Concentrate     TRAY PACK 1800</t>
  </si>
  <si>
    <t>90731-KITS</t>
  </si>
  <si>
    <t>Seachoice Salt Remover filled bottles   TRAY PACK 300</t>
  </si>
  <si>
    <t>90731</t>
  </si>
  <si>
    <t xml:space="preserve">Seachoice Salt Remover KIT       (need to run filled bottles - 90731-kits)    </t>
  </si>
  <si>
    <t>6-32oz.</t>
  </si>
  <si>
    <t>15358591-KITS</t>
  </si>
  <si>
    <t>WM P.O. Salt Off Concentrate - white fstyle pvc / TRAY PACK 900</t>
  </si>
  <si>
    <t>15358591</t>
  </si>
  <si>
    <t xml:space="preserve">WM P.O. Salt Off 32oz kit w/mixer -    6pk Fstyle   (need to run 15358591-kits)   </t>
  </si>
  <si>
    <t>WM P.O. Salt Off Concentrate - white fstyle pvc / TRAY PACK 100</t>
  </si>
  <si>
    <t>8669723</t>
  </si>
  <si>
    <t>WM Headchem Trt Mint   clear fstyle pvc</t>
  </si>
  <si>
    <t>098616FF-KITS</t>
  </si>
  <si>
    <t>239929</t>
  </si>
  <si>
    <t xml:space="preserve">GEL MSR Amazon FF - 607527VENT / TRAY PACK 1200  </t>
  </si>
  <si>
    <t>16spr filled bottle</t>
  </si>
  <si>
    <t>098616FF</t>
  </si>
  <si>
    <t>GEL MSR Amazon FF -    (uses 098616FF-KITS)   outer carton 604082</t>
  </si>
  <si>
    <t>6-16 Guala NON.</t>
  </si>
  <si>
    <t>085606N</t>
  </si>
  <si>
    <t xml:space="preserve">Mildew Stain Remover 16oz sprayer   unique footprint for Walmart                   </t>
  </si>
  <si>
    <t>4-16 Guala NON</t>
  </si>
  <si>
    <t>097316</t>
  </si>
  <si>
    <t xml:space="preserve">Deck Wax Spray            </t>
  </si>
  <si>
    <t>6-16 Guala NON</t>
  </si>
  <si>
    <t>083216N</t>
  </si>
  <si>
    <t>Extreme Clean    sika blue    unique footprint for Walmart</t>
  </si>
  <si>
    <t>096216N</t>
  </si>
  <si>
    <t>Ultimate Vinyl Cleaner          unique footprint for Walmart</t>
  </si>
  <si>
    <t>076116</t>
  </si>
  <si>
    <t xml:space="preserve">Premium RV Rubber Seal Conditioner     </t>
  </si>
  <si>
    <t>095916N</t>
  </si>
  <si>
    <t xml:space="preserve">Ultimate Vinyl Spray    unique footprint for Walmart            </t>
  </si>
  <si>
    <t>902216</t>
  </si>
  <si>
    <t>Gel Rust Stain Remover   unique footprint for Walmart</t>
  </si>
  <si>
    <t>096122N</t>
  </si>
  <si>
    <t xml:space="preserve">Gel Hull Cleaner      unique footprint for Walmart              </t>
  </si>
  <si>
    <t>4-22 Guala NON</t>
  </si>
  <si>
    <t xml:space="preserve">Waterproofing AMAZON SS    607521 / TRAY PACK 1800                                                                         </t>
  </si>
  <si>
    <t>081922SS</t>
  </si>
  <si>
    <t xml:space="preserve">Waterproofing AMAZON SS   +LIT472   uses 081922SS-KITS    outer carton 604082                                    </t>
  </si>
  <si>
    <t>6-22 G-WPTS5.</t>
  </si>
  <si>
    <t>081922P</t>
  </si>
  <si>
    <t xml:space="preserve">Waterproofing 6pk                            </t>
  </si>
  <si>
    <t>6-22 G-WPTS5</t>
  </si>
  <si>
    <t>071622P</t>
  </si>
  <si>
    <t xml:space="preserve">Black Streak Remover                     </t>
  </si>
  <si>
    <t>095122P</t>
  </si>
  <si>
    <t xml:space="preserve">Spider &amp; Bird Stain Remover       </t>
  </si>
  <si>
    <t>15003692</t>
  </si>
  <si>
    <t xml:space="preserve">West Marine Black Streak Remover       </t>
  </si>
  <si>
    <t>12-22 Guala NON</t>
  </si>
  <si>
    <t>15003742</t>
  </si>
  <si>
    <t xml:space="preserve">West Marine Vinyl Cleaner              </t>
  </si>
  <si>
    <t>15023781</t>
  </si>
  <si>
    <t xml:space="preserve">West Marine All Purpose Cleaner         </t>
  </si>
  <si>
    <t>083222FF-KITS</t>
  </si>
  <si>
    <t xml:space="preserve">Extreme Clean FF AMAZON      607521 / TRAY PACK 600       </t>
  </si>
  <si>
    <t>083222FF</t>
  </si>
  <si>
    <t xml:space="preserve">Extreme Clean FF AMAZON         uses 083222FF-KITS / 604082 outer                     </t>
  </si>
  <si>
    <t>6-22 Guala NON.</t>
  </si>
  <si>
    <t>083222SS-KITS</t>
  </si>
  <si>
    <t>Extreme Clean AMAZON SS     607521 / TRAY PACK 240</t>
  </si>
  <si>
    <t>083222SS</t>
  </si>
  <si>
    <t>Extreme Clean AMAZON SS     uses 083222SS-KITS     outer carton 604082</t>
  </si>
  <si>
    <t>083222P</t>
  </si>
  <si>
    <t xml:space="preserve">Extreme Clean                     </t>
  </si>
  <si>
    <t>096022FF-KITS</t>
  </si>
  <si>
    <t xml:space="preserve">Ultimate Clnr/Prtcr AMAZON FF - 607521 / TRAY PACK 600  </t>
  </si>
  <si>
    <t>096022FF</t>
  </si>
  <si>
    <t>Ultimate Clnr/Prtcr AMAZON FF     uses 096022FF-KITS    outer carton 604082</t>
  </si>
  <si>
    <t>902422</t>
  </si>
  <si>
    <t xml:space="preserve">Boat Guard Speed Detailer      unique footprint for Walmart     </t>
  </si>
  <si>
    <t>092022P</t>
  </si>
  <si>
    <t xml:space="preserve">Hard Water Spot Remover                    </t>
  </si>
  <si>
    <t>095422</t>
  </si>
  <si>
    <t xml:space="preserve">Corrosion Blocker 6pk                    </t>
  </si>
  <si>
    <t>15003759</t>
  </si>
  <si>
    <t xml:space="preserve">West Marine Rust Stain Remover    </t>
  </si>
  <si>
    <t>089222P</t>
  </si>
  <si>
    <t xml:space="preserve">Rust Stain Remover                         </t>
  </si>
  <si>
    <t>085922FF-KITS</t>
  </si>
  <si>
    <t xml:space="preserve">Deck Cleaner 22oz AMAZON FF   607521 / TRAY PACK 600                                        </t>
  </si>
  <si>
    <t>085922FF</t>
  </si>
  <si>
    <t xml:space="preserve">Deck Cleaner 22oz AMAZON FF   uses 085922FF-KITS     outer carton 604082               </t>
  </si>
  <si>
    <t>085922P</t>
  </si>
  <si>
    <t xml:space="preserve">Deck Cleaner 22oz                                        </t>
  </si>
  <si>
    <t>15023799</t>
  </si>
  <si>
    <t xml:space="preserve">West Marine Vinyl Protector (vinyl brite)       </t>
  </si>
  <si>
    <t>095022P</t>
  </si>
  <si>
    <t xml:space="preserve">Spider Away                                   </t>
  </si>
  <si>
    <t>19821842</t>
  </si>
  <si>
    <t xml:space="preserve">WM Salt off RTU                                </t>
  </si>
  <si>
    <t>093922SS-KITS</t>
  </si>
  <si>
    <t xml:space="preserve">Salt Off RTU AMAZON SS     607521 / TRAY PACK 600    </t>
  </si>
  <si>
    <t>093922SS</t>
  </si>
  <si>
    <t>Salt Off RTU AMAZON SS   uses 093922SS-KITS    outer carton 604082</t>
  </si>
  <si>
    <t>15003684</t>
  </si>
  <si>
    <t xml:space="preserve">West Marine Mildew Stain Remover                                   </t>
  </si>
  <si>
    <t>085616SS-KITS</t>
  </si>
  <si>
    <t xml:space="preserve">MSR AMAZON SS   607527VENT / TRAY PACK 9000                  </t>
  </si>
  <si>
    <t>085616SS</t>
  </si>
  <si>
    <t xml:space="preserve">MSR AMAZON SS   607527VENT    uses 085616SS-KITS  outer carton 604082  (uses inner carton transparency label)  </t>
  </si>
  <si>
    <t>085616P</t>
  </si>
  <si>
    <t xml:space="preserve">Mildew Stain Remover                                         </t>
  </si>
  <si>
    <t>120032FF-KITS</t>
  </si>
  <si>
    <t xml:space="preserve">Mold &amp; Mildew Stain Rmvr (MSR) AMAZON FF - 607527VENT / TRAY PACK 2160            </t>
  </si>
  <si>
    <t>120032FF</t>
  </si>
  <si>
    <t>Mold &amp; Mildew Stain Rmvr (MSR) AMAZON FF   uses 120032FF-KITS  outer carton 604093</t>
  </si>
  <si>
    <t>54432</t>
  </si>
  <si>
    <t xml:space="preserve">O/C Mildew Stain Remover                                     </t>
  </si>
  <si>
    <t>120032</t>
  </si>
  <si>
    <t xml:space="preserve">Mold &amp; Mildew Stain Remover (MSR)             </t>
  </si>
  <si>
    <t>092132FF-KITS</t>
  </si>
  <si>
    <t xml:space="preserve">Ultimate Fabric Cleaner     607521 / TRAY PACK 360  </t>
  </si>
  <si>
    <t>092132FF</t>
  </si>
  <si>
    <t xml:space="preserve">Ultimate Fabric Cleaner FF AMAZON    uses 092132FF-KITS / 604093 outer carton   </t>
  </si>
  <si>
    <t>Ultimate Vinyl Spray AMAZON - 607521 / TRAY PACK 1800</t>
  </si>
  <si>
    <t>095932</t>
  </si>
  <si>
    <t xml:space="preserve">Ultimate Vinyl Spray                </t>
  </si>
  <si>
    <t>098832</t>
  </si>
  <si>
    <t xml:space="preserve">Ultimate Extreme Protectant            </t>
  </si>
  <si>
    <t xml:space="preserve">Ultimate Fiberglass Stain Remover                  </t>
  </si>
  <si>
    <t>BG32EC</t>
  </si>
  <si>
    <t>239922</t>
  </si>
  <si>
    <t>Berlin Gardens Extreme Clean     "NO S"</t>
  </si>
  <si>
    <t>096132</t>
  </si>
  <si>
    <t xml:space="preserve">Gel Hull Cleaner                           </t>
  </si>
  <si>
    <t xml:space="preserve">Inflatable Boat Clnr AMAZON FF -  LABELS 607521 / TRAY PACK 720       </t>
  </si>
  <si>
    <t>5359864</t>
  </si>
  <si>
    <t>JBLine</t>
  </si>
  <si>
    <t>5359880</t>
  </si>
  <si>
    <t xml:space="preserve">WM Citrus Bilge Cleaner            </t>
  </si>
  <si>
    <t>094400FF-KITS</t>
  </si>
  <si>
    <t>094600FF-KITS</t>
  </si>
  <si>
    <t>Super Orange Wash &amp; Wax AMAZON FF  - TRAY PACK 160</t>
  </si>
  <si>
    <t>032300FF-KITS</t>
  </si>
  <si>
    <t>032300FF</t>
  </si>
  <si>
    <t>Aqua Clean Amazon FF    uses 032300FF-KITS               outer carton 604098</t>
  </si>
  <si>
    <t>081900FF-KITS</t>
  </si>
  <si>
    <t xml:space="preserve">Waterproofing AMAZON FF       TRAY PACK 4,584                                                           </t>
  </si>
  <si>
    <t>081900FF</t>
  </si>
  <si>
    <t xml:space="preserve">Waterproofing AMAZON FF       uses 081900FF-KITS     outer carton 604098                                </t>
  </si>
  <si>
    <t xml:space="preserve">Waterproofing AMAZON FF       TRAY PACK 3200                                                            </t>
  </si>
  <si>
    <t>081900N</t>
  </si>
  <si>
    <t xml:space="preserve">Waterproofing                                                                                   </t>
  </si>
  <si>
    <t>081964FF-KITS</t>
  </si>
  <si>
    <t>Waterproofing Amazon FF   TRAY PACK 1440</t>
  </si>
  <si>
    <t>64oz filled bottle</t>
  </si>
  <si>
    <t>081964FF</t>
  </si>
  <si>
    <t>Waterproofing Amazon FF     uses 081964FF-KITS  + 607533  outer carton 604098</t>
  </si>
  <si>
    <t>4-64oz single.</t>
  </si>
  <si>
    <t>093664</t>
  </si>
  <si>
    <t xml:space="preserve">Startron Tank Cleaner                                                  </t>
  </si>
  <si>
    <t>6-64oz</t>
  </si>
  <si>
    <t>087764C</t>
  </si>
  <si>
    <t xml:space="preserve">Alum Boat Clnr Canadian  </t>
  </si>
  <si>
    <t>4-64oz</t>
  </si>
  <si>
    <t>087764FF-KITS</t>
  </si>
  <si>
    <t xml:space="preserve">Aluminum Boat Clnr AMAZON FF - TRAY PACK 1440    </t>
  </si>
  <si>
    <t>087764FF</t>
  </si>
  <si>
    <t>Aluminum Boat Clnr AMAZON FF  uses 087764FF-KITS       (uses BAG) + Sprayer  outer carton 604098</t>
  </si>
  <si>
    <t>087764</t>
  </si>
  <si>
    <t xml:space="preserve">Aluminum Boat Clnr       </t>
  </si>
  <si>
    <t>901764T</t>
  </si>
  <si>
    <t>Aluminum Boat Clnr 2         Bag S-6487   unique footprint for Walmart</t>
  </si>
  <si>
    <t>2-64oz</t>
  </si>
  <si>
    <t>11007309</t>
  </si>
  <si>
    <t>17997560</t>
  </si>
  <si>
    <t>WM DFI TCW3                         black bottle / black cap</t>
  </si>
  <si>
    <t>19000FF-KITS</t>
  </si>
  <si>
    <t xml:space="preserve">SB Prem TCW3 AMZ FF - blk btl / blk cap / TRAY PACK 432               </t>
  </si>
  <si>
    <t>19000FF</t>
  </si>
  <si>
    <t xml:space="preserve">SB Prem TCW3 AMAZON FF -   uses 19000FF-KITS      outer carton 6041115       </t>
  </si>
  <si>
    <t>19000</t>
  </si>
  <si>
    <t xml:space="preserve">SB Prem TCW3                      black bottle / black cap                 </t>
  </si>
  <si>
    <t>17997545</t>
  </si>
  <si>
    <t>WM Premium TCW3                 black bottle / black cap     pre-printed</t>
  </si>
  <si>
    <t>19200FF-KITS</t>
  </si>
  <si>
    <t>SB Super Prem TCW3 AMAZON FF - blue bottle / black cap / TRAY PACK 576</t>
  </si>
  <si>
    <t>19200FF</t>
  </si>
  <si>
    <t>SB Super Prem TCW3 AMAZON FF   uses 19200FF-KITS  outer carton 604115</t>
  </si>
  <si>
    <t>19200</t>
  </si>
  <si>
    <t>SB Super Premium TCW3   blue bottle / black cap</t>
  </si>
  <si>
    <t>027200FF-KITS</t>
  </si>
  <si>
    <t>SB Synthetic 80W90 AMAZON FF   TRAY PACK 480</t>
  </si>
  <si>
    <t>027200FF</t>
  </si>
  <si>
    <t>SB Synthetic 80W90 AMAZON FF   uses 027200FF-KITS   outer carton 604115</t>
  </si>
  <si>
    <t>17997487</t>
  </si>
  <si>
    <t>WM SAE40            black bottle / black cap</t>
  </si>
  <si>
    <t>17997461</t>
  </si>
  <si>
    <t>WM SAE30                            black bottle / black cap</t>
  </si>
  <si>
    <t>17997446</t>
  </si>
  <si>
    <t>WM 25W40                              black bottle / black cap</t>
  </si>
  <si>
    <t>17997388</t>
  </si>
  <si>
    <t>WM FULL Synthetic 20W40     black bottle / black cap</t>
  </si>
  <si>
    <t>17997511</t>
  </si>
  <si>
    <t>WM 15W40    BK LABEL                           black bottle / black cap</t>
  </si>
  <si>
    <t>17997362</t>
  </si>
  <si>
    <t>17997420</t>
  </si>
  <si>
    <t>WM Synthetic 10W40               black bottle / black cap</t>
  </si>
  <si>
    <t>17997347</t>
  </si>
  <si>
    <t>WM FULL Synthetic 10W30     black bottle / black cap</t>
  </si>
  <si>
    <t>17997404</t>
  </si>
  <si>
    <t>WM Synthetic 10W30               black bottle / black cap</t>
  </si>
  <si>
    <t>028100</t>
  </si>
  <si>
    <t>Pro Star Synth 10W30    black bottle / black cap</t>
  </si>
  <si>
    <t>90651</t>
  </si>
  <si>
    <t>085900N</t>
  </si>
  <si>
    <t xml:space="preserve">Deck Cleaner             </t>
  </si>
  <si>
    <t>071600N</t>
  </si>
  <si>
    <t>90691</t>
  </si>
  <si>
    <t xml:space="preserve">Seachoice Hull Cleaner                            </t>
  </si>
  <si>
    <t>337447</t>
  </si>
  <si>
    <t xml:space="preserve">Heavy Duty Engine AF - Biosafe          # 052004N       </t>
  </si>
  <si>
    <t>043810</t>
  </si>
  <si>
    <t xml:space="preserve">ITW Low Conductivity  corner protectors / DOUBLE WRAP PALLETS </t>
  </si>
  <si>
    <t>095000</t>
  </si>
  <si>
    <t xml:space="preserve">Spider Away </t>
  </si>
  <si>
    <t>90611</t>
  </si>
  <si>
    <t xml:space="preserve">Seachoice Boat Wash                                                                           </t>
  </si>
  <si>
    <t>080400N</t>
  </si>
  <si>
    <t xml:space="preserve">Boat Wash                                                                 </t>
  </si>
  <si>
    <t>071701</t>
  </si>
  <si>
    <t xml:space="preserve">Toilet Treatment Lemon                                                                                    </t>
  </si>
  <si>
    <t>071703</t>
  </si>
  <si>
    <t>080500N</t>
  </si>
  <si>
    <t xml:space="preserve">Bilge Cleaner </t>
  </si>
  <si>
    <t>085600N</t>
  </si>
  <si>
    <t>093900N</t>
  </si>
  <si>
    <t xml:space="preserve">Salt Off Concentrate                                      </t>
  </si>
  <si>
    <t>10948768</t>
  </si>
  <si>
    <t xml:space="preserve">WM P.O. Salt Off Concentrate    </t>
  </si>
  <si>
    <t>15003700</t>
  </si>
  <si>
    <t xml:space="preserve">West Marine Waterproofing                                                           </t>
  </si>
  <si>
    <t>081900FFC-KITS</t>
  </si>
  <si>
    <t xml:space="preserve">Waterproofing AMAZON Canada FF           TRAY PACK 960                                                            </t>
  </si>
  <si>
    <t>081900FFC</t>
  </si>
  <si>
    <t xml:space="preserve">Waterproofing AMAZON Canada FF       uses 081900FF-KITS     outer carton 604098                                </t>
  </si>
  <si>
    <t xml:space="preserve">Waterproofing AMAZON FF       TRAY PACK 8,000                                                            </t>
  </si>
  <si>
    <t>071500N</t>
  </si>
  <si>
    <t xml:space="preserve">RV Wash &amp; Wax                   </t>
  </si>
  <si>
    <t>15026370</t>
  </si>
  <si>
    <t xml:space="preserve">West Marine Boat Soap    </t>
  </si>
  <si>
    <t xml:space="preserve">WM Citrus Boat Soap </t>
  </si>
  <si>
    <t>094600FF</t>
  </si>
  <si>
    <t>Super Orange Wash &amp; Wax AMAZON FF    uses 094600FF-KITS    outer carton 604098</t>
  </si>
  <si>
    <t>094500FF-KITS</t>
  </si>
  <si>
    <t>Super Orange Citrus Boat Wash AMAZON FF  - TRAY PACK 160</t>
  </si>
  <si>
    <t>094500FF</t>
  </si>
  <si>
    <t>Super Orange Citrus Boat Wash AMAZON FF  - uses 094500FF-KITS   outer carton 604098</t>
  </si>
  <si>
    <t>Super Orange Bilge Cleaner AMAZON FF  TRAY PACK 1440</t>
  </si>
  <si>
    <t>094400FF</t>
  </si>
  <si>
    <t>Super Orange Bilge Cleaner AMAZON FF  uses 094400FF-KITS   outer carton 604098</t>
  </si>
  <si>
    <t>094200FF-KITS</t>
  </si>
  <si>
    <t>Super Orange Citrus Cleaner Degreaser AMAZON FF -  TRAY PACK 320</t>
  </si>
  <si>
    <t>094200FF</t>
  </si>
  <si>
    <t>Super Orange Citrus Cleaner Degreaser AMAZON FF   uses 094200FF-KITS  outer carton 604198</t>
  </si>
  <si>
    <t>Aqua Clean Amazon FF     TRAY PACK 1280</t>
  </si>
  <si>
    <t>032300</t>
  </si>
  <si>
    <t xml:space="preserve">Aqua Clean                                                                      </t>
  </si>
  <si>
    <t>14044424</t>
  </si>
  <si>
    <t xml:space="preserve">WM Water Tank Flush          </t>
  </si>
  <si>
    <t>033200FF-KITS</t>
  </si>
  <si>
    <t xml:space="preserve">Starcool AF AMAZON FF    TRAY PACK 320 </t>
  </si>
  <si>
    <t>033200FF</t>
  </si>
  <si>
    <t>Starcool AF AMAZON FF   uses 033200FF-KITS              outer carton 604098</t>
  </si>
  <si>
    <t>033200</t>
  </si>
  <si>
    <t xml:space="preserve">Starcool AF                      </t>
  </si>
  <si>
    <t>089200FF-KITS</t>
  </si>
  <si>
    <t>Rust Stain Remover AMAZON FF  wrap - TRAY PACK 288</t>
  </si>
  <si>
    <t>089200FF</t>
  </si>
  <si>
    <t>Rust Stain Remover AMAZON FF     uses 089200FF-KITS    outer carton 604100</t>
  </si>
  <si>
    <t>14087746</t>
  </si>
  <si>
    <t xml:space="preserve">West Marine Hull Cleaner   120gr rig   FT LABEL                                                     </t>
  </si>
  <si>
    <t>081700N</t>
  </si>
  <si>
    <t xml:space="preserve">Hull Cleaner   120gr rig                                                                              </t>
  </si>
  <si>
    <t>081400FF-KITS</t>
  </si>
  <si>
    <t>Teak Cleaner AMAZON FF   120gr rig   / TRAY PACK 1008</t>
  </si>
  <si>
    <t>081400FF</t>
  </si>
  <si>
    <t>Teak Cleaner AMAZON FF   uses 081400FF-KITS         outer carton 604100</t>
  </si>
  <si>
    <t>081500FF-KITS</t>
  </si>
  <si>
    <t xml:space="preserve">Teak Brightener AMAZON FF  120gr rig / TRAY PACK 288   </t>
  </si>
  <si>
    <t>081500FF</t>
  </si>
  <si>
    <t>Teak Brightener AMAZON FF  uses 081500FF-KITS/  (uses BAG)  outer carton 604100</t>
  </si>
  <si>
    <t>18592055</t>
  </si>
  <si>
    <t>WM EZ On/Off Bottom Cleaner        1 micron filter</t>
  </si>
  <si>
    <t>083900</t>
  </si>
  <si>
    <t>Marine Descaling Fluid Concentrate    RUN WITH NO FILTER</t>
  </si>
  <si>
    <t>092600FF-KITS</t>
  </si>
  <si>
    <t>Descaling Motor Flush FF AMAZON         TRAY PACK 288</t>
  </si>
  <si>
    <t>092600FF</t>
  </si>
  <si>
    <t xml:space="preserve">Descaling Motor Flush FF AMAZON    uses 092600FF-KITS / USES BAG / 604100 outer carton           </t>
  </si>
  <si>
    <t>STN-G2FF-KITS</t>
  </si>
  <si>
    <t>Snappy USA TK NU 2 (acid)  - TRAY PACK 144 - handle orientation /  1 micron filter</t>
  </si>
  <si>
    <t>STN-G2FF</t>
  </si>
  <si>
    <t>Snappy USA TK NU 2 (acid) FF AMAZON - (uses STN-G2FF-KITS) - USES BAG -  604100 outer carton</t>
  </si>
  <si>
    <t>STN-G2</t>
  </si>
  <si>
    <t xml:space="preserve">Snappy USA TK NU 2 (acid) -  handle orientation  /  1 micron filter   </t>
  </si>
  <si>
    <t>STN-G1</t>
  </si>
  <si>
    <t xml:space="preserve">Snappy USA TK NU 1 (caustic)   handle orientation  </t>
  </si>
  <si>
    <t>093700N</t>
  </si>
  <si>
    <t xml:space="preserve">Power Pine Boat Wash                                                                              </t>
  </si>
  <si>
    <t>094700N</t>
  </si>
  <si>
    <t xml:space="preserve">Power Pine Wash &amp; Wax                                                                                </t>
  </si>
  <si>
    <t>093900FF-KITS</t>
  </si>
  <si>
    <t xml:space="preserve">Salt Off Concentrate AMAZON FF  WHITE RIG / TRAY PACK 2880                 </t>
  </si>
  <si>
    <t>093900FF</t>
  </si>
  <si>
    <t>Salt Off Concentrate AMAZON FF    uses 093900FF-KITS    outer carton 604100</t>
  </si>
  <si>
    <t xml:space="preserve">Salt Off Concentrate AMAZON FF   LABEL   WHITE RIG / TRAY PACK 1440                 </t>
  </si>
  <si>
    <t>080500FF-KITS</t>
  </si>
  <si>
    <t>Bilge Cleaner AMAZON FF wrap  - TRAY PACK 432</t>
  </si>
  <si>
    <t>080500FF</t>
  </si>
  <si>
    <t>Bilge Cleaner AMAZON FF wrap  uses 080500FF-KITS       outer carton 604100</t>
  </si>
  <si>
    <t>080400FF-KITS</t>
  </si>
  <si>
    <t>Boat Wash AMAZON FF      TRAY PACK 720</t>
  </si>
  <si>
    <t>080400FF</t>
  </si>
  <si>
    <t>Boat Wash AMAZON FF  uses 080400FF-KITS           outer carton 604100</t>
  </si>
  <si>
    <t>3704707</t>
  </si>
  <si>
    <t xml:space="preserve">WM 16oz Wheel Bearing Grease 12pk                                   </t>
  </si>
  <si>
    <t>Oil</t>
  </si>
  <si>
    <t>026003TA1</t>
  </si>
  <si>
    <t>SB Wheel Bearing Grease 3oz filled tube        needs to be labeled</t>
  </si>
  <si>
    <t>3oz each</t>
  </si>
  <si>
    <t>026003</t>
  </si>
  <si>
    <t>SB Wheel Bearing Grease 2pk-3oz-12pk (24 per case)    uses 026003TA1</t>
  </si>
  <si>
    <t>12pk</t>
  </si>
  <si>
    <t>11012663</t>
  </si>
  <si>
    <t>WM Toilet Tissue 2ply 12-4pks - printed bag / 71850A1 TWO PLY    32cs per pallet (8 per layer X 4 high)</t>
  </si>
  <si>
    <t>12-4pk</t>
  </si>
  <si>
    <t>Kits</t>
  </si>
  <si>
    <t>239848</t>
  </si>
  <si>
    <t>7841265</t>
  </si>
  <si>
    <t xml:space="preserve">WM 5pk Roll Bilge Pads 12pk               </t>
  </si>
  <si>
    <t>267310</t>
  </si>
  <si>
    <t xml:space="preserve">WM Bilge pads 100pk        91825KPK / MUST USE A SLIPSHEET           </t>
  </si>
  <si>
    <t>CASE</t>
  </si>
  <si>
    <t>094100</t>
  </si>
  <si>
    <t>028401</t>
  </si>
  <si>
    <t>SB 8mm Adapter 12pk</t>
  </si>
  <si>
    <t>3704756</t>
  </si>
  <si>
    <t>WM 8mm Adapter 12pk</t>
  </si>
  <si>
    <t>028714</t>
  </si>
  <si>
    <t>SB 14oz Grease Gun Kit 6pk</t>
  </si>
  <si>
    <t>081318</t>
  </si>
  <si>
    <t>Liquid Rubbing Cmpnd Heavy                (use 50cs - 081318UN)</t>
  </si>
  <si>
    <t>15941420</t>
  </si>
  <si>
    <t>WM Prem Cleaner Wax          (use 50cs - 089616PUN)</t>
  </si>
  <si>
    <t>085700</t>
  </si>
  <si>
    <t>Premium Marine Polish                          (use 33cs - 085700UN)</t>
  </si>
  <si>
    <t>084105N</t>
  </si>
  <si>
    <t>SB Red LET 4pk - CLAM PACK     (need to run 084105N-KITS)</t>
  </si>
  <si>
    <t>084106N</t>
  </si>
  <si>
    <t>SB Green LET 4pk - CLAM PACK   (need to run 084106N-KITS)</t>
  </si>
  <si>
    <t>084107N</t>
  </si>
  <si>
    <t>SB White LET 4pk - CLAM PACK     (need to run 084107N-KITS)</t>
  </si>
  <si>
    <t>040624WME</t>
  </si>
  <si>
    <t>239791</t>
  </si>
  <si>
    <t>case</t>
  </si>
  <si>
    <t>080922FF</t>
  </si>
  <si>
    <t xml:space="preserve">ULT Alum Protect (vinyl brite) FF AMAZON   uses 080922FF-KITS / 604082 outer carton </t>
  </si>
  <si>
    <t>081700FF</t>
  </si>
  <si>
    <t xml:space="preserve">Hull Cleaner AMAZON FF  uses 081700FF-KITS / (uses BAG)   outer carton 604100                  </t>
  </si>
  <si>
    <t>094222</t>
  </si>
  <si>
    <t>1005</t>
  </si>
  <si>
    <t>Orange Cleaner/Degreaser   **Uses 181cs of 094222SS from the DC**   Install sprayer before packing</t>
  </si>
  <si>
    <t>088922FF</t>
  </si>
  <si>
    <t>Ult. Rug Stain Buster AMAZON FF      uses 088922FF-KITS   outer carton 604082</t>
  </si>
  <si>
    <t>092800SW</t>
  </si>
  <si>
    <t>Walmart EZ On/Off Hull &amp; Bottom Clnr SS     uses 092800SW-KITS / uses BAG  outer carton 604100</t>
  </si>
  <si>
    <t>092722FF</t>
  </si>
  <si>
    <t>Bug Off AMAZON FF     uses 092722FF-KITS        outer carton 604083</t>
  </si>
  <si>
    <t>12-22 Guala NON.</t>
  </si>
  <si>
    <t>089222FF</t>
  </si>
  <si>
    <t>Rust Stain Remover AMAZON FF      uses 089222FF-KITS   outer carton 604082</t>
  </si>
  <si>
    <t>095022FF</t>
  </si>
  <si>
    <t>Spider Away AMAZON FF      USES 095022FF-KITS         outer carton 604082</t>
  </si>
  <si>
    <t>094700FF</t>
  </si>
  <si>
    <t>Power Pine Wash &amp; Wax AMAZON FF wrap   uses 094700FF-KITS   outer carton 604100</t>
  </si>
  <si>
    <t>085922SS</t>
  </si>
  <si>
    <t>Deck Cleaner AMAZON SS    uses 085922SS-KITS  outer carton 604082</t>
  </si>
  <si>
    <t>093800FF</t>
  </si>
  <si>
    <t xml:space="preserve">Power Pine Bilge Cleaner FF AMAZON    uses 093800FF-KITS  /  604100 outer                                                                             </t>
  </si>
  <si>
    <t>071622SS</t>
  </si>
  <si>
    <t>Black Streak Remover AMAZON SS   uses 071622SS-KITS      outer carton 604082</t>
  </si>
  <si>
    <t>082102PW</t>
  </si>
  <si>
    <t>Silicone Slnt Clear (use 1,000cs-082102P from DC)  Product faces FRONT of display / unique footprint for walmart</t>
  </si>
  <si>
    <t>6-2.8oz</t>
  </si>
  <si>
    <t>STN-QKIT</t>
  </si>
  <si>
    <t>Snappy USA TK NU Kit -  STN-Q1-kits &amp; STN-Q2-kits / bag / brushes / NO flip top cap / change UPC Q1 bottle</t>
  </si>
  <si>
    <t>2pk-6pk</t>
  </si>
  <si>
    <t>081216CK</t>
  </si>
  <si>
    <t>16oz Teak Kits - CANADIAN -       MOVE TO LET KITS WHEN READY</t>
  </si>
  <si>
    <t xml:space="preserve">16oz Teak Care Kits - US              MOVE TO LET KITS WHEN READY                                </t>
  </si>
  <si>
    <t>081922FFC</t>
  </si>
  <si>
    <t>Waterproofing Canadian AMAZON FF  uses 081922FFC-KITS  outer carton 604082</t>
  </si>
  <si>
    <t>083301PW</t>
  </si>
  <si>
    <t>239269</t>
  </si>
  <si>
    <t>Polyurethane White (use 1,350cs-083301 from DC)  PRODUCT MUST FACE FRONT OF DISPLAY / unique footprint for walmart</t>
  </si>
  <si>
    <t>Jan</t>
  </si>
  <si>
    <t>082708DGF</t>
  </si>
  <si>
    <t>239267</t>
  </si>
  <si>
    <t xml:space="preserve">Chrome &amp; Stainless Polish DGF    (use 100cs - 082708PUN) / euro pallet  </t>
  </si>
  <si>
    <t>091016GF</t>
  </si>
  <si>
    <t>239303</t>
  </si>
  <si>
    <t xml:space="preserve">Vinyl Polish &amp; Restorer G/F                  (use 25cs - 083416UN) / euro pallet </t>
  </si>
  <si>
    <t>087208</t>
  </si>
  <si>
    <t>238872</t>
  </si>
  <si>
    <t>Clear Plastic Restorer                       (use 48cs - 087208UN)</t>
  </si>
  <si>
    <t>087208WK</t>
  </si>
  <si>
    <t>239247</t>
  </si>
  <si>
    <t xml:space="preserve">Clear Plastic Restorer  WK               (use 20cs - 087208UN) / euro pallet </t>
  </si>
  <si>
    <t>087516GF</t>
  </si>
  <si>
    <t xml:space="preserve">Easy Scrub GF               (use 10cs - 087516UN) / euro pallet </t>
  </si>
  <si>
    <t>080116GF</t>
  </si>
  <si>
    <t>239516</t>
  </si>
  <si>
    <t>Marine Polish G/F             (use 25cs - 080116UN)  euro pallet</t>
  </si>
  <si>
    <t>080116IC</t>
  </si>
  <si>
    <t>Marine Polish I/C               (use 20cs - 080116UN)  euro pallet</t>
  </si>
  <si>
    <t>080116WK</t>
  </si>
  <si>
    <t>Marine Polish WATSKI     (use 20cs - 080116UN)  euro pallet</t>
  </si>
  <si>
    <t>082708F</t>
  </si>
  <si>
    <t xml:space="preserve">Chrome &amp; Stainless Polish French   (use 50cs - 082708PUN) / euro pallet </t>
  </si>
  <si>
    <t>082708IC</t>
  </si>
  <si>
    <t xml:space="preserve">Chrome &amp; Stainless Polish I/C        (use 100cs - 082708PUN) / euro pallet  </t>
  </si>
  <si>
    <t>082708SP</t>
  </si>
  <si>
    <t xml:space="preserve">Chrome &amp; Stainless Polish S/P        (use 50cs - 082708PUN) / euro pallet  </t>
  </si>
  <si>
    <t>083416GF</t>
  </si>
  <si>
    <t xml:space="preserve">Inflatable Bt &amp; Fndr Restorer G/F            (use 25cs - 083416UN) / euro pallet </t>
  </si>
  <si>
    <t>083416IC</t>
  </si>
  <si>
    <t xml:space="preserve">Inflatable Bt &amp; Fndr Restorer I/C              (use 40cs - 083416UN) / euro pallet </t>
  </si>
  <si>
    <t>083416WK</t>
  </si>
  <si>
    <t xml:space="preserve">Inflatable Bt &amp; Fndr Restorer WATSKI    (use 50cs - 083416UN) / euro pallet </t>
  </si>
  <si>
    <t>091016IC</t>
  </si>
  <si>
    <t xml:space="preserve">Vinyl Polish &amp; Restorer I/C                       (use 40cs - 083416UN) / euro pallet </t>
  </si>
  <si>
    <t>091016PC</t>
  </si>
  <si>
    <t>Vinyl Polish &amp; Restorer Canadian           (use 25cs - 083416UN)</t>
  </si>
  <si>
    <t>239395</t>
  </si>
  <si>
    <t>Clear Plastic Restorer                     (use 100cs - 087208UN)</t>
  </si>
  <si>
    <t xml:space="preserve">Chrome &amp; Stainless Polish I/C  (use 100cs - 082708PUN) / euro pallet  </t>
  </si>
  <si>
    <t>082708GF</t>
  </si>
  <si>
    <t>239840</t>
  </si>
  <si>
    <t xml:space="preserve">Chrome &amp; Stainless Polish G/F (use 500cs - 082708PUN) / euro pallet  </t>
  </si>
  <si>
    <t>091016WK</t>
  </si>
  <si>
    <t xml:space="preserve">Vinyl Polish &amp; Restorer WATSKI     (use 90cs - 083416UN) / euro pallet </t>
  </si>
  <si>
    <t>15941453</t>
  </si>
  <si>
    <t>WM Prem Liquid Wax       (use 50cs - 085732UN)</t>
  </si>
  <si>
    <t>Clear Plastic Restorer            (use 100cs - 087208UN)</t>
  </si>
  <si>
    <t>087208GF</t>
  </si>
  <si>
    <t xml:space="preserve">Clear Plastic Restorer  G/F      (use 50cs - 087208UN) / euro pallet </t>
  </si>
  <si>
    <t>14201</t>
  </si>
  <si>
    <t>Seachoice Black LET 12pk (LG)       CARD</t>
  </si>
  <si>
    <t>Feb</t>
  </si>
  <si>
    <t>084107N-KITS</t>
  </si>
  <si>
    <t xml:space="preserve">SB WHITE FILLED CANS TO TRAY PACK FOR 084105N     WHITE BLEND      TRAY PACK 1200 </t>
  </si>
  <si>
    <t xml:space="preserve">SB White LET 4pk - CLAM PACK     (need to run 084107N-KITS)       </t>
  </si>
  <si>
    <t>3704681TA1</t>
  </si>
  <si>
    <t xml:space="preserve">WM 3oz Wheel Bearing Grease filled tubes                   </t>
  </si>
  <si>
    <t>16245748</t>
  </si>
  <si>
    <t xml:space="preserve">WM 3oz Grease Gun Kit 6pk    GUN 028703A1  CLAM 028703A2    need to run 3704681TA1       </t>
  </si>
  <si>
    <t>SB Wheel Bearing Grease 3oz filled tube                  needs to be labeled</t>
  </si>
  <si>
    <t>028703</t>
  </si>
  <si>
    <t>239216</t>
  </si>
  <si>
    <t xml:space="preserve">SB 3oz Grease Gun Kit 6pk  GUN 028703A1  CLAM 028703A2  uses 026003TA1   *** APPLY PROP 65 STICKER TO FRONT OF CLAM***    </t>
  </si>
  <si>
    <t>083701N</t>
  </si>
  <si>
    <t xml:space="preserve">Boat Care in a Bucket (3.5gal bucket)  </t>
  </si>
  <si>
    <t>Silicone Sealant Clear      HOLD PER SB         uses 1,000s - 082102P from DC)  PRODUCT MUST FACE FRONT OF DISPLAY / unique footprint for walmart</t>
  </si>
  <si>
    <t>Polyurethane White (uses 2000cs - 083301 from DC) PRODUCT MUST FACE FRONT OF DISPLAY / unique footprint for walmart</t>
  </si>
  <si>
    <t>WM Empty Brush Combo Display   short 040621B1 BASE      *** ALL ITEMS COME FROM THE DC ***</t>
  </si>
  <si>
    <t>401141</t>
  </si>
  <si>
    <t xml:space="preserve">WM 14oz Grease Gun 6pk  Grease Gun 028714A1                </t>
  </si>
  <si>
    <t xml:space="preserve">Salt Off Applicator Only Kit              Clam / Card 94100P1                                      </t>
  </si>
  <si>
    <t>026014N</t>
  </si>
  <si>
    <t>SB Wheel Bearing Grease 4pack-14oz    use 47 cases of 026014 from the DC / 2 carton labels required on adjacent panels</t>
  </si>
  <si>
    <t>4-14oz</t>
  </si>
  <si>
    <t>Clear Plastic Restorer            (use 150cs - 087208UN)</t>
  </si>
  <si>
    <t>18604-KITS</t>
  </si>
  <si>
    <t>239836</t>
  </si>
  <si>
    <t>Quick Fix Display (ring clean)   TRAY PACK 66,312    LABEL /  CHEM</t>
  </si>
  <si>
    <t>4oz filled bottle</t>
  </si>
  <si>
    <t>Mar</t>
  </si>
  <si>
    <t>18698</t>
  </si>
  <si>
    <t>Quick Fix Wing Panel Display (ring clean)  (uses 18604-KITS)  **ITEMS NEEDED FROM DC</t>
  </si>
  <si>
    <t>24-4oz.</t>
  </si>
  <si>
    <t>088308</t>
  </si>
  <si>
    <t>Screen Cleaner/Protector              607534 pump sprayer</t>
  </si>
  <si>
    <t>090808</t>
  </si>
  <si>
    <t xml:space="preserve">Power Cable Cleaner        flip top cap           </t>
  </si>
  <si>
    <t>088708</t>
  </si>
  <si>
    <t xml:space="preserve">Rain View           </t>
  </si>
  <si>
    <t>11007317</t>
  </si>
  <si>
    <t xml:space="preserve">WM Odoraway 4pk (nitnut)    </t>
  </si>
  <si>
    <t>AQSCN</t>
  </si>
  <si>
    <t>239617</t>
  </si>
  <si>
    <t>Amsoil Quickshot U.S.   amsoil round / black cap / 294cs/plt / COA NEEDED</t>
  </si>
  <si>
    <t>6-8.75oz</t>
  </si>
  <si>
    <t>AQSCNC</t>
  </si>
  <si>
    <t>Amsoil Quickshot Canadian        COA NEEDED</t>
  </si>
  <si>
    <t>Startron AUTO PDQ Display - bottles face front of display  pp carton  unique footprint for Walmart</t>
  </si>
  <si>
    <t>14690</t>
  </si>
  <si>
    <t xml:space="preserve">Startron AUTO Gas 18-8oz     </t>
  </si>
  <si>
    <t>18-8oz</t>
  </si>
  <si>
    <t>920008</t>
  </si>
  <si>
    <t>Startron Gas                  pre-printed carton    unique footprint for Walmart</t>
  </si>
  <si>
    <t>14408</t>
  </si>
  <si>
    <t xml:space="preserve">Startron AUTO Diesel      </t>
  </si>
  <si>
    <t>093108</t>
  </si>
  <si>
    <t xml:space="preserve">Startron Diesel                                          </t>
  </si>
  <si>
    <t>920016</t>
  </si>
  <si>
    <t>Startron Marine Gas  pre-printed carton    unique footprint for Walmart</t>
  </si>
  <si>
    <t>3-16oz</t>
  </si>
  <si>
    <t>095616</t>
  </si>
  <si>
    <t xml:space="preserve">Startron Ring Cleaner                       </t>
  </si>
  <si>
    <t>11007341</t>
  </si>
  <si>
    <t xml:space="preserve">WM ECO Head Lube (canola) </t>
  </si>
  <si>
    <t>087616</t>
  </si>
  <si>
    <t xml:space="preserve">Ultimate Aluminum Polish                  </t>
  </si>
  <si>
    <t>085916N</t>
  </si>
  <si>
    <t xml:space="preserve">Deck Cleaner     unique footprint for Walmart                                                                          </t>
  </si>
  <si>
    <t>081216AC</t>
  </si>
  <si>
    <t>Teak Cleaner Canadian   LABELS   TRAY PACK 600</t>
  </si>
  <si>
    <t>Teak Cleaner U.S.  TRAY PACK 600</t>
  </si>
  <si>
    <t>081216BC</t>
  </si>
  <si>
    <t>Teak Brightener Canadian  FT LABEL  TRAY PACK 600</t>
  </si>
  <si>
    <t>Teak Brightener U.S.  TRAY PACK 600</t>
  </si>
  <si>
    <t>20125746</t>
  </si>
  <si>
    <t>WM Bowl and Drain Cleaner  - 022016 bottle / 607517 flip top</t>
  </si>
  <si>
    <t>080416P</t>
  </si>
  <si>
    <t xml:space="preserve">Boat Wash                                                                                            </t>
  </si>
  <si>
    <t xml:space="preserve">Boat Wash    unique footprint for Walmart                                                                      </t>
  </si>
  <si>
    <t xml:space="preserve">O/C Premium Teak Oil                             </t>
  </si>
  <si>
    <t>Premium Teak Oil Canadian   TRAY PACK 600</t>
  </si>
  <si>
    <t>Premium Teak Oil U.S.   TRAY PACK 600</t>
  </si>
  <si>
    <t xml:space="preserve">16oz Teak Care Kits - CANADIAN - need to run 081216AC, BC, &amp; CC                                                            </t>
  </si>
  <si>
    <t xml:space="preserve">Premium Teak Oil AMAZON FF        TRAY PACK 4500 </t>
  </si>
  <si>
    <t>17997529</t>
  </si>
  <si>
    <t>WM Premium TCW3                 black bottle / black cap    PD LINE</t>
  </si>
  <si>
    <t>Snappy USA TK NU 2 (acid)   TRAY PACK 660</t>
  </si>
  <si>
    <t>Snappy USA TK NU 1 (caustic)  - TRAY PACK 660</t>
  </si>
  <si>
    <t>Snappy USA TK NU Kit -  uses 6ea STN-Q1-kits &amp; STN-Q2-kits / bag / brushes / NO flip top cap / change UPC Q1 bottle</t>
  </si>
  <si>
    <t>028532</t>
  </si>
  <si>
    <t>SB Trim &amp; Tilt   blue bottle / black cap</t>
  </si>
  <si>
    <t>83-100-SBT</t>
  </si>
  <si>
    <t>239765</t>
  </si>
  <si>
    <t xml:space="preserve">SBT Break In Oil  </t>
  </si>
  <si>
    <t>17997503</t>
  </si>
  <si>
    <t>WM 15W40                               black bottle / black cap</t>
  </si>
  <si>
    <t>028032</t>
  </si>
  <si>
    <t>Pro Star 15W40    black bottle / black cap</t>
  </si>
  <si>
    <t>17997339</t>
  </si>
  <si>
    <t>WM FULL Synthetic 10W30  LABELS    black bottle / black cap</t>
  </si>
  <si>
    <t>17997396</t>
  </si>
  <si>
    <t>085932PW</t>
  </si>
  <si>
    <t xml:space="preserve">Deck Cleaner                                           </t>
  </si>
  <si>
    <t>18009977</t>
  </si>
  <si>
    <t>WM Teak Cleaner/Brightener    flip top cap</t>
  </si>
  <si>
    <t>094932</t>
  </si>
  <si>
    <t xml:space="preserve">One Step Cleaner/Brightener         </t>
  </si>
  <si>
    <t>136032EA-KITS</t>
  </si>
  <si>
    <t>SB Home Teak Clnr/Brtnr - TRAY PACK 310</t>
  </si>
  <si>
    <t>136032EA</t>
  </si>
  <si>
    <t>SB Home Teak Clnr/Brtnr - uses 136032EA-KITS</t>
  </si>
  <si>
    <t>136032</t>
  </si>
  <si>
    <t xml:space="preserve">SB Home Teak Clnr/Brtnr     </t>
  </si>
  <si>
    <t xml:space="preserve">Hull Cleaner AMAZON SS     TRAY PACK 1800                                                                    </t>
  </si>
  <si>
    <t>081732PW</t>
  </si>
  <si>
    <t xml:space="preserve">Hull Cleaner                                                                                  </t>
  </si>
  <si>
    <t>081432C</t>
  </si>
  <si>
    <t xml:space="preserve">Teak Cleaner Canadian </t>
  </si>
  <si>
    <t xml:space="preserve">Teak Cleaner AMAZON FF    TRAY PACK 540  </t>
  </si>
  <si>
    <t>081432</t>
  </si>
  <si>
    <t xml:space="preserve">Teak Cleaner  </t>
  </si>
  <si>
    <t>081532</t>
  </si>
  <si>
    <t xml:space="preserve">Teak Brightener                                                                          </t>
  </si>
  <si>
    <t>089732PW</t>
  </si>
  <si>
    <t xml:space="preserve">Seasafe Boat Wash                     </t>
  </si>
  <si>
    <t>15023773</t>
  </si>
  <si>
    <t xml:space="preserve">West Marine Boat Wash &amp; Shine     </t>
  </si>
  <si>
    <t>094632P</t>
  </si>
  <si>
    <t xml:space="preserve">Super Orange Boat Wash &amp; Wax                                                              </t>
  </si>
  <si>
    <t>15026362</t>
  </si>
  <si>
    <t xml:space="preserve">WM Boat Soap           </t>
  </si>
  <si>
    <t>5359872</t>
  </si>
  <si>
    <t>11167012</t>
  </si>
  <si>
    <t xml:space="preserve">WM P.O Salt Off Concentrate - white fstyle pvc </t>
  </si>
  <si>
    <t>Salt Off Concentrate     TRAY PACK 500</t>
  </si>
  <si>
    <t>Salt Off Kit 32oz    2 cartons labels needed on adjacent panels /  unique footprint for Walmart</t>
  </si>
  <si>
    <t>SP001</t>
  </si>
  <si>
    <t xml:space="preserve">Soltron Fuel Treatment    </t>
  </si>
  <si>
    <t>Startron Gas AMAZON FF  LABELS   TRAY PACK 480</t>
  </si>
  <si>
    <t>239515</t>
  </si>
  <si>
    <t xml:space="preserve">SB 3oz Grease Gun Kit 6pk     GREASE GUN 3oz    uses 026003TA1   *** APPLY PROP 65 STICKER TO FRONT OF CLAM***    </t>
  </si>
  <si>
    <t xml:space="preserve">WM 3oz Grease Gun Kit 6pk   GUN 028703A1   CLAM 028703A2       need to run 3704681TA1       </t>
  </si>
  <si>
    <t>089910</t>
  </si>
  <si>
    <t>Mildew Control Kit 100pk  -   COUNT SCALE ADJUSTMENT NEEDED - (105 for 100)</t>
  </si>
  <si>
    <t>100pk</t>
  </si>
  <si>
    <t>19970</t>
  </si>
  <si>
    <t>Car Odor Eliminator FR 6pk       uses ONE 10FRP1CFS, clam, sponge</t>
  </si>
  <si>
    <t>089990</t>
  </si>
  <si>
    <t>Boat Odor Eliminator FR 6pk                       uses ONE 10FRP1CFS, clam, sponge</t>
  </si>
  <si>
    <t>103032</t>
  </si>
  <si>
    <t>Performacide Parvo 32oz Kit     102015P1PL01 (1.19gram) /  White / 607503G-NON</t>
  </si>
  <si>
    <t>4-32oz box</t>
  </si>
  <si>
    <t>103000</t>
  </si>
  <si>
    <t xml:space="preserve">Performacide Parvo 2-3pk GAL        102005P1PL02 (5gram) / 607533ALT+  LIT627  </t>
  </si>
  <si>
    <t>2-3pk gal box</t>
  </si>
  <si>
    <t>14087779</t>
  </si>
  <si>
    <t>West Marine Powder Teak Cleaner  -  Oxalic acid / 32oz jar/ lid  (NO scoop)</t>
  </si>
  <si>
    <t xml:space="preserve">Boat Care in a Bucket (3.5gal bucket)     </t>
  </si>
  <si>
    <t>040051</t>
  </si>
  <si>
    <t xml:space="preserve">Ultimate Bucket 5gal (rope handle) - 6pk            use 040051A1 buckets from DC                         </t>
  </si>
  <si>
    <t>028902</t>
  </si>
  <si>
    <t>SB Large Oil Filter Wrench 12pk</t>
  </si>
  <si>
    <t>1193275</t>
  </si>
  <si>
    <t>WM Large Oil Filter Wrench 12pk</t>
  </si>
  <si>
    <t>3704749</t>
  </si>
  <si>
    <t xml:space="preserve">WM 10mm Adapter 12pk                               </t>
  </si>
  <si>
    <t>028402</t>
  </si>
  <si>
    <t>SB 10mm Adapter 12pk</t>
  </si>
  <si>
    <t xml:space="preserve">WM 14oz Grease Gun 6pk                  </t>
  </si>
  <si>
    <t>435059</t>
  </si>
  <si>
    <t xml:space="preserve">WM Extension Hose for 14oz Grease Gun - 6pk       </t>
  </si>
  <si>
    <t>3704764</t>
  </si>
  <si>
    <t>WM Lube Tube 12pk</t>
  </si>
  <si>
    <t xml:space="preserve">Salt Off Applicator Only Kit        Clam / Card 94100P1                                         </t>
  </si>
  <si>
    <t>028800</t>
  </si>
  <si>
    <t xml:space="preserve">SB 14oz Grease Gun Extension Hose      </t>
  </si>
  <si>
    <t>Silicone Sealant Clear (uses 2,000 cs - 082102P from DC)  PRODUCT MUST FACE FRONT OF DISPLAY / unique footprint for walmart</t>
  </si>
  <si>
    <t>SB Wheel Bearing Grease 4pack-14oz    use 800 cases of 026014 from the DC   2 cartons labels needed on adjacent panels</t>
  </si>
  <si>
    <t>14625</t>
  </si>
  <si>
    <t>Startron Counter Display 24pk KIT    *** All items needed come from the DC ***</t>
  </si>
  <si>
    <t xml:space="preserve">Clear Plastic Restorer  G/F     (use 40cs - 087208UN) / euro pallet </t>
  </si>
  <si>
    <t>071761</t>
  </si>
  <si>
    <t>Toilet Treatment Lemon    8oz round natural hdpe</t>
  </si>
  <si>
    <t>6-6pk-8oz</t>
  </si>
  <si>
    <t>Apr</t>
  </si>
  <si>
    <t xml:space="preserve">WM Headchem Trt Mint 4pk  </t>
  </si>
  <si>
    <t>14616</t>
  </si>
  <si>
    <t xml:space="preserve">Startron AUTO Gas Mini Display Powersports 8oz  </t>
  </si>
  <si>
    <t>Startron Gas       pre-printed carton    unique footprint for Walmart</t>
  </si>
  <si>
    <t>15941404</t>
  </si>
  <si>
    <t>WM Prem Restorer Wax    Excelda# 124971 / 607521</t>
  </si>
  <si>
    <t xml:space="preserve">Deck Cleaner   unique footprint for Walmart                                                                          </t>
  </si>
  <si>
    <t>080316</t>
  </si>
  <si>
    <t xml:space="preserve">Vinyl Brite                         </t>
  </si>
  <si>
    <t>081416</t>
  </si>
  <si>
    <t>070416P</t>
  </si>
  <si>
    <t xml:space="preserve">RV Wash                  </t>
  </si>
  <si>
    <t xml:space="preserve">Boat Wash   unique footprint for Walmart                                                                      </t>
  </si>
  <si>
    <t xml:space="preserve">RV Wash &amp; Wax        </t>
  </si>
  <si>
    <t xml:space="preserve">Mildew Stain Remover 16oz sprayer  unique footprint for Walmart                   </t>
  </si>
  <si>
    <t>901616</t>
  </si>
  <si>
    <t>Non-Skid Deck Wax   unique footprint for Walmart</t>
  </si>
  <si>
    <t>Gel Rust Stain Remover LABELS  unique footprint for Walmart</t>
  </si>
  <si>
    <t>Ultimate Vinyl Cleaner   BK LABEL        unique footprint for Walmart</t>
  </si>
  <si>
    <t>081022</t>
  </si>
  <si>
    <t xml:space="preserve">Boat Guard Speed Detailer                   </t>
  </si>
  <si>
    <t>086622</t>
  </si>
  <si>
    <t xml:space="preserve">Mildew Stain Blocker                              </t>
  </si>
  <si>
    <t xml:space="preserve">Mildew Stain Remover                                       </t>
  </si>
  <si>
    <t xml:space="preserve">Ultimate Vinyl Spray     LABELS           </t>
  </si>
  <si>
    <t xml:space="preserve">Ultimate Vinyl Cleaner       </t>
  </si>
  <si>
    <t>097232</t>
  </si>
  <si>
    <t xml:space="preserve">Inflatable Boat Cleaner       </t>
  </si>
  <si>
    <t>096432</t>
  </si>
  <si>
    <t xml:space="preserve">Ultimate Citrus Cleaner/Degreaser      </t>
  </si>
  <si>
    <t xml:space="preserve">WM Hydraulic Steering Fluid - NATURAL bottle / YORKER cap </t>
  </si>
  <si>
    <t>17997602</t>
  </si>
  <si>
    <t xml:space="preserve">WM Synthetic 80W90   black bottle / YORKER cap   </t>
  </si>
  <si>
    <t>17997610</t>
  </si>
  <si>
    <t xml:space="preserve">WM Hypoid 90wt           black bottle / YORKER cap   </t>
  </si>
  <si>
    <t>17997594</t>
  </si>
  <si>
    <t xml:space="preserve">WM 80W90                    black bottle / YORKER cap       </t>
  </si>
  <si>
    <t>AMMAHPGEARSYNL</t>
  </si>
  <si>
    <t>239869</t>
  </si>
  <si>
    <t>AMMA 80W90 Gear Lube  LABELS   blue bottle / black cap</t>
  </si>
  <si>
    <t xml:space="preserve">WM Trim &amp; Tilt               black bottle / YORKER cap   </t>
  </si>
  <si>
    <t>AMMA25W40SYNL</t>
  </si>
  <si>
    <t>AMMA 25W40  LABELS  blue bottle / black cap</t>
  </si>
  <si>
    <t>903232</t>
  </si>
  <si>
    <t>10W-30 4-Stroke Outboard Oil 32oz     unique footprint for Walmart</t>
  </si>
  <si>
    <t>3-32oz</t>
  </si>
  <si>
    <t>903032</t>
  </si>
  <si>
    <t>SB TCW3 2-Cycle Engine Oil    unique footprint for Walmart</t>
  </si>
  <si>
    <t>17997537</t>
  </si>
  <si>
    <t>WM Premium TCW3                 black bottle / black cap</t>
  </si>
  <si>
    <t xml:space="preserve">Deck Cleaner                           </t>
  </si>
  <si>
    <t>093932</t>
  </si>
  <si>
    <t xml:space="preserve">Salt Off Concentrate                                 </t>
  </si>
  <si>
    <t>093732</t>
  </si>
  <si>
    <t>093832</t>
  </si>
  <si>
    <t xml:space="preserve">Power Pine Bilge Cleaner                                                                             </t>
  </si>
  <si>
    <t>094732</t>
  </si>
  <si>
    <t>089736P</t>
  </si>
  <si>
    <t xml:space="preserve">Seasafe Bilge Cleaner              </t>
  </si>
  <si>
    <t>093032C</t>
  </si>
  <si>
    <t xml:space="preserve">Startron Gas Canadian   LABELS </t>
  </si>
  <si>
    <t>903400</t>
  </si>
  <si>
    <t>25W-40 4-Stroke Outboard Oil     unique footprint for Walmart</t>
  </si>
  <si>
    <t>3-1gal</t>
  </si>
  <si>
    <t>AMMA 25W40   LABELS   blue bottle / black cap</t>
  </si>
  <si>
    <t>903200</t>
  </si>
  <si>
    <t>SB 10W-30 4-Stroke Outboard Oil     unique footprint for Walmart</t>
  </si>
  <si>
    <t>043809</t>
  </si>
  <si>
    <t>ITW Alum Protect        corner protectors / DOUBLE WRAP PALLETS</t>
  </si>
  <si>
    <t>031700C</t>
  </si>
  <si>
    <t xml:space="preserve">SB Biosafe AF - Canadian            </t>
  </si>
  <si>
    <t>KP4159-1</t>
  </si>
  <si>
    <t xml:space="preserve">Lincoln Electric Low Conductivity AF (RED)      </t>
  </si>
  <si>
    <t>2-1gal</t>
  </si>
  <si>
    <t xml:space="preserve">ITW Low Conductivity   corner protectors / DOUBLE WRAP PALLETS </t>
  </si>
  <si>
    <t xml:space="preserve">WM P.O. Salt Off Concentrate     </t>
  </si>
  <si>
    <t>089200N</t>
  </si>
  <si>
    <t xml:space="preserve">Rust Stain Remover           38MMACID CAP </t>
  </si>
  <si>
    <t>081700NC</t>
  </si>
  <si>
    <t xml:space="preserve">Hull Cleaner Canadian    120gr rig                                                                              </t>
  </si>
  <si>
    <t>092800</t>
  </si>
  <si>
    <t xml:space="preserve">EZ On/Off Hull &amp; Bottom Cleaner                  1 micron filter                                       </t>
  </si>
  <si>
    <t>092200C</t>
  </si>
  <si>
    <t xml:space="preserve">Barnacle Remover Canadian                       1 micron filter                         </t>
  </si>
  <si>
    <t>092200</t>
  </si>
  <si>
    <t xml:space="preserve">Barnacle Remover                                         1 micron filter                   </t>
  </si>
  <si>
    <t>Snappy USA TK NU 2 (acid) -   handle orientation    1 micron filter</t>
  </si>
  <si>
    <t xml:space="preserve">Snappy USA TK NU 1 (caustic)   handle orientation / </t>
  </si>
  <si>
    <t>8669731</t>
  </si>
  <si>
    <t xml:space="preserve">WM Headchem Trt Mint         </t>
  </si>
  <si>
    <t xml:space="preserve">West Marine Boat Soap </t>
  </si>
  <si>
    <t>032700</t>
  </si>
  <si>
    <t>RV Boiler AF -100 (red)  HORIX LINE # 32700.B /        SLEEVES      NO WATER BATH</t>
  </si>
  <si>
    <t>096832</t>
  </si>
  <si>
    <t xml:space="preserve">Teak Sealer CLEAR 32oz     red lids top &amp; bottom </t>
  </si>
  <si>
    <t>12-32oz TK</t>
  </si>
  <si>
    <t>087916</t>
  </si>
  <si>
    <t xml:space="preserve">Teak Sealer Light 16oz                              </t>
  </si>
  <si>
    <t>12-16oz TK</t>
  </si>
  <si>
    <t>088032</t>
  </si>
  <si>
    <t xml:space="preserve">Teak Sealer Dark 32oz                                    </t>
  </si>
  <si>
    <t>088016</t>
  </si>
  <si>
    <t xml:space="preserve">Teak Sealer Dark 16oz                                    </t>
  </si>
  <si>
    <t>19971</t>
  </si>
  <si>
    <t>AUTO Odor Elim (10gr-FR) 6pk - MUST RUN NEW POUCHES   200113 inner / 200118 outer / uses 199FRP1CFS - 200114clam / 200112 sponge / 19971P1 card</t>
  </si>
  <si>
    <t>SB Black LET 12pk (SM)   CARD 84104P1        LITHO can</t>
  </si>
  <si>
    <t>SB Black LET 4pk - CLAM PACK   CARD 84104P1</t>
  </si>
  <si>
    <t>239928</t>
  </si>
  <si>
    <t>Permatex Black LET 6pk (LG) - PX lot # on carton label and can  BLACK LET   4'x4' LQ only    PO#177479</t>
  </si>
  <si>
    <t>084108B</t>
  </si>
  <si>
    <t>SB Clear LET 12pk (SM)           LITHO can</t>
  </si>
  <si>
    <t>084907B</t>
  </si>
  <si>
    <t>SB Dip/Whip It Clear 12pk (SM)  84907P1 CARD   label 084904A2</t>
  </si>
  <si>
    <t>071850</t>
  </si>
  <si>
    <t>SB Toilet Tissue 2ply 12-4pks           TWO PLY</t>
  </si>
  <si>
    <t>Silicone Sealant Clear (uses 2,000cs - 082102P from DC)  PRODUCT MUST FACE FRONT OF DISPLAY / unique footprint for walmart</t>
  </si>
  <si>
    <t>026014FP</t>
  </si>
  <si>
    <t>Wheel Bearing Grease FP   **use 264 cases of 026014 from the DC**   USES BAG</t>
  </si>
  <si>
    <t>10-14oz</t>
  </si>
  <si>
    <t>089950</t>
  </si>
  <si>
    <t xml:space="preserve">M2DG - SMALL Space Slow Rls (10gr)  2ea-89950P1CFS, clams A/B - NO SPONGE  </t>
  </si>
  <si>
    <t>May</t>
  </si>
  <si>
    <t xml:space="preserve">Black Streak Remover               </t>
  </si>
  <si>
    <t xml:space="preserve">ITW Low Conductivity  corner protectors  / DOUBLE WRAP PALLETS </t>
  </si>
  <si>
    <t>G5J7</t>
  </si>
  <si>
    <t>239799</t>
  </si>
  <si>
    <t>Better Boat Metal Polish 12-8oz LABELS (uses 168 cs of 082708PUN)</t>
  </si>
  <si>
    <t>AMMA25W40SYNG</t>
  </si>
  <si>
    <t>StartTime</t>
  </si>
  <si>
    <t>BillNo</t>
  </si>
  <si>
    <t>BillDesc1</t>
  </si>
  <si>
    <t>ComponentItemCode</t>
  </si>
  <si>
    <t>ItemCodeDesc</t>
  </si>
  <si>
    <t>QuantityPerBill</t>
  </si>
  <si>
    <t>ScrapPercent</t>
  </si>
  <si>
    <t>ShipWeight</t>
  </si>
  <si>
    <t>0085107</t>
  </si>
  <si>
    <t>Signtature Select +32 W/W  6X1</t>
  </si>
  <si>
    <t>235826-35.B</t>
  </si>
  <si>
    <t>BLEND-Splash/S'Tech +32 nonrep</t>
  </si>
  <si>
    <t>022443-35</t>
  </si>
  <si>
    <t>Supervalue +32 NON repel 6-1ga</t>
  </si>
  <si>
    <t>026003CTA1</t>
  </si>
  <si>
    <t>GREASE-SB CANAD W.B GRS 3oz</t>
  </si>
  <si>
    <t>26000.B</t>
  </si>
  <si>
    <t>BLEND-Grease Red Lithium Compl</t>
  </si>
  <si>
    <t>2400#TOTE</t>
  </si>
  <si>
    <t>026003DG-ATA1</t>
  </si>
  <si>
    <t>GREASE-SB D/G-A WB GRS 3oz</t>
  </si>
  <si>
    <t>GREASE-SB US WH BRN GRS 3oz</t>
  </si>
  <si>
    <t>026003UN</t>
  </si>
  <si>
    <t>SB Grease Red Unlabeled 24pk</t>
  </si>
  <si>
    <t>026014CTA1</t>
  </si>
  <si>
    <t>GREASE-SB CANAD W.B GRS 14oz</t>
  </si>
  <si>
    <t>026014DG-ATA1</t>
  </si>
  <si>
    <t>GREASE-SB DG-A W.B GRS 14oz</t>
  </si>
  <si>
    <t>026014LMTA1</t>
  </si>
  <si>
    <t>GREASE- W.B GRS LM 14oz</t>
  </si>
  <si>
    <t>026014TA1</t>
  </si>
  <si>
    <t>GREASE-SB U.S. W.B GRS 14oz</t>
  </si>
  <si>
    <t>026014UN</t>
  </si>
  <si>
    <t>SB GREASE-UN Whl Brng 10-14oz</t>
  </si>
  <si>
    <t>026016DGP-A</t>
  </si>
  <si>
    <t>WB Grease Red DG-A 6-16oz (1lb</t>
  </si>
  <si>
    <t>026016LM</t>
  </si>
  <si>
    <t>WB Grease Red LM 6-16oz (1lb)</t>
  </si>
  <si>
    <t>026016PUN</t>
  </si>
  <si>
    <t>WB Grease Unlabeled 6-16oz</t>
  </si>
  <si>
    <t>026214CTA1</t>
  </si>
  <si>
    <t>GREASE-White Lithium Canad 14o</t>
  </si>
  <si>
    <t>26214.B</t>
  </si>
  <si>
    <t>BLEND-Grease White Lithium</t>
  </si>
  <si>
    <t>400#DRUM</t>
  </si>
  <si>
    <t>026214TA1</t>
  </si>
  <si>
    <t>GREASE-White Lithium 14oz</t>
  </si>
  <si>
    <t>026710C</t>
  </si>
  <si>
    <t>Prostar EcoTrim/Tilt Cana 6/10</t>
  </si>
  <si>
    <t>602059</t>
  </si>
  <si>
    <t>BLEND-ECO TRIM &amp; TILT FLUID</t>
  </si>
  <si>
    <t>026810</t>
  </si>
  <si>
    <t>Prostar Eco 80w90 6/10oz</t>
  </si>
  <si>
    <t>602069</t>
  </si>
  <si>
    <t>BLEND-ECO 80W90wt Gear Oil</t>
  </si>
  <si>
    <t>026810C</t>
  </si>
  <si>
    <t>Prostar Eco 80w90 Canad 6/10oz</t>
  </si>
  <si>
    <t>026832C</t>
  </si>
  <si>
    <t>Prostar Eco 80W90 Canad 6/32oz</t>
  </si>
  <si>
    <t>027000LME</t>
  </si>
  <si>
    <t>HIGH VIS 80W90 LME 6-1GAL</t>
  </si>
  <si>
    <t>27200.B</t>
  </si>
  <si>
    <t>BLEND-80w90 &amp; Hypoid 90wt</t>
  </si>
  <si>
    <t>027005</t>
  </si>
  <si>
    <t>HIGH VIS 80W90 (GL5) 5 GAL</t>
  </si>
  <si>
    <t>027010</t>
  </si>
  <si>
    <t>HI VIS 80W90 GEAR LUBE 12/10oz</t>
  </si>
  <si>
    <t>027010DGP-A</t>
  </si>
  <si>
    <t>HI VIS 80W90 DG-VA 6/10oz</t>
  </si>
  <si>
    <t>027010LM</t>
  </si>
  <si>
    <t>HI VIS 80W90 L/M 12/10oz</t>
  </si>
  <si>
    <t>HI VIS 80W90 GEAR LUBE 12/32oz</t>
  </si>
  <si>
    <t>027032C</t>
  </si>
  <si>
    <t>HI VIS 80W90 Canadian 12/32oz</t>
  </si>
  <si>
    <t>027032DGF</t>
  </si>
  <si>
    <t>HI VIS 80W90 DGF 6/32oz</t>
  </si>
  <si>
    <t>027032LM</t>
  </si>
  <si>
    <t>HI VIS 80W90 L/M 12/32oz</t>
  </si>
  <si>
    <t>027032UN</t>
  </si>
  <si>
    <t>80W90 Unlabeled 12/32oz</t>
  </si>
  <si>
    <t>027055</t>
  </si>
  <si>
    <t>HIGH VIS 80W90 GEAR OIL 55GAL</t>
  </si>
  <si>
    <t>027105</t>
  </si>
  <si>
    <t>HYPOID 90 GEAR OIL 5 GAL PAIL</t>
  </si>
  <si>
    <t>027110</t>
  </si>
  <si>
    <t>HYPOID 90W GEAR LUBE 12/10oz</t>
  </si>
  <si>
    <t>027132</t>
  </si>
  <si>
    <t>HYPOID 90W GEAR LUBE 12/32oz</t>
  </si>
  <si>
    <t>027200</t>
  </si>
  <si>
    <t>SB SYNTH LWR 80W90 GAL</t>
  </si>
  <si>
    <t>FILLED BOTTLE-SB Syn 80W90 GAL</t>
  </si>
  <si>
    <t>027200LME</t>
  </si>
  <si>
    <t>SYNTH 80W90 LME 6x1GAL</t>
  </si>
  <si>
    <t>027205</t>
  </si>
  <si>
    <t>Synthetic 80W90 Gear Lube 5gal</t>
  </si>
  <si>
    <t>SYNTH 80W90 GEAR LUBE 12/32oz</t>
  </si>
  <si>
    <t>027232C</t>
  </si>
  <si>
    <t>SYNTH 80W90 Canad 12/32oz</t>
  </si>
  <si>
    <t>027232DGF</t>
  </si>
  <si>
    <t>Synthetic 80W90 DGF 6-32</t>
  </si>
  <si>
    <t>027232LM</t>
  </si>
  <si>
    <t>SYNTH 80W90 L/M 12/32oz</t>
  </si>
  <si>
    <t>027255</t>
  </si>
  <si>
    <t>SB SYNTHETIC 80W90 GL5 DRUM</t>
  </si>
  <si>
    <t>027305</t>
  </si>
  <si>
    <t>TYPE C 5 GAL</t>
  </si>
  <si>
    <t>27300.B</t>
  </si>
  <si>
    <t>BLEND-PRM TYPE C GEAR LUBE</t>
  </si>
  <si>
    <t>027310</t>
  </si>
  <si>
    <t>Prem Type C 12/10oz</t>
  </si>
  <si>
    <t>027332</t>
  </si>
  <si>
    <t>TYPE C GEAR LUBE 12/32oz</t>
  </si>
  <si>
    <t>027800</t>
  </si>
  <si>
    <t>PRO STAR 4 CYCLE SAE 30 6x1 GL</t>
  </si>
  <si>
    <t>27800.B</t>
  </si>
  <si>
    <t>BLEND-SUP PRM SAE 30 HVY DTY</t>
  </si>
  <si>
    <t>027800LME</t>
  </si>
  <si>
    <t>PRO STAR SAE30 LME 6x1gal</t>
  </si>
  <si>
    <t>027832</t>
  </si>
  <si>
    <t>PRO STAR 4 CYCLE SAE 30 12/32</t>
  </si>
  <si>
    <t>027832LM</t>
  </si>
  <si>
    <t>PRO STAR SAE 30 L/M 12/32</t>
  </si>
  <si>
    <t>027855</t>
  </si>
  <si>
    <t>PRO STAR SAE 30 55gal</t>
  </si>
  <si>
    <t>027900</t>
  </si>
  <si>
    <t>PRO STAR 4 CYCLE SAE 40 6/1 GL</t>
  </si>
  <si>
    <t>27900.B</t>
  </si>
  <si>
    <t>BLEND-SUP PRM SAE 40 HVY DTY</t>
  </si>
  <si>
    <t>027900LME</t>
  </si>
  <si>
    <t>PROSTAR SAE40 LME 6x1gal</t>
  </si>
  <si>
    <t>027905</t>
  </si>
  <si>
    <t>PRO STAR SAE 40 5 gal pail</t>
  </si>
  <si>
    <t>027932</t>
  </si>
  <si>
    <t>PRO STAR 4 CYCLE SAE 40 12/32</t>
  </si>
  <si>
    <t>027932LM</t>
  </si>
  <si>
    <t>PRO STAR SAE 40 L/M 12/32</t>
  </si>
  <si>
    <t>027955</t>
  </si>
  <si>
    <t>Pro Star SAE40 55gal drum</t>
  </si>
  <si>
    <t>028000</t>
  </si>
  <si>
    <t>PRO STAR 4 CYCLE 15W40 6/1 GL</t>
  </si>
  <si>
    <t>28000.B</t>
  </si>
  <si>
    <t>BLEND-SUP PRM HD SAE 15W40</t>
  </si>
  <si>
    <t>028000LME</t>
  </si>
  <si>
    <t>Prostar 15W40 LME 6x1gal</t>
  </si>
  <si>
    <t>028005</t>
  </si>
  <si>
    <t>PRO STAR 15W40 5gal pail</t>
  </si>
  <si>
    <t>PRO STAR 4 CYCLE 15W40 12/32</t>
  </si>
  <si>
    <t>028032LM</t>
  </si>
  <si>
    <t>PRO STAR 15W40 LM 12/32</t>
  </si>
  <si>
    <t>028055</t>
  </si>
  <si>
    <t>PRO STAR 15W40 55gal drum</t>
  </si>
  <si>
    <t>PRO STAR Synthetic 10W30 6-1ga</t>
  </si>
  <si>
    <t>28100.B</t>
  </si>
  <si>
    <t>BLEND-SUP PRM SYN 4STK 10W30</t>
  </si>
  <si>
    <t>028100LME</t>
  </si>
  <si>
    <t>PRO STAR SYNT 10W30 LME 6/1GL</t>
  </si>
  <si>
    <t>028105</t>
  </si>
  <si>
    <t>PRO STAR Syn 10W30 5gal pail</t>
  </si>
  <si>
    <t>028132</t>
  </si>
  <si>
    <t>PRO STAR SYNTHETIC 10W30 12/32</t>
  </si>
  <si>
    <t>028132C</t>
  </si>
  <si>
    <t>Prostar Syn 10W30 Cana 12/32</t>
  </si>
  <si>
    <t>028132LM</t>
  </si>
  <si>
    <t>PRO STAR SYNTH 10W30 LM 12/32</t>
  </si>
  <si>
    <t>028155</t>
  </si>
  <si>
    <t>SB SYNTHETIC 10W30 55 GAL DRUM</t>
  </si>
  <si>
    <t>028200</t>
  </si>
  <si>
    <t>PRO STAR SYNTHETIC 10W4O</t>
  </si>
  <si>
    <t>28200.B</t>
  </si>
  <si>
    <t>BLEND-SUP PRM SYN 4STK 10W40</t>
  </si>
  <si>
    <t>028200FF-KITS</t>
  </si>
  <si>
    <t>PRO STAR SYN 10W40 Filled Botl</t>
  </si>
  <si>
    <t>028200LME</t>
  </si>
  <si>
    <t>Prostar Syn 10W4O LME 6x1gal</t>
  </si>
  <si>
    <t>028205</t>
  </si>
  <si>
    <t>Synthetic 10W40 5gal</t>
  </si>
  <si>
    <t>028209</t>
  </si>
  <si>
    <t>DUSKY SYNTH 10W4O 6/1 GL</t>
  </si>
  <si>
    <t>028232</t>
  </si>
  <si>
    <t>PRO STAR 4 STK OUTBK OIL 10W40</t>
  </si>
  <si>
    <t>028232LM</t>
  </si>
  <si>
    <t>PRO STAR SYNTH 10W40 LM 12/32</t>
  </si>
  <si>
    <t>028300</t>
  </si>
  <si>
    <t>PROSTAR 4 STK 25W4O 6/1 GL</t>
  </si>
  <si>
    <t>28300.B</t>
  </si>
  <si>
    <t>BLEND-25W40 4STROKE</t>
  </si>
  <si>
    <t>028300C</t>
  </si>
  <si>
    <t>Prostar Syn 25W40 Cana 6/1 GL</t>
  </si>
  <si>
    <t>028300LME</t>
  </si>
  <si>
    <t>Prostar Synth 25W40 LME 6/1gal</t>
  </si>
  <si>
    <t>028305</t>
  </si>
  <si>
    <t>PROSTAR 25W4O 5GL PAIL</t>
  </si>
  <si>
    <t>028332</t>
  </si>
  <si>
    <t>PRO STAR SYNTHETIC 25W40 12/32</t>
  </si>
  <si>
    <t>028332C</t>
  </si>
  <si>
    <t>Prostar Syn 25W40 Cana 12/32</t>
  </si>
  <si>
    <t>028332LM</t>
  </si>
  <si>
    <t>Prostar Syn 25W40 LM 12/32</t>
  </si>
  <si>
    <t>028355</t>
  </si>
  <si>
    <t>PROSTAR SYNTH 25W4O 55GL</t>
  </si>
  <si>
    <t>028505</t>
  </si>
  <si>
    <t>Trim &amp; Tilt 5gal pail</t>
  </si>
  <si>
    <t>28500.B</t>
  </si>
  <si>
    <t>BLEND-TRIM &amp; TILT FLUID</t>
  </si>
  <si>
    <t>028510</t>
  </si>
  <si>
    <t>POWER TRIM &amp; TILT FLUID 12/10</t>
  </si>
  <si>
    <t>028510C</t>
  </si>
  <si>
    <t>TRIM &amp; TILT  Canad 12/10oz</t>
  </si>
  <si>
    <t>028510DGP-A</t>
  </si>
  <si>
    <t>POWER Trim/Tilt L/M 6/10oz</t>
  </si>
  <si>
    <t>028510LM</t>
  </si>
  <si>
    <t>POWER Trim/Tilt L/M 12/10oz</t>
  </si>
  <si>
    <t>POWER TRIM &amp; TILT 12/32oz</t>
  </si>
  <si>
    <t>028532C</t>
  </si>
  <si>
    <t>TRIM &amp; TILT Canad 12/32oz</t>
  </si>
  <si>
    <t>028532DGP-A</t>
  </si>
  <si>
    <t>POWER TRIM &amp; TILT DG-A 6/32oz</t>
  </si>
  <si>
    <t>028532LM</t>
  </si>
  <si>
    <t>POWER TRIM &amp; TILT L/M 12/32oz</t>
  </si>
  <si>
    <t>028532UN</t>
  </si>
  <si>
    <t>TRIM &amp; TILT Unlabeled 12/32oz</t>
  </si>
  <si>
    <t>030200EA-KITS</t>
  </si>
  <si>
    <t>FILLED BOTTLE-SB EG AF 1x1GAL</t>
  </si>
  <si>
    <t>601013PA</t>
  </si>
  <si>
    <t>BLEND-EGAF with Ph. Acid</t>
  </si>
  <si>
    <t>030200N</t>
  </si>
  <si>
    <t>STARBRITE ANTIFREEZE 6X1 NEW</t>
  </si>
  <si>
    <t>030232</t>
  </si>
  <si>
    <t>STARBRITE ANTIFREEZE 12/32oz</t>
  </si>
  <si>
    <t>030300</t>
  </si>
  <si>
    <t>50/50 PRE-DILUTED EGAF 6X1 GAL</t>
  </si>
  <si>
    <t>601009</t>
  </si>
  <si>
    <t>BLEND-EGAF 50/50 PREDILUTED</t>
  </si>
  <si>
    <t>030300GOLD</t>
  </si>
  <si>
    <t>EGAF 50/50 GOLD BULK</t>
  </si>
  <si>
    <t>601009GOLD.B</t>
  </si>
  <si>
    <t>BLEND-EGAF 50/50 GOLD</t>
  </si>
  <si>
    <t>030300UN</t>
  </si>
  <si>
    <t>50/50  EGAF Unlabeled 6X1 GAL</t>
  </si>
  <si>
    <t>030600UN</t>
  </si>
  <si>
    <t>EGAF 30/70 Grn/BlueUnlabel 6X1</t>
  </si>
  <si>
    <t>601022</t>
  </si>
  <si>
    <t>BLEND-EGAF 30/70</t>
  </si>
  <si>
    <t>030800</t>
  </si>
  <si>
    <t>300,000 MILE PREDILUTED 6-1gal</t>
  </si>
  <si>
    <t>601011DIL</t>
  </si>
  <si>
    <t>BLEND-150,000 MILE AF DILUTED</t>
  </si>
  <si>
    <t>030800C</t>
  </si>
  <si>
    <t>482,000 KM PREDIL CANA 6-1ga</t>
  </si>
  <si>
    <t>031000</t>
  </si>
  <si>
    <t>STARBRITE DE-ICER W/W  6X1</t>
  </si>
  <si>
    <t>500503</t>
  </si>
  <si>
    <t>BLEND-STARBRITE DE-ICER W/W</t>
  </si>
  <si>
    <t>031003</t>
  </si>
  <si>
    <t>STARBRITE -0- W/W  6X1</t>
  </si>
  <si>
    <t>500400</t>
  </si>
  <si>
    <t>BLEND-W/W  -0</t>
  </si>
  <si>
    <t>031004</t>
  </si>
  <si>
    <t>STARBRITE -20 W/W   6X1</t>
  </si>
  <si>
    <t>500420</t>
  </si>
  <si>
    <t>BLEND-W/W -20</t>
  </si>
  <si>
    <t>031004N</t>
  </si>
  <si>
    <t>STARBRITE  -20 W/W 4-1RIG</t>
  </si>
  <si>
    <t>031005</t>
  </si>
  <si>
    <t>STARBRITE -10 W/W 6X1</t>
  </si>
  <si>
    <t>500500</t>
  </si>
  <si>
    <t>BLEND-W/W -10</t>
  </si>
  <si>
    <t>031006</t>
  </si>
  <si>
    <t>STARBRITE SUMMER W/W  6X1</t>
  </si>
  <si>
    <t>500501</t>
  </si>
  <si>
    <t>BLEND-W/W STRBRT SUMMER (+22)</t>
  </si>
  <si>
    <t>031010</t>
  </si>
  <si>
    <t>SB EXTREME CLEAN W/W 6X1GAL</t>
  </si>
  <si>
    <t>500504</t>
  </si>
  <si>
    <t>BLEND-W/W BUG WASH</t>
  </si>
  <si>
    <t>031100</t>
  </si>
  <si>
    <t>WINTERTECH -50  6X1GAL</t>
  </si>
  <si>
    <t>052000G4/D15PK</t>
  </si>
  <si>
    <t>BLEND-RVAF -50 (gly4/dna15) pi</t>
  </si>
  <si>
    <t>031200</t>
  </si>
  <si>
    <t>WINTERSAFE -50  6X1GAL</t>
  </si>
  <si>
    <t>052000G8/16</t>
  </si>
  <si>
    <t>BLEND-RVAF -50 (PG8% /GLYC16%)</t>
  </si>
  <si>
    <t>031300</t>
  </si>
  <si>
    <t>WINTERSAFE -100 (blue) 6X1gal</t>
  </si>
  <si>
    <t>052001G24/25BLU</t>
  </si>
  <si>
    <t>BLEND-RVAF-100 Blue (24PG/25GL</t>
  </si>
  <si>
    <t>031400DF-A</t>
  </si>
  <si>
    <t>PG AF -50 4-1 RIG DF-A wrap</t>
  </si>
  <si>
    <t>031400DG-A</t>
  </si>
  <si>
    <t>PG AF -50 4-1 RIG D/G-A wrap</t>
  </si>
  <si>
    <t>031400DGN</t>
  </si>
  <si>
    <t>PG AF -50 DGN 6X1 RIG</t>
  </si>
  <si>
    <t>031400R</t>
  </si>
  <si>
    <t>PG ANTIFREEZE -50 6X1 RIG</t>
  </si>
  <si>
    <t>031400SNF</t>
  </si>
  <si>
    <t>PG AF -50 S/N 6X1 RIG sleeve</t>
  </si>
  <si>
    <t>031500</t>
  </si>
  <si>
    <t>P G ANTIFREEZE -100 Green 6X1</t>
  </si>
  <si>
    <t>052001G24/29GRN</t>
  </si>
  <si>
    <t>BLEND-RVAF-100 (24%/29%) Green</t>
  </si>
  <si>
    <t>031500PINK</t>
  </si>
  <si>
    <t>PG AF (PINK) -100 6X1</t>
  </si>
  <si>
    <t>052001G24/29PNK</t>
  </si>
  <si>
    <t>BLEND-RVAF-100 (PINK 24/29)</t>
  </si>
  <si>
    <t>031500PK</t>
  </si>
  <si>
    <t>PG AF -100 Red 6X1</t>
  </si>
  <si>
    <t>052001G24/29RED</t>
  </si>
  <si>
    <t>BLEND-RVAF-100 (24%/29%) RED</t>
  </si>
  <si>
    <t>031500SNF</t>
  </si>
  <si>
    <t>PG AF S/N -100 Green 6X1</t>
  </si>
  <si>
    <t>031600</t>
  </si>
  <si>
    <t>P G ANTIFREEZE -200 Green 6X1</t>
  </si>
  <si>
    <t>052003G39/51GRN</t>
  </si>
  <si>
    <t>BLEND-RVAF -200 Green (39/51)</t>
  </si>
  <si>
    <t>031600PK</t>
  </si>
  <si>
    <t>P G ANTIFREEZE -200 RED 6X1</t>
  </si>
  <si>
    <t>052003G39/51RED</t>
  </si>
  <si>
    <t>BLEND-RVAF -200 Red (39/51)</t>
  </si>
  <si>
    <t>BIOSAFE CANADIAN 6X1</t>
  </si>
  <si>
    <t>052004N</t>
  </si>
  <si>
    <t>BLEND-BIOSAFE ANTIFREEZE (NF)</t>
  </si>
  <si>
    <t>031700FF-1</t>
  </si>
  <si>
    <t>BIOSAFE ANTIFREEZE 1x1gal</t>
  </si>
  <si>
    <t>AQUA CLEAN 4X1</t>
  </si>
  <si>
    <t>602042</t>
  </si>
  <si>
    <t>BLEND-AQUA CLEAN</t>
  </si>
  <si>
    <t>032300C</t>
  </si>
  <si>
    <t>AQUA CLEAN 4X1  CANADIAN</t>
  </si>
  <si>
    <t>FILLED BOTTLE-Aqua Clean Gal</t>
  </si>
  <si>
    <t>032332PUN</t>
  </si>
  <si>
    <t>Aqua Clean Unlabeled 6-32oz</t>
  </si>
  <si>
    <t>032500DGF</t>
  </si>
  <si>
    <t>BIO-ORIGIN ANTIFREEZE 6X1GAL</t>
  </si>
  <si>
    <t>32500.B</t>
  </si>
  <si>
    <t>BLEND-Organic AF (glycerin)</t>
  </si>
  <si>
    <t>RV Boiler AF -100 6X1</t>
  </si>
  <si>
    <t>32700.B</t>
  </si>
  <si>
    <t>BLEND-Boiler AF -100 (red)</t>
  </si>
  <si>
    <t>Starcool AF 4x1 GAL</t>
  </si>
  <si>
    <t>33200DIL.B</t>
  </si>
  <si>
    <t>BLEND-STARCOOL AF (50/50)</t>
  </si>
  <si>
    <t>033200C</t>
  </si>
  <si>
    <t>Starcool AF Canadian 4x1 GAL</t>
  </si>
  <si>
    <t>FILLED BOTTLE-Starcool Gal</t>
  </si>
  <si>
    <t>033264</t>
  </si>
  <si>
    <t>Starcool AF 4/64oz</t>
  </si>
  <si>
    <t>033500</t>
  </si>
  <si>
    <t>750,000 MILE AF 6-1GAL</t>
  </si>
  <si>
    <t>33500.B</t>
  </si>
  <si>
    <t>BLEND-750,000 MILE AF</t>
  </si>
  <si>
    <t>033600</t>
  </si>
  <si>
    <t>750,000 MILE 50/50  AF 6-1GAL</t>
  </si>
  <si>
    <t>33600.B</t>
  </si>
  <si>
    <t>BLEND-750,000 MILE 50/50 AF</t>
  </si>
  <si>
    <t>ITW ALUM PROT AF 4-1GAL</t>
  </si>
  <si>
    <t>300357.B</t>
  </si>
  <si>
    <t>BLEND-ITW Alum Protector AF</t>
  </si>
  <si>
    <t>ITW LOW CONDUCTIVITY AF 4-1GAL</t>
  </si>
  <si>
    <t>300355.B</t>
  </si>
  <si>
    <t>BLEND-ITW Low Conductivity AF</t>
  </si>
  <si>
    <t>050201</t>
  </si>
  <si>
    <t>Rust Stain Remover 4X1gal</t>
  </si>
  <si>
    <t>602003</t>
  </si>
  <si>
    <t>BLEND-HULL CLNR / RUST ST RMVR</t>
  </si>
  <si>
    <t>8.55</t>
  </si>
  <si>
    <t>050232</t>
  </si>
  <si>
    <t>Rust Stain Remover 6/32oz</t>
  </si>
  <si>
    <t>050630</t>
  </si>
  <si>
    <t>Supertech +32 NONrepel 6-1gal</t>
  </si>
  <si>
    <t>051722PUN-A</t>
  </si>
  <si>
    <t>Eden Protector unlabeled 6/22</t>
  </si>
  <si>
    <t>602021</t>
  </si>
  <si>
    <t>BLEND-WATER SPOT REMOVER</t>
  </si>
  <si>
    <t>051822PUN-A</t>
  </si>
  <si>
    <t>Eden Wicker &amp; Text Protector 6</t>
  </si>
  <si>
    <t>051922PUN-A</t>
  </si>
  <si>
    <t>Protector Unlabld (no swt) 6/2</t>
  </si>
  <si>
    <t>052000-4/15</t>
  </si>
  <si>
    <t>BLEND-RVAF -50 (PG4/DNA15)</t>
  </si>
  <si>
    <t>050000</t>
  </si>
  <si>
    <t>CHEM - PROPYLENE GLYCOL</t>
  </si>
  <si>
    <t>8.64</t>
  </si>
  <si>
    <t>031018</t>
  </si>
  <si>
    <t>CHEM - Denatured Alcohol</t>
  </si>
  <si>
    <t>6.774</t>
  </si>
  <si>
    <t>050020</t>
  </si>
  <si>
    <t>DYE-Liquitint Pink L83045</t>
  </si>
  <si>
    <t>475#drum</t>
  </si>
  <si>
    <t>052000-4/15RD</t>
  </si>
  <si>
    <t>BLEND-RVAF -50 RED (4pg/15dna)</t>
  </si>
  <si>
    <t>050008</t>
  </si>
  <si>
    <t>DYE-CHROMATECH RED 40 C73024X</t>
  </si>
  <si>
    <t>250#.drum</t>
  </si>
  <si>
    <t>052000G16/9</t>
  </si>
  <si>
    <t>BLEND-RVAF -50 (PG16% /GLYC9%)</t>
  </si>
  <si>
    <t>050000G</t>
  </si>
  <si>
    <t>CHEM - GLYCERIN</t>
  </si>
  <si>
    <t>10.50</t>
  </si>
  <si>
    <t>030146P</t>
  </si>
  <si>
    <t>CHEM - PREVENTOL D7</t>
  </si>
  <si>
    <t>8.546</t>
  </si>
  <si>
    <t>030066</t>
  </si>
  <si>
    <t>CHEM - DKP - LIQUID  50%</t>
  </si>
  <si>
    <t>12.84</t>
  </si>
  <si>
    <t>030142</t>
  </si>
  <si>
    <t>CHEM - ANTI-FOAM BAN 3588G</t>
  </si>
  <si>
    <t>8.316</t>
  </si>
  <si>
    <t>052000G2-2-15RD</t>
  </si>
  <si>
    <t>BLEND-RVAF -50 RED (2/2/15)</t>
  </si>
  <si>
    <t>052000G2/2/15</t>
  </si>
  <si>
    <t>BLEND-RVAF -50 (PG2/G2/DNA15)</t>
  </si>
  <si>
    <t>052000G4/21</t>
  </si>
  <si>
    <t>BLEND-RVAF -50 (PG4% /GLYC21%)</t>
  </si>
  <si>
    <t>052000G4/4/7</t>
  </si>
  <si>
    <t>BLEND-RVAF -50 (PG4/G4/DNA7)</t>
  </si>
  <si>
    <t>052000G4/D15RED</t>
  </si>
  <si>
    <t>BLEND-RVAF -50 (gly4/dna15)red</t>
  </si>
  <si>
    <t>052000G8/13</t>
  </si>
  <si>
    <t>BLEND-RVAF -50 (PG8% /GLY13%)</t>
  </si>
  <si>
    <t>030034</t>
  </si>
  <si>
    <t>CHEM - Rocima - Nash MBC-997 /</t>
  </si>
  <si>
    <t>8.75</t>
  </si>
  <si>
    <t>052000G9/16</t>
  </si>
  <si>
    <t>BLEND-RVAF -50 (PG9% /GLYC16%)</t>
  </si>
  <si>
    <t>052000G9/17</t>
  </si>
  <si>
    <t>BLEND-RVAF -50 (PG9% /GLYC17%)</t>
  </si>
  <si>
    <t>052000PG19</t>
  </si>
  <si>
    <t>BLEND-RVAF -50 (19%PG) pink</t>
  </si>
  <si>
    <t>052000PG23</t>
  </si>
  <si>
    <t>BLEND-RVAF -50 (23%PG) pink</t>
  </si>
  <si>
    <t>052000PG23RED</t>
  </si>
  <si>
    <t>BLEND-RVAF -50 (23%PG) RED</t>
  </si>
  <si>
    <t>052000PG25</t>
  </si>
  <si>
    <t>BLEND-RVAF -50 (25%PG) pink</t>
  </si>
  <si>
    <t>052001G16/34BLU</t>
  </si>
  <si>
    <t>BLEND-RVAF-100 Blue 16PG/34GL</t>
  </si>
  <si>
    <t>100461</t>
  </si>
  <si>
    <t>DYE-Chromatint Patent Blue L85</t>
  </si>
  <si>
    <t>40#</t>
  </si>
  <si>
    <t>052001G16/38GRN</t>
  </si>
  <si>
    <t>BLEND-RVAF-100 (16%/38%) GREEN</t>
  </si>
  <si>
    <t>240011</t>
  </si>
  <si>
    <t>DYE-Chromatint 0218 (alizarine</t>
  </si>
  <si>
    <t>250#</t>
  </si>
  <si>
    <t>052001G16/38RED</t>
  </si>
  <si>
    <t>BLEND-RVAF-100 (16%/38%) RED</t>
  </si>
  <si>
    <t>052001G24-29GX3</t>
  </si>
  <si>
    <t>BLEND-RVAF-100 X3(24%/29%) Gre</t>
  </si>
  <si>
    <t>052001G24/29CLR</t>
  </si>
  <si>
    <t>BLEND-RVAF-100 CLEAR (24/29)</t>
  </si>
  <si>
    <t>052001G25/25</t>
  </si>
  <si>
    <t>BLEND-RVAF-100 (25/25) violet</t>
  </si>
  <si>
    <t>500319</t>
  </si>
  <si>
    <t>DYE-Liquidtint Violet M94045</t>
  </si>
  <si>
    <t>40#pail</t>
  </si>
  <si>
    <t>052001G25/25PNK</t>
  </si>
  <si>
    <t>BLEND-RVAF-100 (PINK 25/25)</t>
  </si>
  <si>
    <t>052001G25/25VLT</t>
  </si>
  <si>
    <t>052001G25/29CLR</t>
  </si>
  <si>
    <t>BLEND-RVAF-100 CLEAR (25/29)</t>
  </si>
  <si>
    <t>052001G25/29GRN</t>
  </si>
  <si>
    <t>BLEND-RVAF-100 (25%/29%) Green</t>
  </si>
  <si>
    <t>052001G25/29PNK</t>
  </si>
  <si>
    <t>BLEND-RVAF-100 (PINK 25/29)</t>
  </si>
  <si>
    <t>052001G26/28</t>
  </si>
  <si>
    <t>BLEND-RVAF-100 (26%PG / 28% GL</t>
  </si>
  <si>
    <t>052001G26/30</t>
  </si>
  <si>
    <t>BLEND-RVAF-100 (26%PG / 30% GL</t>
  </si>
  <si>
    <t>052001G26/30PNK</t>
  </si>
  <si>
    <t>BLEND-RVAF-100 PINK (26PG/30G)</t>
  </si>
  <si>
    <t>052001G28/28PNK</t>
  </si>
  <si>
    <t>BLEND-RVAF-100 (PINK 28/28%)</t>
  </si>
  <si>
    <t>052001PG53BLUE</t>
  </si>
  <si>
    <t>BLEND-RVAF-100 Blue (53%PG)</t>
  </si>
  <si>
    <t>052001PG57GREEN</t>
  </si>
  <si>
    <t>BLEND-RVAF-100 (57%PG) Green</t>
  </si>
  <si>
    <t>052001PG57GRNX3</t>
  </si>
  <si>
    <t>BLEND-RVAF-100 (57%PG) GreenX3</t>
  </si>
  <si>
    <t>052001PG57PINK</t>
  </si>
  <si>
    <t>BLEND-RVAF-100 PINK (57%PG)</t>
  </si>
  <si>
    <t>052002</t>
  </si>
  <si>
    <t>BLEND-PG ANTIFREEZE 80%</t>
  </si>
  <si>
    <t>052003G39/51</t>
  </si>
  <si>
    <t>BLEND-RVAF -200 (39%PG/51%GLY)</t>
  </si>
  <si>
    <t>052003G40/52</t>
  </si>
  <si>
    <t>BLEND-RVAF -200 (40%PG/52%GLY)</t>
  </si>
  <si>
    <t>052003G40/52CON</t>
  </si>
  <si>
    <t>BLEND-CONC RVAF -200 (40%P/52%</t>
  </si>
  <si>
    <t>052003G43/46</t>
  </si>
  <si>
    <t>BLEND-RVAF -200 (43%PG/46%GLY)</t>
  </si>
  <si>
    <t>052003PG88</t>
  </si>
  <si>
    <t>BLEND-RVAF -200 (88%PG)</t>
  </si>
  <si>
    <t>050015</t>
  </si>
  <si>
    <t>CHEM - METALGUARD A81 no dye</t>
  </si>
  <si>
    <t>10.494</t>
  </si>
  <si>
    <t>240087</t>
  </si>
  <si>
    <t>DYE-URANINE 50% liquid dye D11</t>
  </si>
  <si>
    <t>240079</t>
  </si>
  <si>
    <t>CHEM - PHOSPHORIC ACID  75%240</t>
  </si>
  <si>
    <t>13.094</t>
  </si>
  <si>
    <t>052004PURPLE</t>
  </si>
  <si>
    <t>BLEND-BIOSAFE PURPLE PGAF</t>
  </si>
  <si>
    <t>050012</t>
  </si>
  <si>
    <t>DYE-LIQUID VIOLET 0974 L84020</t>
  </si>
  <si>
    <t>40LBS</t>
  </si>
  <si>
    <t>052006</t>
  </si>
  <si>
    <t>BLEND-BIOSAFE ANTIFREEZE 50/50</t>
  </si>
  <si>
    <t>052009G10/P18</t>
  </si>
  <si>
    <t>BLEND-RVAF -60 (11%PG / 18%GLY</t>
  </si>
  <si>
    <t>052009G11/18</t>
  </si>
  <si>
    <t>052009G23-P6</t>
  </si>
  <si>
    <t>BLEND-RVAF -60 (6%PG / 23%GLY)</t>
  </si>
  <si>
    <t>052009PG30</t>
  </si>
  <si>
    <t>BLEND-RVAF -60 (30%PG)</t>
  </si>
  <si>
    <t>052070</t>
  </si>
  <si>
    <t>BLEND-PG AF 70/30</t>
  </si>
  <si>
    <t>0537</t>
  </si>
  <si>
    <t>BETTER BOAT DECK CLEANER 4X1</t>
  </si>
  <si>
    <t>602017</t>
  </si>
  <si>
    <t>BLEND-DECK CLEANER</t>
  </si>
  <si>
    <t>0544</t>
  </si>
  <si>
    <t>BETTER BOAT MSR 4X1</t>
  </si>
  <si>
    <t>602037</t>
  </si>
  <si>
    <t>BLEND-MILDEW STAIN RMVR KPK</t>
  </si>
  <si>
    <t>062527</t>
  </si>
  <si>
    <t>Supertech -0- NONrepel 6-1gal</t>
  </si>
  <si>
    <t>234357-35.B</t>
  </si>
  <si>
    <t>BLEND-Splash/S'Tech -0- nonrep</t>
  </si>
  <si>
    <t>070416DG</t>
  </si>
  <si>
    <t>RV Shampoo D/G 6/16oz</t>
  </si>
  <si>
    <t>602000</t>
  </si>
  <si>
    <t>BLEND-BOAT WASH / RV WASH</t>
  </si>
  <si>
    <t>RV WASH  6/16oz</t>
  </si>
  <si>
    <t>070416PC</t>
  </si>
  <si>
    <t>RV WASH Canadian 6/16oz</t>
  </si>
  <si>
    <t>070432DG</t>
  </si>
  <si>
    <t>RV Shampoo D/G 6/32oz</t>
  </si>
  <si>
    <t>070522FSN</t>
  </si>
  <si>
    <t>Waterproofing FSN 6/22oz</t>
  </si>
  <si>
    <t>602005</t>
  </si>
  <si>
    <t>BLEND-WATERPROOFING</t>
  </si>
  <si>
    <t>070522GPD</t>
  </si>
  <si>
    <t>Waterproofing GPD 6/22oz</t>
  </si>
  <si>
    <t>070522LME</t>
  </si>
  <si>
    <t>RV Waterproofing LME 6/22oz</t>
  </si>
  <si>
    <t>070522SIF</t>
  </si>
  <si>
    <t>Waterproofing SIF 6/22oz</t>
  </si>
  <si>
    <t>071022FSN</t>
  </si>
  <si>
    <t>RV Guard Spray Wax FSN 6/22</t>
  </si>
  <si>
    <t>7-2738.B</t>
  </si>
  <si>
    <t>BLEND-SPRAY FAST WAX</t>
  </si>
  <si>
    <t>071022GPD</t>
  </si>
  <si>
    <t>RV Guard Spray Wax GPD 6/22</t>
  </si>
  <si>
    <t>071022LME</t>
  </si>
  <si>
    <t>RV Guard Spray Wax LME 6/22</t>
  </si>
  <si>
    <t>071022SIF</t>
  </si>
  <si>
    <t>RV Guard Spray Wax SIF 6/22</t>
  </si>
  <si>
    <t>RV GUARD SPEED DTLR 6/32oz</t>
  </si>
  <si>
    <t>071032-KITS</t>
  </si>
  <si>
    <t>FILLED BOTTLE-RV Guard 32spr</t>
  </si>
  <si>
    <t>071032C</t>
  </si>
  <si>
    <t>RV GUARD SPEED DTLR Cana6/32oz</t>
  </si>
  <si>
    <t>071322FSN</t>
  </si>
  <si>
    <t>RV Fabric Clnr FSN 6/22</t>
  </si>
  <si>
    <t>602016</t>
  </si>
  <si>
    <t>BLEND-AWN CLNR/VINL SHMP/BT CV</t>
  </si>
  <si>
    <t>071322GPD</t>
  </si>
  <si>
    <t>RV Fabric Clnr GPD 6/22</t>
  </si>
  <si>
    <t>071322LME</t>
  </si>
  <si>
    <t>RV Fabric Clnr LME 6/22</t>
  </si>
  <si>
    <t>071322SIF</t>
  </si>
  <si>
    <t>RV Fabric Clnr SIF 6/22</t>
  </si>
  <si>
    <t>RV AWNING CLEANER 6/32oz</t>
  </si>
  <si>
    <t>071332C</t>
  </si>
  <si>
    <t>RV AWNG CLNR CANADIAN 6/32oz</t>
  </si>
  <si>
    <t>071500FF-KITS</t>
  </si>
  <si>
    <t>FILLED BOTTLE-RV Wsh/Wax Gal</t>
  </si>
  <si>
    <t>602043PURPLE</t>
  </si>
  <si>
    <t>BLEND-WASH &amp; WAX PURPLE</t>
  </si>
  <si>
    <t>RV WASH &amp; WAX 4X1</t>
  </si>
  <si>
    <t>071500NC</t>
  </si>
  <si>
    <t>RV WASH &amp; WAX Canad 4X1</t>
  </si>
  <si>
    <t>RV WASH &amp; WAX 6/16oz</t>
  </si>
  <si>
    <t>071516PC</t>
  </si>
  <si>
    <t>RV WASH &amp; WAX Cana 6/16oz</t>
  </si>
  <si>
    <t>071600EUR</t>
  </si>
  <si>
    <t>BLACK STREAK REMOVER EURO 4X1</t>
  </si>
  <si>
    <t>83200.B</t>
  </si>
  <si>
    <t>BLEND-EXTREME CLEAN</t>
  </si>
  <si>
    <t>071600FF-KITS</t>
  </si>
  <si>
    <t>FILLED BOTTLE-Blk Strk Rmv GAL</t>
  </si>
  <si>
    <t>BLACK STREAK REMOVER 4X1</t>
  </si>
  <si>
    <t>071600NC</t>
  </si>
  <si>
    <t>BLACK STRK RMVR CANADIAN 4X1</t>
  </si>
  <si>
    <t>071600UN</t>
  </si>
  <si>
    <t>BLACK STRK RMVR UNLAB 4X1</t>
  </si>
  <si>
    <t>071600WK</t>
  </si>
  <si>
    <t>BLACK STREAK RMVR Watski 4X1</t>
  </si>
  <si>
    <t>071622-KITS</t>
  </si>
  <si>
    <t>FILLED BOTTLE-Blk St Rmv 22spr</t>
  </si>
  <si>
    <t>071622CSS</t>
  </si>
  <si>
    <t>BLACK STRK RMVR CSS 6/22oz</t>
  </si>
  <si>
    <t>071622DGF</t>
  </si>
  <si>
    <t>Black Str Rmvr DGF 6/22oz</t>
  </si>
  <si>
    <t>071622DGP-A</t>
  </si>
  <si>
    <t>BLACK STRK RMVR  D/G-A 6/22oz</t>
  </si>
  <si>
    <t>071622DSN</t>
  </si>
  <si>
    <t>BLK STRK RMVR DSN 12x22oz</t>
  </si>
  <si>
    <t>071622FF-KITS</t>
  </si>
  <si>
    <t>071622GF</t>
  </si>
  <si>
    <t>BLACK STRK RMVR G/F 6/22oz</t>
  </si>
  <si>
    <t>071622IC</t>
  </si>
  <si>
    <t>BLACK STRK RMVR I/C 6/22oz</t>
  </si>
  <si>
    <t>071622IF</t>
  </si>
  <si>
    <t>BLACK STRK RMVR I/F 6/22oz</t>
  </si>
  <si>
    <t>071622LME</t>
  </si>
  <si>
    <t>BLACK STRK RMVR L/M/E 6/22oz</t>
  </si>
  <si>
    <t>BLACK STREAK REMOVER 6/22oz</t>
  </si>
  <si>
    <t>071622PC</t>
  </si>
  <si>
    <t>BLACK STREAK REMOVR 6/22oz CAN</t>
  </si>
  <si>
    <t>071622PUN</t>
  </si>
  <si>
    <t>BLACK STRK RMVR Unlabeled 6/22</t>
  </si>
  <si>
    <t>071622SP</t>
  </si>
  <si>
    <t>BLACK STRK RMVR S/F 6/22oz</t>
  </si>
  <si>
    <t>071622SS-KITS</t>
  </si>
  <si>
    <t>071622WK</t>
  </si>
  <si>
    <t>Black Str Rmvr Watski 6/22</t>
  </si>
  <si>
    <t>071632F</t>
  </si>
  <si>
    <t>BSR French 6-32oz sprayer</t>
  </si>
  <si>
    <t>071632PUN</t>
  </si>
  <si>
    <t>BSR Unlabeled 6-32oz</t>
  </si>
  <si>
    <t>071664</t>
  </si>
  <si>
    <t>BLACK STREAK REMOVER 6/64oz</t>
  </si>
  <si>
    <t>TOILET TREAT - LEMON  6X1</t>
  </si>
  <si>
    <t>602010</t>
  </si>
  <si>
    <t>BLEND-TOILET TREAT LEMON</t>
  </si>
  <si>
    <t>071701FF-KITS</t>
  </si>
  <si>
    <t>TOILET TRT LEMON Filled Bottle</t>
  </si>
  <si>
    <t>TOILET TREAT - PINE  6X1</t>
  </si>
  <si>
    <t>602011</t>
  </si>
  <si>
    <t>BLEND-TOILET TREAT PINE</t>
  </si>
  <si>
    <t>071716</t>
  </si>
  <si>
    <t>TOILET TREAT LEMON 12/16oz</t>
  </si>
  <si>
    <t>071716C</t>
  </si>
  <si>
    <t>TOILET TRT LMN CANADIAN 12/16o</t>
  </si>
  <si>
    <t>071716DGF</t>
  </si>
  <si>
    <t>TLT TRT LEMON DGF 6-16oz</t>
  </si>
  <si>
    <t>071716DSN</t>
  </si>
  <si>
    <t>LEMON TLT TRT DSN 6-16oz</t>
  </si>
  <si>
    <t>071716GF</t>
  </si>
  <si>
    <t>LEMON TLT TRT G/F 6-16oz</t>
  </si>
  <si>
    <t>071716LME</t>
  </si>
  <si>
    <t>LEMON TLT TRT L/M/E 6-16oz</t>
  </si>
  <si>
    <t>071716PUN</t>
  </si>
  <si>
    <t>LEMON TLT TRT Unlabeled 6-16oz</t>
  </si>
  <si>
    <t>071718</t>
  </si>
  <si>
    <t>TOILET TRTMNT PINE  12/16oz</t>
  </si>
  <si>
    <t>TOILET TRT PINE  G/F 6-16oz</t>
  </si>
  <si>
    <t>071718LME</t>
  </si>
  <si>
    <t>TOILET TRT PINE  L/M/E 6-16oz</t>
  </si>
  <si>
    <t>071732</t>
  </si>
  <si>
    <t>TOILET TREAT LEMON 12/32oz</t>
  </si>
  <si>
    <t>071732C</t>
  </si>
  <si>
    <t>TOILET TRTMT- LMN - CAN 12/32</t>
  </si>
  <si>
    <t>071732DGF</t>
  </si>
  <si>
    <t>TOILET TRT Lemon DGF 6/32oz</t>
  </si>
  <si>
    <t>071732DSN</t>
  </si>
  <si>
    <t>TOILET TRT-Lemon DSN 6/32oz</t>
  </si>
  <si>
    <t>071732FSN</t>
  </si>
  <si>
    <t>TOILET TRT-Lemon FSN 6/32oz</t>
  </si>
  <si>
    <t>071732GF</t>
  </si>
  <si>
    <t>TOILET TRT Lemon G/F 6/32oz</t>
  </si>
  <si>
    <t>071732GPD</t>
  </si>
  <si>
    <t>TOILET TRT-Lemon GPD 6/32oz</t>
  </si>
  <si>
    <t>071732PUN</t>
  </si>
  <si>
    <t>TLT TRT-Lemon  Unlabeled 6/32</t>
  </si>
  <si>
    <t>071732SIF</t>
  </si>
  <si>
    <t>TOILET TRT-Lemon SIF 6/32oz</t>
  </si>
  <si>
    <t>TOILET TREAT PINE 12/32oz</t>
  </si>
  <si>
    <t>071734GF</t>
  </si>
  <si>
    <t>TOILET TRT Pine G/F 6/32oz</t>
  </si>
  <si>
    <t>TOILET TRTMENT-LEMON 8oz 6/6pk</t>
  </si>
  <si>
    <t>071763</t>
  </si>
  <si>
    <t>TOILET TRTMENT-PINE 8oz/6pk</t>
  </si>
  <si>
    <t>072622FSN</t>
  </si>
  <si>
    <t>RV Blk Strk Rmvr FSN 6/22oz</t>
  </si>
  <si>
    <t>072622GPD</t>
  </si>
  <si>
    <t>RV Blk Strk Rmvr GPD 6/22oz</t>
  </si>
  <si>
    <t>072622LME</t>
  </si>
  <si>
    <t>RV Blk Strk Rmvr LME 6/22oz</t>
  </si>
  <si>
    <t>072622SIF</t>
  </si>
  <si>
    <t>RV Blk Strk Rmvr SIF 6/22oz</t>
  </si>
  <si>
    <t>072732LME</t>
  </si>
  <si>
    <t>TOILET TRT-Lemon LME 6/32oz</t>
  </si>
  <si>
    <t>072808</t>
  </si>
  <si>
    <t>RV TLT TRT PINE 4pk-4-8oz</t>
  </si>
  <si>
    <t>072832</t>
  </si>
  <si>
    <t>RV TLT TRT PINE 6/32oz</t>
  </si>
  <si>
    <t>073222LME</t>
  </si>
  <si>
    <t>RV EXTREME CLEAN LME 6/22oz</t>
  </si>
  <si>
    <t>074616FSN</t>
  </si>
  <si>
    <t>RV Citrus Shampoo FSN 6/16oz</t>
  </si>
  <si>
    <t>94600.B</t>
  </si>
  <si>
    <t>BLEND-ORANGE WASH &amp; WAX</t>
  </si>
  <si>
    <t>074616GPD</t>
  </si>
  <si>
    <t>RV Citrus Shampoo GPD 6/16oz</t>
  </si>
  <si>
    <t>074616LME</t>
  </si>
  <si>
    <t>RV Citrus Shampoo LME 6/16oz</t>
  </si>
  <si>
    <t>074616SIF</t>
  </si>
  <si>
    <t>RV Citrus Shampoo SIF 6/16oz</t>
  </si>
  <si>
    <t>075008</t>
  </si>
  <si>
    <t>RV BIO ODOR 4pk-4-8oz</t>
  </si>
  <si>
    <t>128695.B</t>
  </si>
  <si>
    <t>BLEND-BIO ODOR</t>
  </si>
  <si>
    <t>075032</t>
  </si>
  <si>
    <t>RV BIO ODOR 6-32 (fstyle)</t>
  </si>
  <si>
    <t>075122FSN</t>
  </si>
  <si>
    <t>Spider &amp; Bird St Rmv FSN 6-22</t>
  </si>
  <si>
    <t>075122GPD</t>
  </si>
  <si>
    <t>Spider &amp; Bird St Rmv GPD 6-22</t>
  </si>
  <si>
    <t>075122LME</t>
  </si>
  <si>
    <t>Spider &amp; Bird St Rmv LME 6-22</t>
  </si>
  <si>
    <t>075122SIF</t>
  </si>
  <si>
    <t>Spider &amp; Bird St Rmv SIF 6-22</t>
  </si>
  <si>
    <t>075732PC</t>
  </si>
  <si>
    <t>RV PR MAR PLSH CANAD 6-32oz</t>
  </si>
  <si>
    <t>101766</t>
  </si>
  <si>
    <t>BLEND-PREM MAR POLISH EXCELDA</t>
  </si>
  <si>
    <t>8.35</t>
  </si>
  <si>
    <t>075732PW</t>
  </si>
  <si>
    <t>RV PR MAR PLSH  6-32oz</t>
  </si>
  <si>
    <t>075800</t>
  </si>
  <si>
    <t>Prem RV Rubber Roof Clnr 4X1</t>
  </si>
  <si>
    <t>Prem Rubber Roof Clnr 6/32spra</t>
  </si>
  <si>
    <t>075932</t>
  </si>
  <si>
    <t>Prem RV Roof Protect 6-32 spr</t>
  </si>
  <si>
    <t>44200.B</t>
  </si>
  <si>
    <t>BLEND-UV PROTECTANT</t>
  </si>
  <si>
    <t>Prem RV Seal Cond 6-16spray</t>
  </si>
  <si>
    <t>95900.B</t>
  </si>
  <si>
    <t>BLEND-Ultimate Vinyl Spray</t>
  </si>
  <si>
    <t>076116FF-KITS</t>
  </si>
  <si>
    <t>FILLED BOTTLE-RV Seal Con 16sp</t>
  </si>
  <si>
    <t>076308</t>
  </si>
  <si>
    <t>RV ODOR AWAY 4pk-4-8oz</t>
  </si>
  <si>
    <t>1170570.B</t>
  </si>
  <si>
    <t>BLEND-NITRATE NUTRIENTS</t>
  </si>
  <si>
    <t>076332</t>
  </si>
  <si>
    <t>RV ODORAWAY 6-32oz t&amp;p</t>
  </si>
  <si>
    <t>076364</t>
  </si>
  <si>
    <t>RV ODORAWAY 6-64oz t&amp;p</t>
  </si>
  <si>
    <t>076416LME</t>
  </si>
  <si>
    <t>RV TOILET BOWL CLNR LME 6-16</t>
  </si>
  <si>
    <t>602067</t>
  </si>
  <si>
    <t>BLEND-Bowl &amp; Drain Cleaner</t>
  </si>
  <si>
    <t>076522LME</t>
  </si>
  <si>
    <t>RV Black Stain Rmvr LME 6-22o</t>
  </si>
  <si>
    <t>077722GPD</t>
  </si>
  <si>
    <t>BBQ CLEANER 6-22oz</t>
  </si>
  <si>
    <t>57700.B</t>
  </si>
  <si>
    <t>BLEND-BBQ GRILL CLEANER</t>
  </si>
  <si>
    <t>078708FSN</t>
  </si>
  <si>
    <t>RV RAIN VIEW FSN 6-8oz</t>
  </si>
  <si>
    <t>602024</t>
  </si>
  <si>
    <t>BLEND-RAIN VIEW</t>
  </si>
  <si>
    <t>078708GPD</t>
  </si>
  <si>
    <t>RV RAIN VIEW GPD 6-8oz</t>
  </si>
  <si>
    <t>078708LME</t>
  </si>
  <si>
    <t>RV RAIN VIEW LME 6-8oz</t>
  </si>
  <si>
    <t>078708SIF</t>
  </si>
  <si>
    <t>RV RAIN VIEW SIF 6-8oz</t>
  </si>
  <si>
    <t>078922FSN</t>
  </si>
  <si>
    <t>RV Carpet Clnr FSN 6-22oz</t>
  </si>
  <si>
    <t>602045</t>
  </si>
  <si>
    <t>BLEND-ULT STN BSTR RUG CLNR</t>
  </si>
  <si>
    <t>078922GPD</t>
  </si>
  <si>
    <t>RV Carpet Clnr GPD 6-22oz</t>
  </si>
  <si>
    <t>078922LME</t>
  </si>
  <si>
    <t>RV Carpet Clnr LME 6-22oz</t>
  </si>
  <si>
    <t>078922SIF</t>
  </si>
  <si>
    <t>RV Carpet Clnr SIF 6-22oz</t>
  </si>
  <si>
    <t>Prem RV Hvy Duty Clnr Wax 6-32</t>
  </si>
  <si>
    <t>101781</t>
  </si>
  <si>
    <t>BLEND-HVY DTY CLNR WAX EXCELDA</t>
  </si>
  <si>
    <t>8.45</t>
  </si>
  <si>
    <t>080216DGP-A</t>
  </si>
  <si>
    <t>MAR VINYL SHAMP D/G-A 6-16oz</t>
  </si>
  <si>
    <t>080216F</t>
  </si>
  <si>
    <t>Vinyl Shampoo French 6/16oz</t>
  </si>
  <si>
    <t>080216GF</t>
  </si>
  <si>
    <t>VINYL SHAMPOO G/F 6-16oz</t>
  </si>
  <si>
    <t>MARINE VINYL SHAMPOO 6/16oz</t>
  </si>
  <si>
    <t>080216PC</t>
  </si>
  <si>
    <t>MAR VNYL SHMPOO CANADI 6-16oz</t>
  </si>
  <si>
    <t>080216WK</t>
  </si>
  <si>
    <t>VINYL SHAMPOO DGF 6-16oz</t>
  </si>
  <si>
    <t>VINYL BRITE  12X16oz</t>
  </si>
  <si>
    <t>602023</t>
  </si>
  <si>
    <t>BLEND-VINYL BRITE</t>
  </si>
  <si>
    <t>080316DGF</t>
  </si>
  <si>
    <t>VINYL BRITE DGF 6-16</t>
  </si>
  <si>
    <t>080316GF</t>
  </si>
  <si>
    <t>VINYL BRITE G/F 6-16</t>
  </si>
  <si>
    <t>080316PUN</t>
  </si>
  <si>
    <t>VINYL BRITE UNLABELED 6X16</t>
  </si>
  <si>
    <t>080364UN</t>
  </si>
  <si>
    <t>VINYL BRITE UNLABELED- 4/64</t>
  </si>
  <si>
    <t>080400EUR</t>
  </si>
  <si>
    <t>BOAT WASH EUROPEAN 4X1</t>
  </si>
  <si>
    <t>FILLED BOTTLE-BOAT WASH GAL</t>
  </si>
  <si>
    <t>BOAT WASH 4X1</t>
  </si>
  <si>
    <t>080400NC</t>
  </si>
  <si>
    <t>BOAT WASH CANADIAN 4X1GAL</t>
  </si>
  <si>
    <t>080416-KIT</t>
  </si>
  <si>
    <t>Filled bottle-Boat Wash 16 ova</t>
  </si>
  <si>
    <t>080416CSS</t>
  </si>
  <si>
    <t>BOAT WASH CSS 6/16oz</t>
  </si>
  <si>
    <t>080416DGF</t>
  </si>
  <si>
    <t>BOAT WASH 6/16oz</t>
  </si>
  <si>
    <t>080416DGP-A</t>
  </si>
  <si>
    <t>BOAT WASH DTCH/GERM 6/16oz</t>
  </si>
  <si>
    <t>080416DSN</t>
  </si>
  <si>
    <t>BOAT WASH DSN 6/16oz</t>
  </si>
  <si>
    <t>080416F</t>
  </si>
  <si>
    <t>BOAT WASH French 6/16oz</t>
  </si>
  <si>
    <t>080416GF</t>
  </si>
  <si>
    <t>BOAT WASH G/F 6/16oz</t>
  </si>
  <si>
    <t>080416IC</t>
  </si>
  <si>
    <t>BOAT WASH I/C 6/16oz</t>
  </si>
  <si>
    <t>080416LME</t>
  </si>
  <si>
    <t>BOAT WASH L/M/E 6/16oz</t>
  </si>
  <si>
    <t>BOAT WASH - CANADIAN 6/16oz</t>
  </si>
  <si>
    <t>080416PUN</t>
  </si>
  <si>
    <t>BOAT WASH UNLABELED 6/16oz</t>
  </si>
  <si>
    <t>BOAT WASH S/P 6/16oz</t>
  </si>
  <si>
    <t>080416WK</t>
  </si>
  <si>
    <t>BOAT WASH W/K 6/16oz</t>
  </si>
  <si>
    <t>080432DG</t>
  </si>
  <si>
    <t>Boat Shampoo D/G 6/32oz</t>
  </si>
  <si>
    <t>080432DGF</t>
  </si>
  <si>
    <t>Seasafe Bt Wash DGF 6/32oz</t>
  </si>
  <si>
    <t>080432F</t>
  </si>
  <si>
    <t>Boat Wash French 6/32oz</t>
  </si>
  <si>
    <t>080432IC</t>
  </si>
  <si>
    <t>BOAT WASH I/C 6/32oz</t>
  </si>
  <si>
    <t>080500EUR</t>
  </si>
  <si>
    <t>BILGE CLEANER EUROPE 4X1</t>
  </si>
  <si>
    <t>602001</t>
  </si>
  <si>
    <t>BLEND-BILGE CLEANER</t>
  </si>
  <si>
    <t>FILLED BOTTLE-Bilge Clnr GAL</t>
  </si>
  <si>
    <t>BILGE CLEANER  4X1</t>
  </si>
  <si>
    <t>080500NC</t>
  </si>
  <si>
    <t>BILGE CLNR CANADIAN 4X1</t>
  </si>
  <si>
    <t>080532C</t>
  </si>
  <si>
    <t>BILGE CLEANER 12/32oz CA</t>
  </si>
  <si>
    <t>080532CSS</t>
  </si>
  <si>
    <t>BILGE CLEANER CSS 6/32oz</t>
  </si>
  <si>
    <t>080532DGF</t>
  </si>
  <si>
    <t>BILGE CLEANER DGF 6/32oz</t>
  </si>
  <si>
    <t>080532DSN</t>
  </si>
  <si>
    <t>BILGE CLEANER DSN 6/32</t>
  </si>
  <si>
    <t>080532F</t>
  </si>
  <si>
    <t>Bilge Cleaner French 6/32oz</t>
  </si>
  <si>
    <t>080532GF</t>
  </si>
  <si>
    <t>BILGE CLEANER G/F 6/32oz</t>
  </si>
  <si>
    <t>080532GT</t>
  </si>
  <si>
    <t>BILGE CLEANER G/T 6/32oz</t>
  </si>
  <si>
    <t>080532IC</t>
  </si>
  <si>
    <t>BILGE CLEANER I/C 6/32oz</t>
  </si>
  <si>
    <t>080532IF</t>
  </si>
  <si>
    <t>BILGE CLEANER I/F 6/32oz</t>
  </si>
  <si>
    <t>080532LME</t>
  </si>
  <si>
    <t>BILGE CLEANER L/M/E 6/32</t>
  </si>
  <si>
    <t>BILGE CLEANER-WALMART 6x32</t>
  </si>
  <si>
    <t>080532SP</t>
  </si>
  <si>
    <t>BILGE CLEANER S/F 6/32oz</t>
  </si>
  <si>
    <t>080532WK</t>
  </si>
  <si>
    <t>BILGE CLEANER Watski  6/32oz</t>
  </si>
  <si>
    <t>080922FF-KITS</t>
  </si>
  <si>
    <t>filled bottle-Alum Prtct 22oz</t>
  </si>
  <si>
    <t>080922LME</t>
  </si>
  <si>
    <t>Ult ALum Protect L/M 6-22oz</t>
  </si>
  <si>
    <t>080922P</t>
  </si>
  <si>
    <t>Ult Aluminum Protectant 6-22oz</t>
  </si>
  <si>
    <t>Boat Guard Speed Detailer 6/22</t>
  </si>
  <si>
    <t>081022-KITS</t>
  </si>
  <si>
    <t>FILLED BOTTLE-Boat Guard 22spr</t>
  </si>
  <si>
    <t>081022C</t>
  </si>
  <si>
    <t>Ult Boat Guard Canad 6/22</t>
  </si>
  <si>
    <t>081022DGP-A</t>
  </si>
  <si>
    <t>Boat Guard Spd Dtlr DG-A 6/22</t>
  </si>
  <si>
    <t>081022FF-KITS</t>
  </si>
  <si>
    <t>081022GF</t>
  </si>
  <si>
    <t>Boat Guard Speed Dtlr G/F 6/22</t>
  </si>
  <si>
    <t>081022GP</t>
  </si>
  <si>
    <t>G. Poveromo Boat Guard 6/22</t>
  </si>
  <si>
    <t>081022LE</t>
  </si>
  <si>
    <t>Boat Guard Speed Dtlr L/E 6/22</t>
  </si>
  <si>
    <t>081022LME</t>
  </si>
  <si>
    <t>Boat Guard Spd Dtlr L/M/E 6/22</t>
  </si>
  <si>
    <t>081022UN</t>
  </si>
  <si>
    <t>Boat Guard Speed Dtlr Unlab6/2</t>
  </si>
  <si>
    <t>081022UN-A</t>
  </si>
  <si>
    <t>Boat Guard Spd Dtl unlabe 6/22</t>
  </si>
  <si>
    <t>Ultimate Boat Guard 6/32spray</t>
  </si>
  <si>
    <t>081032F</t>
  </si>
  <si>
    <t>Boat Guard French 6/32oz</t>
  </si>
  <si>
    <t>081032FF-KITS</t>
  </si>
  <si>
    <t>FILLED BOTTLE-Boat Guard 32spr</t>
  </si>
  <si>
    <t>081032PUN-A</t>
  </si>
  <si>
    <t>Boat Guard Unlabeled 6/32oz</t>
  </si>
  <si>
    <t>TEAK CLEANER 32oz FILLED BTLS</t>
  </si>
  <si>
    <t>602009</t>
  </si>
  <si>
    <t>BLEND-TEAK CLEANER</t>
  </si>
  <si>
    <t>8.59</t>
  </si>
  <si>
    <t>081202AJP</t>
  </si>
  <si>
    <t>FILLED BOTTLE-Tk Clln JPN 32oz</t>
  </si>
  <si>
    <t>TEAK BRIGHTNR 32oz FILLED BTLS</t>
  </si>
  <si>
    <t>81500.B</t>
  </si>
  <si>
    <t>BLEND-TEAK BRTNR</t>
  </si>
  <si>
    <t>081202BJP</t>
  </si>
  <si>
    <t>FILLED BOTTLE-Tk Brtnr JPN 32o</t>
  </si>
  <si>
    <t>PRM TK OIL 32oz FILLED BTLS</t>
  </si>
  <si>
    <t>602032CARB</t>
  </si>
  <si>
    <t>BLEND-PREM TEAK OIL (carb comp</t>
  </si>
  <si>
    <t>081202CJP</t>
  </si>
  <si>
    <t>FILLED BOTTLE-Pr Tk Oil JPN 32</t>
  </si>
  <si>
    <t>TEAK CLEANER 16oz FILLED BTLS</t>
  </si>
  <si>
    <t>TEAK CLEANER 16oz CANADIAN</t>
  </si>
  <si>
    <t>TEAK BRGHTNR 16oz FILLED BTLS</t>
  </si>
  <si>
    <t>FILLED BOTTLE-TK BRTNR CAND16o</t>
  </si>
  <si>
    <t>PRM TK OIL 16oz FILLED BOTTLES</t>
  </si>
  <si>
    <t>FILLED BOTTLE-PR TK OIL CANA16</t>
  </si>
  <si>
    <t>081316DGF</t>
  </si>
  <si>
    <t>LIQ RBNG CMPD DGF 6-16oz</t>
  </si>
  <si>
    <t>101762</t>
  </si>
  <si>
    <t>BLEND-Liquid Rubbing Compund-E</t>
  </si>
  <si>
    <t>081316GF</t>
  </si>
  <si>
    <t>LIQ RBNG CMPD G/F 6-16oz</t>
  </si>
  <si>
    <t>081316LME</t>
  </si>
  <si>
    <t>LIQ RBNG CMPD LME 6-16oz</t>
  </si>
  <si>
    <t>081316PC</t>
  </si>
  <si>
    <t>LIQ RBNG CMPD CANAD 6-16oz</t>
  </si>
  <si>
    <t>081400EUR</t>
  </si>
  <si>
    <t>TEAK CLEANER  EUROPEAN 4X1wrap</t>
  </si>
  <si>
    <t>FILLED BOTTLE-TK CLNR GAL</t>
  </si>
  <si>
    <t>081400N</t>
  </si>
  <si>
    <t>TEAK CLEANER  4X1 wrap</t>
  </si>
  <si>
    <t>TEAK CLEANER  12/16oz</t>
  </si>
  <si>
    <t>FILLED BOTTLE-TK CLNR 16oz</t>
  </si>
  <si>
    <t>081416GF</t>
  </si>
  <si>
    <t>TEAK CLNR G/F 6-16oz</t>
  </si>
  <si>
    <t>081416LME</t>
  </si>
  <si>
    <t>TEAK CLNR L/M/E 6-16oz</t>
  </si>
  <si>
    <t>TEAK CLEANER 12/32oz</t>
  </si>
  <si>
    <t>TEAK CLEANER 12/32oz CAN</t>
  </si>
  <si>
    <t>081432CSS</t>
  </si>
  <si>
    <t>TEAK CLNR CSS 6-32oz</t>
  </si>
  <si>
    <t>081432DSN</t>
  </si>
  <si>
    <t>TEAK CLNR DSN 6-32oz</t>
  </si>
  <si>
    <t>081432F</t>
  </si>
  <si>
    <t>TEAK CLNR FRENCH 6-32oz</t>
  </si>
  <si>
    <t>FILLED BOTTLE-TK CLNR 32oz</t>
  </si>
  <si>
    <t>081432FFC-KITS</t>
  </si>
  <si>
    <t>FILLED BOTTLE-TK CLN CANA 32oz</t>
  </si>
  <si>
    <t>TEAK CLNR G/F 6-32OZ</t>
  </si>
  <si>
    <t>081432IC</t>
  </si>
  <si>
    <t>TEAK CLNR I/C 6-32oz</t>
  </si>
  <si>
    <t>081432IF</t>
  </si>
  <si>
    <t>TEAK CLNR I/F 6-32oz</t>
  </si>
  <si>
    <t>081432JP</t>
  </si>
  <si>
    <t>TEAK CLEANER JAPAN 6/32oz</t>
  </si>
  <si>
    <t>081432PUN</t>
  </si>
  <si>
    <t>TEAK CLEANER Unlabeled 6-32</t>
  </si>
  <si>
    <t>081432SP</t>
  </si>
  <si>
    <t>TEAK CLNR S/P 6-32oz</t>
  </si>
  <si>
    <t>081432WK</t>
  </si>
  <si>
    <t>TEAK CLNR Watski 6-32oz</t>
  </si>
  <si>
    <t>081500EUR</t>
  </si>
  <si>
    <t>TEAK BRIGHTENER EUROPEAN 4X1</t>
  </si>
  <si>
    <t>FILLED BOTTLE-TK BRTNR GAL</t>
  </si>
  <si>
    <t>081500N</t>
  </si>
  <si>
    <t>TEAK BRIGHTENER   4X1wrap</t>
  </si>
  <si>
    <t>081516</t>
  </si>
  <si>
    <t>TEAK BRIGHTENER   12/16oz</t>
  </si>
  <si>
    <t>081516C</t>
  </si>
  <si>
    <t>TEAK BRIGHTNER 12/16zo CA</t>
  </si>
  <si>
    <t>081516FF-KITS</t>
  </si>
  <si>
    <t>FILLED BOTTLE-TK BRTNR 16oz</t>
  </si>
  <si>
    <t>081516GF</t>
  </si>
  <si>
    <t>TEAK BRIGHTENER G/F 6/16oz</t>
  </si>
  <si>
    <t>081516LME</t>
  </si>
  <si>
    <t>TEAK BRTNR L/M/E 6/16oz</t>
  </si>
  <si>
    <t>TEAK BRIGHTNER 12/32oz</t>
  </si>
  <si>
    <t>081532CSS</t>
  </si>
  <si>
    <t>TEAK BRTNR CSS 6/32oz</t>
  </si>
  <si>
    <t>081532DSN</t>
  </si>
  <si>
    <t>TEAK BRTNR DSN 6/32oz</t>
  </si>
  <si>
    <t>081532F</t>
  </si>
  <si>
    <t>TEAK BRTNR French 6/32oz</t>
  </si>
  <si>
    <t>FILLED BOTTLE-TK BRTNR 32oz</t>
  </si>
  <si>
    <t>081532GF</t>
  </si>
  <si>
    <t>TEAK BRTNR G/F 6/32oz</t>
  </si>
  <si>
    <t>081532GT</t>
  </si>
  <si>
    <t>TEAK BRTNR G/T 6/32oz</t>
  </si>
  <si>
    <t>081532IC</t>
  </si>
  <si>
    <t>TEAK BRTNR I/C 6/32oz</t>
  </si>
  <si>
    <t>081532IF</t>
  </si>
  <si>
    <t>TEAK BRTNR I/F 6/32oz</t>
  </si>
  <si>
    <t>081532JP</t>
  </si>
  <si>
    <t>TEAK BRTNR JAPAN 6/32oz</t>
  </si>
  <si>
    <t>081532PUN</t>
  </si>
  <si>
    <t>TEAK BRTNR Unlabeled 6/32oz</t>
  </si>
  <si>
    <t>081532SP</t>
  </si>
  <si>
    <t>TEAK BRTNR S/P 6/32oz</t>
  </si>
  <si>
    <t>081532WK</t>
  </si>
  <si>
    <t>TEAK BRTNR Watski 6/32</t>
  </si>
  <si>
    <t>TEAK OIL  6X1</t>
  </si>
  <si>
    <t>081600EUR</t>
  </si>
  <si>
    <t>TEAK OIL EUROPEAN 6X1</t>
  </si>
  <si>
    <t>FILLED BOTTLE-TK OIL Gal</t>
  </si>
  <si>
    <t>TEAK OIL  12/16oz</t>
  </si>
  <si>
    <t>081616CLRPUN</t>
  </si>
  <si>
    <t>PRTK OIL UNLABLED clr pvc 6/16</t>
  </si>
  <si>
    <t>TEAK OIL  12/32oz</t>
  </si>
  <si>
    <t>081632C</t>
  </si>
  <si>
    <t>TEAK OIL  12/32oz  CA</t>
  </si>
  <si>
    <t>081632CLRPUN</t>
  </si>
  <si>
    <t>TEAK OIL UNLABELEDclr pvc 6/32</t>
  </si>
  <si>
    <t>081632GF</t>
  </si>
  <si>
    <t>TEAK OIL G/F 6/32</t>
  </si>
  <si>
    <t>081700EUR</t>
  </si>
  <si>
    <t>HULL CLEANER EUROPEAN 4X1 wrap</t>
  </si>
  <si>
    <t>081700FF-KITS</t>
  </si>
  <si>
    <t>FILLED BOTTLE-HULL CLNR GAL</t>
  </si>
  <si>
    <t>081700LME</t>
  </si>
  <si>
    <t>HULL CLEANER LME 4X1 wrap</t>
  </si>
  <si>
    <t>HULL CLEANER rig wrap 4X1</t>
  </si>
  <si>
    <t>HULL CLEANER CANADIAN 4X1 wrap</t>
  </si>
  <si>
    <t>081700WK</t>
  </si>
  <si>
    <t>HULL CLEANER Watski 4X1 wrap</t>
  </si>
  <si>
    <t>081716DGP-A</t>
  </si>
  <si>
    <t>HULL CLEANER D/G-A 6-16oz</t>
  </si>
  <si>
    <t>081732CSS</t>
  </si>
  <si>
    <t>HULL CLEANER CSS 6x32oz</t>
  </si>
  <si>
    <t>081732DGF</t>
  </si>
  <si>
    <t>HULL CLEANER DGF 6-32oz</t>
  </si>
  <si>
    <t>081732DGP-A</t>
  </si>
  <si>
    <t>HULL CLEANER D/G VA6-32oz</t>
  </si>
  <si>
    <t>081732DSN</t>
  </si>
  <si>
    <t>HULL CLEANER DSN 6/32oz</t>
  </si>
  <si>
    <t>081732GF</t>
  </si>
  <si>
    <t>HULL CLEANER G/F 6-32oz</t>
  </si>
  <si>
    <t>081732IC</t>
  </si>
  <si>
    <t>HULL CLEANER I/C 6-32oz</t>
  </si>
  <si>
    <t>081732IF</t>
  </si>
  <si>
    <t>HULL CLEANER I/F 6X32oz</t>
  </si>
  <si>
    <t>081732JP</t>
  </si>
  <si>
    <t>HULL CLEANER JAPAN 6/32oz</t>
  </si>
  <si>
    <t>081732LME</t>
  </si>
  <si>
    <t>HULL CLEANER L/M/E 6/32oz</t>
  </si>
  <si>
    <t>081732PC</t>
  </si>
  <si>
    <t>HULL CLEANER 6/32oz CA</t>
  </si>
  <si>
    <t>HULL CLEANER-WALMART 6x32</t>
  </si>
  <si>
    <t>081732SP</t>
  </si>
  <si>
    <t>HULL CLEANER S/P 6X32oz</t>
  </si>
  <si>
    <t>FILLED BOTTLE-Hull Clnr 32oz</t>
  </si>
  <si>
    <t>081732WK</t>
  </si>
  <si>
    <t>HULL CLEANER Watski  6/32</t>
  </si>
  <si>
    <t>081900EUR</t>
  </si>
  <si>
    <t>WATERPROOFING EUROPEAN 4X1</t>
  </si>
  <si>
    <t>FILLED BOTTLE-Waterproofing Ga</t>
  </si>
  <si>
    <t>FILLED BOTTLE-Wproof Canad Gal</t>
  </si>
  <si>
    <t>WATERPROOFING 4X1</t>
  </si>
  <si>
    <t>081900NC</t>
  </si>
  <si>
    <t>WATERPROOFING CANADIAN 4X1</t>
  </si>
  <si>
    <t>081900SW-KITS</t>
  </si>
  <si>
    <t>081922CSS</t>
  </si>
  <si>
    <t>WATERPROOFING CSS 6/22oz</t>
  </si>
  <si>
    <t>081922DGF</t>
  </si>
  <si>
    <t>WATERPROOFING DGF 6-22oz</t>
  </si>
  <si>
    <t>081922DSN</t>
  </si>
  <si>
    <t>WATERPROOFING DSN 6/22oz</t>
  </si>
  <si>
    <t>081922FF-KITS</t>
  </si>
  <si>
    <t>FILLED BOTTLE-Waterproof 22spr</t>
  </si>
  <si>
    <t>FILLED BOTTLE-Wproof Cana 22sp</t>
  </si>
  <si>
    <t>081922GF</t>
  </si>
  <si>
    <t>WATERPROOFING G/F 6/22oz</t>
  </si>
  <si>
    <t>081922IC</t>
  </si>
  <si>
    <t>WATERPROOFING I/C 6/22oz</t>
  </si>
  <si>
    <t>081922IF</t>
  </si>
  <si>
    <t>WATERPROOFING I/F 6/22oz</t>
  </si>
  <si>
    <t>081922LME</t>
  </si>
  <si>
    <t>WATERPROOFING L/M/E 6/22oz</t>
  </si>
  <si>
    <t>WATERPROOFING 6/22oz</t>
  </si>
  <si>
    <t>081922PC</t>
  </si>
  <si>
    <t>WATERPROOFING 6/22oz CANADIAN</t>
  </si>
  <si>
    <t>081922PUN</t>
  </si>
  <si>
    <t>WATERPROOFING Unlabeled 6/22oz</t>
  </si>
  <si>
    <t>081922SP</t>
  </si>
  <si>
    <t>WATERPROOFING S/F 6/22oz</t>
  </si>
  <si>
    <t>081922WK</t>
  </si>
  <si>
    <t>WATERPROOFING Watski 6/22oz</t>
  </si>
  <si>
    <t>081932PUN</t>
  </si>
  <si>
    <t>Waterproofing Unlabeled 6/32oz</t>
  </si>
  <si>
    <t>081964</t>
  </si>
  <si>
    <t>Waterproofing 4-64oz</t>
  </si>
  <si>
    <t>FILLED BOTTLE-Waterproof 64oz</t>
  </si>
  <si>
    <t>082016</t>
  </si>
  <si>
    <t>SAIL &amp; CANVAS CLEANER  12/16oz</t>
  </si>
  <si>
    <t>082016CSS</t>
  </si>
  <si>
    <t>SAIL &amp; CANVAS CLNRCSS 6/16</t>
  </si>
  <si>
    <t>082016DSN</t>
  </si>
  <si>
    <t>SAIL &amp; CANVAS CLNR DSN 6/16</t>
  </si>
  <si>
    <t>082016F</t>
  </si>
  <si>
    <t>SAIL &amp; CANV CLNR-French 6-16oz</t>
  </si>
  <si>
    <t>082016GF</t>
  </si>
  <si>
    <t>SAIL &amp; CANVAS CLNR GF 6/16</t>
  </si>
  <si>
    <t>082016WK</t>
  </si>
  <si>
    <t>SAIL &amp; CANVAS CLNR Watski 6/16</t>
  </si>
  <si>
    <t>082200</t>
  </si>
  <si>
    <t>WB (eco) Waterproofing 4X1</t>
  </si>
  <si>
    <t>89755.B</t>
  </si>
  <si>
    <t>BLEND-ECO WATERPROOFING</t>
  </si>
  <si>
    <t>082200C</t>
  </si>
  <si>
    <t>WB Waterproofing Canada 4/GAL</t>
  </si>
  <si>
    <t>082200FF-KITS</t>
  </si>
  <si>
    <t>FILLED BOTTLE-Eco W'Proof Gal</t>
  </si>
  <si>
    <t>WB (eco) Waterproofing 6/22oz</t>
  </si>
  <si>
    <t>082222C</t>
  </si>
  <si>
    <t>WB Waterproofing Canada 6/22oz</t>
  </si>
  <si>
    <t>082222FF-KITS</t>
  </si>
  <si>
    <t>filled bottle-WB Wproof 22oz</t>
  </si>
  <si>
    <t>082222GF</t>
  </si>
  <si>
    <t>WB (eco) W'proof GF 6/22oz</t>
  </si>
  <si>
    <t>082550</t>
  </si>
  <si>
    <t>COMPOUND X 50 GRAM 12PK</t>
  </si>
  <si>
    <t>82500B1</t>
  </si>
  <si>
    <t>CHEM - Oxytetracycline HCL (co</t>
  </si>
  <si>
    <t>82500B2</t>
  </si>
  <si>
    <t>CHEM - MINEX 7  (compound X)</t>
  </si>
  <si>
    <t>083200EUR</t>
  </si>
  <si>
    <t>EXTREME CLEAN EURO 4X1</t>
  </si>
  <si>
    <t>083200FF-KITS</t>
  </si>
  <si>
    <t>FILLED BOTTLE-ULT XTRM CLN Gal</t>
  </si>
  <si>
    <t>083200N</t>
  </si>
  <si>
    <t>EXTREME CLEAN 4X1</t>
  </si>
  <si>
    <t>EXTREME CLEAN 4-16 spray</t>
  </si>
  <si>
    <t>083222-KITS</t>
  </si>
  <si>
    <t>filled bottle-Extreme Cln 22oz</t>
  </si>
  <si>
    <t>083222DGF</t>
  </si>
  <si>
    <t>EXTREME CLEAN D/G/F 6/22oz</t>
  </si>
  <si>
    <t>083222FSN</t>
  </si>
  <si>
    <t>EXTREME CLEAN FSN 6/22oz</t>
  </si>
  <si>
    <t>083222GF</t>
  </si>
  <si>
    <t>EXTREME CLEAN G/F 6/22oz</t>
  </si>
  <si>
    <t>083222GP</t>
  </si>
  <si>
    <t>Extreme Clean G. Poveromo 6-22</t>
  </si>
  <si>
    <t>083222GPD</t>
  </si>
  <si>
    <t>EXTREME CLEAN GPD 6/22oz</t>
  </si>
  <si>
    <t>083222LME</t>
  </si>
  <si>
    <t>EXTREME CLEAN L/M/E 6/22oz</t>
  </si>
  <si>
    <t>083222LMT</t>
  </si>
  <si>
    <t>EXTREME CLEAN L/MTerhi 6/22oz</t>
  </si>
  <si>
    <t>EXTREME CLEAN 6-22</t>
  </si>
  <si>
    <t>083222PC</t>
  </si>
  <si>
    <t>Extreme Clean Canada 6/22</t>
  </si>
  <si>
    <t>083222SIF</t>
  </si>
  <si>
    <t>EXTREME CLEAN SIF 6/22oz</t>
  </si>
  <si>
    <t>FILLED BOTTLE-Extr Cln 22spr</t>
  </si>
  <si>
    <t>083222UN</t>
  </si>
  <si>
    <t>Extreme Clean UNLAB 12/22</t>
  </si>
  <si>
    <t>Ultimate Extreme Clean 6-32spr</t>
  </si>
  <si>
    <t>083232FF-KITS</t>
  </si>
  <si>
    <t>FILLED BOTTLE-Extr Cln 32spr</t>
  </si>
  <si>
    <t>Descaling Concentrate 4X1GAL</t>
  </si>
  <si>
    <t>602607CONC</t>
  </si>
  <si>
    <t>BLEND-WM Descaler CONC</t>
  </si>
  <si>
    <t>083900C</t>
  </si>
  <si>
    <t>Marine Descaler Conc CAN 4x1GA</t>
  </si>
  <si>
    <t>084000</t>
  </si>
  <si>
    <t>Descaling Fluid RTU 4X1GAL</t>
  </si>
  <si>
    <t>602607RTU</t>
  </si>
  <si>
    <t>BLEND-WM Descaler RTU</t>
  </si>
  <si>
    <t>084000C</t>
  </si>
  <si>
    <t>Marine Descaler RTU CAN 4x1GAL</t>
  </si>
  <si>
    <t>LIQ ELEC TAPE, BLK 12/4oz CANS</t>
  </si>
  <si>
    <t>602025</t>
  </si>
  <si>
    <t>BLEND-LIQ ELEC TAPE-BLACK LET</t>
  </si>
  <si>
    <t>8.07</t>
  </si>
  <si>
    <t>084104EA-KITS</t>
  </si>
  <si>
    <t>FILLED CAN-SB BLACK LET 4oz</t>
  </si>
  <si>
    <t>084104GF</t>
  </si>
  <si>
    <t>LIQ ELEC TAPE, BLACK G/F 6-4oz</t>
  </si>
  <si>
    <t>LIQ ELEC TAPE-BLK 6/4oz</t>
  </si>
  <si>
    <t>084104PC</t>
  </si>
  <si>
    <t>LIQ EL TAPE-BLK 6/4oz CANADIAN</t>
  </si>
  <si>
    <t>LIQ ELEC TAPE, RED 12/4oz</t>
  </si>
  <si>
    <t>602026</t>
  </si>
  <si>
    <t>BLEND-LIQ ELEC TAPE-RED LET</t>
  </si>
  <si>
    <t>7.94</t>
  </si>
  <si>
    <t>084105N-KITS</t>
  </si>
  <si>
    <t>FILLED CAN-SB RED LET 4oz</t>
  </si>
  <si>
    <t>084106B</t>
  </si>
  <si>
    <t>LIQ ELEC TAPE, GRN 12/4oz</t>
  </si>
  <si>
    <t>602027</t>
  </si>
  <si>
    <t>BLEND-LIQ ELEC TAPE-GREEN LET</t>
  </si>
  <si>
    <t>8.05</t>
  </si>
  <si>
    <t>084106N-KITS</t>
  </si>
  <si>
    <t>FILLED CAN-SB GREEN LET 4oz</t>
  </si>
  <si>
    <t>084107B</t>
  </si>
  <si>
    <t>LIQ ELEC TAPE, WHT 12/4oz</t>
  </si>
  <si>
    <t>602028</t>
  </si>
  <si>
    <t>BLEND-LIQ ELEC TAPE-WHITE LET</t>
  </si>
  <si>
    <t>8.62</t>
  </si>
  <si>
    <t>FILLED CAN-SB WHITE LET 4oz</t>
  </si>
  <si>
    <t>LIQ ELEC TAPE, CLEAR 12/4oz</t>
  </si>
  <si>
    <t>602034</t>
  </si>
  <si>
    <t>BLEND-LIQ ELEC TAPE-CLEAR LET</t>
  </si>
  <si>
    <t>9.88lb/gal</t>
  </si>
  <si>
    <t>LIQ ELEC TAPE, BLCK 6/32oz</t>
  </si>
  <si>
    <t>084135</t>
  </si>
  <si>
    <t>LIQ ELEC TAPE, RED  6/32oz</t>
  </si>
  <si>
    <t>084137</t>
  </si>
  <si>
    <t>LIQ ELEC TAPE, WHTE 6/32oz</t>
  </si>
  <si>
    <t>084138</t>
  </si>
  <si>
    <t>LIQ ELEC TAPE, CLEAR  6/32oz</t>
  </si>
  <si>
    <t>084300</t>
  </si>
  <si>
    <t>Prostar Gas Stabilizer 6-1gal</t>
  </si>
  <si>
    <t>602033KPK</t>
  </si>
  <si>
    <t>BLEND-EZ STORE/STRT GAS/DIESEL</t>
  </si>
  <si>
    <t>6.7#/gal</t>
  </si>
  <si>
    <t>084308C</t>
  </si>
  <si>
    <t>Prostar Gas Stablzr Cana 12-8o</t>
  </si>
  <si>
    <t>084308P</t>
  </si>
  <si>
    <t>Prostar Gas Stabilizer 6-8oz</t>
  </si>
  <si>
    <t>084316</t>
  </si>
  <si>
    <t>Prostar Gas Stabilizer 12-16oz</t>
  </si>
  <si>
    <t>084316C</t>
  </si>
  <si>
    <t>Prostar Gas Stablzr Cana 12-16</t>
  </si>
  <si>
    <t>084332</t>
  </si>
  <si>
    <t>Prostar Gas Stabilizer 12-32</t>
  </si>
  <si>
    <t>084332C</t>
  </si>
  <si>
    <t>Prostar Gas Stablzr Cana 12-32</t>
  </si>
  <si>
    <t>084408</t>
  </si>
  <si>
    <t>Prostar DSL Stabilizer 12/8oz</t>
  </si>
  <si>
    <t>084616</t>
  </si>
  <si>
    <t>DIESEL WATER ABS 12/16oz ST</t>
  </si>
  <si>
    <t>602014</t>
  </si>
  <si>
    <t>BLEND-DIESEL/GAS WATER ABS</t>
  </si>
  <si>
    <t>084800</t>
  </si>
  <si>
    <t>ENGINE FOGGING OIL  6X1</t>
  </si>
  <si>
    <t>602029</t>
  </si>
  <si>
    <t>BLEND-FOGGING OIL/ALUM POLISH</t>
  </si>
  <si>
    <t>084900EA</t>
  </si>
  <si>
    <t>SB Dip/Whip It WHITE 1GAL</t>
  </si>
  <si>
    <t>084904B</t>
  </si>
  <si>
    <t>DIP IT WHIP IT, WHT 12/4oz</t>
  </si>
  <si>
    <t>084905B</t>
  </si>
  <si>
    <t>DIP IT WHIP IT,  RED 12/4oz</t>
  </si>
  <si>
    <t>084906B</t>
  </si>
  <si>
    <t>DIP IT WHIP IT, GRN 12/4oz</t>
  </si>
  <si>
    <t>DIP IT WHIP IT, CLR 12/4oz</t>
  </si>
  <si>
    <t>DIP IT WHIP IT, BLK 12/4oz</t>
  </si>
  <si>
    <t>085100</t>
  </si>
  <si>
    <t>PREMIUM TEAK OIL  6X1</t>
  </si>
  <si>
    <t>085100C</t>
  </si>
  <si>
    <t>PREMTEAK OIL CANADIAN 6X1</t>
  </si>
  <si>
    <t>085100EUR</t>
  </si>
  <si>
    <t>PREMIUM TEAK OIL EUROPEAN 6X1</t>
  </si>
  <si>
    <t>FILLED BOTTLE-PRM TK OIL Gal</t>
  </si>
  <si>
    <t>085100SW-KITS</t>
  </si>
  <si>
    <t>085105</t>
  </si>
  <si>
    <t>Signtature Select -20 W/W  6X1</t>
  </si>
  <si>
    <t>234526-35.B</t>
  </si>
  <si>
    <t>BLEND-SPLASH -20 ALL SEASON</t>
  </si>
  <si>
    <t>085116CSS</t>
  </si>
  <si>
    <t>PREM TEAK OIL CSS 6-16oz</t>
  </si>
  <si>
    <t>085116DGF</t>
  </si>
  <si>
    <t>PREM TEAK OIL D/G/F 6-16oz</t>
  </si>
  <si>
    <t>085116DSN</t>
  </si>
  <si>
    <t>PREM TEAK OIL DSN 6-16oz</t>
  </si>
  <si>
    <t>FILLED BOTTLE-TK OIL 16oz</t>
  </si>
  <si>
    <t>FILLED BOTTLE-TK OIL cana 16oz</t>
  </si>
  <si>
    <t>PREM TEAK OIL G/F 6-16oz</t>
  </si>
  <si>
    <t>085116GT</t>
  </si>
  <si>
    <t>PREM TEAK OIL G/T 6-16oz</t>
  </si>
  <si>
    <t>085116IC</t>
  </si>
  <si>
    <t>PREM TEAK OIL I/C 6-16oz</t>
  </si>
  <si>
    <t>085116JP</t>
  </si>
  <si>
    <t>PREM TEAK OIL JPN  6/16oz</t>
  </si>
  <si>
    <t>085116LME</t>
  </si>
  <si>
    <t>PREM TEAK OIL L/M/E 6-16oz</t>
  </si>
  <si>
    <t>PREM TEAK OIL-CAN 6/16oz</t>
  </si>
  <si>
    <t>085116PUN</t>
  </si>
  <si>
    <t>PREM TEAK OIL Unlabeled 6/16oz</t>
  </si>
  <si>
    <t>PREMIUM TEAK OIL  6/16oz</t>
  </si>
  <si>
    <t>085116SP</t>
  </si>
  <si>
    <t>PREM TEAK OIL S/P 6-16oz</t>
  </si>
  <si>
    <t>085116SW-KITS</t>
  </si>
  <si>
    <t>FILLED BOTTLE-Wmart TK OIL 16o</t>
  </si>
  <si>
    <t>085116WK</t>
  </si>
  <si>
    <t>PREM TEAK OIL Watski 6-16oz</t>
  </si>
  <si>
    <t>PREMIUM TEAK OIL  12/32oz</t>
  </si>
  <si>
    <t>085132-KITS</t>
  </si>
  <si>
    <t>FILLED BOTTLE-Prem Tk Oil 32oz</t>
  </si>
  <si>
    <t>085132CSS</t>
  </si>
  <si>
    <t>PREM TEAK OIL CSS 6/32oz</t>
  </si>
  <si>
    <t>085132DGF</t>
  </si>
  <si>
    <t>PREM TEAK OIL D/G/F 6/32oz</t>
  </si>
  <si>
    <t>085132DSN</t>
  </si>
  <si>
    <t>PREM TEAK OIL DSN 6/32oz</t>
  </si>
  <si>
    <t>085132F</t>
  </si>
  <si>
    <t>Prem Teak Oil French 6-32oz</t>
  </si>
  <si>
    <t>FILLED BOTTLE-PREM TK OIL 32oz</t>
  </si>
  <si>
    <t>085132GF</t>
  </si>
  <si>
    <t>PREM TEAK OIL G/F 6/32oz</t>
  </si>
  <si>
    <t>085132IC</t>
  </si>
  <si>
    <t>PREM TEAK OIL I/C 6/32oz</t>
  </si>
  <si>
    <t>085132IF</t>
  </si>
  <si>
    <t>PREM TEAK OIL I/F 6/32oz</t>
  </si>
  <si>
    <t>085132JP</t>
  </si>
  <si>
    <t>PREM TEAK OIL JPN 6/32oz</t>
  </si>
  <si>
    <t>085132PC</t>
  </si>
  <si>
    <t>PREM TEAK OIL CANADIAN 6X32</t>
  </si>
  <si>
    <t>085132PUN</t>
  </si>
  <si>
    <t>PREM TEAK OIL Unlabeled 6/32oz</t>
  </si>
  <si>
    <t>085132RP</t>
  </si>
  <si>
    <t>PREM TEAK OIL R/P 6/32oz</t>
  </si>
  <si>
    <t>085132SP</t>
  </si>
  <si>
    <t>PREM TEAK OIL S/P 6/32oz</t>
  </si>
  <si>
    <t>085132SW-KITS</t>
  </si>
  <si>
    <t>PREM TEAK OIL Watski 6/32</t>
  </si>
  <si>
    <t>085600C</t>
  </si>
  <si>
    <t>Mildew Stain Rmvr Canadian 4X1</t>
  </si>
  <si>
    <t>085600FF-KITS</t>
  </si>
  <si>
    <t>FILLED BOTTLE-MSR GAL</t>
  </si>
  <si>
    <t>MILDEW STAIN REMOVER   4X1</t>
  </si>
  <si>
    <t>085600SW-KITS</t>
  </si>
  <si>
    <t>Mildew Stain Rmvr 4/16oz spray</t>
  </si>
  <si>
    <t>085616-KITS</t>
  </si>
  <si>
    <t>FILLED BOTTLE-MSR 22spr</t>
  </si>
  <si>
    <t>085616FF-KITS</t>
  </si>
  <si>
    <t>MILDEW STAIN REMOVER   6/22oz</t>
  </si>
  <si>
    <t>085616PC</t>
  </si>
  <si>
    <t>MILDEW ST RMVR CANAD 6-22OZ</t>
  </si>
  <si>
    <t>Mildew Stain Rmvr 6/32spr</t>
  </si>
  <si>
    <t>FILLED BOTTLE-MSR 32spr</t>
  </si>
  <si>
    <t>0857-12GA</t>
  </si>
  <si>
    <t>Prem Marine Polish 12 GAL DR</t>
  </si>
  <si>
    <t>085900EUR</t>
  </si>
  <si>
    <t>DECK CLEANER EUROPEAN 4X1</t>
  </si>
  <si>
    <t>085900FF-KITS</t>
  </si>
  <si>
    <t>FILLED BOTTLE-Deck Clnr GAL</t>
  </si>
  <si>
    <t>NON-SKID DECK CLEANER 4X1</t>
  </si>
  <si>
    <t>085900NC</t>
  </si>
  <si>
    <t>DECK CLNR CANADIAN 4X1</t>
  </si>
  <si>
    <t>085900SW-KITS</t>
  </si>
  <si>
    <t>085900WK</t>
  </si>
  <si>
    <t>DECK CLEANER Watski 4X1</t>
  </si>
  <si>
    <t>085916DGF</t>
  </si>
  <si>
    <t>DECK CLEANER D/G/F 6-16oz</t>
  </si>
  <si>
    <t>DECK CLEANER 4-16oz</t>
  </si>
  <si>
    <t>085916PUN</t>
  </si>
  <si>
    <t>DECK CLEANER Unlabeled 6-16oz</t>
  </si>
  <si>
    <t>FILLED BOTTLE-DK CLNR 22spr</t>
  </si>
  <si>
    <t>085922LME</t>
  </si>
  <si>
    <t>DECK CLEANER LME 6x22</t>
  </si>
  <si>
    <t>DECK CLEANER  6X22oz</t>
  </si>
  <si>
    <t>085922SS-KITS</t>
  </si>
  <si>
    <t>085932CSS</t>
  </si>
  <si>
    <t>DECK CLEANER CSS 6-32oz</t>
  </si>
  <si>
    <t>085932DGF</t>
  </si>
  <si>
    <t>DECK CLEANER DGF 6-32oz</t>
  </si>
  <si>
    <t>085932DGP-A</t>
  </si>
  <si>
    <t>DECK CLEANER D/G-VA 6-32oz</t>
  </si>
  <si>
    <t>085932DSN</t>
  </si>
  <si>
    <t>DECK CLEANER DSN 6-32oz</t>
  </si>
  <si>
    <t>085932FF-KITS</t>
  </si>
  <si>
    <t>FILLED BOTTLE-DK CLNR 32oz</t>
  </si>
  <si>
    <t>085932GF</t>
  </si>
  <si>
    <t>DECK CLEANER G/F 6-32oz</t>
  </si>
  <si>
    <t>085932IC</t>
  </si>
  <si>
    <t>DECK CLEANER I/C 6-32oz</t>
  </si>
  <si>
    <t>085932LE</t>
  </si>
  <si>
    <t>DECK CLEANER Lim Ed 6-32oz</t>
  </si>
  <si>
    <t>085932LME</t>
  </si>
  <si>
    <t>DECK CLEANER L/M/E 6-32oz</t>
  </si>
  <si>
    <t>085932PC</t>
  </si>
  <si>
    <t>DECK CLEANER  6/32oz  CA</t>
  </si>
  <si>
    <t>DECK CLEANER-WALMART 6x32</t>
  </si>
  <si>
    <t>085932SP</t>
  </si>
  <si>
    <t>DECK CLEANER S/P 6-32oz</t>
  </si>
  <si>
    <t>085932WK</t>
  </si>
  <si>
    <t>DECK CLEANER Watski 6-32</t>
  </si>
  <si>
    <t>085933DGF</t>
  </si>
  <si>
    <t>DECK CLEANER D/G/F 6/32 spray</t>
  </si>
  <si>
    <t>085933F</t>
  </si>
  <si>
    <t>DECK CLEANER French 6/32 spray</t>
  </si>
  <si>
    <t>0859GA5</t>
  </si>
  <si>
    <t>DECK CLNR 5 GAL PAIL</t>
  </si>
  <si>
    <t>Prem Restorer Wax 6/16oz</t>
  </si>
  <si>
    <t>124971</t>
  </si>
  <si>
    <t>BLEND-Hvy Duty Clnr Wax</t>
  </si>
  <si>
    <t>086016C</t>
  </si>
  <si>
    <t>Prem Restorer Wax Canad 6/16oz</t>
  </si>
  <si>
    <t>Prem Restorer Wax GF 6/16oz</t>
  </si>
  <si>
    <t>086016LME</t>
  </si>
  <si>
    <t>Prem Restorer Wax LME 6/16oz</t>
  </si>
  <si>
    <t>086016WK</t>
  </si>
  <si>
    <t>Prem Restorer Wax WK 6/16oz</t>
  </si>
  <si>
    <t>086032</t>
  </si>
  <si>
    <t>Prem Restorer Wax 6-32oz</t>
  </si>
  <si>
    <t>TOILET BOWL CLEANER 12/16OZ</t>
  </si>
  <si>
    <t>086416DGF</t>
  </si>
  <si>
    <t>TOILET BOWL CLNR 6-16oz</t>
  </si>
  <si>
    <t>086416DSN</t>
  </si>
  <si>
    <t>TOILET BOWL CLNR DSN 6-16</t>
  </si>
  <si>
    <t>086416FSN</t>
  </si>
  <si>
    <t>TOILET BOWL CLNR FSN 6-16</t>
  </si>
  <si>
    <t>086416GF</t>
  </si>
  <si>
    <t>TOILET BOWL CLNR G/F 6-16</t>
  </si>
  <si>
    <t>086416GPD</t>
  </si>
  <si>
    <t>TOILET BOWL CLNR GPD 6-16</t>
  </si>
  <si>
    <t>086416PUN</t>
  </si>
  <si>
    <t>Toilet Bowl Clnr Unlabel 6-16o</t>
  </si>
  <si>
    <t>086416SIF</t>
  </si>
  <si>
    <t>TOILET BOWL CLNR SIF 6-16</t>
  </si>
  <si>
    <t>086522CSS</t>
  </si>
  <si>
    <t>MSR Black Stain Rmvr CSS 6-22</t>
  </si>
  <si>
    <t>086522DGF</t>
  </si>
  <si>
    <t>MSR Black Stain Rmvr DGF 6-22</t>
  </si>
  <si>
    <t>086522DSN</t>
  </si>
  <si>
    <t>MSR Black Stain Rmv DSN 6-22oz</t>
  </si>
  <si>
    <t>086522F</t>
  </si>
  <si>
    <t>MSR Black Stain Rm French 6-22</t>
  </si>
  <si>
    <t>086522GF</t>
  </si>
  <si>
    <t>MSR Black Stain Rmvr GF 6-22</t>
  </si>
  <si>
    <t>086522IC</t>
  </si>
  <si>
    <t>MSR Black Stain Rmvr I/C 6-22</t>
  </si>
  <si>
    <t>086522LME</t>
  </si>
  <si>
    <t>MSR Black Stain Rmvr  LME 6-22</t>
  </si>
  <si>
    <t>086522PUN</t>
  </si>
  <si>
    <t>MSR Unlabeled 6-22oz</t>
  </si>
  <si>
    <t>086522SP</t>
  </si>
  <si>
    <t>MSR Black Stain Rmvr  SP 6-22</t>
  </si>
  <si>
    <t>086522WK</t>
  </si>
  <si>
    <t>MSR Black Stain Rmvr  WK 6-22</t>
  </si>
  <si>
    <t>MIldew Stain Blocker 6/22oz</t>
  </si>
  <si>
    <t>86600.B</t>
  </si>
  <si>
    <t>BLEND-Mildew Stain BLOCKER</t>
  </si>
  <si>
    <t>086622FF-KITS</t>
  </si>
  <si>
    <t>FILLED BOTTLE-MS Blocker 22spr</t>
  </si>
  <si>
    <t>086622SS-KITS</t>
  </si>
  <si>
    <t>RUB RAIL RESTORER 6-16oz</t>
  </si>
  <si>
    <t>86700.B</t>
  </si>
  <si>
    <t>BLEND-RUB RAIL RESTORER</t>
  </si>
  <si>
    <t>086716DGF</t>
  </si>
  <si>
    <t>RUB RAIL RESTR DGF 6-16oz</t>
  </si>
  <si>
    <t>086716DGP-A</t>
  </si>
  <si>
    <t>RUB RAIL RESTR D/G-A 6-16oz</t>
  </si>
  <si>
    <t>086716UN</t>
  </si>
  <si>
    <t>RUB RAIL RSTR UNLAB 6-16oz</t>
  </si>
  <si>
    <t>Ultimate Alum Polish 6-16</t>
  </si>
  <si>
    <t>91000.B</t>
  </si>
  <si>
    <t>BLEND-INFL BT &amp; VINYL POLISH</t>
  </si>
  <si>
    <t>087616C</t>
  </si>
  <si>
    <t>Ultimate Alum Plsh Canad 6-16</t>
  </si>
  <si>
    <t>087616CSS</t>
  </si>
  <si>
    <t>Ultimate Alum Polish CSS 6-16</t>
  </si>
  <si>
    <t>087616DGF</t>
  </si>
  <si>
    <t>Ultimate Alum Polish DGF 6-16</t>
  </si>
  <si>
    <t>087616DGP-A</t>
  </si>
  <si>
    <t>Ultimate Alum Plsh D/G-A 6-16</t>
  </si>
  <si>
    <t>087616DSN</t>
  </si>
  <si>
    <t>Ultimate Alum Polish DSN 6-16</t>
  </si>
  <si>
    <t>087616GF</t>
  </si>
  <si>
    <t>Ultimate Alum Polish G/F 6-16</t>
  </si>
  <si>
    <t>087616LME</t>
  </si>
  <si>
    <t>Ultimate AlumPolish L/M/E 6-16</t>
  </si>
  <si>
    <t>087616UN</t>
  </si>
  <si>
    <t>Ultimate Alum Plsh Unlab 6-16</t>
  </si>
  <si>
    <t>087616WK</t>
  </si>
  <si>
    <t>Alum Polish Watski 6-16</t>
  </si>
  <si>
    <t>087705</t>
  </si>
  <si>
    <t>Ult Alum Clnr 5gal pail</t>
  </si>
  <si>
    <t>87700.B</t>
  </si>
  <si>
    <t>BLEND-ALUMINUM CLEANER 2</t>
  </si>
  <si>
    <t>Aluminum Cleaner 2 - 4/64</t>
  </si>
  <si>
    <t>Aluminum Cleaner 2 Cana 4/64</t>
  </si>
  <si>
    <t>087764DG-A</t>
  </si>
  <si>
    <t>Aluminum Cleaner 2 D/G-A 4/64</t>
  </si>
  <si>
    <t>087764DGF</t>
  </si>
  <si>
    <t>Aluminum Cleaner 2 DGF 4/64oz</t>
  </si>
  <si>
    <t>FILLED BOTTLE-ALUM CLNR 64oz</t>
  </si>
  <si>
    <t>087764GF</t>
  </si>
  <si>
    <t>Aluminum Cleaner 2 G/F - 4/64</t>
  </si>
  <si>
    <t>087764LME</t>
  </si>
  <si>
    <t>Aluminum Cleaner 2 L/M/E -4/64</t>
  </si>
  <si>
    <t>087764UN</t>
  </si>
  <si>
    <t>Aluminum Clnr UNLAB 4/64</t>
  </si>
  <si>
    <t>087764WK</t>
  </si>
  <si>
    <t>Aluminum Cleaner 2 Watski 4/64</t>
  </si>
  <si>
    <t>087900</t>
  </si>
  <si>
    <t>TEAK SEALER LIGHT 4-1GAL</t>
  </si>
  <si>
    <t>089716A3</t>
  </si>
  <si>
    <t>BLEND-TEAK SEALER LIGHT</t>
  </si>
  <si>
    <t>7.20</t>
  </si>
  <si>
    <t>087900EUR</t>
  </si>
  <si>
    <t>TEAK SEALER LIGHT EURO 4-1GAL</t>
  </si>
  <si>
    <t>087900FF</t>
  </si>
  <si>
    <t>TEAK SLR LIGHT AMZ FF 4-1GAL</t>
  </si>
  <si>
    <t>087900LME</t>
  </si>
  <si>
    <t>TEAK SEALER LIGHT LME 4-1GAL</t>
  </si>
  <si>
    <t>087900UN</t>
  </si>
  <si>
    <t>TEAK SEALER LT Unlab 4-1GA</t>
  </si>
  <si>
    <t>TEAK SEALER LIGHT12-16oz can</t>
  </si>
  <si>
    <t>087916DGF</t>
  </si>
  <si>
    <t>TEAK SLR LIGHT 6-16oz</t>
  </si>
  <si>
    <t>087916DSN</t>
  </si>
  <si>
    <t>TEAK SLR LIGHT DSN 6-16</t>
  </si>
  <si>
    <t>087916LME</t>
  </si>
  <si>
    <t>TEAK SLR LIGHT LME 12-16</t>
  </si>
  <si>
    <t>087916N</t>
  </si>
  <si>
    <t>TEAK SLR LIGHT EURO12-16oz can</t>
  </si>
  <si>
    <t>087916PUN-A</t>
  </si>
  <si>
    <t>TEAK SLR LIGHT unlabeled  6-16</t>
  </si>
  <si>
    <t>087916UN</t>
  </si>
  <si>
    <t>TEAK SLR LT Unlabeled 12-16</t>
  </si>
  <si>
    <t>087916UN-A</t>
  </si>
  <si>
    <t>087916WK</t>
  </si>
  <si>
    <t>TEAK SLR LIGHT WK 6-16</t>
  </si>
  <si>
    <t>087932</t>
  </si>
  <si>
    <t>TEAK SEALER LIGHT 12-32oz can</t>
  </si>
  <si>
    <t>087932DGF</t>
  </si>
  <si>
    <t>TEAK SEALER LT DGF 6-32oz</t>
  </si>
  <si>
    <t>087932DSN</t>
  </si>
  <si>
    <t>TEAK SEALER LT DSN 6-32oz</t>
  </si>
  <si>
    <t>087932N</t>
  </si>
  <si>
    <t>TEAK SEALER LT EURO 12-32oz</t>
  </si>
  <si>
    <t>087932PUN-A</t>
  </si>
  <si>
    <t>TEAK SLR LIGHT Unlabeled 6-32</t>
  </si>
  <si>
    <t>087932UN</t>
  </si>
  <si>
    <t>TEAK SLR LT UNLABELED 12-32oz</t>
  </si>
  <si>
    <t>087932UN-A</t>
  </si>
  <si>
    <t>088000</t>
  </si>
  <si>
    <t>TEAK SEALER DARK 4-1GAL</t>
  </si>
  <si>
    <t>089716A3DARK</t>
  </si>
  <si>
    <t>BLEND-TEAK SEALER DARK</t>
  </si>
  <si>
    <t>7.19</t>
  </si>
  <si>
    <t>088000FF</t>
  </si>
  <si>
    <t>TEAK SLR DARK AMZ FF 4-1GAL</t>
  </si>
  <si>
    <t>088000LME</t>
  </si>
  <si>
    <t>TEAK SEALER DARK LME 4-1GAL</t>
  </si>
  <si>
    <t>088000UN</t>
  </si>
  <si>
    <t>TEAK SEALER DARK unlabel 4-1GA</t>
  </si>
  <si>
    <t>TEAK SEALER DARK12-16oz can</t>
  </si>
  <si>
    <t>088016C</t>
  </si>
  <si>
    <t>TEAK SEALER DARK CANAD 12-16</t>
  </si>
  <si>
    <t>088016DGF</t>
  </si>
  <si>
    <t>TEAK SLR DARK DGF 12-16oz</t>
  </si>
  <si>
    <t>088016LME</t>
  </si>
  <si>
    <t>TEAK SLR DARK LME 12-16oz</t>
  </si>
  <si>
    <t>088016N</t>
  </si>
  <si>
    <t>TEAK SLR EURO DARK12-16oz</t>
  </si>
  <si>
    <t>088016PUN-A</t>
  </si>
  <si>
    <t>TEAK SLR DARK Unlabeled 6-16</t>
  </si>
  <si>
    <t>088016UN-A</t>
  </si>
  <si>
    <t>TEAK SLR ADRI DARK12-16oz</t>
  </si>
  <si>
    <t>088016WK</t>
  </si>
  <si>
    <t>TEAK SLR DARK WK 6-16oz</t>
  </si>
  <si>
    <t>TEAK SEALER DARK 12-32oz can</t>
  </si>
  <si>
    <t>088032DGP-A</t>
  </si>
  <si>
    <t>TK Sealer Dark D/G-A 6-32oz</t>
  </si>
  <si>
    <t>088032N</t>
  </si>
  <si>
    <t>TK Slr Euro Dark 12-32oz can</t>
  </si>
  <si>
    <t>088032PUN</t>
  </si>
  <si>
    <t>TK Sealer Dark Unlabeled 6-32o</t>
  </si>
  <si>
    <t>088032UN</t>
  </si>
  <si>
    <t>TK Sealer DARK unlabeled 12-32</t>
  </si>
  <si>
    <t>088032UN-A</t>
  </si>
  <si>
    <t>TK Sealer DARK ADRI 12-32</t>
  </si>
  <si>
    <t>Screen Clnr/Protector 6-8oz ov</t>
  </si>
  <si>
    <t>88300.B</t>
  </si>
  <si>
    <t>BLEND-Screen Cleaner/Protector</t>
  </si>
  <si>
    <t>088308C</t>
  </si>
  <si>
    <t>Screen Clnr/Pr Canad 6-8oz ova</t>
  </si>
  <si>
    <t>RAIN VIEW  12/8oz</t>
  </si>
  <si>
    <t>088708DSN</t>
  </si>
  <si>
    <t>RAIN VIEW DSN 6-8oz</t>
  </si>
  <si>
    <t>088708GF</t>
  </si>
  <si>
    <t>RAIN VIEW  G/F  6-8oz</t>
  </si>
  <si>
    <t>088708PUN</t>
  </si>
  <si>
    <t>RAIN VIEW Unlabeled 6-8oz</t>
  </si>
  <si>
    <t>088708WK</t>
  </si>
  <si>
    <t>RAIN VIEW Watski 6-8oz</t>
  </si>
  <si>
    <t>088922DGF</t>
  </si>
  <si>
    <t>Ult Rug Stain Bster DGF 6/22oz</t>
  </si>
  <si>
    <t>088922DGP-A</t>
  </si>
  <si>
    <t>Ult Rug Stain Buster D/G-A 6/2</t>
  </si>
  <si>
    <t>088922FF-KITS</t>
  </si>
  <si>
    <t>FILLED BOTTLE-Rug St Bstr 22sp</t>
  </si>
  <si>
    <t>088922GF</t>
  </si>
  <si>
    <t>Ult Rug Stain Buster G/F 6/22o</t>
  </si>
  <si>
    <t>088922P</t>
  </si>
  <si>
    <t>Ultimate Rug Stain Buster 6/22</t>
  </si>
  <si>
    <t>088922PUN</t>
  </si>
  <si>
    <t>Ult Rug Stain Bstr unlab 6/22o</t>
  </si>
  <si>
    <t>088932PUN-A</t>
  </si>
  <si>
    <t>Ult Carpet Clnr Unlabeled 6-32</t>
  </si>
  <si>
    <t>089200EUR</t>
  </si>
  <si>
    <t>RUST STAIN RMVR EURO 4-1GAL</t>
  </si>
  <si>
    <t>FILLED BOTTLE-Rust St Rmvr GAL</t>
  </si>
  <si>
    <t>RUST STAIN REMOVER 4-1GAL</t>
  </si>
  <si>
    <t>089222C</t>
  </si>
  <si>
    <t>RUST STAIN REMOVER  12/22oz CA</t>
  </si>
  <si>
    <t>089222CSS</t>
  </si>
  <si>
    <t>RUST STAIN RMR CSS 6/22oz</t>
  </si>
  <si>
    <t>089222DGF</t>
  </si>
  <si>
    <t>RUST STAIN DGF 6/22oz</t>
  </si>
  <si>
    <t>089222DGP-A</t>
  </si>
  <si>
    <t>RUST STAIN Dutch/Germ VA 6/22o</t>
  </si>
  <si>
    <t>089222DSN</t>
  </si>
  <si>
    <t>RUST STAIN RMR DSN 6/22oz</t>
  </si>
  <si>
    <t>089222FF-KITS</t>
  </si>
  <si>
    <t>FILLED BOTTLE-Rust St Rm 22spr</t>
  </si>
  <si>
    <t>089222GF</t>
  </si>
  <si>
    <t>RUST STAIN RMR G/F 6/22oz</t>
  </si>
  <si>
    <t>089222IC</t>
  </si>
  <si>
    <t>RUST STAIN RMR I/C 6/22oz</t>
  </si>
  <si>
    <t>089222LME</t>
  </si>
  <si>
    <t>RUST STAIN RMR LME 6/22</t>
  </si>
  <si>
    <t>RUST STAIN RMVR. 6/22oz</t>
  </si>
  <si>
    <t>089222PUN</t>
  </si>
  <si>
    <t>RUST STAIN RMR UNlabeled 6/22o</t>
  </si>
  <si>
    <t>089222SP</t>
  </si>
  <si>
    <t>RUST STAIN RMR S/F 6/22oz</t>
  </si>
  <si>
    <t>089222SS-KITS</t>
  </si>
  <si>
    <t>089222WK</t>
  </si>
  <si>
    <t>RUST STAIN Watski 6/22</t>
  </si>
  <si>
    <t>089232F</t>
  </si>
  <si>
    <t>RSRmvr French 6/32oz spray</t>
  </si>
  <si>
    <t>089255</t>
  </si>
  <si>
    <t>RUST STAIN REMOVER 55 gal drum</t>
  </si>
  <si>
    <t>089300.B</t>
  </si>
  <si>
    <t>BLEND-GEL TEAK CLEANER</t>
  </si>
  <si>
    <t>030011</t>
  </si>
  <si>
    <t>CHEM - GLYCOL ETHER DPM</t>
  </si>
  <si>
    <t>7.914</t>
  </si>
  <si>
    <t>030031</t>
  </si>
  <si>
    <t>CHEM - Glycol Ether DPNB   (fo</t>
  </si>
  <si>
    <t>7.578</t>
  </si>
  <si>
    <t>030032</t>
  </si>
  <si>
    <t>CHEM - FATTY TALL OIL T-704</t>
  </si>
  <si>
    <t>7.497</t>
  </si>
  <si>
    <t>031013</t>
  </si>
  <si>
    <t>CHEM - Tomadol 91-8</t>
  </si>
  <si>
    <t>8.41</t>
  </si>
  <si>
    <t>030038</t>
  </si>
  <si>
    <t>CHEM - D-LIMONENE</t>
  </si>
  <si>
    <t>6.988</t>
  </si>
  <si>
    <t>030035</t>
  </si>
  <si>
    <t>CHEM - MONETHANOLAMINE</t>
  </si>
  <si>
    <t>8.493</t>
  </si>
  <si>
    <t>100507TANKB</t>
  </si>
  <si>
    <t>CHEM - SASOL LPA 170 - TANK B</t>
  </si>
  <si>
    <t>6.80</t>
  </si>
  <si>
    <t>089332</t>
  </si>
  <si>
    <t>TK SEALER REMOVER GEL 12/32oz</t>
  </si>
  <si>
    <t>089332GF</t>
  </si>
  <si>
    <t>TEAK CLEANER - GEL G/F 6/32</t>
  </si>
  <si>
    <t>089722LME</t>
  </si>
  <si>
    <t>Seasafe Degreaser F/S 6/22oz</t>
  </si>
  <si>
    <t>089722P</t>
  </si>
  <si>
    <t>Seasafe Degreaser 6/22oz</t>
  </si>
  <si>
    <t>089722PC</t>
  </si>
  <si>
    <t>SS Clear Clnr/Dgrsr Canad 6/22</t>
  </si>
  <si>
    <t>089732GF</t>
  </si>
  <si>
    <t>SEASAFE BOAT WASH G/F 6/32oz</t>
  </si>
  <si>
    <t>089732GT</t>
  </si>
  <si>
    <t>SEASAFE BOAT WASH G/T 6/32oz</t>
  </si>
  <si>
    <t>089732IF</t>
  </si>
  <si>
    <t>SEASAFE BOAT WASH I/F 6/32oz</t>
  </si>
  <si>
    <t>089732LME</t>
  </si>
  <si>
    <t>SEASAFE BOAT WASH LME 6/32</t>
  </si>
  <si>
    <t>089732PC</t>
  </si>
  <si>
    <t>SEASAFE BOAT WASH 6/32oz CA</t>
  </si>
  <si>
    <t>SEA SAFE BT WSH-WALMART 6x32</t>
  </si>
  <si>
    <t>089732SP</t>
  </si>
  <si>
    <t>SEASAFE BOAT WASH S/F 6/32oz</t>
  </si>
  <si>
    <t>089732WK</t>
  </si>
  <si>
    <t>SEASAFE BOAT Wsh Watski 6/32</t>
  </si>
  <si>
    <t>089736GF</t>
  </si>
  <si>
    <t>SEA SAFE BILGE CLNR G/F 6/32oz</t>
  </si>
  <si>
    <t>089736LME</t>
  </si>
  <si>
    <t>SEASAFE BILGE CLNR LME 6/32</t>
  </si>
  <si>
    <t>SEA SAFE BILGE CLNR 6/32oz</t>
  </si>
  <si>
    <t>089737GF</t>
  </si>
  <si>
    <t>SEA SAFE WASH &amp; WAX G/F 6/32</t>
  </si>
  <si>
    <t>089737LME</t>
  </si>
  <si>
    <t>SEASAFE Wash &amp; Wax LME 12/32</t>
  </si>
  <si>
    <t>S.S. WASH &amp; WAX 6/32oz</t>
  </si>
  <si>
    <t>filled bottle-SS Hull Cln US 3</t>
  </si>
  <si>
    <t>089738FFC-KITS</t>
  </si>
  <si>
    <t>filled bottle-SS Hull Cln Cana</t>
  </si>
  <si>
    <t>089738GF</t>
  </si>
  <si>
    <t>SEASAFE HULL CLNR G/F 6/32oz</t>
  </si>
  <si>
    <t>089738LME</t>
  </si>
  <si>
    <t>SEASAFE HULL CLNR LME 6/32oz</t>
  </si>
  <si>
    <t>089738P</t>
  </si>
  <si>
    <t>SEASAFE HULL CLEANER 6/32oz</t>
  </si>
  <si>
    <t>089738PC</t>
  </si>
  <si>
    <t>SEASAFE HULL CLEANER 6/32oz CA</t>
  </si>
  <si>
    <t>089739LME</t>
  </si>
  <si>
    <t>SEASAFE DECK CLNR LME 6/32</t>
  </si>
  <si>
    <t>602038</t>
  </si>
  <si>
    <t>BLEND-SEA SAFE DECK CLEANER</t>
  </si>
  <si>
    <t>089750GA5</t>
  </si>
  <si>
    <t>SS TK CLNR/BRTNR 5 GAL PAIL</t>
  </si>
  <si>
    <t>94900.B</t>
  </si>
  <si>
    <t>BLEND-TEAK CLEANER/BRIGHTNER</t>
  </si>
  <si>
    <t>089750LME</t>
  </si>
  <si>
    <t>Seasafe Tk Clnr/Brtnr LME 6x32</t>
  </si>
  <si>
    <t>089751LME</t>
  </si>
  <si>
    <t>SS Low VOC TK OIL LME 6-32</t>
  </si>
  <si>
    <t>089751PC</t>
  </si>
  <si>
    <t>SS LOW VOC TK OIL Cana 6-32oz</t>
  </si>
  <si>
    <t>089754LME</t>
  </si>
  <si>
    <t>SS Eco EZ On/Off LME 6-32</t>
  </si>
  <si>
    <t>89754.B</t>
  </si>
  <si>
    <t>BLEND-ECO EZ ON/OFF</t>
  </si>
  <si>
    <t>089754P</t>
  </si>
  <si>
    <t>Seasafe Eco EZ On/Off 6-32oz</t>
  </si>
  <si>
    <t>089755LME</t>
  </si>
  <si>
    <t>SS Waterproofing LME 6/22</t>
  </si>
  <si>
    <t>089755PC</t>
  </si>
  <si>
    <t>SS W.B. WTRPRFNG Canad 6-22oz.</t>
  </si>
  <si>
    <t>089816</t>
  </si>
  <si>
    <t>BOAT WASH &amp; WAX 12/16</t>
  </si>
  <si>
    <t>089816GF</t>
  </si>
  <si>
    <t>BOAT WASH &amp; WAX  G/F 6-16</t>
  </si>
  <si>
    <t>089816LME</t>
  </si>
  <si>
    <t>BOAT WASH &amp; WAX  L/M/E 6x16</t>
  </si>
  <si>
    <t>089832F</t>
  </si>
  <si>
    <t>Wash &amp; Wax French 12/32oz</t>
  </si>
  <si>
    <t>089965</t>
  </si>
  <si>
    <t>Nosguard Mildew Kit 25pk</t>
  </si>
  <si>
    <t>303000.B</t>
  </si>
  <si>
    <t>BLEND-Full Salt Citric</t>
  </si>
  <si>
    <t>BOAT WASH 4/16oz</t>
  </si>
  <si>
    <t>BOAT WASH &amp; WAX  4x16oz</t>
  </si>
  <si>
    <t>PWR CABLE CLEANER 12-8oz</t>
  </si>
  <si>
    <t>091316P</t>
  </si>
  <si>
    <t>Metalflake Polish w/PTEF 6-16o</t>
  </si>
  <si>
    <t>WATER SPOT REMOVER 6/22oz</t>
  </si>
  <si>
    <t>92000.B</t>
  </si>
  <si>
    <t>BLEND-Hard Water Spot Rmvr</t>
  </si>
  <si>
    <t>092116LME</t>
  </si>
  <si>
    <t>Ult Fabric Clnr LME 6-16oz</t>
  </si>
  <si>
    <t>092122DGF</t>
  </si>
  <si>
    <t>BOAT CVR CLNR DGF 6/22oz</t>
  </si>
  <si>
    <t>092122DGP-A</t>
  </si>
  <si>
    <t>BOAT CVR CLNR D/G-VA 6-22oz</t>
  </si>
  <si>
    <t>092122LME</t>
  </si>
  <si>
    <t>BOAT CVR CLNR L/M/E 6/22</t>
  </si>
  <si>
    <t>092122PUN</t>
  </si>
  <si>
    <t>BOAT CVR CLNR unlabeled 6/22</t>
  </si>
  <si>
    <t>ULT FABRIC CLEAN 6/32oz</t>
  </si>
  <si>
    <t>092132C</t>
  </si>
  <si>
    <t>FABRIC CLEANER CANADIAN 6/32oz</t>
  </si>
  <si>
    <t>092132DG-A</t>
  </si>
  <si>
    <t>FABRIC CLEANER D/G-A 6/32oz</t>
  </si>
  <si>
    <t>092132F</t>
  </si>
  <si>
    <t>FABRIC CLNR Frnch 6/32</t>
  </si>
  <si>
    <t>filled bottle-Ult Fbr Cln 32sp</t>
  </si>
  <si>
    <t>092132GF</t>
  </si>
  <si>
    <t>FABRIC CLEANER G/F 6/32oz</t>
  </si>
  <si>
    <t>092132LME</t>
  </si>
  <si>
    <t>FABRIC CLEANER LME 6/32oz</t>
  </si>
  <si>
    <t>092132PUN</t>
  </si>
  <si>
    <t>Fabric Clnr Unlabeled 6/32</t>
  </si>
  <si>
    <t>092155</t>
  </si>
  <si>
    <t>Fabric Clnr &amp; Protectant 55gal</t>
  </si>
  <si>
    <t>BARNACLE RMVR  4X1 RIG</t>
  </si>
  <si>
    <t>602020</t>
  </si>
  <si>
    <t>BLEND-BARNACLE REMOVER</t>
  </si>
  <si>
    <t>BARNACLE RMVR CANAD 4X1 RIG</t>
  </si>
  <si>
    <t>092200EUR</t>
  </si>
  <si>
    <t>BARNACLE RMVR EUROPEAN 4X1</t>
  </si>
  <si>
    <t>092200FF-KITS</t>
  </si>
  <si>
    <t>filled bottle-Barnacle Rmv GAL</t>
  </si>
  <si>
    <t>092200WK</t>
  </si>
  <si>
    <t>Barnacle Rmvr Watski 4X1</t>
  </si>
  <si>
    <t>092232CSS</t>
  </si>
  <si>
    <t>BARNACLE REMOVER CSS 6/32oz</t>
  </si>
  <si>
    <t>092232DGF</t>
  </si>
  <si>
    <t>BARNACLE REMOVER DGF 6/32oz</t>
  </si>
  <si>
    <t>092232DGP-A</t>
  </si>
  <si>
    <t>Barnacle Rmvr D/G-VA 6-32oz</t>
  </si>
  <si>
    <t>092232DSN</t>
  </si>
  <si>
    <t>BARNACLE REMOVER DSN 6/32oz</t>
  </si>
  <si>
    <t>092232F</t>
  </si>
  <si>
    <t>Barnacle Rmvr FRENCH 6/32oz sp</t>
  </si>
  <si>
    <t>092232FF-KITS</t>
  </si>
  <si>
    <t>FILLED BOTTLE-Barnacle Rmv32sp</t>
  </si>
  <si>
    <t>092232GF</t>
  </si>
  <si>
    <t>BARNACLE REMOVER G/F 6/32oz</t>
  </si>
  <si>
    <t>092232GT</t>
  </si>
  <si>
    <t>BARNACLE REMOVER G/T 6/32 spr</t>
  </si>
  <si>
    <t>092232IC</t>
  </si>
  <si>
    <t>BARNACLE REMOVER I/C 6/32oz</t>
  </si>
  <si>
    <t>092232LME</t>
  </si>
  <si>
    <t>BARNACLE REMOVER L/M/E 6/32oz</t>
  </si>
  <si>
    <t>BARNACLE RMVR 6/32 spr</t>
  </si>
  <si>
    <t>092232PC</t>
  </si>
  <si>
    <t>BOAT BOTTOM CLNR 6/32oz CAN</t>
  </si>
  <si>
    <t>092232SP</t>
  </si>
  <si>
    <t>BARNACLE REMOVER S/P 6/32oz</t>
  </si>
  <si>
    <t>092232WK</t>
  </si>
  <si>
    <t>BOAT BTM CLNR Watski 6-32</t>
  </si>
  <si>
    <t>092305</t>
  </si>
  <si>
    <t>RUST EATER CONVERTER 5GAL PAIL</t>
  </si>
  <si>
    <t>602022</t>
  </si>
  <si>
    <t>BLEND-RUST EATER &amp; CONVERTER</t>
  </si>
  <si>
    <t>092322</t>
  </si>
  <si>
    <t>RUST EATER &amp; CONVERTER 12/22oz</t>
  </si>
  <si>
    <t>092322FF-KITS</t>
  </si>
  <si>
    <t>FILLED BOTTLE-Rust Eater Conv</t>
  </si>
  <si>
    <t>092322GF</t>
  </si>
  <si>
    <t>Rust Eater/Converter G/F 6/22</t>
  </si>
  <si>
    <t>092600</t>
  </si>
  <si>
    <t>DESCALING MTR FLUSH  4X1 RIG</t>
  </si>
  <si>
    <t>602030</t>
  </si>
  <si>
    <t>BLEND-D-SCALING FLUSH</t>
  </si>
  <si>
    <t>092600EUR</t>
  </si>
  <si>
    <t>Descaling Motor Flush EURO 4X1</t>
  </si>
  <si>
    <t>filled bottle- motor flush GAL</t>
  </si>
  <si>
    <t>092632DGF</t>
  </si>
  <si>
    <t>ENGINE DESCALER D/G/F 6/32</t>
  </si>
  <si>
    <t>092722</t>
  </si>
  <si>
    <t>BUG OFF  12/22oz</t>
  </si>
  <si>
    <t>94200.B</t>
  </si>
  <si>
    <t>BLEND-ORANGE CLEANER/DEGREASER</t>
  </si>
  <si>
    <t>092722FF-KITS</t>
  </si>
  <si>
    <t>FILLED BOTTLE-Bug Off 22spr</t>
  </si>
  <si>
    <t>EZ-ON/OFF HL&amp;BTM CLN  4X1 RIG</t>
  </si>
  <si>
    <t>092800FF-KITS</t>
  </si>
  <si>
    <t>FILLED BOTTLE-OnOff Hull Btm G</t>
  </si>
  <si>
    <t>092800LME</t>
  </si>
  <si>
    <t>EZ-ON EZ-OFF L/M 4X1</t>
  </si>
  <si>
    <t>092800SW-KITS</t>
  </si>
  <si>
    <t>EZ-On EZ-Off Hull &amp; Bottom Cln</t>
  </si>
  <si>
    <t>EZ-On/Off Btm Clnr CANAD 12/32</t>
  </si>
  <si>
    <t>092832LME</t>
  </si>
  <si>
    <t>EZ ON/OFF HULL&amp;BTM- L/M/E 6/32</t>
  </si>
  <si>
    <t>092832SS-KITS</t>
  </si>
  <si>
    <t>FILLED BOTTLE-EZ On/Off 32oz</t>
  </si>
  <si>
    <t>FILLED BOTTLE-Stron GAS Gal</t>
  </si>
  <si>
    <t>93100GAS.B</t>
  </si>
  <si>
    <t>BLEND-STARTRON GAS &amp; AUTO DSL</t>
  </si>
  <si>
    <t>STARTRON GAS 4-1 GAL</t>
  </si>
  <si>
    <t>093000NC</t>
  </si>
  <si>
    <t>Startron GAS Canad 4-1 GAL</t>
  </si>
  <si>
    <t>093000SW-KITS</t>
  </si>
  <si>
    <t>093000UN</t>
  </si>
  <si>
    <t>Startron Gas Unlabeled 4-1 GAL</t>
  </si>
  <si>
    <t>093005</t>
  </si>
  <si>
    <t>STARTRON GAS 5 GAL PAIL</t>
  </si>
  <si>
    <t>STARTRON GAS ADDITIVE 12-8oz</t>
  </si>
  <si>
    <t>093008E</t>
  </si>
  <si>
    <t>STARTRON GAS English 12-8oz</t>
  </si>
  <si>
    <t>093008F</t>
  </si>
  <si>
    <t>STARTRON GAS FRENCH12-8oz</t>
  </si>
  <si>
    <t>093008FINP</t>
  </si>
  <si>
    <t>STARTRON GAS Finnish 6-8oz</t>
  </si>
  <si>
    <t>093008FSN</t>
  </si>
  <si>
    <t>STARTRON GAS F/S/N 6-8oz</t>
  </si>
  <si>
    <t>093008P</t>
  </si>
  <si>
    <t>STARTRON GAS ADDITIVE 6-8oz</t>
  </si>
  <si>
    <t>STARTRON GAS Canadian 6-8oz</t>
  </si>
  <si>
    <t>093008PUN-A</t>
  </si>
  <si>
    <t>STARTRON GAS Unlabeled 6-8oz</t>
  </si>
  <si>
    <t>093008SS-KITS</t>
  </si>
  <si>
    <t>FILLED BOTTLE-ST GAS 8oz</t>
  </si>
  <si>
    <t>STARTRON GAS ADDITIVE 12-16oz</t>
  </si>
  <si>
    <t>STARTRON GAS CANADIAN 12-16oz</t>
  </si>
  <si>
    <t>093016EF</t>
  </si>
  <si>
    <t>STARTRON GAS E/F 12-16oz</t>
  </si>
  <si>
    <t>093016LM</t>
  </si>
  <si>
    <t>STARTRON GAS LM 6-16oz</t>
  </si>
  <si>
    <t>093016SS-KITS</t>
  </si>
  <si>
    <t>FILLED BOTTLE-ST GAS 16oz</t>
  </si>
  <si>
    <t>STARTRON GAS ADDITIVE 12-32oz</t>
  </si>
  <si>
    <t>STARTRON GAS CANADIAN 12-32oz</t>
  </si>
  <si>
    <t>FILLED BOTTLE-ST GAS 32oz</t>
  </si>
  <si>
    <t>093032SS-KITS</t>
  </si>
  <si>
    <t>093032SW-KITS</t>
  </si>
  <si>
    <t>FILLED BOTTLE-WM ST GAS 32oz</t>
  </si>
  <si>
    <t>093032UN</t>
  </si>
  <si>
    <t>STARTRON GAS Unlabeled 12-32oz</t>
  </si>
  <si>
    <t>093055</t>
  </si>
  <si>
    <t>STARTRON GAS ADDITIVE 55X1</t>
  </si>
  <si>
    <t>093091</t>
  </si>
  <si>
    <t>STARTRON GAS 275gal  tote</t>
  </si>
  <si>
    <t>093100FF-KITS</t>
  </si>
  <si>
    <t>filled bottle-Startron DSL GAL</t>
  </si>
  <si>
    <t>93100DSL.B</t>
  </si>
  <si>
    <t>BLEND-STARTRON DIESEL</t>
  </si>
  <si>
    <t>STARTRON DIESEL 4-1 GAL</t>
  </si>
  <si>
    <t>093105</t>
  </si>
  <si>
    <t>STARTRON DSL 5 GAL PAIL</t>
  </si>
  <si>
    <t>STARTRON DSL ADDITIVE 12-8o</t>
  </si>
  <si>
    <t>093108C</t>
  </si>
  <si>
    <t>STARTRON DSL CANADIAN 12-8oz</t>
  </si>
  <si>
    <t>093108DP-A</t>
  </si>
  <si>
    <t>STARTRON DSL DUTCH 6-8oz</t>
  </si>
  <si>
    <t>093108E</t>
  </si>
  <si>
    <t>STARTRON DIESEL Eng 12-8oz</t>
  </si>
  <si>
    <t>093108F</t>
  </si>
  <si>
    <t>STARTRON DIESEL Frnch 12-8oz</t>
  </si>
  <si>
    <t>093108FINP</t>
  </si>
  <si>
    <t>STARTRON DSL Finnish 6-8oz</t>
  </si>
  <si>
    <t>Startron DSL FSN 6-8oz</t>
  </si>
  <si>
    <t>093108GP-A</t>
  </si>
  <si>
    <t>STARTRON DSL German-Adri 6-8oz</t>
  </si>
  <si>
    <t>093108GPD</t>
  </si>
  <si>
    <t>Startron DSL GPD 6-8oz</t>
  </si>
  <si>
    <t>093108PUN-A</t>
  </si>
  <si>
    <t>STARTRON DSL Unlabeled 6-8oz</t>
  </si>
  <si>
    <t>093108SS-KITS</t>
  </si>
  <si>
    <t>FILLED BOTTLE-ST DSL 8oz</t>
  </si>
  <si>
    <t>093108SS-KITTS</t>
  </si>
  <si>
    <t>093116</t>
  </si>
  <si>
    <t>STARTRON DSL ADDITIVE 12-16oz</t>
  </si>
  <si>
    <t>093116C</t>
  </si>
  <si>
    <t>STARTRON DSL CANADIAN 12-16oz</t>
  </si>
  <si>
    <t>093116DGF</t>
  </si>
  <si>
    <t>ST DIESEL D/G/F 6-16oz</t>
  </si>
  <si>
    <t>093116EF</t>
  </si>
  <si>
    <t>STARTRON DIESEL E/F 12-16oz</t>
  </si>
  <si>
    <t>093116FSN</t>
  </si>
  <si>
    <t>STARTRON DIESEL F/S/N 6-16oz</t>
  </si>
  <si>
    <t>093116LM</t>
  </si>
  <si>
    <t>STARTRON DSL LM 6-16oz</t>
  </si>
  <si>
    <t>093116PUN</t>
  </si>
  <si>
    <t>ST Diesel Unlabeled 6-16oz</t>
  </si>
  <si>
    <t>093116SS-KITS</t>
  </si>
  <si>
    <t>FILLED BOTTLE-ST DSL 16oz</t>
  </si>
  <si>
    <t>093116UN</t>
  </si>
  <si>
    <t>STARTRON DSL Unlabeled 12-16oz</t>
  </si>
  <si>
    <t>STARTRON DSL ADDITIVE 12-32oz</t>
  </si>
  <si>
    <t>093132C</t>
  </si>
  <si>
    <t>STARTRON DSL CANADIAN 12-32oz</t>
  </si>
  <si>
    <t>093132DGF</t>
  </si>
  <si>
    <t>ST DIESEL D/G/F 6-32oz</t>
  </si>
  <si>
    <t>093132EF</t>
  </si>
  <si>
    <t>STARTRON DIESEL E/F 12-32oz</t>
  </si>
  <si>
    <t>FILLED BOTTLE-ST DSL 32oz</t>
  </si>
  <si>
    <t>093132UN</t>
  </si>
  <si>
    <t>STARTRON DSL Unlabeled 12-32oz</t>
  </si>
  <si>
    <t>093155</t>
  </si>
  <si>
    <t>STARTRON DIESEL ADDITIVE  55X1</t>
  </si>
  <si>
    <t>FILLE BOTTLE-Startron TK clnr</t>
  </si>
  <si>
    <t>93100TANK.B</t>
  </si>
  <si>
    <t>BLEND-STARTRON TANK TRTMNT</t>
  </si>
  <si>
    <t>093600N</t>
  </si>
  <si>
    <t>STARTRON TANK CLEANER  4X1GAL</t>
  </si>
  <si>
    <t>093605</t>
  </si>
  <si>
    <t>Startron Tank Clnr 5 GAL PAIL</t>
  </si>
  <si>
    <t>093615</t>
  </si>
  <si>
    <t>ST GAS MINI DISP Marine 6-8oz</t>
  </si>
  <si>
    <t>093615FIN</t>
  </si>
  <si>
    <t>093616F</t>
  </si>
  <si>
    <t>ST GAS Mini Disp French 6-8oz</t>
  </si>
  <si>
    <t>093616FIN</t>
  </si>
  <si>
    <t>ST GAS Mini Disp FIN 6-8oz</t>
  </si>
  <si>
    <t>093616G</t>
  </si>
  <si>
    <t>ST GAS Mini Disp GERMAN 6-8oz</t>
  </si>
  <si>
    <t>093616IT</t>
  </si>
  <si>
    <t>ST GAS Mini Disp ITALY 6-8oz</t>
  </si>
  <si>
    <t>093617FR</t>
  </si>
  <si>
    <t>ST Dispenser DSL FR 12-1oz</t>
  </si>
  <si>
    <t>093617LM</t>
  </si>
  <si>
    <t>ST Dispenser DSL LM 12-1oz</t>
  </si>
  <si>
    <t>093618FR</t>
  </si>
  <si>
    <t>ST Super Conc Disp FR 16-1oz</t>
  </si>
  <si>
    <t>093618LM</t>
  </si>
  <si>
    <t>ST Super Conc Disp LM 16-1oz</t>
  </si>
  <si>
    <t>093619LM</t>
  </si>
  <si>
    <t>Startron Shooter Display 24-1o</t>
  </si>
  <si>
    <t>STARTRON TANK CLEANER  6-64oz</t>
  </si>
  <si>
    <t>093664C</t>
  </si>
  <si>
    <t>STARTRON TNK CLNR CANA 6-64oz</t>
  </si>
  <si>
    <t>093664DGF</t>
  </si>
  <si>
    <t>STARTRON TNK CLNR DGF 6-64oz</t>
  </si>
  <si>
    <t>093664EF</t>
  </si>
  <si>
    <t>STARTRON TANK CLNR E/F 6-64oz</t>
  </si>
  <si>
    <t>093664LME</t>
  </si>
  <si>
    <t>STARTRON TNK CLNR LME 6-64oz</t>
  </si>
  <si>
    <t>093664UN</t>
  </si>
  <si>
    <t>Startron Tank Clnr unlabel 6-6</t>
  </si>
  <si>
    <t>093664UN-A</t>
  </si>
  <si>
    <t>STron Tank Clnr unlabeled 6-64</t>
  </si>
  <si>
    <t>POWER PINE BOAT WASH rig4-1Gal</t>
  </si>
  <si>
    <t>93700.B</t>
  </si>
  <si>
    <t>BLEND-PWR PINE BOAT WASH</t>
  </si>
  <si>
    <t>POWER PINE BOAT WASH 12-32oz</t>
  </si>
  <si>
    <t>093800FF-KITS</t>
  </si>
  <si>
    <t>FILLED BOTTLE-PP Bilge Cln Gal</t>
  </si>
  <si>
    <t>93800.B</t>
  </si>
  <si>
    <t>BLEND-PWR PINE BLGE CLNR</t>
  </si>
  <si>
    <t>093800N</t>
  </si>
  <si>
    <t>PWR PINE BILGE CLNR 4-1Gal</t>
  </si>
  <si>
    <t>POWER PINE BLGE CLNR 12-32oz</t>
  </si>
  <si>
    <t>093900EUR</t>
  </si>
  <si>
    <t>SALT OFF Conc Euro 4-1gal</t>
  </si>
  <si>
    <t>94444CON.B</t>
  </si>
  <si>
    <t>BLEND-Salt Terminator CONC</t>
  </si>
  <si>
    <t>093900F</t>
  </si>
  <si>
    <t>SALT OFF French 4-1gal</t>
  </si>
  <si>
    <t>FILLED BOTTLE-Salt Off GAL</t>
  </si>
  <si>
    <t>SALT OFF Conc 4-1gal</t>
  </si>
  <si>
    <t>093922</t>
  </si>
  <si>
    <t>SALT OFF 12/22oz</t>
  </si>
  <si>
    <t>94444RTU.B</t>
  </si>
  <si>
    <t>BLEND-Salt Terminator RTU</t>
  </si>
  <si>
    <t>093922F</t>
  </si>
  <si>
    <t>SALT OFF French 6/22oz</t>
  </si>
  <si>
    <t>093922GF</t>
  </si>
  <si>
    <t>SALT OFF G/F 6-22oz</t>
  </si>
  <si>
    <t>FILLED BOTTLE-Salt Off 22spr</t>
  </si>
  <si>
    <t>SALT OFF CONCENTRATE12/32oz</t>
  </si>
  <si>
    <t>FILLED BOTTLE-Salt Off 32oz</t>
  </si>
  <si>
    <t>093932F</t>
  </si>
  <si>
    <t>SALT OFF CONC French 6/32oz</t>
  </si>
  <si>
    <t>093932F-KITS</t>
  </si>
  <si>
    <t>FILLED BOTTLE-Salt Off French</t>
  </si>
  <si>
    <t>093932GF</t>
  </si>
  <si>
    <t>SALT OFF CONC G/F 6/32oz</t>
  </si>
  <si>
    <t>093932GF-KITS</t>
  </si>
  <si>
    <t>FILLED BOTTLE-Salt Off GF 32oz</t>
  </si>
  <si>
    <t>FILLED BOTTLE-Org Clnr/Dgrsr</t>
  </si>
  <si>
    <t>094200N</t>
  </si>
  <si>
    <t>ORANGE CLNR/DEGREASER 4-1GAL</t>
  </si>
  <si>
    <t>ORANGE CLEANER/DEGREASER 12-22</t>
  </si>
  <si>
    <t>094222PUN-A</t>
  </si>
  <si>
    <t>Orng Clnr/Dgrsr Ulab Adri 6-22</t>
  </si>
  <si>
    <t>094222SS-KITS</t>
  </si>
  <si>
    <t>FILLED BOTTLE-Org Cln/Dgr 22sp</t>
  </si>
  <si>
    <t>094222WK</t>
  </si>
  <si>
    <t>Orng Clnr/Dgrsr WK 6-22</t>
  </si>
  <si>
    <t>094255</t>
  </si>
  <si>
    <t>ORANGE CLNR/DGRSR 55 GAL</t>
  </si>
  <si>
    <t>FILLED BOTTLE-Sp Org Bilge Ga</t>
  </si>
  <si>
    <t>94400.B</t>
  </si>
  <si>
    <t>BLEND-ORANGE BILGE CLEANER</t>
  </si>
  <si>
    <t>094400N</t>
  </si>
  <si>
    <t>ORANGE BILGE CLNR 4-1GAL</t>
  </si>
  <si>
    <t>094432</t>
  </si>
  <si>
    <t>ORANGE BILGE CLNR 12-32OZ</t>
  </si>
  <si>
    <t>094432C</t>
  </si>
  <si>
    <t>ORANGE BILGE CLNR CANAD 12-32</t>
  </si>
  <si>
    <t>094432DGP-A</t>
  </si>
  <si>
    <t>Orange Blg Clnr D/G-A 6-32oz</t>
  </si>
  <si>
    <t>094432PUN</t>
  </si>
  <si>
    <t>Orange Blg Clnr Unlabel 6-32oz</t>
  </si>
  <si>
    <t>FILLED BOTTLE-Sup Org Bt Wash</t>
  </si>
  <si>
    <t>94500.B</t>
  </si>
  <si>
    <t>BLEND-ORANGE BOAT WASH</t>
  </si>
  <si>
    <t>094500N</t>
  </si>
  <si>
    <t>ORANGE BOAT WASH 4-1GAL</t>
  </si>
  <si>
    <t>094532</t>
  </si>
  <si>
    <t>ORANGE BOAT WASH 12-32OZ</t>
  </si>
  <si>
    <t>094532C</t>
  </si>
  <si>
    <t>ORANGE BOAT WASH CANAD 12-32</t>
  </si>
  <si>
    <t>094600EUR</t>
  </si>
  <si>
    <t>Orange Wash &amp; Wax EURO 4-1GAL</t>
  </si>
  <si>
    <t>FILLED BOTTLE-Sup Org Wash/Wx</t>
  </si>
  <si>
    <t>094600N</t>
  </si>
  <si>
    <t>ORANGE WASH &amp; WAX 4-1GAL</t>
  </si>
  <si>
    <t>094616DGF</t>
  </si>
  <si>
    <t>Citrus Bt Wash&amp;Wax DGF  6-16oz</t>
  </si>
  <si>
    <t>094616DGP-A</t>
  </si>
  <si>
    <t>Orange Wash &amp; Wax Adri 6-16oz</t>
  </si>
  <si>
    <t>094616PUN</t>
  </si>
  <si>
    <t>Orange Wash &amp; Wax Unlab 6-16</t>
  </si>
  <si>
    <t>094616PUN-A</t>
  </si>
  <si>
    <t>Orange Wash &amp; Wax Unlab 6-16oz</t>
  </si>
  <si>
    <t>094632DGF</t>
  </si>
  <si>
    <t>Citrus Bt Shampoo D/G/F 6-32oz</t>
  </si>
  <si>
    <t>094632GF</t>
  </si>
  <si>
    <t>Orange Wash &amp; Wax GF 6-32oz</t>
  </si>
  <si>
    <t>094632LE</t>
  </si>
  <si>
    <t>ORANGE  WASH &amp; WAX L/E 6-32</t>
  </si>
  <si>
    <t>094632LME</t>
  </si>
  <si>
    <t>Orange Wash &amp; Wax LME 6-32oz</t>
  </si>
  <si>
    <t>ORANGE  WASH &amp; WAX 6-32OZ</t>
  </si>
  <si>
    <t>094632PUN</t>
  </si>
  <si>
    <t>Orange Wash&amp;Wax Unlab 6-32oz</t>
  </si>
  <si>
    <t>094700EUR</t>
  </si>
  <si>
    <t>PWR PINE Wash/Wax EUR 4-1Gal</t>
  </si>
  <si>
    <t>94700.B</t>
  </si>
  <si>
    <t>BLEND-POWER PINE WASH &amp; WAX</t>
  </si>
  <si>
    <t>094700FF-KITS</t>
  </si>
  <si>
    <t>FILLED BOTTLE-PP WSH/WAX GAL</t>
  </si>
  <si>
    <t>PWR PINE WASH &amp; WAX 4-1Gal</t>
  </si>
  <si>
    <t>PWR PINE WASH &amp; WAX 12-32oz</t>
  </si>
  <si>
    <t>094732GF</t>
  </si>
  <si>
    <t>PP Wash &amp; Wax GF 6-32oz</t>
  </si>
  <si>
    <t>094805</t>
  </si>
  <si>
    <t>SLIME &amp; GRIME 40lb pail</t>
  </si>
  <si>
    <t>030025</t>
  </si>
  <si>
    <t>CHEM - OXALIC ACID</t>
  </si>
  <si>
    <t>2200/plt</t>
  </si>
  <si>
    <t>094816</t>
  </si>
  <si>
    <t>SLIME &amp; GRIME 12-16oz</t>
  </si>
  <si>
    <t>094816GF</t>
  </si>
  <si>
    <t>SLIME &amp; GRIME G/F 6-16oz</t>
  </si>
  <si>
    <t>094900EUR</t>
  </si>
  <si>
    <t>CLNR/BRTNR EURO 4X1gal</t>
  </si>
  <si>
    <t>094900FF-KITS</t>
  </si>
  <si>
    <t>FILLED BOTTLE-TK Cln/Brt GAL</t>
  </si>
  <si>
    <t>094900UN</t>
  </si>
  <si>
    <t>CLNR/BRTNR unlabeled 4X1gal</t>
  </si>
  <si>
    <t>094916DGF</t>
  </si>
  <si>
    <t>TEAK CLNR/BRTNR DGF 6/16oz</t>
  </si>
  <si>
    <t>094916DGP-A</t>
  </si>
  <si>
    <t>CLNR/BRTNR DG-A 6/16oz</t>
  </si>
  <si>
    <t>094916PUN</t>
  </si>
  <si>
    <t>CLNR/BRTNR Unlabeled 6/16oz</t>
  </si>
  <si>
    <t>094922DGP-A</t>
  </si>
  <si>
    <t>CLNR/BRTNR D/G-A 6/22oz</t>
  </si>
  <si>
    <t>094922PUN</t>
  </si>
  <si>
    <t>CLNR/BRTNR Unlabeled 6/22oz</t>
  </si>
  <si>
    <t>094922PUN-A</t>
  </si>
  <si>
    <t>CLNR/BRTNR Adri Unlabe 6/22oz</t>
  </si>
  <si>
    <t>One Step Clnr/Brtnr 6-32oz</t>
  </si>
  <si>
    <t>094932-KITS</t>
  </si>
  <si>
    <t>FILLED BOTTLE-Tk Cln/Brt 32oz</t>
  </si>
  <si>
    <t>094932C</t>
  </si>
  <si>
    <t>One Step Clnr/Brtnr Cana 6-32</t>
  </si>
  <si>
    <t>094932DGF</t>
  </si>
  <si>
    <t>CLNR / BRTNR DGF 6/32</t>
  </si>
  <si>
    <t>094932DGP-A</t>
  </si>
  <si>
    <t>CLNR/BRTNR D/G-A 6/32</t>
  </si>
  <si>
    <t>094932GF</t>
  </si>
  <si>
    <t>CLNR/BRTNR GF 6/32</t>
  </si>
  <si>
    <t>094932LME</t>
  </si>
  <si>
    <t>CLNR/BRTNR LME 6/32</t>
  </si>
  <si>
    <t>094932PUN</t>
  </si>
  <si>
    <t>CLNR/BRTNR Unlabeled 6/32oz</t>
  </si>
  <si>
    <t>094932WK</t>
  </si>
  <si>
    <t>CLNR/BRTNR WK 6/32</t>
  </si>
  <si>
    <t>094933DGF</t>
  </si>
  <si>
    <t>TK CLNR/BRTNR D/G/F 6/32oz</t>
  </si>
  <si>
    <t>094933F</t>
  </si>
  <si>
    <t>TK CLNR/BRTNR French 6/32oz</t>
  </si>
  <si>
    <t>094933FF-KITS</t>
  </si>
  <si>
    <t>FILLED BOTTLE-Clnr/Brtnr 32spr</t>
  </si>
  <si>
    <t>094964DGP-A</t>
  </si>
  <si>
    <t>Cleaner/Brightener D/G-A 6-64o</t>
  </si>
  <si>
    <t>SPIDER AWAY 4X1</t>
  </si>
  <si>
    <t>95022.B</t>
  </si>
  <si>
    <t>BLEND-SPIDER AWAY</t>
  </si>
  <si>
    <t>095000FF-KITS</t>
  </si>
  <si>
    <t>FILLED BOTTLE-Spider Away GAL</t>
  </si>
  <si>
    <t>095022FF-KITS</t>
  </si>
  <si>
    <t>FILLED BOTTLE-spider away 22sp</t>
  </si>
  <si>
    <t>SPIDER AWAY 6-22oz</t>
  </si>
  <si>
    <t>095022SS-KITS</t>
  </si>
  <si>
    <t>095032</t>
  </si>
  <si>
    <t>Spider Away 6/32spr</t>
  </si>
  <si>
    <t>FILLED BOTTLE-Spider Away 32sp</t>
  </si>
  <si>
    <t>095105</t>
  </si>
  <si>
    <t>Spider/Bird Stn Rmvr 5gal pail</t>
  </si>
  <si>
    <t>095122CSS</t>
  </si>
  <si>
    <t>Spider &amp; Bird St Rmv CSS 6-22o</t>
  </si>
  <si>
    <t>095122DGF</t>
  </si>
  <si>
    <t>Spider &amp; Bird St Rmv D/G/F 6-2</t>
  </si>
  <si>
    <t>095122DSN</t>
  </si>
  <si>
    <t>Spider &amp; Bird St Rmv DSN 6-22o</t>
  </si>
  <si>
    <t>095122FF-KITS</t>
  </si>
  <si>
    <t>FILLED BOTTLE-S&amp;B st rmv 22spr</t>
  </si>
  <si>
    <t>095122GF</t>
  </si>
  <si>
    <t>Spider &amp; Bird St Rmv G/F 6-22o</t>
  </si>
  <si>
    <t>095122LME</t>
  </si>
  <si>
    <t>Spider &amp; Bird St Rmv LME 6/22</t>
  </si>
  <si>
    <t>Spider &amp; Bird Stn Rmvr 6-22oz</t>
  </si>
  <si>
    <t>095122PC</t>
  </si>
  <si>
    <t>Spider&amp;Bird Stn Rmv Cana 6-22o</t>
  </si>
  <si>
    <t>095122SS-KITS</t>
  </si>
  <si>
    <t>095122UN</t>
  </si>
  <si>
    <t>Spider &amp; Bird St Rmv Unlab 6/2</t>
  </si>
  <si>
    <t>095122WK</t>
  </si>
  <si>
    <t>Spider &amp; Bird St Rmv WK 6-22oz</t>
  </si>
  <si>
    <t>095132PUN</t>
  </si>
  <si>
    <t>Bird/Spider Stn Rmv unlab 6-32</t>
  </si>
  <si>
    <t>View Guard Plstc Trt 6-22</t>
  </si>
  <si>
    <t>95000.B</t>
  </si>
  <si>
    <t>BLEND-VIEW GUARD</t>
  </si>
  <si>
    <t>095222F</t>
  </si>
  <si>
    <t>View Guard French 6-22oz</t>
  </si>
  <si>
    <t>095222FF-KITS</t>
  </si>
  <si>
    <t>FILLED BOTTLE-View Guard 22spr</t>
  </si>
  <si>
    <t>095222GF</t>
  </si>
  <si>
    <t>View Guard Plstc Trt G/F 6-22</t>
  </si>
  <si>
    <t>095222LME</t>
  </si>
  <si>
    <t>View Guard Plstc Tr L/M/E 6-22</t>
  </si>
  <si>
    <t>095322</t>
  </si>
  <si>
    <t>ODOR GUARD 6-22</t>
  </si>
  <si>
    <t>95300.B</t>
  </si>
  <si>
    <t>BLEND-ODOR GUARD</t>
  </si>
  <si>
    <t>095322C</t>
  </si>
  <si>
    <t>ODOR GUARD Canadian 6-22</t>
  </si>
  <si>
    <t>095322F</t>
  </si>
  <si>
    <t>ODOR GUARD French 6-22</t>
  </si>
  <si>
    <t>095322GF</t>
  </si>
  <si>
    <t>ODOR GUARD G/F 6-22</t>
  </si>
  <si>
    <t>095322LME</t>
  </si>
  <si>
    <t>ODOR GUARD LME 6-22</t>
  </si>
  <si>
    <t>CORROSION BLOCKER 6/22oz</t>
  </si>
  <si>
    <t>95400.B</t>
  </si>
  <si>
    <t>BLEND-Corrosion blocker</t>
  </si>
  <si>
    <t>095422C</t>
  </si>
  <si>
    <t>CORROSION BLOCKER Canad 6/22oz</t>
  </si>
  <si>
    <t>095500</t>
  </si>
  <si>
    <t>Pro Star LPC DSL Additive 4-1g</t>
  </si>
  <si>
    <t>95500.B</t>
  </si>
  <si>
    <t>BLEND-LPC Diesel Additive</t>
  </si>
  <si>
    <t>095500C</t>
  </si>
  <si>
    <t>Pro Star LPC DSL Canadian 4-1g</t>
  </si>
  <si>
    <t>095605</t>
  </si>
  <si>
    <t>RING CLEANER - 5 GAL PAIL</t>
  </si>
  <si>
    <t>95600.B</t>
  </si>
  <si>
    <t>BLEND-STARTRON RING CLEANER</t>
  </si>
  <si>
    <t>Startron RING CLEAN 6-16oz</t>
  </si>
  <si>
    <t>095616C</t>
  </si>
  <si>
    <t>Startron RING CLEAN Canad6-16o</t>
  </si>
  <si>
    <t>095616GFE</t>
  </si>
  <si>
    <t>Startron RING CLEAN G/F/E 6-16</t>
  </si>
  <si>
    <t>095616IFS</t>
  </si>
  <si>
    <t>Startron RING CLEAN G/F 6-16oz</t>
  </si>
  <si>
    <t>ULTIMATE VINYL GUARD 4/16oz</t>
  </si>
  <si>
    <t>095922LME</t>
  </si>
  <si>
    <t>ULT Vinyl Guard LME 6/22oz</t>
  </si>
  <si>
    <t>ULTIMATE VINYL SPRAY 6/32oz</t>
  </si>
  <si>
    <t>095932C</t>
  </si>
  <si>
    <t>ULT VINYL SPRAY Cana 6/32oz</t>
  </si>
  <si>
    <t>FILLED BOTTLE-Vinyl Spray 32sp</t>
  </si>
  <si>
    <t>095932GF</t>
  </si>
  <si>
    <t>ULTIMATE VINYL SPRAY G/F 6/32o</t>
  </si>
  <si>
    <t>095932LME</t>
  </si>
  <si>
    <t>ULT VINYL SPRAY LME 6/32</t>
  </si>
  <si>
    <t>096022</t>
  </si>
  <si>
    <t>Paddleboat Clnr/Protector 6/22</t>
  </si>
  <si>
    <t>096022C</t>
  </si>
  <si>
    <t>Paddleboat Clnr/Prot Cana 6/22</t>
  </si>
  <si>
    <t>FILLED BOTTLE-Clnr/Protect 22s</t>
  </si>
  <si>
    <t>HULL CLNR SPRAY GEL 4/22oz</t>
  </si>
  <si>
    <t>96100.B</t>
  </si>
  <si>
    <t>BLEND-GEL HULL CLNR</t>
  </si>
  <si>
    <t>HULL CLNR SPRAY GEL 6/32oz</t>
  </si>
  <si>
    <t>096132-KIT</t>
  </si>
  <si>
    <t>Filled bottle-gel hull clnr 32</t>
  </si>
  <si>
    <t>096132C</t>
  </si>
  <si>
    <t>HULL CLNR SPRAY GEL Canad 6/32</t>
  </si>
  <si>
    <t>096132DGF</t>
  </si>
  <si>
    <t>HULL CLEANER GEL 6-32oz</t>
  </si>
  <si>
    <t>096132F</t>
  </si>
  <si>
    <t>Hull Clnr Spray Gel Frnch 6/32</t>
  </si>
  <si>
    <t>FILLED BOTTLE-Gel H.Clnr 32spr</t>
  </si>
  <si>
    <t>096132FFC-KITS</t>
  </si>
  <si>
    <t>FILLED BOTTLE-Gel H/C Cana 32s</t>
  </si>
  <si>
    <t>096132GF</t>
  </si>
  <si>
    <t>HULL CLNR SPRAY GEL G/F 6/32oz</t>
  </si>
  <si>
    <t>096132LME</t>
  </si>
  <si>
    <t>HULL CLNR SPRAY GEL LME 6/32</t>
  </si>
  <si>
    <t>096132WK</t>
  </si>
  <si>
    <t>HULL CLNR SPRAY GEL WK  6/32oz</t>
  </si>
  <si>
    <t>096216C</t>
  </si>
  <si>
    <t>Ultimate Vinyl Clnr Cana 6-16</t>
  </si>
  <si>
    <t>Ultimate Vinyl Clnr 4-16oz</t>
  </si>
  <si>
    <t>096222LME</t>
  </si>
  <si>
    <t>Ultimate Vinyl Clnr LME 6-22oz</t>
  </si>
  <si>
    <t>Ultimate Vinyl Clnr 6-32oz</t>
  </si>
  <si>
    <t>096232C</t>
  </si>
  <si>
    <t>Ult Vinyl Clnr Cana 6-32oz</t>
  </si>
  <si>
    <t>FILLED BOTTLE-Vinyl Clnr 32spr</t>
  </si>
  <si>
    <t>096232GF</t>
  </si>
  <si>
    <t>Ultimate Vinyl Clnr GF 6-32oz</t>
  </si>
  <si>
    <t>096232LME</t>
  </si>
  <si>
    <t>Ultimate Vinyl Clnr LME 6-32oz</t>
  </si>
  <si>
    <t>096232WK</t>
  </si>
  <si>
    <t>Ultimate Vinyl Clnr WK 6-32oz</t>
  </si>
  <si>
    <t>ULT Pontoon Deck Clnr 6-32oz</t>
  </si>
  <si>
    <t>096332C</t>
  </si>
  <si>
    <t>ULT Pontoon Dk Clnr Canad 6-32</t>
  </si>
  <si>
    <t>ULT Citrus Clnr/Dgrsr 6/32spra</t>
  </si>
  <si>
    <t>096432FF-KITS</t>
  </si>
  <si>
    <t>FILLED BOTTLE-Citr Cln/Dgr 32s</t>
  </si>
  <si>
    <t>096504</t>
  </si>
  <si>
    <t>TEA TREE GEL 6/4oz</t>
  </si>
  <si>
    <t>965GEL.B</t>
  </si>
  <si>
    <t>BLEND-GEL TEA TREE (FINAL)</t>
  </si>
  <si>
    <t>096504C</t>
  </si>
  <si>
    <t>TEA TREE GEL Canad 6/4oz</t>
  </si>
  <si>
    <t>096508</t>
  </si>
  <si>
    <t>TEA TREE GEL 6/8oz</t>
  </si>
  <si>
    <t>096508C</t>
  </si>
  <si>
    <t>TEA TREE GEL Canad 6/8oz</t>
  </si>
  <si>
    <t>096508GF</t>
  </si>
  <si>
    <t>TEA TREE GEL GF 6/8oz</t>
  </si>
  <si>
    <t>096508WK</t>
  </si>
  <si>
    <t>TEA TREE GEL WK 6/8oz</t>
  </si>
  <si>
    <t>096516</t>
  </si>
  <si>
    <t>Tea Tree Spray 6/16oz round</t>
  </si>
  <si>
    <t>96500.B</t>
  </si>
  <si>
    <t>BLEND-TEA TREE SPRAY</t>
  </si>
  <si>
    <t>096516C</t>
  </si>
  <si>
    <t>Tea Tree Spray Cana 6/16oz</t>
  </si>
  <si>
    <t>096516FF-KITS</t>
  </si>
  <si>
    <t>FILLED BOTTLE-T.Tree Spray 16o</t>
  </si>
  <si>
    <t>096516GF</t>
  </si>
  <si>
    <t>Tea Tree Spray GF 6/16oz round</t>
  </si>
  <si>
    <t>096516WK</t>
  </si>
  <si>
    <t>Tea Tree Spray WK 6/16oz round</t>
  </si>
  <si>
    <t>096604</t>
  </si>
  <si>
    <t>Fuel Sys &amp; Injector Clnr 6-4oz</t>
  </si>
  <si>
    <t>096699</t>
  </si>
  <si>
    <t>Fuel Sys&amp;Inj Clnr Displ 12-4oz</t>
  </si>
  <si>
    <t>096800</t>
  </si>
  <si>
    <t>TEAK SEALER CLEAR 4-1GAL</t>
  </si>
  <si>
    <t>089716A3CLEAR</t>
  </si>
  <si>
    <t>BLEND-TEAK SEALER CLEAR 1000-0</t>
  </si>
  <si>
    <t>7.76#.gal</t>
  </si>
  <si>
    <t>096800EUR</t>
  </si>
  <si>
    <t>Tk Slr Clear EUR 4 x 3.78liter</t>
  </si>
  <si>
    <t>096800FF</t>
  </si>
  <si>
    <t>TEAK SLR CLEAR AMZ FF 4-1GAL</t>
  </si>
  <si>
    <t>096816DGF</t>
  </si>
  <si>
    <t>TK SLR Clear DGF 6-16oz</t>
  </si>
  <si>
    <t>096816PUN-A</t>
  </si>
  <si>
    <t>TK SLR Clear unlabeled 6-16oz</t>
  </si>
  <si>
    <t>TEAK SEALER CLEAR 12-32oz</t>
  </si>
  <si>
    <t>096832DGF</t>
  </si>
  <si>
    <t>TEAK SEALER CLEAR DGF 6-32oz</t>
  </si>
  <si>
    <t>096832EUR</t>
  </si>
  <si>
    <t>TEAK SEALER CLEAR Euro 6-32oz</t>
  </si>
  <si>
    <t>096832PUN-A</t>
  </si>
  <si>
    <t>TK SLR Clear unlabeled 6-32oz</t>
  </si>
  <si>
    <t>WATER FRESHENER 6-8oz round</t>
  </si>
  <si>
    <t>97000DIL.B</t>
  </si>
  <si>
    <t>BLEND-WATER TRT/FRSHNR DILUTED</t>
  </si>
  <si>
    <t>097008C</t>
  </si>
  <si>
    <t>Water Frshnr Canadi 6-8oz roun</t>
  </si>
  <si>
    <t>WATER FRESHENER 6-16oz Round</t>
  </si>
  <si>
    <t>097016C</t>
  </si>
  <si>
    <t>Water Frshnr Canad 6-16oz roun</t>
  </si>
  <si>
    <t>WATER SHOCK 6-16oz round</t>
  </si>
  <si>
    <t>97100.B</t>
  </si>
  <si>
    <t>BLEND-WATER SHOCK</t>
  </si>
  <si>
    <t>097116C</t>
  </si>
  <si>
    <t>WATER SHOCK Canad 6-16oz round</t>
  </si>
  <si>
    <t>INFL BOAT CLEANER 6/32oz</t>
  </si>
  <si>
    <t>97200.B</t>
  </si>
  <si>
    <t>BLEND-INFLATABLE BOAT CLNR</t>
  </si>
  <si>
    <t>097232CSS</t>
  </si>
  <si>
    <t>INFL BOAT CLEANER CSS 6/32oz</t>
  </si>
  <si>
    <t>097232DGF</t>
  </si>
  <si>
    <t>INFL BOAT CLEANER D/G/F 6/32oz</t>
  </si>
  <si>
    <t>097232DSN</t>
  </si>
  <si>
    <t>INFL BOAT CLEANER DSN 6/32oz</t>
  </si>
  <si>
    <t>097232F</t>
  </si>
  <si>
    <t>INFL BOAT CLNR French 6/32</t>
  </si>
  <si>
    <t>FILLED BOTTLE-Inf Bt Clnr 32sp</t>
  </si>
  <si>
    <t>097232GF</t>
  </si>
  <si>
    <t>INFL BOAT CLEANER G/F 6/32oz</t>
  </si>
  <si>
    <t>097232LME</t>
  </si>
  <si>
    <t>INFL BT CLNR LME 6/32oz</t>
  </si>
  <si>
    <t>097232WK</t>
  </si>
  <si>
    <t>INFL BOAT CLEANER WK 6/32oz</t>
  </si>
  <si>
    <t>Deck Wax spray 6-16spr</t>
  </si>
  <si>
    <t>97300.B</t>
  </si>
  <si>
    <t>BLEND-Deck Wax</t>
  </si>
  <si>
    <t>097316C</t>
  </si>
  <si>
    <t>Deck Wax spray Canad 6-16spr</t>
  </si>
  <si>
    <t>097316FF-KITS</t>
  </si>
  <si>
    <t>FILLED BOTTLE-Dk Clnr Wax 16sp</t>
  </si>
  <si>
    <t>097316GF</t>
  </si>
  <si>
    <t>Deck Wax spray GF 6-16spr</t>
  </si>
  <si>
    <t>ULTIMATE FABRIC GUARD 6/32spra</t>
  </si>
  <si>
    <t>602082</t>
  </si>
  <si>
    <t>BLEND-Low Odor Waterproofing</t>
  </si>
  <si>
    <t>097532C</t>
  </si>
  <si>
    <t>Ult Fabric Guard Cana 6/32oz</t>
  </si>
  <si>
    <t>097532F</t>
  </si>
  <si>
    <t>ULT Fabric Guard French 6/32oz</t>
  </si>
  <si>
    <t>097532FF-KITS</t>
  </si>
  <si>
    <t>FILLED BOTTLE-Fabric Guard 32s</t>
  </si>
  <si>
    <t>097722</t>
  </si>
  <si>
    <t>Pet Odor/Stain Rmvr 6/22oz</t>
  </si>
  <si>
    <t>97700.B</t>
  </si>
  <si>
    <t>BLEND-Pet Odor &amp; Stain Remover</t>
  </si>
  <si>
    <t>097800</t>
  </si>
  <si>
    <t>ALL OFF 4X1 wrap</t>
  </si>
  <si>
    <t>114000ORANGE.B</t>
  </si>
  <si>
    <t>BLEND-Roll Off Orange (Fast 50</t>
  </si>
  <si>
    <t>097832</t>
  </si>
  <si>
    <t>ALL OFF 6/32 round sprayer</t>
  </si>
  <si>
    <t>098022</t>
  </si>
  <si>
    <t>Bike Guard Wtr Spot Rmvr 6/22o</t>
  </si>
  <si>
    <t>098122</t>
  </si>
  <si>
    <t>Matte Finish Dtlr/Prot 6-22</t>
  </si>
  <si>
    <t>098122FF-KITS</t>
  </si>
  <si>
    <t>FILLED BOTTLE-Matte Prtct 22sp</t>
  </si>
  <si>
    <t>098222</t>
  </si>
  <si>
    <t>ULTIMATE LUBE FLUID 6/22oz</t>
  </si>
  <si>
    <t>98200.B</t>
  </si>
  <si>
    <t>BLEND-ULTIMATE LUBE FLUID</t>
  </si>
  <si>
    <t>098222FF-KITS</t>
  </si>
  <si>
    <t>FILLED BOTTLE-Lubr fluid 22spr</t>
  </si>
  <si>
    <t>098616</t>
  </si>
  <si>
    <t>GEL Mildew St Rmvr 6-16spray</t>
  </si>
  <si>
    <t>602602</t>
  </si>
  <si>
    <t>BLEND-GEL MILDEW STAIN RMVR</t>
  </si>
  <si>
    <t>098616-KIT</t>
  </si>
  <si>
    <t>Filled bottle-gel MSR 16 spray</t>
  </si>
  <si>
    <t>FILLED BOTTLE-Gel MSR 16spr</t>
  </si>
  <si>
    <t>ULTIMATE UV Protectant 6/32spr</t>
  </si>
  <si>
    <t>098832C</t>
  </si>
  <si>
    <t>ULT Xtreme Prot Cana 6/32spray</t>
  </si>
  <si>
    <t>FILLED BOTTLE-Extr Protect 32s</t>
  </si>
  <si>
    <t>098916</t>
  </si>
  <si>
    <t>Ult Fbglass St Rmvr 6-16spray</t>
  </si>
  <si>
    <t>098916FF-KITS</t>
  </si>
  <si>
    <t>FILLED BOTTLE-FG St Rmv 16spr</t>
  </si>
  <si>
    <t>ULT Fiberglass Stain Rmvr 6/32</t>
  </si>
  <si>
    <t>098932C</t>
  </si>
  <si>
    <t>Ult F'glass St Rmv Cana 6/32</t>
  </si>
  <si>
    <t>FILLED BOTTLE-FG St Rmvr 32sp</t>
  </si>
  <si>
    <t>098932GF</t>
  </si>
  <si>
    <t>ULT Fiberg Stain Rmvr G/F 6/32</t>
  </si>
  <si>
    <t>098932LME</t>
  </si>
  <si>
    <t>ULT FG Stain Rmvr LME 6/32</t>
  </si>
  <si>
    <t>100501DFI</t>
  </si>
  <si>
    <t>BLEND-TCW3 DFI FORMULA</t>
  </si>
  <si>
    <t>100421G2</t>
  </si>
  <si>
    <t>CHEM - MOTIVA STAR 12     (ara</t>
  </si>
  <si>
    <t>7.24</t>
  </si>
  <si>
    <t>100508</t>
  </si>
  <si>
    <t>CHEM - INFINEUM S816 (IDN 6669</t>
  </si>
  <si>
    <t>7.577</t>
  </si>
  <si>
    <t>100418</t>
  </si>
  <si>
    <t>DYE-CHROMATINT GREEN HF 17419H</t>
  </si>
  <si>
    <t>400#/drum</t>
  </si>
  <si>
    <t>100507TANKD</t>
  </si>
  <si>
    <t>CHEM - Calumet 400-500 TANK D</t>
  </si>
  <si>
    <t>6.70</t>
  </si>
  <si>
    <t>100501K</t>
  </si>
  <si>
    <t>BLEND-TWO CYCLE ENGINE OIL</t>
  </si>
  <si>
    <t>100527</t>
  </si>
  <si>
    <t>CHEM - Drying Agent pre-mix</t>
  </si>
  <si>
    <t>100528</t>
  </si>
  <si>
    <t>CHEM - Tomadry E40 (Tomamine E</t>
  </si>
  <si>
    <t>8.009</t>
  </si>
  <si>
    <t>100529</t>
  </si>
  <si>
    <t>CHEM - Mineral Seal Oil (calum</t>
  </si>
  <si>
    <t>6.776</t>
  </si>
  <si>
    <t>030012</t>
  </si>
  <si>
    <t>CHEM - GLYCOL ETHER EB</t>
  </si>
  <si>
    <t>7.55</t>
  </si>
  <si>
    <t>102000R-100PE</t>
  </si>
  <si>
    <t>Performacide PERU 5gr 100pk bu</t>
  </si>
  <si>
    <t>301000.B</t>
  </si>
  <si>
    <t>BLEND-Performacide (sod chl &amp;</t>
  </si>
  <si>
    <t>102005P1</t>
  </si>
  <si>
    <t>POUCH-Performacide 5gram SR XS</t>
  </si>
  <si>
    <t>102005P1PL02</t>
  </si>
  <si>
    <t>POUCH-5g in 900105PL02 perform</t>
  </si>
  <si>
    <t>102005R-12</t>
  </si>
  <si>
    <t>Performacide Refill 12pk Bulk</t>
  </si>
  <si>
    <t>102015P1</t>
  </si>
  <si>
    <t>POUCH-Performacide 1.19gram SR</t>
  </si>
  <si>
    <t>102015P1PL01</t>
  </si>
  <si>
    <t>POUCH-1.19g in 900105PL01 perf</t>
  </si>
  <si>
    <t>104G55</t>
  </si>
  <si>
    <t>CAR WASH 55gal drum</t>
  </si>
  <si>
    <t>602039</t>
  </si>
  <si>
    <t>BLEND-CAR WASH</t>
  </si>
  <si>
    <t>10932812</t>
  </si>
  <si>
    <t>SEAFIT -50  55gal drum</t>
  </si>
  <si>
    <t>WM PO SALT OFF CONC 4-1GAL</t>
  </si>
  <si>
    <t>10FRP1CFS</t>
  </si>
  <si>
    <t>POUCH-MDG 10gr FR FSalt Citric</t>
  </si>
  <si>
    <t>1100</t>
  </si>
  <si>
    <t>SY CLNR/BRTNR French 4X1gal</t>
  </si>
  <si>
    <t>WM Headchem Trt Mint 4pk-4-8oz</t>
  </si>
  <si>
    <t>5359351.B</t>
  </si>
  <si>
    <t>BLEND-HD CHEM PREM TRT MINT</t>
  </si>
  <si>
    <t>WM ODORAWAY 12-32oz t&amp;p</t>
  </si>
  <si>
    <t>WM ODORAWAY 6-64oz t&amp;p</t>
  </si>
  <si>
    <t>WM ODORAWAY 4pk-4-8oz</t>
  </si>
  <si>
    <t>11007333</t>
  </si>
  <si>
    <t>WM Bowl &amp; Drain Cleaner 12/24</t>
  </si>
  <si>
    <t>WM ECO HEAD LUBE 12-16oz</t>
  </si>
  <si>
    <t>602068</t>
  </si>
  <si>
    <t>BLEND-ECO HEAD LUBE</t>
  </si>
  <si>
    <t>1116</t>
  </si>
  <si>
    <t>One Step CLNR/BRTNR 6/16oz</t>
  </si>
  <si>
    <t>WM P.O. Salt Off CONC 12/32oz</t>
  </si>
  <si>
    <t>112000</t>
  </si>
  <si>
    <t>Prostar HD Clnr/Dgrsr 4-1gal</t>
  </si>
  <si>
    <t>112000.B</t>
  </si>
  <si>
    <t>BLEND-Prostar Purple Degreaser</t>
  </si>
  <si>
    <t>030143</t>
  </si>
  <si>
    <t>CHEM - WATER(softened/deionize</t>
  </si>
  <si>
    <t>030019</t>
  </si>
  <si>
    <t>CHEM - Dissolvine / Mayquest (</t>
  </si>
  <si>
    <t>10.841</t>
  </si>
  <si>
    <t>030152</t>
  </si>
  <si>
    <t>CHEM - Pilot AOS40</t>
  </si>
  <si>
    <t>050007</t>
  </si>
  <si>
    <t>CHEM - CAUSTIC SODA 50% - MEMB</t>
  </si>
  <si>
    <t>12.713</t>
  </si>
  <si>
    <t>050017</t>
  </si>
  <si>
    <t>DYE-Chromatint Red 1887 D93287</t>
  </si>
  <si>
    <t>031041</t>
  </si>
  <si>
    <t>DYE-Liquidtint Blue HP L85015</t>
  </si>
  <si>
    <t>40# pail</t>
  </si>
  <si>
    <t>113000</t>
  </si>
  <si>
    <t>Prostar Citrus Clnr/Dgr 4-1gal</t>
  </si>
  <si>
    <t>113000.B</t>
  </si>
  <si>
    <t>BLEND-Prostar Citrus Degreaser</t>
  </si>
  <si>
    <t>030124</t>
  </si>
  <si>
    <t>FRAGRANCE-ORANGE ENHANCER AA-0</t>
  </si>
  <si>
    <t>030004</t>
  </si>
  <si>
    <t>FRAGRANCE-LEMON #AJ197448</t>
  </si>
  <si>
    <t>400#</t>
  </si>
  <si>
    <t>030013</t>
  </si>
  <si>
    <t>CHEM - SODIUM XYLENE SULFONATE</t>
  </si>
  <si>
    <t>9.722</t>
  </si>
  <si>
    <t>500321</t>
  </si>
  <si>
    <t>DYE-Chromatech Liquitint Orang</t>
  </si>
  <si>
    <t>1132</t>
  </si>
  <si>
    <t>SY CLNR/BRTNR French 6/32oz</t>
  </si>
  <si>
    <t>114000.B</t>
  </si>
  <si>
    <t>BLEND-FAST 505</t>
  </si>
  <si>
    <t>240073</t>
  </si>
  <si>
    <t>CHEM - SODIUM METASILICATE</t>
  </si>
  <si>
    <t>dry</t>
  </si>
  <si>
    <t>031031</t>
  </si>
  <si>
    <t>CHEM - GLYCOL ETHER DB</t>
  </si>
  <si>
    <t>7.942</t>
  </si>
  <si>
    <t>030010</t>
  </si>
  <si>
    <t>CHEM - DDBSA sod dodecylbenzen</t>
  </si>
  <si>
    <t>8.796</t>
  </si>
  <si>
    <t>100468</t>
  </si>
  <si>
    <t>CHEM - NP-9</t>
  </si>
  <si>
    <t>8.88</t>
  </si>
  <si>
    <t>031050</t>
  </si>
  <si>
    <t>FRAGRANCE-Citrus #40692</t>
  </si>
  <si>
    <t>100#</t>
  </si>
  <si>
    <t>031036</t>
  </si>
  <si>
    <t>CHEM - PTFE Dispersion 50</t>
  </si>
  <si>
    <t>11.316</t>
  </si>
  <si>
    <t>115000.B</t>
  </si>
  <si>
    <t>BLEND-Prostar Glass Cleaner</t>
  </si>
  <si>
    <t>030018</t>
  </si>
  <si>
    <t>CHEM - ISOPROPYL ALCOHOL</t>
  </si>
  <si>
    <t>6.582</t>
  </si>
  <si>
    <t>030130</t>
  </si>
  <si>
    <t>CHEM - GLUCOPON 425N</t>
  </si>
  <si>
    <t>9.222</t>
  </si>
  <si>
    <t>030179</t>
  </si>
  <si>
    <t>CHEM - Protelan LS 7585</t>
  </si>
  <si>
    <t>030178</t>
  </si>
  <si>
    <t>CHEM - Ammonia 26%</t>
  </si>
  <si>
    <t>7.436</t>
  </si>
  <si>
    <t>030146</t>
  </si>
  <si>
    <t>CHEM - BUSAN 1264 (was 1078)</t>
  </si>
  <si>
    <t>9.43</t>
  </si>
  <si>
    <t>030112</t>
  </si>
  <si>
    <t>DYE-CHROMATINT BLUE 0408 D3500</t>
  </si>
  <si>
    <t>24#</t>
  </si>
  <si>
    <t>116000.B</t>
  </si>
  <si>
    <t>BLEND-Calcium Lime Rust</t>
  </si>
  <si>
    <t>030151</t>
  </si>
  <si>
    <t>CHEM - GLYCOLIC ACID</t>
  </si>
  <si>
    <t>10.501</t>
  </si>
  <si>
    <t>100437</t>
  </si>
  <si>
    <t>CHEM - TRIETHANOLAMINE 99%</t>
  </si>
  <si>
    <t>9.405</t>
  </si>
  <si>
    <t>117000.B</t>
  </si>
  <si>
    <t>BLEND-Prostar Toilet Bowl Clnr</t>
  </si>
  <si>
    <t>030050</t>
  </si>
  <si>
    <t>CHEM - HYDRCHLRIC ACID 20-23 B</t>
  </si>
  <si>
    <t>9.754</t>
  </si>
  <si>
    <t>031042</t>
  </si>
  <si>
    <t>CHEM - Tomamine Acid Thickener</t>
  </si>
  <si>
    <t>7.511</t>
  </si>
  <si>
    <t>030155</t>
  </si>
  <si>
    <t>DYE-METHELYNE CHLORIDE BLUE D2</t>
  </si>
  <si>
    <t>55#/pail</t>
  </si>
  <si>
    <t>031043</t>
  </si>
  <si>
    <t>FRAGRANCE-W/S Cherry 98297</t>
  </si>
  <si>
    <t>35#PAIL</t>
  </si>
  <si>
    <t>100408</t>
  </si>
  <si>
    <t>CHEM - Calcium Nitrate 66%</t>
  </si>
  <si>
    <t>12.09</t>
  </si>
  <si>
    <t>030181</t>
  </si>
  <si>
    <t>DYE-CHROMATINT GREEN 1707 D962</t>
  </si>
  <si>
    <t>118-9775</t>
  </si>
  <si>
    <t>Sierra Ethanol Treatment 12-8o</t>
  </si>
  <si>
    <t>93100GASBLUE.B</t>
  </si>
  <si>
    <t>BLEND-Sierra Startron Gas BLUE</t>
  </si>
  <si>
    <t>118-9775C</t>
  </si>
  <si>
    <t>Sierra Ethanol Trt CANA 12-8oz</t>
  </si>
  <si>
    <t>118-9776</t>
  </si>
  <si>
    <t>Sierra Ethanol Trt 12-32oz</t>
  </si>
  <si>
    <t>118-9776C</t>
  </si>
  <si>
    <t>Sierra Ethanol Trt CANA 12-32</t>
  </si>
  <si>
    <t>118-9777</t>
  </si>
  <si>
    <t>Sierra Ethanol Trt 4-1GAL</t>
  </si>
  <si>
    <t>118-9777C</t>
  </si>
  <si>
    <t>Sierra Ethanol Trt CANA 4-1GAL</t>
  </si>
  <si>
    <t>118000.B</t>
  </si>
  <si>
    <t>BLEND-Prostar Multi-surf Clnr</t>
  </si>
  <si>
    <t>031039</t>
  </si>
  <si>
    <t>CHEM - T DET A 267</t>
  </si>
  <si>
    <t>8.178</t>
  </si>
  <si>
    <t>240077</t>
  </si>
  <si>
    <t>CHEM - LIQUID POTASH 45% (pot</t>
  </si>
  <si>
    <t>12.106</t>
  </si>
  <si>
    <t>100436</t>
  </si>
  <si>
    <t>CHEM - PINE OIL</t>
  </si>
  <si>
    <t>7.553</t>
  </si>
  <si>
    <t>030036</t>
  </si>
  <si>
    <t>FRAGRANCE-PINE AC126674</t>
  </si>
  <si>
    <t>031040</t>
  </si>
  <si>
    <t>DYE-CHROMATINT 0984 amber L810</t>
  </si>
  <si>
    <t>1200</t>
  </si>
  <si>
    <t>SYNKRO TK SLR DARK 4-1GAL</t>
  </si>
  <si>
    <t>Mold &amp; Mildew Stain Rmvr 6/32R</t>
  </si>
  <si>
    <t>FILLED BOTTLE-M&amp;M St Rmvr 32sp</t>
  </si>
  <si>
    <t>1201</t>
  </si>
  <si>
    <t>Vert Surface Stain 4x1gal</t>
  </si>
  <si>
    <t>56700.B</t>
  </si>
  <si>
    <t>BLEND-WOOD SEALER</t>
  </si>
  <si>
    <t>Mold &amp; Mildew Stain BLKR 6/32R</t>
  </si>
  <si>
    <t>120132FF-KITS</t>
  </si>
  <si>
    <t>FILLED BOTTLE-M&amp;M Blocker 32sp</t>
  </si>
  <si>
    <t>1202</t>
  </si>
  <si>
    <t>Vert Surface WB Stain 4x1gal</t>
  </si>
  <si>
    <t>879-00B</t>
  </si>
  <si>
    <t>BLEND-Teak Oil Clear, Wtr base</t>
  </si>
  <si>
    <t>1216</t>
  </si>
  <si>
    <t>SY TEAK SEALER DK French 12-16</t>
  </si>
  <si>
    <t>123000.B</t>
  </si>
  <si>
    <t>BLEND-Prostar Mildew Stain Rmv</t>
  </si>
  <si>
    <t>030024</t>
  </si>
  <si>
    <t>CHEM - SODIUM HYPOCHLORITE12.5</t>
  </si>
  <si>
    <t>10.083</t>
  </si>
  <si>
    <t>1232P</t>
  </si>
  <si>
    <t>Exotic Wood Protector 6-32oz</t>
  </si>
  <si>
    <t>1234</t>
  </si>
  <si>
    <t>Vert Surface Stain 12x32oz</t>
  </si>
  <si>
    <t>1235</t>
  </si>
  <si>
    <t>Vert Surface WB Stain 6/32</t>
  </si>
  <si>
    <t>124000.B</t>
  </si>
  <si>
    <t>BLEND-Prostar Tile &amp; Tub Clnr</t>
  </si>
  <si>
    <t>100518</t>
  </si>
  <si>
    <t>CHEM - Vitech EQ-i</t>
  </si>
  <si>
    <t>8.34</t>
  </si>
  <si>
    <t>030154</t>
  </si>
  <si>
    <t>CHEM - SODIUM BENZOATE</t>
  </si>
  <si>
    <t>125000.B</t>
  </si>
  <si>
    <t>BLEND-Prostar Gel Tub/Tile Cle</t>
  </si>
  <si>
    <t>030171</t>
  </si>
  <si>
    <t>CHEM - Kelzan AP-AS(xanthum gu</t>
  </si>
  <si>
    <t>126000.B</t>
  </si>
  <si>
    <t>BLEND-Floor Grout Whitener</t>
  </si>
  <si>
    <t>100439</t>
  </si>
  <si>
    <t>CHEM - UREA (POT ASH)</t>
  </si>
  <si>
    <t>128000.B</t>
  </si>
  <si>
    <t>BLEND-Floor Stripper</t>
  </si>
  <si>
    <t>030106</t>
  </si>
  <si>
    <t>CHEM - Evogen Multi-Purpose 10</t>
  </si>
  <si>
    <t>8.40</t>
  </si>
  <si>
    <t>100438</t>
  </si>
  <si>
    <t>DYE-CHROMATINT GREEN 1102 M960</t>
  </si>
  <si>
    <t>129000.B</t>
  </si>
  <si>
    <t>BLEND-High Traffic Floor Finis</t>
  </si>
  <si>
    <t>100469</t>
  </si>
  <si>
    <t>CHEM - ECRYL 3600</t>
  </si>
  <si>
    <t>8.79</t>
  </si>
  <si>
    <t>129477</t>
  </si>
  <si>
    <t>Splash Debug W/W 6X1</t>
  </si>
  <si>
    <t>208367V3.B</t>
  </si>
  <si>
    <t>BLEND-Supertech Debug W/W 6-1g</t>
  </si>
  <si>
    <t>13.0070.01</t>
  </si>
  <si>
    <t>Magic Tk Cleaner (caustic) 4-1</t>
  </si>
  <si>
    <t>19901.B</t>
  </si>
  <si>
    <t>BLEND-TEAK NU PART 1 (Caustic)</t>
  </si>
  <si>
    <t>13.0070.02</t>
  </si>
  <si>
    <t>Magic Teak Brtnr (acid) 4-1gal</t>
  </si>
  <si>
    <t>19902.B</t>
  </si>
  <si>
    <t>BLEND-TEAK NU PART 2 (Acid)</t>
  </si>
  <si>
    <t>13.0070.03</t>
  </si>
  <si>
    <t>Magic Teak Clnr 6-32oz</t>
  </si>
  <si>
    <t>13.0070.04</t>
  </si>
  <si>
    <t>Magic Teak Brtnr 6-32oz</t>
  </si>
  <si>
    <t>13.0070.05</t>
  </si>
  <si>
    <t>MAGIC Tk Oil Sealer 6/32 Fstyl</t>
  </si>
  <si>
    <t>602032SIKA</t>
  </si>
  <si>
    <t>BLEND-SIKA TEAK OIL SEALER</t>
  </si>
  <si>
    <t>13.0070.06</t>
  </si>
  <si>
    <t>MAGIC Tk Oil Sealer 4-1gal</t>
  </si>
  <si>
    <t>13.0070.08</t>
  </si>
  <si>
    <t>MAGIC TEAK CLNR 55gal drum</t>
  </si>
  <si>
    <t>13.0070.09</t>
  </si>
  <si>
    <t>MAGIC TEAK BRTNR 55gal drum</t>
  </si>
  <si>
    <t>13.0215.01</t>
  </si>
  <si>
    <t>Ghost Tk Slr Clear 6-32oz</t>
  </si>
  <si>
    <t>13.0215.02</t>
  </si>
  <si>
    <t>Ghost TK SLR CLEAR 4-1GAL</t>
  </si>
  <si>
    <t>13.0216.01</t>
  </si>
  <si>
    <t>Ghost Gel Tk Clnr 6-32oz</t>
  </si>
  <si>
    <t>130000.B</t>
  </si>
  <si>
    <t>BLEND-Prem Carpet Shampoo</t>
  </si>
  <si>
    <t>030039</t>
  </si>
  <si>
    <t>CHEM - TETRAPOTASSIUM PYROPHOS</t>
  </si>
  <si>
    <t>031045</t>
  </si>
  <si>
    <t>CHEM - T-DET A826</t>
  </si>
  <si>
    <t>8.25</t>
  </si>
  <si>
    <t>031046</t>
  </si>
  <si>
    <t>FRAGRANCE-Cucumber kiwi 96088</t>
  </si>
  <si>
    <t>35#</t>
  </si>
  <si>
    <t>030198</t>
  </si>
  <si>
    <t>CHEM - Odernone #69880</t>
  </si>
  <si>
    <t>9.08</t>
  </si>
  <si>
    <t>1322</t>
  </si>
  <si>
    <t>SYNKRO ODOR GUARD 6-22</t>
  </si>
  <si>
    <t>133000.B</t>
  </si>
  <si>
    <t>BLEND-Stain Resist FloorSealer</t>
  </si>
  <si>
    <t>100470</t>
  </si>
  <si>
    <t>CHEM - ECRYL 3130 SEALER 30%</t>
  </si>
  <si>
    <t>8.8</t>
  </si>
  <si>
    <t>134000.B</t>
  </si>
  <si>
    <t>BLEND-Peroxide Cleaner</t>
  </si>
  <si>
    <t>031032</t>
  </si>
  <si>
    <t>CHEM - Peroxy Blend PB 33</t>
  </si>
  <si>
    <t>10.106</t>
  </si>
  <si>
    <t>SB Home Clnr/Brtnr 6-32oz</t>
  </si>
  <si>
    <t>Filled Bottle-SB Home Cln/Brt</t>
  </si>
  <si>
    <t>SB Home Teak Oil 6x32</t>
  </si>
  <si>
    <t>FILLED BOTTLE-SB Home Teak Oil</t>
  </si>
  <si>
    <t>138032</t>
  </si>
  <si>
    <t>SB Home Waterproofing 6/32oz</t>
  </si>
  <si>
    <t>WM Water Flush (Aqua Cln) 4X1</t>
  </si>
  <si>
    <t>WM HULL CLEANER 4X1 wrap</t>
  </si>
  <si>
    <t>14087761</t>
  </si>
  <si>
    <t>WM Rust Eater/Converter 4-1GAL</t>
  </si>
  <si>
    <t>WM Powder Tk Clnr 6-32oz jar</t>
  </si>
  <si>
    <t>1415</t>
  </si>
  <si>
    <t>Composite Deck Cleaner 6/16oz</t>
  </si>
  <si>
    <t>58100.B</t>
  </si>
  <si>
    <t>BLEND-COMPOSITE DECK CLEANER</t>
  </si>
  <si>
    <t>Seachoice Black LET 12/4</t>
  </si>
  <si>
    <t>14205</t>
  </si>
  <si>
    <t>Seachoice Black LET Canad 6/4</t>
  </si>
  <si>
    <t>14300UN</t>
  </si>
  <si>
    <t>Startron AUTO Gas Unlab 4-1GAL</t>
  </si>
  <si>
    <t>14308.B</t>
  </si>
  <si>
    <t>BLEND-STARTRON AUTO GAS</t>
  </si>
  <si>
    <t>STARTRON AUTO GAS 12-1.25oz</t>
  </si>
  <si>
    <t>14301C</t>
  </si>
  <si>
    <t>Startron Auto gasCana 12-1.25</t>
  </si>
  <si>
    <t>14301LM</t>
  </si>
  <si>
    <t>STARTRON AUTO GAS L/M 12-1.25o</t>
  </si>
  <si>
    <t>STARTRON AUTO GAS 6-8oz</t>
  </si>
  <si>
    <t>STARTRON AUTO GAS 24-8oz</t>
  </si>
  <si>
    <t>14308-KITS</t>
  </si>
  <si>
    <t>FILLED BOTTLE-ST AUTO 8oz</t>
  </si>
  <si>
    <t>14308-STENS</t>
  </si>
  <si>
    <t>STENS ST AUTO GAS 6-8oz</t>
  </si>
  <si>
    <t>100433</t>
  </si>
  <si>
    <t>CHEM - ENZYME CONCENTRATE</t>
  </si>
  <si>
    <t>6.56</t>
  </si>
  <si>
    <t>100507TANKO</t>
  </si>
  <si>
    <t>CHEM - Calumet 400-500 TANK O</t>
  </si>
  <si>
    <t>14308AMBER.B</t>
  </si>
  <si>
    <t>BLEND-STARTRON AMBER AUTO GAS</t>
  </si>
  <si>
    <t>030192</t>
  </si>
  <si>
    <t>DYE-CHROMATINT YELLOW D51041</t>
  </si>
  <si>
    <t>100416</t>
  </si>
  <si>
    <t>DYE-CHROMATINT RED IK D53004</t>
  </si>
  <si>
    <t>14308C</t>
  </si>
  <si>
    <t>STARTRON AUTO GAS Canad 6-8oz</t>
  </si>
  <si>
    <t>14308D</t>
  </si>
  <si>
    <t>STARTRON AUTO GAS DUTCH 6-8oz</t>
  </si>
  <si>
    <t>14308EA-KITS</t>
  </si>
  <si>
    <t>14308EUR</t>
  </si>
  <si>
    <t>STARTRON AUTO GAS EURO 6-8oz</t>
  </si>
  <si>
    <t>14308F</t>
  </si>
  <si>
    <t>STARTRON AUTO GAS F/E 6-8oz</t>
  </si>
  <si>
    <t>14308FF-KITS</t>
  </si>
  <si>
    <t>14308FFC-KITS</t>
  </si>
  <si>
    <t>FILLED BOTTLE-ST AUTO CAN 8oz</t>
  </si>
  <si>
    <t>14308SS-KITS</t>
  </si>
  <si>
    <t>14308UN</t>
  </si>
  <si>
    <t>STARTRON AUTO GAS Unlabel 6-8o</t>
  </si>
  <si>
    <t>14308UN-A</t>
  </si>
  <si>
    <t>Startron AUTO GAS -A Unlabel 6</t>
  </si>
  <si>
    <t>ST Auto Gas PDQ Display 6-8oz</t>
  </si>
  <si>
    <t>14311R</t>
  </si>
  <si>
    <t>ST Auto Gas W/Rebate 24-1oz</t>
  </si>
  <si>
    <t>14312</t>
  </si>
  <si>
    <t>ST 1oz Dispenser AUTO 12-1.oz</t>
  </si>
  <si>
    <t>14312C</t>
  </si>
  <si>
    <t>ST 1oz Dispen CanaAUTO 12-1.oz</t>
  </si>
  <si>
    <t>14312LM</t>
  </si>
  <si>
    <t>ST 1oz Disp AUTO LME12pk</t>
  </si>
  <si>
    <t>STARTRON AUTO GAS 12-16oz</t>
  </si>
  <si>
    <t>14316-KITS</t>
  </si>
  <si>
    <t>FILLED BOTTLE-ST AUTO GAS 16oz</t>
  </si>
  <si>
    <t>14324</t>
  </si>
  <si>
    <t>Startron Shooter Canadian 24-1</t>
  </si>
  <si>
    <t>14324LM</t>
  </si>
  <si>
    <t>Startron Shooter Disp LM 24-1o</t>
  </si>
  <si>
    <t>14324UN</t>
  </si>
  <si>
    <t>Startron Shooter Display UNLAB</t>
  </si>
  <si>
    <t>1432P</t>
  </si>
  <si>
    <t>Composite Wood Cleaner 6-1000m</t>
  </si>
  <si>
    <t>55432.B</t>
  </si>
  <si>
    <t>BLEND-GEL DECK CLEANER</t>
  </si>
  <si>
    <t>STARTRON AUTO GAS 6-32oz</t>
  </si>
  <si>
    <t>14332UN</t>
  </si>
  <si>
    <t>Startron AUTO Gas Unlab 6-32oz</t>
  </si>
  <si>
    <t>ST Auto Gas PDQ Display 4-32oz</t>
  </si>
  <si>
    <t>1433E</t>
  </si>
  <si>
    <t>SY Comp Dk Clnr ENG 12-500ml</t>
  </si>
  <si>
    <t>STARTRON AUTO DIESEL 6-8oz</t>
  </si>
  <si>
    <t>14501R</t>
  </si>
  <si>
    <t>ST Super Conc W/Rebate 24-1oz</t>
  </si>
  <si>
    <t>ST 1oz Dispenser DSL 12-1.oz</t>
  </si>
  <si>
    <t>ST Dispenser DSL Canad 12-1oz</t>
  </si>
  <si>
    <t>14512EN</t>
  </si>
  <si>
    <t>ST Dispenser DSL EN 12-1oz</t>
  </si>
  <si>
    <t>14512ES</t>
  </si>
  <si>
    <t>ST Dispenser DSL E/S 12-1oz</t>
  </si>
  <si>
    <t>14512FR</t>
  </si>
  <si>
    <t>ST Dispenser DSL F/R 12-1oz</t>
  </si>
  <si>
    <t>14512IT</t>
  </si>
  <si>
    <t>ST Dispenser DSL IT 12-1oz</t>
  </si>
  <si>
    <t>14512LM</t>
  </si>
  <si>
    <t>14516ES</t>
  </si>
  <si>
    <t>ST Super Conc Disp E/S 16-1oz</t>
  </si>
  <si>
    <t>14516IT</t>
  </si>
  <si>
    <t>ST Super Conc Disp I/T 16-1oz</t>
  </si>
  <si>
    <t>14524</t>
  </si>
  <si>
    <t>ST Conc Shooter Display 24-1oz</t>
  </si>
  <si>
    <t>14524C</t>
  </si>
  <si>
    <t>ST Conc Shooter Disp Cana 24-1</t>
  </si>
  <si>
    <t>14524D</t>
  </si>
  <si>
    <t>ST Conc Shooter Disp Dutch 24-</t>
  </si>
  <si>
    <t>14524LM</t>
  </si>
  <si>
    <t>14524UN</t>
  </si>
  <si>
    <t>ST Shooter Disp Unlab 24-1oz</t>
  </si>
  <si>
    <t>ST GAS MINI DISP Pwrsprt 6-8oz</t>
  </si>
  <si>
    <t>14616C</t>
  </si>
  <si>
    <t>ST GAS MiDisp Pwrsprt Cana 6-8</t>
  </si>
  <si>
    <t>14616ES</t>
  </si>
  <si>
    <t>ST GAS MINI DISP E/S 6-8oz</t>
  </si>
  <si>
    <t>14616EUR</t>
  </si>
  <si>
    <t>ST GAS MINI DISP EURO 6-8oz</t>
  </si>
  <si>
    <t>14616FR</t>
  </si>
  <si>
    <t>ST GAS MINI DISP FR 6-8oz</t>
  </si>
  <si>
    <t>14616IT</t>
  </si>
  <si>
    <t>ST GAS MINI DISP ITALIAN 6-8oz</t>
  </si>
  <si>
    <t>14617</t>
  </si>
  <si>
    <t>ST GAS MINI DISP Lwn/Grdn 6-8o</t>
  </si>
  <si>
    <t>14617C</t>
  </si>
  <si>
    <t>ST GAS Mini Disp L/G CANAD 6-8</t>
  </si>
  <si>
    <t>14617R</t>
  </si>
  <si>
    <t>ST GAS Mini Disp Lwn/Grdn W/RB</t>
  </si>
  <si>
    <t>14625EUR-24</t>
  </si>
  <si>
    <t>STARTRON AUTO GAS EURO 24-8oz</t>
  </si>
  <si>
    <t>14680</t>
  </si>
  <si>
    <t>STARTRON AUTO GAS 4pk-18-8oz</t>
  </si>
  <si>
    <t>STARTRON AUTO GAS 18-8oz</t>
  </si>
  <si>
    <t>14690C</t>
  </si>
  <si>
    <t>Startron AUTO GAS Canad 18-8oz</t>
  </si>
  <si>
    <t>14724D</t>
  </si>
  <si>
    <t>ST Shooter Disp Dutch 24-1oz</t>
  </si>
  <si>
    <t>14823330</t>
  </si>
  <si>
    <t>WM SEAFIT  -50  6-1GAL</t>
  </si>
  <si>
    <t>14823348</t>
  </si>
  <si>
    <t>WM SEAFIT (DNA) -50  55gal</t>
  </si>
  <si>
    <t>WM DECK CLEANER 12/32oz</t>
  </si>
  <si>
    <t>15003676-KIT</t>
  </si>
  <si>
    <t>FILLED BOTTLE-WM Dk Clnr32oz</t>
  </si>
  <si>
    <t>WM MILDEW STAIN RMVR 12/22oz</t>
  </si>
  <si>
    <t>15003684-KIT</t>
  </si>
  <si>
    <t>FILLED BOTTLE-WM MSR 32oz</t>
  </si>
  <si>
    <t>WM BLACK STRK RMVR 12/22oz</t>
  </si>
  <si>
    <t>WM WATERPROOFING 4X1</t>
  </si>
  <si>
    <t>15003718</t>
  </si>
  <si>
    <t>WM WATERPROOFING 12/22oz</t>
  </si>
  <si>
    <t>WM HULL CLEANER 12/32oz</t>
  </si>
  <si>
    <t>15003726-KIT</t>
  </si>
  <si>
    <t>FILLED BOTTLE-WM hull Clnr32oz</t>
  </si>
  <si>
    <t>WM CONCENTR DK CLNR 12/32oz</t>
  </si>
  <si>
    <t>602077</t>
  </si>
  <si>
    <t>BLEND-Concentrated Deck Cleane</t>
  </si>
  <si>
    <t>WM Vinyl Cleaner 12/22oz</t>
  </si>
  <si>
    <t>15003742-KIT</t>
  </si>
  <si>
    <t>FILLED BOTTLE-WM Vnyl Cln 22oz</t>
  </si>
  <si>
    <t>WM RUST STAIN RMVR 12/22oz</t>
  </si>
  <si>
    <t>15003759-KIT</t>
  </si>
  <si>
    <t>FILLED BOTTLE-WM RSRmv 22oz</t>
  </si>
  <si>
    <t>15003767</t>
  </si>
  <si>
    <t>WM Fbrgls STN RMVR 12-22</t>
  </si>
  <si>
    <t>1501</t>
  </si>
  <si>
    <t>Synkro Stone Protector 4X1gal</t>
  </si>
  <si>
    <t>602603</t>
  </si>
  <si>
    <t>BLEND-Concrete/Stone Protector</t>
  </si>
  <si>
    <t>WM Boat  Wash &amp; Shine 12/32oz</t>
  </si>
  <si>
    <t>WM All Purpose Clnr 12/22oz</t>
  </si>
  <si>
    <t>WM Vinyl Protector 12/22oz</t>
  </si>
  <si>
    <t>15023807</t>
  </si>
  <si>
    <t>WM ALUMINUM POLISH 12-16</t>
  </si>
  <si>
    <t>15023815</t>
  </si>
  <si>
    <t>WM Aluminum Cleaner 4/64</t>
  </si>
  <si>
    <t>WM BOAT SOAP 12x32oz</t>
  </si>
  <si>
    <t>602046</t>
  </si>
  <si>
    <t>BLEND-BOAT SOAP</t>
  </si>
  <si>
    <t>15026362-KIT</t>
  </si>
  <si>
    <t>FILLED BOTTLE-WM Bt Soap 32oz</t>
  </si>
  <si>
    <t>WM Hvy Duty Boat Soap 4X1Gal</t>
  </si>
  <si>
    <t>1523</t>
  </si>
  <si>
    <t>SLIME&amp;GRIME G/F 6-150gram bag</t>
  </si>
  <si>
    <t>1532</t>
  </si>
  <si>
    <t>SY Stone Cleaner Frn 6-900gr</t>
  </si>
  <si>
    <t>030191</t>
  </si>
  <si>
    <t>CHEM - Sodium Carbonate Peroxy</t>
  </si>
  <si>
    <t>FILLED BOTTLE-WM Salt Off 32oz</t>
  </si>
  <si>
    <t>15741515</t>
  </si>
  <si>
    <t>WM Inflatable Clnr 12/22oz</t>
  </si>
  <si>
    <t>15741515-KIT</t>
  </si>
  <si>
    <t>Filled bottle-PO Inf Bt Cln 22</t>
  </si>
  <si>
    <t>15741523</t>
  </si>
  <si>
    <t>WM Inflatable Protector 12/22</t>
  </si>
  <si>
    <t>15741523-KIT</t>
  </si>
  <si>
    <t>Filled bottle-PO Protector 22o</t>
  </si>
  <si>
    <t>15800.B</t>
  </si>
  <si>
    <t>BLEND-QLTY TRACTOR HYDR FLUID</t>
  </si>
  <si>
    <t>100427</t>
  </si>
  <si>
    <t>CHEM - MOTIVA STAR 4     (aram</t>
  </si>
  <si>
    <t>7.09</t>
  </si>
  <si>
    <t>100412</t>
  </si>
  <si>
    <t>CHEM - ELCO 102  ZN 1</t>
  </si>
  <si>
    <t>9.848</t>
  </si>
  <si>
    <t>15805</t>
  </si>
  <si>
    <t>QLTY TRACTOR HYDR FLUID  PAIL</t>
  </si>
  <si>
    <t>WM Hvy Oxid Rub Cmpnd 6-32oz</t>
  </si>
  <si>
    <t>113341</t>
  </si>
  <si>
    <t>BLEND-Hvy Oxid Rub Cmpnd</t>
  </si>
  <si>
    <t>15941396</t>
  </si>
  <si>
    <t>WM Med Oxid Rub Cmpnd 6-32oz</t>
  </si>
  <si>
    <t>WM Restorer Wax 6-16oz</t>
  </si>
  <si>
    <t>15941412</t>
  </si>
  <si>
    <t>WM Pr Restorer Wax 6-32oz</t>
  </si>
  <si>
    <t>1608</t>
  </si>
  <si>
    <t>SY Comp Dk Prtctr French 6-8oz</t>
  </si>
  <si>
    <t>58200.B</t>
  </si>
  <si>
    <t>BLEND-COMPOSITE DECK PROTECTOR</t>
  </si>
  <si>
    <t>1608E</t>
  </si>
  <si>
    <t>SY Composite Dk Prtctr ENG 6-8</t>
  </si>
  <si>
    <t>1609</t>
  </si>
  <si>
    <t>16100.B</t>
  </si>
  <si>
    <t>BLEND-AW 32 HYDRAULIC OIL</t>
  </si>
  <si>
    <t>16105</t>
  </si>
  <si>
    <t>AW 32 HYDRAULIC OIL 5 GAL PAIL</t>
  </si>
  <si>
    <t>16155</t>
  </si>
  <si>
    <t>AW 32 HYDRAULIC OIL   55X1</t>
  </si>
  <si>
    <t>16200.B</t>
  </si>
  <si>
    <t>BLEND-AW 46 HYDRAULIC OIL</t>
  </si>
  <si>
    <t>100428M6</t>
  </si>
  <si>
    <t>CHEM - Motiva Star 6 (aramcoPr</t>
  </si>
  <si>
    <t>16205</t>
  </si>
  <si>
    <t>AW 46 HYDRAULIC OIL 5 GAL PAIL</t>
  </si>
  <si>
    <t>16245730</t>
  </si>
  <si>
    <t>WM SAIL &amp; CANVAS CLNR 6/32oz</t>
  </si>
  <si>
    <t>16255</t>
  </si>
  <si>
    <t>AW 46 HYDRAULIC OIL   55X1</t>
  </si>
  <si>
    <t>16300.B</t>
  </si>
  <si>
    <t>BLEND-AW 68 HYDRAULIC OIL</t>
  </si>
  <si>
    <t>16305</t>
  </si>
  <si>
    <t>AW 68 HYDRAULIC OIL 5 GAL PAIL</t>
  </si>
  <si>
    <t>1635</t>
  </si>
  <si>
    <t>SY Composite Dk Prtctr French</t>
  </si>
  <si>
    <t>16355</t>
  </si>
  <si>
    <t>AW 68 HYDRAULIC OIL   55X1</t>
  </si>
  <si>
    <t>16400.B</t>
  </si>
  <si>
    <t>BLEND-CHAIN BAR LUBE</t>
  </si>
  <si>
    <t>100410</t>
  </si>
  <si>
    <t>CHEM - TACKIFIER V-178</t>
  </si>
  <si>
    <t>16600.B</t>
  </si>
  <si>
    <t>BLEND-Break In Oil 2T</t>
  </si>
  <si>
    <t>WM WATER FRESHENER 6-8oz round</t>
  </si>
  <si>
    <t>WM WATER FRESHENER 6-16oz roun</t>
  </si>
  <si>
    <t>WM WATER SHOCK 6-16oz round</t>
  </si>
  <si>
    <t>1700</t>
  </si>
  <si>
    <t>SY TEAK SEALER LIGHT 4-1GAL</t>
  </si>
  <si>
    <t>17016015</t>
  </si>
  <si>
    <t>WEST MARINE -60 RVAF 55X1</t>
  </si>
  <si>
    <t>1716</t>
  </si>
  <si>
    <t>SY TEAK SEALER LT French 12-16</t>
  </si>
  <si>
    <t>1732P</t>
  </si>
  <si>
    <t>Universal Wood Protector 6-32</t>
  </si>
  <si>
    <t>1744965-KITS</t>
  </si>
  <si>
    <t>FILLED BOTTLE-PB Fabric Prt 22</t>
  </si>
  <si>
    <t>1744965R-KITS</t>
  </si>
  <si>
    <t>1745418-KITS</t>
  </si>
  <si>
    <t>FILLED BOTTLE-PB Fb Clnr 6/32</t>
  </si>
  <si>
    <t>1745418R-KITS</t>
  </si>
  <si>
    <t>WM FULL SYNTH 10W30 12/32</t>
  </si>
  <si>
    <t>602070</t>
  </si>
  <si>
    <t>BLEND-Full Synthetic 10W30</t>
  </si>
  <si>
    <t>WM FULL SYNTH 10W30 6/1 GL</t>
  </si>
  <si>
    <t>WM FULL SYNTH 10W40 12/32</t>
  </si>
  <si>
    <t>602071</t>
  </si>
  <si>
    <t>BLEND-Full Synthetic 10W40</t>
  </si>
  <si>
    <t>WM FULL SYNTH 10W40 6/1 GL</t>
  </si>
  <si>
    <t>17997370</t>
  </si>
  <si>
    <t>WM FULL SYNTH 20W40 12/32</t>
  </si>
  <si>
    <t>602072</t>
  </si>
  <si>
    <t>BLEND-Full Synthetic 20W40</t>
  </si>
  <si>
    <t>WM FULL SYNTH 20W40 6/1 GL</t>
  </si>
  <si>
    <t>WM SYNTH 10W30 12/32</t>
  </si>
  <si>
    <t>WM Synthetic 10W30 6/1gal</t>
  </si>
  <si>
    <t>17997412</t>
  </si>
  <si>
    <t>WM SYNTH 10W40 12/32</t>
  </si>
  <si>
    <t>WM SYNTH 10W4O 6/1 GL</t>
  </si>
  <si>
    <t>17997438</t>
  </si>
  <si>
    <t>WM 4 STK OUTBD OIL 25W40 12/32</t>
  </si>
  <si>
    <t>WM SYNTH 25W40 6/1 GL</t>
  </si>
  <si>
    <t>17997453</t>
  </si>
  <si>
    <t>WM 4 STK PREM SAE30W OIL 12/32</t>
  </si>
  <si>
    <t>WM PREM 4 STK SAE30W OIL 6/1</t>
  </si>
  <si>
    <t>17997479</t>
  </si>
  <si>
    <t>WM 4 STK PREM SAE40W OIL 12/32</t>
  </si>
  <si>
    <t>WM 4 STK PREM SAE40 OIL 6/1</t>
  </si>
  <si>
    <t>WM 4 STK Prem 15W40 12/32</t>
  </si>
  <si>
    <t>WM 4 STK Prem 15W40 6/1gal</t>
  </si>
  <si>
    <t>WEST PREMIUM TCW3 12/16oz</t>
  </si>
  <si>
    <t>WEST Prem TCW3 12/32oz</t>
  </si>
  <si>
    <t>WEST Premium TCW3 6/1gal</t>
  </si>
  <si>
    <t>17997552</t>
  </si>
  <si>
    <t>WEST Premium TCW3 2.5gal</t>
  </si>
  <si>
    <t>WM TCW3 DFI  6-1gal</t>
  </si>
  <si>
    <t>17997578</t>
  </si>
  <si>
    <t>WM TCW3 DFI 2-2.5 GAL</t>
  </si>
  <si>
    <t>17997586</t>
  </si>
  <si>
    <t>WM 80W90 LWR UNIT 12/10oz</t>
  </si>
  <si>
    <t>WM HIGH VIS 80W90 12/32oz</t>
  </si>
  <si>
    <t>WM Synth 80W90 12/32oz</t>
  </si>
  <si>
    <t>WM HYPOID 90W 12/32oz</t>
  </si>
  <si>
    <t>17997628</t>
  </si>
  <si>
    <t>WM TYPE C GEAR OIL 12/32oz</t>
  </si>
  <si>
    <t>17997636</t>
  </si>
  <si>
    <t>WM PWR TRIM &amp; TILT FLD 12/10oz</t>
  </si>
  <si>
    <t>WM TRIM/TILT 12/32oz</t>
  </si>
  <si>
    <t>17997651</t>
  </si>
  <si>
    <t>WM P.O. ECO 90wt 12/10oz</t>
  </si>
  <si>
    <t>WM P.O. TRIM/TILT 12-32oz yrkr</t>
  </si>
  <si>
    <t>WM HYDRAULIC ST FLD 12/32oz</t>
  </si>
  <si>
    <t>18500.B</t>
  </si>
  <si>
    <t>BLEND-SEMI SYN Hydraulic Fluid</t>
  </si>
  <si>
    <t>1800</t>
  </si>
  <si>
    <t>Vert Surf Stain (light) 4-1Gal</t>
  </si>
  <si>
    <t>WM PREM TEAK OIL 6/16oz</t>
  </si>
  <si>
    <t>18009944-KITS</t>
  </si>
  <si>
    <t>Filled bottle-WM Tk Oil 16oz</t>
  </si>
  <si>
    <t>WM PREM TEAK OIL 6-32oz</t>
  </si>
  <si>
    <t>18009969-KITS</t>
  </si>
  <si>
    <t>Filled bottle-WM Tk C/B 16oz</t>
  </si>
  <si>
    <t>WM Tk Clnr/Brtnr 6-32oz</t>
  </si>
  <si>
    <t>18009985</t>
  </si>
  <si>
    <t>WM TEAK BRIGHTENER 4X1</t>
  </si>
  <si>
    <t>18009993</t>
  </si>
  <si>
    <t>WM TEAK CLEANER 4X1 wrap</t>
  </si>
  <si>
    <t>1832P</t>
  </si>
  <si>
    <t>Vert Surf Stain (light) 6-32oz</t>
  </si>
  <si>
    <t>185-DE010C12</t>
  </si>
  <si>
    <t>PK D 10gr Ext Gas SR fsc 12pk</t>
  </si>
  <si>
    <t>185-DE050C12</t>
  </si>
  <si>
    <t>PK D 50gr Ext Gas SR fsc 12pk</t>
  </si>
  <si>
    <t>PK303000.B</t>
  </si>
  <si>
    <t>BLEND-Prokure Salt Citric</t>
  </si>
  <si>
    <t>185-DE050CNC12</t>
  </si>
  <si>
    <t>PK D 50gr SR fsc 12pk BULK</t>
  </si>
  <si>
    <t>185-GF010C12</t>
  </si>
  <si>
    <t>PK G 10gr FR fsc epa fast 12pk</t>
  </si>
  <si>
    <t>185-GF025C12</t>
  </si>
  <si>
    <t>PK G 25gr FR fsc Cultiva 12pk</t>
  </si>
  <si>
    <t>185-GF025CNC20</t>
  </si>
  <si>
    <t>PK G 25gr FR fsc EPA cup 20pk</t>
  </si>
  <si>
    <t>185-GF025CNC550</t>
  </si>
  <si>
    <t>PK G 25gr FR fsc EPA cup 550pk</t>
  </si>
  <si>
    <t>185-V0042C12</t>
  </si>
  <si>
    <t>PK V cultivation 1.19g SR perf</t>
  </si>
  <si>
    <t>185-V017C12</t>
  </si>
  <si>
    <t>PK V 5gr SR perf Cultiv12pk</t>
  </si>
  <si>
    <t>185-V084C12</t>
  </si>
  <si>
    <t>PK V 24gr SR perf Cultiv12pk</t>
  </si>
  <si>
    <t>185-V336C12</t>
  </si>
  <si>
    <t>PK V 96gr SR perf Cultiva 12pk</t>
  </si>
  <si>
    <t>100457</t>
  </si>
  <si>
    <t>CHEM - Conoco 70N Pure Perform</t>
  </si>
  <si>
    <t>7.15</t>
  </si>
  <si>
    <t>100420</t>
  </si>
  <si>
    <t>CHEM - SHF63 /PAO8 /Spctrasyn8</t>
  </si>
  <si>
    <t>6.893</t>
  </si>
  <si>
    <t>100422</t>
  </si>
  <si>
    <t>CHEM - INFINEUM V385</t>
  </si>
  <si>
    <t>7.67</t>
  </si>
  <si>
    <t>030173</t>
  </si>
  <si>
    <t>CHEM - Na-lube BL-1208</t>
  </si>
  <si>
    <t>8.153</t>
  </si>
  <si>
    <t>100432</t>
  </si>
  <si>
    <t>CHEM - DIO A32 (DIOA-DF)</t>
  </si>
  <si>
    <t>7.719</t>
  </si>
  <si>
    <t>WM EZ-On/Off 12/32oz</t>
  </si>
  <si>
    <t>WM EZ ON/OFF 4X1</t>
  </si>
  <si>
    <t>185CAN-DE050C12</t>
  </si>
  <si>
    <t>PK D Canad 50gr SR fsc 12pk</t>
  </si>
  <si>
    <t>FILLED BOTTLE-Quick Fix 4oz</t>
  </si>
  <si>
    <t>18604C</t>
  </si>
  <si>
    <t>Quick Fix Disp Canada 12-4oz</t>
  </si>
  <si>
    <t>18699</t>
  </si>
  <si>
    <t>Quick Fix Disp (ring cln) 12-4</t>
  </si>
  <si>
    <t>PREM TCW3 2-CYCLE ENG OIL 6/1</t>
  </si>
  <si>
    <t>19000C</t>
  </si>
  <si>
    <t>STARBRITE TCW3-CANADIAN 6/1 GL</t>
  </si>
  <si>
    <t>FILLED BOTTLE-SB Prem TCW3 GAL</t>
  </si>
  <si>
    <t>19000LME</t>
  </si>
  <si>
    <t>TCW3 LME 6X1 GAL</t>
  </si>
  <si>
    <t>19005</t>
  </si>
  <si>
    <t>PREMIUM TCW3 5 GAL PAIL</t>
  </si>
  <si>
    <t>19009</t>
  </si>
  <si>
    <t>DUSKY PREMIUM TCW3 6/1gal</t>
  </si>
  <si>
    <t>19016</t>
  </si>
  <si>
    <t>PREM TCW3 2-CYCLE ENG OIL 12/1</t>
  </si>
  <si>
    <t>19016C</t>
  </si>
  <si>
    <t>STARBRITE TCW3-CANADIAN 12/16</t>
  </si>
  <si>
    <t>19016LM</t>
  </si>
  <si>
    <t>STARBRITE TCW3- L/M 12/16</t>
  </si>
  <si>
    <t>19025</t>
  </si>
  <si>
    <t>PREM TCW3 2-CYCLE ENG OIL 2/2.</t>
  </si>
  <si>
    <t>19032</t>
  </si>
  <si>
    <t>PREM TCW3 2-CYCLE ENG OIL 12/3</t>
  </si>
  <si>
    <t>19032LM</t>
  </si>
  <si>
    <t>PREM TCW3 L/M 12/32</t>
  </si>
  <si>
    <t>19055</t>
  </si>
  <si>
    <t>TCW-3 "PREMIUM" 55 GAL DRUM</t>
  </si>
  <si>
    <t>19055J</t>
  </si>
  <si>
    <t>TCW-3 "PREMIUM" 55 GAL New Dr</t>
  </si>
  <si>
    <t>TCW-3 SUPER PREM 6x1 GAL</t>
  </si>
  <si>
    <t>19200C</t>
  </si>
  <si>
    <t>TCW-3 Super Prem Cana 6x1 GAL</t>
  </si>
  <si>
    <t>FILLED BOTTLE-Super Prem tcw3</t>
  </si>
  <si>
    <t>19205</t>
  </si>
  <si>
    <t>19216</t>
  </si>
  <si>
    <t>TCW-3 SUPER PREM 12x16oz</t>
  </si>
  <si>
    <t>19225</t>
  </si>
  <si>
    <t>TCW-3 SUPER PREM 2x2.5 GAL</t>
  </si>
  <si>
    <t>19232</t>
  </si>
  <si>
    <t>TCW-3 SUPER PREM 12x32oz</t>
  </si>
  <si>
    <t>19232C</t>
  </si>
  <si>
    <t>SB TCW-3 Super Prem Cana12/32</t>
  </si>
  <si>
    <t>19232LM</t>
  </si>
  <si>
    <t>TCW-3 SUPER PREM L/M 12x32oz</t>
  </si>
  <si>
    <t>19255</t>
  </si>
  <si>
    <t>TCW-3 55 GAL DRUM</t>
  </si>
  <si>
    <t>WM SALT OFF RTU 6/22oz</t>
  </si>
  <si>
    <t>19881</t>
  </si>
  <si>
    <t>SNAPPY TK SLR (light) 12-32oz</t>
  </si>
  <si>
    <t>19881FSE</t>
  </si>
  <si>
    <t>SNAPPY TK SLR FSE (lt) 12-32oz</t>
  </si>
  <si>
    <t>19882</t>
  </si>
  <si>
    <t>SNAPPY TK SLR (light) 12-16oz</t>
  </si>
  <si>
    <t>19882FSE</t>
  </si>
  <si>
    <t>BLEND-TK NU #1 EUR (Caustic)</t>
  </si>
  <si>
    <t>500313</t>
  </si>
  <si>
    <t>DYE-KEYACID RED 40F 601-027-50</t>
  </si>
  <si>
    <t>25#</t>
  </si>
  <si>
    <t>500314</t>
  </si>
  <si>
    <t>CHEM - DOW PG Carbo Wax 300</t>
  </si>
  <si>
    <t>9.00</t>
  </si>
  <si>
    <t>500315</t>
  </si>
  <si>
    <t>DYE-KEYACID TARTRAZINE 801-023</t>
  </si>
  <si>
    <t>10#</t>
  </si>
  <si>
    <t>500317</t>
  </si>
  <si>
    <t>DYE-PYLAM AMARANTH RED LX-9944</t>
  </si>
  <si>
    <t>5#</t>
  </si>
  <si>
    <t>500318</t>
  </si>
  <si>
    <t>CHEM - SODIUM SULFITE</t>
  </si>
  <si>
    <t>19903USA.B</t>
  </si>
  <si>
    <t>BLEND-TK NU # 1 USA (Caustic)</t>
  </si>
  <si>
    <t>19925973</t>
  </si>
  <si>
    <t>WM Descaling Concentrate 4X1GA</t>
  </si>
  <si>
    <t>19925981</t>
  </si>
  <si>
    <t>WM Descaling RTU 4X1GAL</t>
  </si>
  <si>
    <t>19961A</t>
  </si>
  <si>
    <t>Snappy TK NU #1(caustic) 12-32</t>
  </si>
  <si>
    <t>19961A-KITS</t>
  </si>
  <si>
    <t>FILLED BOTTLE-TK NU 1 32oz</t>
  </si>
  <si>
    <t>19961ASBE</t>
  </si>
  <si>
    <t>Snappy SBE TK NU #1 12-32</t>
  </si>
  <si>
    <t>19961ASBE-KITS</t>
  </si>
  <si>
    <t>FILLED BOTTLE-SBE TK NU 1 32oz</t>
  </si>
  <si>
    <t>19961B</t>
  </si>
  <si>
    <t>Snappy TK NU #2 (acid) 12-32</t>
  </si>
  <si>
    <t>19961B-KITS</t>
  </si>
  <si>
    <t>FILLED BOTTLE-TK NU 2 32oz</t>
  </si>
  <si>
    <t>19961BSBE</t>
  </si>
  <si>
    <t>Snappy SBE TK NU #2 12-32</t>
  </si>
  <si>
    <t>19961BSBE-KITS</t>
  </si>
  <si>
    <t>FILLED BOTTLE-SBE TK NU 2 32oz</t>
  </si>
  <si>
    <t>19961ESA</t>
  </si>
  <si>
    <t>Snappy ES TK NU #1 12-32</t>
  </si>
  <si>
    <t>19961ESA-KITS</t>
  </si>
  <si>
    <t>FILLED BOTTLE-ES TK NU 1 32oz</t>
  </si>
  <si>
    <t>19961ESB</t>
  </si>
  <si>
    <t>Snappy ES TK NU #2 12-32</t>
  </si>
  <si>
    <t>19961ESB-KITS</t>
  </si>
  <si>
    <t>FILLED BOTTLE-ES TK NU 2 32oz</t>
  </si>
  <si>
    <t>19962A</t>
  </si>
  <si>
    <t>Snappy TK NU #2 (caust) 4-1GAL</t>
  </si>
  <si>
    <t>19962B</t>
  </si>
  <si>
    <t>Snappy TK NU #2 (acid) 4-1gal</t>
  </si>
  <si>
    <t>19962ESA</t>
  </si>
  <si>
    <t>Snappy TK NU ES#1(caustic) 4-1</t>
  </si>
  <si>
    <t>19962ESB</t>
  </si>
  <si>
    <t>Snappy TK NU ES #2 (acid) 4-1g</t>
  </si>
  <si>
    <t>199FRP1CFS</t>
  </si>
  <si>
    <t>POUCH-AUTO 10gr FR FS Citric</t>
  </si>
  <si>
    <t>20002</t>
  </si>
  <si>
    <t>SNAPPY BLACK STREAK RMVR.12/22</t>
  </si>
  <si>
    <t>20002FSE</t>
  </si>
  <si>
    <t>SNAPPY BLK STRK RMVR F/S/E12-2</t>
  </si>
  <si>
    <t>20013</t>
  </si>
  <si>
    <t>Snappy SS Bt Clnr -XtrCln12/22</t>
  </si>
  <si>
    <t>20013FSE</t>
  </si>
  <si>
    <t>Snappy SS Bt Clnr FSE 12/22</t>
  </si>
  <si>
    <t>20014</t>
  </si>
  <si>
    <t>SNAPPY HULL CLNR 12/32oz</t>
  </si>
  <si>
    <t>20014FSE</t>
  </si>
  <si>
    <t>SNAPPY HULL CLNR F/S/E 12/32oz</t>
  </si>
  <si>
    <t>20021</t>
  </si>
  <si>
    <t>SNAPPY WATERPROOFING 12/22oz</t>
  </si>
  <si>
    <t>20071</t>
  </si>
  <si>
    <t>SNAPPY RUST STN RMVR 12/22oz</t>
  </si>
  <si>
    <t>20072</t>
  </si>
  <si>
    <t>SNAPPY ORANGE BT WASH 4-1GAL</t>
  </si>
  <si>
    <t>20121</t>
  </si>
  <si>
    <t>STARTRON GAS Swedish 12-8oz</t>
  </si>
  <si>
    <t>20122</t>
  </si>
  <si>
    <t>STARTRON DIESEL Swedish 12-8oz</t>
  </si>
  <si>
    <t>20123</t>
  </si>
  <si>
    <t>STARTRON GAS D/N 12-8oz</t>
  </si>
  <si>
    <t>20124</t>
  </si>
  <si>
    <t>STARTRON DIESEL D/N 12-8oz</t>
  </si>
  <si>
    <t>WM Bowl &amp; Drain Clnr 12/16oz</t>
  </si>
  <si>
    <t>20149258</t>
  </si>
  <si>
    <t>WM SYNTH 10W30 55gal drum</t>
  </si>
  <si>
    <t>205-DE050R12</t>
  </si>
  <si>
    <t>PK D 50gr SR fsc restore 12pk</t>
  </si>
  <si>
    <t>205-GF010R12</t>
  </si>
  <si>
    <t>PK G FR 10gr fsc restore 12pk</t>
  </si>
  <si>
    <t>205-GF025R12</t>
  </si>
  <si>
    <t>PK G 25gr FR fsc Restore 12pk</t>
  </si>
  <si>
    <t>205-GF025RNC20</t>
  </si>
  <si>
    <t>PK G 25gr FR fsc RSTR cup 20pk</t>
  </si>
  <si>
    <t>205-GF025RNC550</t>
  </si>
  <si>
    <t>PK G 25gr FR fsc cup rtsr 550p</t>
  </si>
  <si>
    <t>205-SGF010R12</t>
  </si>
  <si>
    <t>SHAW PURE G 10G FAST GAS 12 PA</t>
  </si>
  <si>
    <t>205-SGF025R12</t>
  </si>
  <si>
    <t>Shaw Pure G 25G Fast Gas 12pk</t>
  </si>
  <si>
    <t>205-SL0042R12</t>
  </si>
  <si>
    <t>SHAW PURE L .042OZ LIQUID 12PK</t>
  </si>
  <si>
    <t>205-SL017R12</t>
  </si>
  <si>
    <t>SHAW PURE L 0.17OZ. LIQUID 12p</t>
  </si>
  <si>
    <t>205-SL084R12</t>
  </si>
  <si>
    <t>SHAW PURE L 0.84 OZ. LIQUID 12</t>
  </si>
  <si>
    <t>205-SL420R12</t>
  </si>
  <si>
    <t>SHAW PURE L 4.20 OZ. LIQUID 12</t>
  </si>
  <si>
    <t>205-V0042R12</t>
  </si>
  <si>
    <t>PK V RESTORE 1.19g SR perf 12p</t>
  </si>
  <si>
    <t>205-V017R12</t>
  </si>
  <si>
    <t>PK V 5gr SR perf Restore 12pk</t>
  </si>
  <si>
    <t>205-V084R12</t>
  </si>
  <si>
    <t>PK V 24gr SR perf Restore 12pk</t>
  </si>
  <si>
    <t>205-V420R12</t>
  </si>
  <si>
    <t>PK V 2x60gr SR perf Restore12p</t>
  </si>
  <si>
    <t>2059CASH</t>
  </si>
  <si>
    <t>CASH Pool Liner Clnr 12-1000ml</t>
  </si>
  <si>
    <t>602075</t>
  </si>
  <si>
    <t>BLEND-WM Cleaner/Degreaser</t>
  </si>
  <si>
    <t>208341</t>
  </si>
  <si>
    <t>West Marine -100 Green 55ga</t>
  </si>
  <si>
    <t>208341X3</t>
  </si>
  <si>
    <t>West Marine -100 x3 DYE 55gal</t>
  </si>
  <si>
    <t>208367</t>
  </si>
  <si>
    <t>Supertech Debug W/W 6X1</t>
  </si>
  <si>
    <t>208367V2.B</t>
  </si>
  <si>
    <t>100526</t>
  </si>
  <si>
    <t>CHEM - Berol 226 (in totes)</t>
  </si>
  <si>
    <t>8.554</t>
  </si>
  <si>
    <t>8.070</t>
  </si>
  <si>
    <t>100511</t>
  </si>
  <si>
    <t>CHEM - BITREX Liquid Solution</t>
  </si>
  <si>
    <t>8.85</t>
  </si>
  <si>
    <t>100465</t>
  </si>
  <si>
    <t>DYE-Liquidtint Green L86045</t>
  </si>
  <si>
    <t>500323</t>
  </si>
  <si>
    <t>DYE-Chromatint GREEN 1736A - D</t>
  </si>
  <si>
    <t>2100</t>
  </si>
  <si>
    <t>SY Waterline Cleaner 4-1gal</t>
  </si>
  <si>
    <t>2122P</t>
  </si>
  <si>
    <t>Water Line Cleaner 6/650ml</t>
  </si>
  <si>
    <t>2222</t>
  </si>
  <si>
    <t>SYNKRO RUST ST RMVR 6/22oz</t>
  </si>
  <si>
    <t>2223</t>
  </si>
  <si>
    <t>2223UN</t>
  </si>
  <si>
    <t>Slime&amp;Grime unlab 6-150gram ba</t>
  </si>
  <si>
    <t>2322</t>
  </si>
  <si>
    <t>SY - Pool Gel Calci Rmv French</t>
  </si>
  <si>
    <t>54900.B</t>
  </si>
  <si>
    <t>BLEND-GEL CALCIUM REMOVER</t>
  </si>
  <si>
    <t>234055</t>
  </si>
  <si>
    <t>Splash -0- W/W 55 GAL DRUM</t>
  </si>
  <si>
    <t>234192-21</t>
  </si>
  <si>
    <t>Splash -25 repel W/W 6X1 (low</t>
  </si>
  <si>
    <t>234192-T35.B</t>
  </si>
  <si>
    <t>BLEND-SPLASH -25 ALL SEASON</t>
  </si>
  <si>
    <t>234192-T35</t>
  </si>
  <si>
    <t>Splash -25 All Season W/W  6X1</t>
  </si>
  <si>
    <t>500200</t>
  </si>
  <si>
    <t>CHEM - METHANOL</t>
  </si>
  <si>
    <t>6.630</t>
  </si>
  <si>
    <t>100530</t>
  </si>
  <si>
    <t>CHEM - H-Sil SQ (silane)</t>
  </si>
  <si>
    <t>8.33</t>
  </si>
  <si>
    <t>234357-35</t>
  </si>
  <si>
    <t>SPLASH -0- NON repel 6-1gal</t>
  </si>
  <si>
    <t>BLEND-SPLASH -0- dmdm</t>
  </si>
  <si>
    <t>234526-35</t>
  </si>
  <si>
    <t>Splash -20 All Season W/W  6X1</t>
  </si>
  <si>
    <t>BLEND-SPLASH -20</t>
  </si>
  <si>
    <t>234555</t>
  </si>
  <si>
    <t>SPLASH -20 W/W 55GAL DRUM</t>
  </si>
  <si>
    <t>234926-35.B</t>
  </si>
  <si>
    <t>BLEND-SPLASH -30 Deicer (RED)</t>
  </si>
  <si>
    <t>500322</t>
  </si>
  <si>
    <t>DYE - L83110 LIQUITINT RED 217</t>
  </si>
  <si>
    <t>234955</t>
  </si>
  <si>
    <t>SPLASH -30 Deicer (Red) 55Gal</t>
  </si>
  <si>
    <t>235826-35</t>
  </si>
  <si>
    <t>BLEND-SPLASH +32 NON repel 6-1</t>
  </si>
  <si>
    <t>BLEND-SPLASH +32 Rocima</t>
  </si>
  <si>
    <t>236226-35</t>
  </si>
  <si>
    <t>SPLASH +22 NON repel 6-1gal</t>
  </si>
  <si>
    <t>236226-35.B</t>
  </si>
  <si>
    <t>BLEND-Splash +22 nonrepel</t>
  </si>
  <si>
    <t>236255</t>
  </si>
  <si>
    <t>Splash +22 W/W 55 GAL DRUM</t>
  </si>
  <si>
    <t>236357-35</t>
  </si>
  <si>
    <t>Loves -0- NON repel 6-1gal</t>
  </si>
  <si>
    <t>236826-35</t>
  </si>
  <si>
    <t>Loves+32 NONrepel 6-1gal</t>
  </si>
  <si>
    <t>237000.B</t>
  </si>
  <si>
    <t>BLEND-SPLASH -25 non repel</t>
  </si>
  <si>
    <t>237055</t>
  </si>
  <si>
    <t>SPLASH +32 W/W 55GAL DRUM</t>
  </si>
  <si>
    <t>237191-W35</t>
  </si>
  <si>
    <t>Supertech -25  6X1 (nonrepel)</t>
  </si>
  <si>
    <t>237526-35</t>
  </si>
  <si>
    <t>Loves -20 W/W  6X1</t>
  </si>
  <si>
    <t>23767</t>
  </si>
  <si>
    <t>JD Multi Purp Clnr 6/22</t>
  </si>
  <si>
    <t>23768</t>
  </si>
  <si>
    <t>JD Rust Clnr 6-150gr bag</t>
  </si>
  <si>
    <t>23769</t>
  </si>
  <si>
    <t>JD Rust Cleaner 6-150gr bag</t>
  </si>
  <si>
    <t>238197-21</t>
  </si>
  <si>
    <t>Splash -0- repel W/W 6X1 (low</t>
  </si>
  <si>
    <t>238197-35.B</t>
  </si>
  <si>
    <t>BLEND-SPLASH -0- W/Repel</t>
  </si>
  <si>
    <t>238197-35</t>
  </si>
  <si>
    <t>Splash -0- repel W/W 6X1</t>
  </si>
  <si>
    <t>239192-35</t>
  </si>
  <si>
    <t>Splash -30 repel 6X1</t>
  </si>
  <si>
    <t>239192-35.B</t>
  </si>
  <si>
    <t>BLEND-SPLASH -30 Weather Repel</t>
  </si>
  <si>
    <t>24002T</t>
  </si>
  <si>
    <t>TEC SERVICE PREM TRP AF 6-1GAL</t>
  </si>
  <si>
    <t>33400.B</t>
  </si>
  <si>
    <t>BLEND-TROPICAL AF PREMIUM</t>
  </si>
  <si>
    <t>2422</t>
  </si>
  <si>
    <t>SY Infl Pool &amp; Spa Clnr 6/22</t>
  </si>
  <si>
    <t>2500</t>
  </si>
  <si>
    <t>SY Pool Cover Cleaner 4-1gal</t>
  </si>
  <si>
    <t>2522</t>
  </si>
  <si>
    <t>Synkro Black Str Rmvr 6/22</t>
  </si>
  <si>
    <t>2600</t>
  </si>
  <si>
    <t>SY Veranda/Pool Cvr Clnr 4-1ga</t>
  </si>
  <si>
    <t>260GA5</t>
  </si>
  <si>
    <t>Wheel Bearing Grease RED 5 gal</t>
  </si>
  <si>
    <t>2622</t>
  </si>
  <si>
    <t>SY Veranda/Pool Cvr Clnr 6-22</t>
  </si>
  <si>
    <t>BLEND-SYN LU GR LB 80W90 GL-5</t>
  </si>
  <si>
    <t>100425</t>
  </si>
  <si>
    <t>CHEM - PIB POLYISOBUTYLENE  In</t>
  </si>
  <si>
    <t>7.431</t>
  </si>
  <si>
    <t>100446</t>
  </si>
  <si>
    <t>CHEM - Lubrizol 1038U</t>
  </si>
  <si>
    <t>8.1745</t>
  </si>
  <si>
    <t>100424</t>
  </si>
  <si>
    <t>CHEM - INFINEUM SV265</t>
  </si>
  <si>
    <t>7.1888</t>
  </si>
  <si>
    <t>100429</t>
  </si>
  <si>
    <t>CHEM - INFINEUM C9330/D2325</t>
  </si>
  <si>
    <t>9.29</t>
  </si>
  <si>
    <t>276063B-KITS</t>
  </si>
  <si>
    <t>Filled bottle-WM Tk Brt 32oz</t>
  </si>
  <si>
    <t>276063C-KITS</t>
  </si>
  <si>
    <t>Filled bottle-WM Tk Cln 32oz</t>
  </si>
  <si>
    <t>100471</t>
  </si>
  <si>
    <t>CHEM - INFINEUM D3503</t>
  </si>
  <si>
    <t>7.99</t>
  </si>
  <si>
    <t>BLEND-15W40 API CJ-SL</t>
  </si>
  <si>
    <t>100449</t>
  </si>
  <si>
    <t>CHEM - Ultra S8 Group III 8cst</t>
  </si>
  <si>
    <t>7.027</t>
  </si>
  <si>
    <t>100450</t>
  </si>
  <si>
    <t>CHEM - Infineum S956</t>
  </si>
  <si>
    <t>8.039</t>
  </si>
  <si>
    <t>BLEND-4T OUTBOARD OIL 25W40</t>
  </si>
  <si>
    <t>28423</t>
  </si>
  <si>
    <t>SC HYDRAULIC ST FLD 6-32oz</t>
  </si>
  <si>
    <t>29105</t>
  </si>
  <si>
    <t>SAE 50wt 5 GAL PAIL</t>
  </si>
  <si>
    <t>30034B</t>
  </si>
  <si>
    <t>SNAPPY MARINE PREM TEAK OIL</t>
  </si>
  <si>
    <t>30034FSE</t>
  </si>
  <si>
    <t>SNAPPY MAR PRM TK OIL F/S/E</t>
  </si>
  <si>
    <t>601015</t>
  </si>
  <si>
    <t>CHEM - EG Raw</t>
  </si>
  <si>
    <t>030148</t>
  </si>
  <si>
    <t>CHEM - NACAP</t>
  </si>
  <si>
    <t>10.565</t>
  </si>
  <si>
    <t>200123</t>
  </si>
  <si>
    <t>CHEM - SODIUM CHLORITE</t>
  </si>
  <si>
    <t>453</t>
  </si>
  <si>
    <t>200125</t>
  </si>
  <si>
    <t>CHEM - CITRIC ACID</t>
  </si>
  <si>
    <t>30198EU2</t>
  </si>
  <si>
    <t>Attwood Boat Bttm Clnr 6/22</t>
  </si>
  <si>
    <t>302265</t>
  </si>
  <si>
    <t>EGAF 265GAL TOTE</t>
  </si>
  <si>
    <t>302265CLR</t>
  </si>
  <si>
    <t>EGAF CLEAR 265GAL TOTE</t>
  </si>
  <si>
    <t>601013PACLR</t>
  </si>
  <si>
    <t>BLEND-EGAF CLEAR with Ph. Acid</t>
  </si>
  <si>
    <t>30255</t>
  </si>
  <si>
    <t>SB EGAF new drm 55gal on 45x45</t>
  </si>
  <si>
    <t>302G55</t>
  </si>
  <si>
    <t>STARBITE ANTIFREEZE 55X1</t>
  </si>
  <si>
    <t>302G55BLUE</t>
  </si>
  <si>
    <t>EGAF Greenish/Blue 55X1</t>
  </si>
  <si>
    <t>601023</t>
  </si>
  <si>
    <t>BLEND-EGAF BLUE</t>
  </si>
  <si>
    <t>200121</t>
  </si>
  <si>
    <t>CHEM - CaCl2 pwdr for pouches</t>
  </si>
  <si>
    <t>303G55</t>
  </si>
  <si>
    <t>50/50 EG ANTIFREEZE 55X1</t>
  </si>
  <si>
    <t>303G55N</t>
  </si>
  <si>
    <t>50/50 EG ANTIFREEZE NEW Dr 55</t>
  </si>
  <si>
    <t>308G55</t>
  </si>
  <si>
    <t>300,000 MILE PREDILUTED 55GAL</t>
  </si>
  <si>
    <t>31000G55</t>
  </si>
  <si>
    <t>DE-ICER WINDSHIELD WASH  55X1</t>
  </si>
  <si>
    <t>31003G55</t>
  </si>
  <si>
    <t xml:space="preserve"> -0- W/W 55 GAL DRUM</t>
  </si>
  <si>
    <t>31004G55</t>
  </si>
  <si>
    <t>STARBRITE -20 W/W   55X1</t>
  </si>
  <si>
    <t>31005G55</t>
  </si>
  <si>
    <t>-10 WINDSHIELD WASH  55X1</t>
  </si>
  <si>
    <t>31006G55</t>
  </si>
  <si>
    <t>STARBRITE +21 W/W 8% VOC 55 GA</t>
  </si>
  <si>
    <t>311275</t>
  </si>
  <si>
    <t>WinterTECH -50 275gal tote</t>
  </si>
  <si>
    <t>311G55</t>
  </si>
  <si>
    <t>WINTERTECH (DNA) -50  55gal</t>
  </si>
  <si>
    <t>3122-KITS</t>
  </si>
  <si>
    <t>FILLED BOTTLE-Synkro Clnr 22</t>
  </si>
  <si>
    <t>312275</t>
  </si>
  <si>
    <t>Wintersafe -50 275GAL TOTE</t>
  </si>
  <si>
    <t>312G55</t>
  </si>
  <si>
    <t>WINTERSAFE -50  55gal drum</t>
  </si>
  <si>
    <t>313275</t>
  </si>
  <si>
    <t>Wintersafe -100 275gal tote</t>
  </si>
  <si>
    <t>313G55</t>
  </si>
  <si>
    <t>Wintersafe -100 (blue) 55gal d</t>
  </si>
  <si>
    <t>314275</t>
  </si>
  <si>
    <t>PGAF -50 275gal tote</t>
  </si>
  <si>
    <t>314G55</t>
  </si>
  <si>
    <t>P G ANTIFREEZE -50 55X1</t>
  </si>
  <si>
    <t>314G55E</t>
  </si>
  <si>
    <t>P G ANTIFREEZE -50 EURO 55X1</t>
  </si>
  <si>
    <t>314G55M</t>
  </si>
  <si>
    <t>Morningstar PGAF -50 55X1</t>
  </si>
  <si>
    <t>314GA5</t>
  </si>
  <si>
    <t>PG ANTIFREEZE -50 5gal pail</t>
  </si>
  <si>
    <t>315275</t>
  </si>
  <si>
    <t>PGAF -100 Green 275gal tote</t>
  </si>
  <si>
    <t>315275PK</t>
  </si>
  <si>
    <t>PGAF -100 Red 275gal tote</t>
  </si>
  <si>
    <t>315G55</t>
  </si>
  <si>
    <t>P G ANTIFREEZE -100 Green 55X1</t>
  </si>
  <si>
    <t>315G55CLR</t>
  </si>
  <si>
    <t>PGAF CLEAR -100 55X1</t>
  </si>
  <si>
    <t>315G55M</t>
  </si>
  <si>
    <t>Mornngstar -100 Green AF 55X1</t>
  </si>
  <si>
    <t>315G55PK</t>
  </si>
  <si>
    <t>PGAF -100 Red 55X1</t>
  </si>
  <si>
    <t>315G70</t>
  </si>
  <si>
    <t>PG AF 70/30  5GAL DRUM</t>
  </si>
  <si>
    <t>315GA5</t>
  </si>
  <si>
    <t>PG ANTIFREEZE -100 5gal pail</t>
  </si>
  <si>
    <t>315GA5PK</t>
  </si>
  <si>
    <t>PG ANTIFREEZE -100 Red 5gal pa</t>
  </si>
  <si>
    <t>316275</t>
  </si>
  <si>
    <t>SB -200 275gal tote</t>
  </si>
  <si>
    <t>316275PK</t>
  </si>
  <si>
    <t>SB -200 Red 275gal tote</t>
  </si>
  <si>
    <t>316G55</t>
  </si>
  <si>
    <t>P G ANTIFREEZE -200 Green 55X1</t>
  </si>
  <si>
    <t>316G55M</t>
  </si>
  <si>
    <t>MORNINGSTAR -200 Green 55X1</t>
  </si>
  <si>
    <t>316G55PK</t>
  </si>
  <si>
    <t>PG ANTIFREEZE -200 RED 55X1</t>
  </si>
  <si>
    <t>316G80</t>
  </si>
  <si>
    <t>PGAF 80% 55X1 DRUMS</t>
  </si>
  <si>
    <t>316G80M</t>
  </si>
  <si>
    <t>PGAF 80% 55X1 Morningstar</t>
  </si>
  <si>
    <t>316GA5</t>
  </si>
  <si>
    <t>RVAF -200 Green 5 gal pail</t>
  </si>
  <si>
    <t>316GA5PK</t>
  </si>
  <si>
    <t>RVAF -200 Red 5 gal pail</t>
  </si>
  <si>
    <t>317275</t>
  </si>
  <si>
    <t>BIOSAFE ANTIFREEZE 275gal tote</t>
  </si>
  <si>
    <t>317G55</t>
  </si>
  <si>
    <t>BIOSAFE ANTIFREEZE 55X1</t>
  </si>
  <si>
    <t>32755</t>
  </si>
  <si>
    <t>RV BOILER SYST ANTIFREEZE -100</t>
  </si>
  <si>
    <t>329477-35</t>
  </si>
  <si>
    <t>Circle K Debug W/W 6X1</t>
  </si>
  <si>
    <t>33200CONC.B</t>
  </si>
  <si>
    <t>BLEND-STARCOOL AF (Full Streng</t>
  </si>
  <si>
    <t>030121</t>
  </si>
  <si>
    <t>CHEM - POLYGLYCOL 112-2030130</t>
  </si>
  <si>
    <t>030176</t>
  </si>
  <si>
    <t>CHEM - BTNN80 NO DYE</t>
  </si>
  <si>
    <t>9.41</t>
  </si>
  <si>
    <t>33200DILRED.B</t>
  </si>
  <si>
    <t>BLEND-STARCOOL AF RED (50/50)</t>
  </si>
  <si>
    <t>332GA5</t>
  </si>
  <si>
    <t>STARCOOL 5 GALPAIL</t>
  </si>
  <si>
    <t>33300.B</t>
  </si>
  <si>
    <t>BLEND-TROPICAL AF STANDARD</t>
  </si>
  <si>
    <t>334192-35</t>
  </si>
  <si>
    <t>Circle K -25 W/W 6x1 gal</t>
  </si>
  <si>
    <t>334526-35</t>
  </si>
  <si>
    <t>Circle K -20 W/W  6X1</t>
  </si>
  <si>
    <t>030122</t>
  </si>
  <si>
    <t>DYE-LIQUIDTINT YELLOW L81080 A</t>
  </si>
  <si>
    <t>33555</t>
  </si>
  <si>
    <t>750,000 mile af  55gal drum</t>
  </si>
  <si>
    <t>335826-35</t>
  </si>
  <si>
    <t>Circle K +32 NONrepel 6-1gal</t>
  </si>
  <si>
    <t>33655</t>
  </si>
  <si>
    <t>750,000 mile af  50/50 - 55gal</t>
  </si>
  <si>
    <t>33700.B</t>
  </si>
  <si>
    <t>BLEND-INSTRUMENT AF</t>
  </si>
  <si>
    <t>031019</t>
  </si>
  <si>
    <t>CHEM - TWEEN 20 (Lumisorb PSML</t>
  </si>
  <si>
    <t>9.138</t>
  </si>
  <si>
    <t>Heavy Duty Engine AF 6X1 (bios</t>
  </si>
  <si>
    <t>337454</t>
  </si>
  <si>
    <t>Heavy Duty Engine AF 55gal</t>
  </si>
  <si>
    <t>337G55</t>
  </si>
  <si>
    <t>INSTRUMENT AF 55X1</t>
  </si>
  <si>
    <t>3475836-KITS</t>
  </si>
  <si>
    <t>FILLED BOTTLE-PB Furn Clnr 22</t>
  </si>
  <si>
    <t>3475836R-KITS</t>
  </si>
  <si>
    <t>3556610</t>
  </si>
  <si>
    <t>WEST MARINE -60 RVAF</t>
  </si>
  <si>
    <t>363770</t>
  </si>
  <si>
    <t>West Marine -50  55gal  drum</t>
  </si>
  <si>
    <t>363798</t>
  </si>
  <si>
    <t>West Marine -100 Green AF 6X1g</t>
  </si>
  <si>
    <t>3704-0269</t>
  </si>
  <si>
    <t>Moose X-CLEAN 6-22</t>
  </si>
  <si>
    <t>GREASE-WM WHL BRN GRS 3oz</t>
  </si>
  <si>
    <t>WM W.B.GRS TUB 12-16 (1lb)</t>
  </si>
  <si>
    <t>4122</t>
  </si>
  <si>
    <t>SY - Awng Clnr French 6/650ml</t>
  </si>
  <si>
    <t>4122E</t>
  </si>
  <si>
    <t>4222</t>
  </si>
  <si>
    <t>SY SSafe W.B. Wtrprf FR6-22oz.</t>
  </si>
  <si>
    <t>4222E</t>
  </si>
  <si>
    <t>SY SSafe W.B. Wtrproof ENG 6-2</t>
  </si>
  <si>
    <t>4322</t>
  </si>
  <si>
    <t>Synkro Blk Strk Rmvr (GRN) 6/2</t>
  </si>
  <si>
    <t>4322E</t>
  </si>
  <si>
    <t>SY Blk Strk Rmvr FRNCH 6-650m</t>
  </si>
  <si>
    <t>4324</t>
  </si>
  <si>
    <t>SY Metal Furn Fabric Clnr 6-22</t>
  </si>
  <si>
    <t>030164</t>
  </si>
  <si>
    <t>CHEM - Fibrosil -EM60-HG</t>
  </si>
  <si>
    <t>8.173</t>
  </si>
  <si>
    <t>030003</t>
  </si>
  <si>
    <t>FRAGRANCE-Coconut W/W #66716</t>
  </si>
  <si>
    <t>030110</t>
  </si>
  <si>
    <t>CHEM - EVERSORB AQ1</t>
  </si>
  <si>
    <t>9.275</t>
  </si>
  <si>
    <t>4422</t>
  </si>
  <si>
    <t>SYNKRO DECK CLNR 6/22</t>
  </si>
  <si>
    <t>444526-35</t>
  </si>
  <si>
    <t>Flying J -20 W/W  6X1</t>
  </si>
  <si>
    <t>446526-35</t>
  </si>
  <si>
    <t>Flying J +32 NONrepel 6-1gal</t>
  </si>
  <si>
    <t>4522</t>
  </si>
  <si>
    <t>SYNKRO Blk Strk Rmvr 6/22</t>
  </si>
  <si>
    <t>454477-T35</t>
  </si>
  <si>
    <t>Target Debug W/W 6X1</t>
  </si>
  <si>
    <t>4622</t>
  </si>
  <si>
    <t>SY Painted Metal Furn Clnr 6-6</t>
  </si>
  <si>
    <t>4722</t>
  </si>
  <si>
    <t>SYNKRO BBQ CLNR 6-22oz</t>
  </si>
  <si>
    <t>4722E</t>
  </si>
  <si>
    <t>SY BBQ CLNR English 6-650ml</t>
  </si>
  <si>
    <t>4722VERYCOOK</t>
  </si>
  <si>
    <t>Verycook BBQ CLNR 6-22oz</t>
  </si>
  <si>
    <t>4822</t>
  </si>
  <si>
    <t>SY Boat Guard French 6/22</t>
  </si>
  <si>
    <t>4822E</t>
  </si>
  <si>
    <t>SY Boat Guard ENG 6/22</t>
  </si>
  <si>
    <t>499848N</t>
  </si>
  <si>
    <t>West Marine -50 RVAF 6X1</t>
  </si>
  <si>
    <t>BLENDED W/W 0</t>
  </si>
  <si>
    <t>030132</t>
  </si>
  <si>
    <t>DYE-BLUE LACE 2325 50 KOCH IND</t>
  </si>
  <si>
    <t>270#</t>
  </si>
  <si>
    <t>BLENDED W/W -20</t>
  </si>
  <si>
    <t>500420BC</t>
  </si>
  <si>
    <t>BLEND-W/W -20 BEST CHOICE</t>
  </si>
  <si>
    <t>BLEND-W/W STARBRITE SUMMER</t>
  </si>
  <si>
    <t>500505</t>
  </si>
  <si>
    <t>BLEND-WINDSHIELD WASH 85%</t>
  </si>
  <si>
    <t>501</t>
  </si>
  <si>
    <t>AQUATEAK OIL CDU 6/16oz</t>
  </si>
  <si>
    <t>501BP</t>
  </si>
  <si>
    <t>AQUATEAK OIL 6-16oz</t>
  </si>
  <si>
    <t>501SS-KITS</t>
  </si>
  <si>
    <t>FILLED BOTTLE-Aquatk Oil 16oz</t>
  </si>
  <si>
    <t>502</t>
  </si>
  <si>
    <t>Aquateak Clnr/Brtnr CDU 6/16oz</t>
  </si>
  <si>
    <t>502BP</t>
  </si>
  <si>
    <t>AQUATEAK Clnr/Brtnr 6-16oz</t>
  </si>
  <si>
    <t>502SS-KITS</t>
  </si>
  <si>
    <t>FILLED BOTTLE-AqTk ClnBrt 16oz</t>
  </si>
  <si>
    <t>5116</t>
  </si>
  <si>
    <t>Enymatic Bird Shit Clnr 6-16sp</t>
  </si>
  <si>
    <t>5116.B</t>
  </si>
  <si>
    <t>BLEND-Enzymatic Bird Stain Rem</t>
  </si>
  <si>
    <t>030149</t>
  </si>
  <si>
    <t>CHEM - EVOGEN MEC 10X</t>
  </si>
  <si>
    <t>8.465</t>
  </si>
  <si>
    <t>5117</t>
  </si>
  <si>
    <t>Enymatic Bird Poop Clnr 6-16sp</t>
  </si>
  <si>
    <t>51905</t>
  </si>
  <si>
    <t>Patio Furn Clnr 5gal pail</t>
  </si>
  <si>
    <t>51932</t>
  </si>
  <si>
    <t>O/C All Furniture Clnr 6-32oz</t>
  </si>
  <si>
    <t>51932FF-KITS</t>
  </si>
  <si>
    <t>FILLED BOTTLE-OC Furn Clnr 32s</t>
  </si>
  <si>
    <t>52005</t>
  </si>
  <si>
    <t>PREM TK CLNR  5 GAL PAIL</t>
  </si>
  <si>
    <t>52105</t>
  </si>
  <si>
    <t>PREM TK BRTNR  5 GAL PAIL</t>
  </si>
  <si>
    <t>5216</t>
  </si>
  <si>
    <t>Rain Repellant 6-16spr</t>
  </si>
  <si>
    <t>52205</t>
  </si>
  <si>
    <t>TEAK OIL  5 GAL PAIL</t>
  </si>
  <si>
    <t>O/C Prem Teak Oil 6/16oz</t>
  </si>
  <si>
    <t>O/C Teak Clnr/Brtnr 6/16oz</t>
  </si>
  <si>
    <t>52505</t>
  </si>
  <si>
    <t>TEAK SEALER LIGHT 5GAL PAIL</t>
  </si>
  <si>
    <t>030009</t>
  </si>
  <si>
    <t>DYE-TURQUOISE GREEN 8GL  #205-</t>
  </si>
  <si>
    <t>200#</t>
  </si>
  <si>
    <t>030026</t>
  </si>
  <si>
    <t>CHEM - MAQUAT (mason cs465)</t>
  </si>
  <si>
    <t>8.028</t>
  </si>
  <si>
    <t>030109</t>
  </si>
  <si>
    <t>FRAGRANCE-SPEARMINTAA024416</t>
  </si>
  <si>
    <t>WM Citrus Boat Soap 12x32oz</t>
  </si>
  <si>
    <t>602604</t>
  </si>
  <si>
    <t>BLEND-Citrus Boat Wash (orange</t>
  </si>
  <si>
    <t>WM Citrus Boat Soap 4X1Gal</t>
  </si>
  <si>
    <t>WM Citrus Bilge Clnr 12x32oz</t>
  </si>
  <si>
    <t>602605</t>
  </si>
  <si>
    <t>BLEND-Citrus Bilge Clnr (orang</t>
  </si>
  <si>
    <t>WM Citrus Bilge Cln 4X1Gal</t>
  </si>
  <si>
    <t>54105</t>
  </si>
  <si>
    <t>Patio Umbrella/Awning Clnr 5ga</t>
  </si>
  <si>
    <t>54132</t>
  </si>
  <si>
    <t>O/C FABRIC CLNR 6/32oz</t>
  </si>
  <si>
    <t>FILLED BOTTLE-OC Fabr Clnr 32s</t>
  </si>
  <si>
    <t>54205</t>
  </si>
  <si>
    <t>WATERPROOFING 5 GAL PAIL</t>
  </si>
  <si>
    <t>54232</t>
  </si>
  <si>
    <t>O/C Fabric Protect 6-32oz</t>
  </si>
  <si>
    <t>54232FF-KITS</t>
  </si>
  <si>
    <t>FILLED BOTTLE-O/C Fabric Prote</t>
  </si>
  <si>
    <t>WM LET - BLACK 12-4oz</t>
  </si>
  <si>
    <t>544189</t>
  </si>
  <si>
    <t>WM LIQUID ROPE U.S. WHITE</t>
  </si>
  <si>
    <t>544197</t>
  </si>
  <si>
    <t>WM LIQUID ROPE U.S. CLEAR</t>
  </si>
  <si>
    <t>O/C Mildew Stain Rmvr 6-32oz</t>
  </si>
  <si>
    <t>FILLED BOTTLE-O/C MSR 32spr</t>
  </si>
  <si>
    <t>54822EF</t>
  </si>
  <si>
    <t>POOL LNR CLNR EF(blkstrk)12/22</t>
  </si>
  <si>
    <t>54822EFSY</t>
  </si>
  <si>
    <t>POOL LNR CLNR EF Synkro12/22</t>
  </si>
  <si>
    <t>030158</t>
  </si>
  <si>
    <t>CHEM - Carbopol EZ-2 Polymer</t>
  </si>
  <si>
    <t>12.25</t>
  </si>
  <si>
    <t>030159</t>
  </si>
  <si>
    <t>CHEM - Gluconic Acid</t>
  </si>
  <si>
    <t>10.432</t>
  </si>
  <si>
    <t>54922</t>
  </si>
  <si>
    <t>Synkro Teak Clnr/Brtnr 6/16</t>
  </si>
  <si>
    <t>550597044</t>
  </si>
  <si>
    <t>Supertech -50 RVAF 6X1 GAL</t>
  </si>
  <si>
    <t>5522</t>
  </si>
  <si>
    <t>SYNKRO Multi Purp Clnr 6/22</t>
  </si>
  <si>
    <t>55432PUN</t>
  </si>
  <si>
    <t>Gel Deck Clnr Unlabeled 6/32</t>
  </si>
  <si>
    <t>55432UN</t>
  </si>
  <si>
    <t>Gel Deck Clnr Unlabeled 12/32</t>
  </si>
  <si>
    <t>55732</t>
  </si>
  <si>
    <t>Synkro TK SLR LIGHT 12-32</t>
  </si>
  <si>
    <t>55908PUN</t>
  </si>
  <si>
    <t>Composite DeckProtectant 6-8oz</t>
  </si>
  <si>
    <t>55900.B</t>
  </si>
  <si>
    <t>BLEND-COMP DK PROT (OBSOLETE)</t>
  </si>
  <si>
    <t>030153</t>
  </si>
  <si>
    <t>CHEM - DOWICIL 75</t>
  </si>
  <si>
    <t>6.93</t>
  </si>
  <si>
    <t>031029</t>
  </si>
  <si>
    <t>CHEM - WP-40 API</t>
  </si>
  <si>
    <t>56700UN</t>
  </si>
  <si>
    <t>Water Based Sealer (V1) 4X1gal</t>
  </si>
  <si>
    <t>56705</t>
  </si>
  <si>
    <t>Water Based Slr (V1) 5gal pail</t>
  </si>
  <si>
    <t>57722PUN</t>
  </si>
  <si>
    <t>BBQ CLNR Unlabeled 6-650ml</t>
  </si>
  <si>
    <t>57732</t>
  </si>
  <si>
    <t>O/C BBQ Cleaner 6-32oz</t>
  </si>
  <si>
    <t>577G55</t>
  </si>
  <si>
    <t>BBQ Cleaner  55x1</t>
  </si>
  <si>
    <t>58000.B</t>
  </si>
  <si>
    <t>BLEND-SURF STOW BOARD WASH</t>
  </si>
  <si>
    <t>58050UN</t>
  </si>
  <si>
    <t>Stone Cleaner unlabeled 6-32</t>
  </si>
  <si>
    <t>100512</t>
  </si>
  <si>
    <t>CHEM - RHODIA INFINITY</t>
  </si>
  <si>
    <t>8.529</t>
  </si>
  <si>
    <t>100513</t>
  </si>
  <si>
    <t>CHEM - RHODIA IRIS</t>
  </si>
  <si>
    <t>8.763</t>
  </si>
  <si>
    <t>58116UN</t>
  </si>
  <si>
    <t>Composite Dk Clnr Unlab 12-16o</t>
  </si>
  <si>
    <t>031038</t>
  </si>
  <si>
    <t>CHEM - Thetapel AM 5010</t>
  </si>
  <si>
    <t>8.707</t>
  </si>
  <si>
    <t>58200UN</t>
  </si>
  <si>
    <t>Composite Deck Protector 4X1ga</t>
  </si>
  <si>
    <t>58208PUN</t>
  </si>
  <si>
    <t>Composite Dk Prtctr Unlab 6-8o</t>
  </si>
  <si>
    <t>59032</t>
  </si>
  <si>
    <t>O/C Furniture Protectant 6-32</t>
  </si>
  <si>
    <t>FILLED BOTTLE-OC Furn Prot 32s</t>
  </si>
  <si>
    <t>BLEND-50/50 EG ANTIFREEZE</t>
  </si>
  <si>
    <t>601011</t>
  </si>
  <si>
    <t>BLEND-150,000 MILE AF</t>
  </si>
  <si>
    <t>601021</t>
  </si>
  <si>
    <t>CHEM - METALGUARD A65 NO DYE</t>
  </si>
  <si>
    <t>10.563</t>
  </si>
  <si>
    <t>100460</t>
  </si>
  <si>
    <t>DYE-Chromatint Orange 1073 - M</t>
  </si>
  <si>
    <t>8#</t>
  </si>
  <si>
    <t>601013</t>
  </si>
  <si>
    <t>BLEND-UNIVERSIAL  EG 2792 AF</t>
  </si>
  <si>
    <t>601015G55</t>
  </si>
  <si>
    <t>EGAF (100%) 55gal drum</t>
  </si>
  <si>
    <t>BLEND-EGAF BLUE/GREEN</t>
  </si>
  <si>
    <t>BLEND - BOAT WASH/RV WASH</t>
  </si>
  <si>
    <t>030007</t>
  </si>
  <si>
    <t>CHEM - AMMONIUM CHLORIDE Treat</t>
  </si>
  <si>
    <t>030008CN</t>
  </si>
  <si>
    <t>CHEM - COLADET DEF15</t>
  </si>
  <si>
    <t>8.540</t>
  </si>
  <si>
    <t>030175</t>
  </si>
  <si>
    <t>FRAGRANCE-BLUEBERRY W/S ORC150</t>
  </si>
  <si>
    <t>031035</t>
  </si>
  <si>
    <t>CHEM - Dissolvene GL-47</t>
  </si>
  <si>
    <t>11.942</t>
  </si>
  <si>
    <t>BLEND - Bilge Clnr (low foam)</t>
  </si>
  <si>
    <t>030000</t>
  </si>
  <si>
    <t>CHEM - ACCUSOL 820</t>
  </si>
  <si>
    <t>8.674</t>
  </si>
  <si>
    <t>602002</t>
  </si>
  <si>
    <t>BLEND - SUPER GREEN</t>
  </si>
  <si>
    <t>100466</t>
  </si>
  <si>
    <t>CHEM - SODIUM CITRATE</t>
  </si>
  <si>
    <t>100467</t>
  </si>
  <si>
    <t>FRAGRANCE-Super Green AE140741</t>
  </si>
  <si>
    <t>030016</t>
  </si>
  <si>
    <t>DYE-KEYACID Napthol Green B-1</t>
  </si>
  <si>
    <t>BLEND-HULL CLNR/TEAK BRTNR/RUS</t>
  </si>
  <si>
    <t>BLEND - WATERPROOFING</t>
  </si>
  <si>
    <t>030033</t>
  </si>
  <si>
    <t>CHEM - MINERAL SPIRITS 66/Calu</t>
  </si>
  <si>
    <t>6.53</t>
  </si>
  <si>
    <t>030114</t>
  </si>
  <si>
    <t>CHEM - SIL APG-653</t>
  </si>
  <si>
    <t>6.746</t>
  </si>
  <si>
    <t>030115</t>
  </si>
  <si>
    <t>CHEM - SIL APS-328</t>
  </si>
  <si>
    <t>8.151</t>
  </si>
  <si>
    <t>BLEND - TEAK CLEANER</t>
  </si>
  <si>
    <t>030041</t>
  </si>
  <si>
    <t>CHEM - T-MULZ 800</t>
  </si>
  <si>
    <t>8.87</t>
  </si>
  <si>
    <t>BLEND-AWNING CLNR/VINL SHAMP/</t>
  </si>
  <si>
    <t>030138</t>
  </si>
  <si>
    <t>CHEM - POTASSIUM  CARBONATE</t>
  </si>
  <si>
    <t>100522</t>
  </si>
  <si>
    <t>CHEM - Vitech BW</t>
  </si>
  <si>
    <t>9.764</t>
  </si>
  <si>
    <t>030113</t>
  </si>
  <si>
    <t>CHEM - COLADET 190</t>
  </si>
  <si>
    <t>8.724</t>
  </si>
  <si>
    <t>BLEND - BARNACLE REMOVER</t>
  </si>
  <si>
    <t>030048</t>
  </si>
  <si>
    <t>FRAGRANCE-SAVONNA item#220062</t>
  </si>
  <si>
    <t>030070</t>
  </si>
  <si>
    <t>CHEM - T-DET TAMD 5</t>
  </si>
  <si>
    <t>440/ DRUM</t>
  </si>
  <si>
    <t>030079</t>
  </si>
  <si>
    <t>CHEM - FLEXIWET NF</t>
  </si>
  <si>
    <t>030002</t>
  </si>
  <si>
    <t>CHEM - APS 286 EMULSION</t>
  </si>
  <si>
    <t>8.10</t>
  </si>
  <si>
    <t>030046</t>
  </si>
  <si>
    <t>CHEM - Gastamine TAM-15RG (pre</t>
  </si>
  <si>
    <t>8.43</t>
  </si>
  <si>
    <t>BLEND - VINYL BRITE</t>
  </si>
  <si>
    <t>030056</t>
  </si>
  <si>
    <t>CHEM - DMF-50  (DOW 200 - 50 C</t>
  </si>
  <si>
    <t>030015</t>
  </si>
  <si>
    <t>CHEM - SULFURIC ACID</t>
  </si>
  <si>
    <t>15.33</t>
  </si>
  <si>
    <t>602025KPK</t>
  </si>
  <si>
    <t>BLEND-LET BLACK (kinpak)</t>
  </si>
  <si>
    <t>100538</t>
  </si>
  <si>
    <t>CHEM - Xylene</t>
  </si>
  <si>
    <t>399#DRUM</t>
  </si>
  <si>
    <t>100542</t>
  </si>
  <si>
    <t>CHEM - Vikoflex 7170 ESO</t>
  </si>
  <si>
    <t>8.3</t>
  </si>
  <si>
    <t>100546</t>
  </si>
  <si>
    <t>CHEM - MEK</t>
  </si>
  <si>
    <t>3694#TOTE</t>
  </si>
  <si>
    <t>100539</t>
  </si>
  <si>
    <t>CHEM - RM CP 450</t>
  </si>
  <si>
    <t>55#/BAG</t>
  </si>
  <si>
    <t>100540</t>
  </si>
  <si>
    <t>CHEM - Pliolite AC4</t>
  </si>
  <si>
    <t>100541</t>
  </si>
  <si>
    <t>CHEM - AMTAL 400 A-MB TALC</t>
  </si>
  <si>
    <t>100543</t>
  </si>
  <si>
    <t>CHEM - Kflex 500</t>
  </si>
  <si>
    <t>9.51</t>
  </si>
  <si>
    <t>841BLK.B</t>
  </si>
  <si>
    <t>BLEND-Tint Paste for black let</t>
  </si>
  <si>
    <t>100544</t>
  </si>
  <si>
    <t>CHEM - Acetone</t>
  </si>
  <si>
    <t>363#DRUM</t>
  </si>
  <si>
    <t>602026KPK</t>
  </si>
  <si>
    <t>BLEND-LET RED (kinpak)</t>
  </si>
  <si>
    <t>100549</t>
  </si>
  <si>
    <t>CHEM - Nathol Red VPU52088</t>
  </si>
  <si>
    <t>9.28#/Gal</t>
  </si>
  <si>
    <t>602027KPK</t>
  </si>
  <si>
    <t>BLEND-LET GREEN (kinpak)</t>
  </si>
  <si>
    <t>100550</t>
  </si>
  <si>
    <t>CHEM - White Tint Paste  VPU10</t>
  </si>
  <si>
    <t>15.09#/gal</t>
  </si>
  <si>
    <t>100551</t>
  </si>
  <si>
    <t>CHEM - Pthalo Green VPU41168</t>
  </si>
  <si>
    <t>9.404#/gal</t>
  </si>
  <si>
    <t>602028KPK</t>
  </si>
  <si>
    <t>BLEND-LET WHITE (kinpak)</t>
  </si>
  <si>
    <t>030093</t>
  </si>
  <si>
    <t>CHEM - CA1082</t>
  </si>
  <si>
    <t>8.09</t>
  </si>
  <si>
    <t>030028</t>
  </si>
  <si>
    <t>DYE-KEYSTONE FAST GREEN 5050</t>
  </si>
  <si>
    <t>030195</t>
  </si>
  <si>
    <t>CHEM - SYNRAY 1182</t>
  </si>
  <si>
    <t>8.19</t>
  </si>
  <si>
    <t>030150</t>
  </si>
  <si>
    <t>CHEM - TUNG OIL polymerized</t>
  </si>
  <si>
    <t>7.98</t>
  </si>
  <si>
    <t>030063</t>
  </si>
  <si>
    <t>DYE-KEYSTONE LIQ OIL 2HF</t>
  </si>
  <si>
    <t>44#</t>
  </si>
  <si>
    <t>031026</t>
  </si>
  <si>
    <t>CHEM - CONOSOL 260 SOLVENT</t>
  </si>
  <si>
    <t>6.927</t>
  </si>
  <si>
    <t>602033DSL</t>
  </si>
  <si>
    <t>BLEND-EZ STORE/STRT DIESEL</t>
  </si>
  <si>
    <t>100404</t>
  </si>
  <si>
    <t>CHEM - LUBRIZOL 560H</t>
  </si>
  <si>
    <t>7.661</t>
  </si>
  <si>
    <t>602033GAS</t>
  </si>
  <si>
    <t>BLEND-EZ STORE/STRT GAS</t>
  </si>
  <si>
    <t>100547</t>
  </si>
  <si>
    <t>CHEM - AFTON 6455</t>
  </si>
  <si>
    <t>425#/drum</t>
  </si>
  <si>
    <t>100548</t>
  </si>
  <si>
    <t>CHEM - AFTON 4733</t>
  </si>
  <si>
    <t>399#/drum</t>
  </si>
  <si>
    <t>602034KPK</t>
  </si>
  <si>
    <t>BLEND-LET CLEAR (kinpak)</t>
  </si>
  <si>
    <t>030197</t>
  </si>
  <si>
    <t>FRAGRANCE-Orchidia Mildew Stai</t>
  </si>
  <si>
    <t>030111</t>
  </si>
  <si>
    <t>CHEM - LAMBENT 703</t>
  </si>
  <si>
    <t>8.846</t>
  </si>
  <si>
    <t>031044</t>
  </si>
  <si>
    <t>FRAGRANCE-Blueberry #1014-0092</t>
  </si>
  <si>
    <t>BLEND-BOAT SOAP (bubble gum)</t>
  </si>
  <si>
    <t>031022</t>
  </si>
  <si>
    <t>FRAGRANCE-Bubble Gum W/S507-03</t>
  </si>
  <si>
    <t>25#/bag</t>
  </si>
  <si>
    <t>602049</t>
  </si>
  <si>
    <t>BLEND-TOILET BOWL CLEANER</t>
  </si>
  <si>
    <t>030021</t>
  </si>
  <si>
    <t>CHEM - LAURAMINE OXIDE (STANFA</t>
  </si>
  <si>
    <t>8.512</t>
  </si>
  <si>
    <t>030020</t>
  </si>
  <si>
    <t>CHEM - COCAMIDE DEA - mackamid</t>
  </si>
  <si>
    <t>602050</t>
  </si>
  <si>
    <t>BLEND-CRANKCASE OIL STBLZR</t>
  </si>
  <si>
    <t>602052OBSOLETE</t>
  </si>
  <si>
    <t>BLEND-OBSOLETE ALUM CLNR</t>
  </si>
  <si>
    <t>602058</t>
  </si>
  <si>
    <t>BLEND-Fiberglass Stn Rmvr Gel</t>
  </si>
  <si>
    <t>031027</t>
  </si>
  <si>
    <t>CHEM - Novac Acl</t>
  </si>
  <si>
    <t>10.140</t>
  </si>
  <si>
    <t>030172</t>
  </si>
  <si>
    <t>CHEM - CANOLA OIL AP-60</t>
  </si>
  <si>
    <t>7.678</t>
  </si>
  <si>
    <t>030174</t>
  </si>
  <si>
    <t>CHEM - VISCOPLEX 10-310</t>
  </si>
  <si>
    <t>7.93</t>
  </si>
  <si>
    <t>602066</t>
  </si>
  <si>
    <t>BLEND-PLEXIGLASS CLNR</t>
  </si>
  <si>
    <t>030161</t>
  </si>
  <si>
    <t>CHEM - GLACIAL ACETIC ACID 97%</t>
  </si>
  <si>
    <t>8.768</t>
  </si>
  <si>
    <t>030180</t>
  </si>
  <si>
    <t>CHEM - Cordaquat 1207</t>
  </si>
  <si>
    <t>8.971</t>
  </si>
  <si>
    <t>030085</t>
  </si>
  <si>
    <t>CHEM - Stanfax 1025</t>
  </si>
  <si>
    <t>8.58</t>
  </si>
  <si>
    <t>100447</t>
  </si>
  <si>
    <t>CHEM - Viscoplex 10-930</t>
  </si>
  <si>
    <t>7.84</t>
  </si>
  <si>
    <t>100448</t>
  </si>
  <si>
    <t>CHEM - XPE Additive</t>
  </si>
  <si>
    <t>8.103</t>
  </si>
  <si>
    <t>100451</t>
  </si>
  <si>
    <t>CHEM - PAO 100 /Spectrasyn 100</t>
  </si>
  <si>
    <t>7.06</t>
  </si>
  <si>
    <t>602074</t>
  </si>
  <si>
    <t>BLEND-WM Pure Oceans Mildew St</t>
  </si>
  <si>
    <t>031034</t>
  </si>
  <si>
    <t>FRAGRANCE-Tea Tree Oil #95525</t>
  </si>
  <si>
    <t>602076</t>
  </si>
  <si>
    <t>BLEND-Pure Oceans Deck Cleaner</t>
  </si>
  <si>
    <t>030137</t>
  </si>
  <si>
    <t>CHEM - SODA ASH - ** DENSE **</t>
  </si>
  <si>
    <t>602078</t>
  </si>
  <si>
    <t>BLEND-STICKER ON</t>
  </si>
  <si>
    <t>030117</t>
  </si>
  <si>
    <t>CHEM - APFS 14</t>
  </si>
  <si>
    <t>8.93</t>
  </si>
  <si>
    <t>602080</t>
  </si>
  <si>
    <t>BLEND-Diesel Fuel Injector Cln</t>
  </si>
  <si>
    <t>100401</t>
  </si>
  <si>
    <t>CHEM - Lubrizol 9047W</t>
  </si>
  <si>
    <t>403#</t>
  </si>
  <si>
    <t>602081</t>
  </si>
  <si>
    <t>BLEND-INTERIOR CLEANER</t>
  </si>
  <si>
    <t>031037</t>
  </si>
  <si>
    <t>FRAGRANCE-Coconut Lime #69979</t>
  </si>
  <si>
    <t>6022</t>
  </si>
  <si>
    <t>Synkro View Guard 6-22oz</t>
  </si>
  <si>
    <t>100536</t>
  </si>
  <si>
    <t>CHEM - Vitech ILBT</t>
  </si>
  <si>
    <t>031049</t>
  </si>
  <si>
    <t>CHEM - Advapel 725</t>
  </si>
  <si>
    <t>13.08</t>
  </si>
  <si>
    <t>6122</t>
  </si>
  <si>
    <t>Synkro ODOR GUARD 6-22oz</t>
  </si>
  <si>
    <t>619526</t>
  </si>
  <si>
    <t>SPLASH -50 RVAF 6X1 GAL</t>
  </si>
  <si>
    <t>619527</t>
  </si>
  <si>
    <t>619527-21</t>
  </si>
  <si>
    <t>6222</t>
  </si>
  <si>
    <t>Fireplace Insert Clnr 6-650ml</t>
  </si>
  <si>
    <t>6316</t>
  </si>
  <si>
    <t>Pet Odor/Stain Remover 6/22</t>
  </si>
  <si>
    <t>634357-35</t>
  </si>
  <si>
    <t>O'REILLY -0- NON repel 6-1gal</t>
  </si>
  <si>
    <t>634526-35</t>
  </si>
  <si>
    <t>Oreilly -20 W/W  6X1</t>
  </si>
  <si>
    <t>636226-35</t>
  </si>
  <si>
    <t>O'REILLY +22 NON repel 6-1gal</t>
  </si>
  <si>
    <t>65908400003</t>
  </si>
  <si>
    <t>SOLTRON (GTR) 4X1GAL</t>
  </si>
  <si>
    <t>93100XBEE.B</t>
  </si>
  <si>
    <t>BLEND-XBEE FUEL TREATMENT</t>
  </si>
  <si>
    <t>65908400004</t>
  </si>
  <si>
    <t>SOLTRON (GTR) 5GAL PAIL</t>
  </si>
  <si>
    <t>65908400005</t>
  </si>
  <si>
    <t>SOLTRON (GTR) 55GAL DRUM</t>
  </si>
  <si>
    <t>67024820</t>
  </si>
  <si>
    <t>PARTSMASTER LET - BLK  12/4oz</t>
  </si>
  <si>
    <t>6746681-KITS</t>
  </si>
  <si>
    <t>FILLED BOTTLE-Pt B F Pt 6/22oz</t>
  </si>
  <si>
    <t>6746681R-KITS</t>
  </si>
  <si>
    <t>FILLED BOTTLE-PB Furn Prt 22</t>
  </si>
  <si>
    <t>6850006641403</t>
  </si>
  <si>
    <t>Morningstar EGAF 6X1</t>
  </si>
  <si>
    <t>6850006641409</t>
  </si>
  <si>
    <t>Morningstar EGAF 55gal 45x45</t>
  </si>
  <si>
    <t>6850013833918</t>
  </si>
  <si>
    <t>GOV'T PURPLE PGAF 55X1 metal</t>
  </si>
  <si>
    <t>6850013834068</t>
  </si>
  <si>
    <t>GOVT PURPLE PGAF 1-1GAL</t>
  </si>
  <si>
    <t>7-1031</t>
  </si>
  <si>
    <t>MARPRO Salt Off Conc 6-32oz</t>
  </si>
  <si>
    <t>7-1032</t>
  </si>
  <si>
    <t>Marpro SALT OFF CONC 4-1gal</t>
  </si>
  <si>
    <t>7-1033-KITS</t>
  </si>
  <si>
    <t>FILLED BOTTLE-Marpro Salt Off</t>
  </si>
  <si>
    <t>7-1086</t>
  </si>
  <si>
    <t>MARPRO SYN PWR ST FLUID 4x1GAL</t>
  </si>
  <si>
    <t>7-1087</t>
  </si>
  <si>
    <t>MARPRO SYN PWR ST FLD 12/32oz</t>
  </si>
  <si>
    <t>7-1088</t>
  </si>
  <si>
    <t>MARPRO-EZ On/Off Hull Bttm 4X1</t>
  </si>
  <si>
    <t>MARPRO -EZ On/Off Btm Clnr 4/3</t>
  </si>
  <si>
    <t>7-1092</t>
  </si>
  <si>
    <t>MARPRO Boat Wash 4/32oz</t>
  </si>
  <si>
    <t>7-1093</t>
  </si>
  <si>
    <t>MARPRO BOAT WASH 4X1</t>
  </si>
  <si>
    <t>7-1094</t>
  </si>
  <si>
    <t>MARPRO Deck Cleaner 4/32oz</t>
  </si>
  <si>
    <t>7-1095</t>
  </si>
  <si>
    <t>MARPRO DECK CLEANER 4X1</t>
  </si>
  <si>
    <t>7-1096</t>
  </si>
  <si>
    <t>MARPRO Hull Cleaner 4/32ozz</t>
  </si>
  <si>
    <t>7-1097</t>
  </si>
  <si>
    <t>MARPRO HULL CLEANER 4X1 wrap</t>
  </si>
  <si>
    <t>7-1098</t>
  </si>
  <si>
    <t>MARPRO Bilge Cleaner 4/32oz</t>
  </si>
  <si>
    <t>7-1099</t>
  </si>
  <si>
    <t>MARPRO BILGE CLEANER  4X1</t>
  </si>
  <si>
    <t>7-2720</t>
  </si>
  <si>
    <t>Marpro Plastic Clnr/Rstr 4/22</t>
  </si>
  <si>
    <t>7-2727</t>
  </si>
  <si>
    <t>Marpro Tlt Trt Lemon 4pk-4-8oz</t>
  </si>
  <si>
    <t>7-2728</t>
  </si>
  <si>
    <t>Marpro Tlt Trt LMN 4-32oz</t>
  </si>
  <si>
    <t>7-2729</t>
  </si>
  <si>
    <t>Marpro Tlt Trt Lmn 4-64oz</t>
  </si>
  <si>
    <t>030193</t>
  </si>
  <si>
    <t>CHEM - APW 320N</t>
  </si>
  <si>
    <t>8.306</t>
  </si>
  <si>
    <t>7126</t>
  </si>
  <si>
    <t>WRAPPED-UP LET - BLK  12/4oz</t>
  </si>
  <si>
    <t>715GA5</t>
  </si>
  <si>
    <t>RV Wash &amp; Wax 5gal pail</t>
  </si>
  <si>
    <t>716G55</t>
  </si>
  <si>
    <t>Black Streak Rmvr 55gal drum</t>
  </si>
  <si>
    <t>716GA5</t>
  </si>
  <si>
    <t>BLACK STREAK REMOVER 5GAL-PAIL</t>
  </si>
  <si>
    <t>717G55L</t>
  </si>
  <si>
    <t>TOILET TREATMENT LEMON   55X1</t>
  </si>
  <si>
    <t>717G55P</t>
  </si>
  <si>
    <t>TOILET TREATMENT PINE 55X1</t>
  </si>
  <si>
    <t>727542637234</t>
  </si>
  <si>
    <t>Red Ice Racing AF 275gal</t>
  </si>
  <si>
    <t>7402966-KITS</t>
  </si>
  <si>
    <t>FILLED BOTTLE-PB Cln/Brt 16oz</t>
  </si>
  <si>
    <t>74722</t>
  </si>
  <si>
    <t>SY Trailer &amp; Camper Clnr 6-22</t>
  </si>
  <si>
    <t>7580</t>
  </si>
  <si>
    <t>Better Boat Hull Clnr 12x32</t>
  </si>
  <si>
    <t>Better Boat Tk Clnr 12-32oz</t>
  </si>
  <si>
    <t>7603</t>
  </si>
  <si>
    <t>Better Boat MSR 12-22oz</t>
  </si>
  <si>
    <t>7781024</t>
  </si>
  <si>
    <t>P.O. Super Conc. a/f (-200) 55</t>
  </si>
  <si>
    <t>Better Boat Deck Clnr 12-32oz</t>
  </si>
  <si>
    <t>7795</t>
  </si>
  <si>
    <t>Better Boat TK Btrnr 12-32oz</t>
  </si>
  <si>
    <t>802GA5</t>
  </si>
  <si>
    <t>MARINE VINYL SHAMPOO  5 GAL</t>
  </si>
  <si>
    <t>803G55</t>
  </si>
  <si>
    <t>Vinyl Brite 55X1</t>
  </si>
  <si>
    <t>803GA5</t>
  </si>
  <si>
    <t>Vinyl Brite 5 GAL PAIL</t>
  </si>
  <si>
    <t>804G55</t>
  </si>
  <si>
    <t>BOAT WASH 55 GAL DRUM</t>
  </si>
  <si>
    <t>804GA5</t>
  </si>
  <si>
    <t>BOAT WASH 5 GAL PAIL</t>
  </si>
  <si>
    <t>80955</t>
  </si>
  <si>
    <t>TOWER GUARD 55gal drum</t>
  </si>
  <si>
    <t>8116</t>
  </si>
  <si>
    <t>L&amp;L Pigeon Dropping Clnr 6-22o</t>
  </si>
  <si>
    <t>812016DG</t>
  </si>
  <si>
    <t>H&amp;G TK SLR DARK DG 6-16oz</t>
  </si>
  <si>
    <t>812032DG</t>
  </si>
  <si>
    <t>H&amp;G TK Slr Dark DG 6-32oz</t>
  </si>
  <si>
    <t>812116DG</t>
  </si>
  <si>
    <t>H&amp;G TK Slr Light DG 6-16</t>
  </si>
  <si>
    <t>812132DG</t>
  </si>
  <si>
    <t>H&amp;G TK SLR LT DG6-32</t>
  </si>
  <si>
    <t>812216DG</t>
  </si>
  <si>
    <t>H&amp;G TK SLR CLEAR DG 6-16</t>
  </si>
  <si>
    <t>812232DG</t>
  </si>
  <si>
    <t>H&amp;G TK SLR CLEAR DG 6-32oz</t>
  </si>
  <si>
    <t>8122P</t>
  </si>
  <si>
    <t>L&amp;L Water Line Clnr 6/650m</t>
  </si>
  <si>
    <t>812422DG</t>
  </si>
  <si>
    <t>H&amp;G CLNR/BRTNR DG 6/22oz</t>
  </si>
  <si>
    <t>812716DG</t>
  </si>
  <si>
    <t>H&amp;G Teak Oil DG 6-16oz</t>
  </si>
  <si>
    <t>812732DG</t>
  </si>
  <si>
    <t>H&amp;G Teak Oil  DG 6/32oz</t>
  </si>
  <si>
    <t>814GA5</t>
  </si>
  <si>
    <t>TEAK CLEANER  5 GAL PAIL</t>
  </si>
  <si>
    <t>BLEND- TEAK BRIGHTENER</t>
  </si>
  <si>
    <t>815GA5</t>
  </si>
  <si>
    <t>TEAK BRIGHTENER  5 GAL PAIL</t>
  </si>
  <si>
    <t>816G55</t>
  </si>
  <si>
    <t>TEAK OIL - 55X1</t>
  </si>
  <si>
    <t>816GA5</t>
  </si>
  <si>
    <t>817GA5</t>
  </si>
  <si>
    <t>HULL CLEANER - 5 GAL PAIL</t>
  </si>
  <si>
    <t>819G55</t>
  </si>
  <si>
    <t>Waterproofing 55gal drum</t>
  </si>
  <si>
    <t>819GA5</t>
  </si>
  <si>
    <t>820022DG</t>
  </si>
  <si>
    <t>H&amp;G Fabric Clnr DG 6/22</t>
  </si>
  <si>
    <t>820022PUN</t>
  </si>
  <si>
    <t>Fabric Clnr Unlabeled 6/22oz</t>
  </si>
  <si>
    <t>820122DG</t>
  </si>
  <si>
    <t>H&amp;G Fabric Protectant DG 6/22o</t>
  </si>
  <si>
    <t>820122PUN</t>
  </si>
  <si>
    <t>Fabric Protect Unlabeled 6/22o</t>
  </si>
  <si>
    <t>820222DG</t>
  </si>
  <si>
    <t>H&amp;G Furn Cleaner DG 6/22oz</t>
  </si>
  <si>
    <t>820222PUN</t>
  </si>
  <si>
    <t>Furn Clnr Unlabeled 6/22oz</t>
  </si>
  <si>
    <t>820322DG</t>
  </si>
  <si>
    <t>H&amp;G Furn Protect DG 6/22oz</t>
  </si>
  <si>
    <t>820322PUN</t>
  </si>
  <si>
    <t>Furn Protect Unlabeled 6/22oz</t>
  </si>
  <si>
    <t>820422DG</t>
  </si>
  <si>
    <t>H&amp;G Spraystone Clnr DG 6/22oz</t>
  </si>
  <si>
    <t>820422PUN</t>
  </si>
  <si>
    <t>Spraystone Clnr unlabeled 6/22</t>
  </si>
  <si>
    <t>820522DG</t>
  </si>
  <si>
    <t>H&amp;G Spraystone Prot DG 6/22oz</t>
  </si>
  <si>
    <t>820522PUN</t>
  </si>
  <si>
    <t>Stone Prot unlabeled 6/22</t>
  </si>
  <si>
    <t>820GA5</t>
  </si>
  <si>
    <t>Sail &amp; Canvas Clnr - 5 GAL PAI</t>
  </si>
  <si>
    <t>8216</t>
  </si>
  <si>
    <t>L&amp;L Pet Odor/Stain Rmvr 6/22</t>
  </si>
  <si>
    <t>82255</t>
  </si>
  <si>
    <t>Eco Waterproofing 55gal drum</t>
  </si>
  <si>
    <t>827GA5</t>
  </si>
  <si>
    <t>Chrome &amp; Stainless - 5 GAL</t>
  </si>
  <si>
    <t>101773</t>
  </si>
  <si>
    <t>BLEND-FBRGLS CLR RSTR EXCELDA</t>
  </si>
  <si>
    <t>8.26</t>
  </si>
  <si>
    <t>SBT Break In Oil 12/32oz</t>
  </si>
  <si>
    <t>830222DG</t>
  </si>
  <si>
    <t>830222PUN</t>
  </si>
  <si>
    <t>832G55</t>
  </si>
  <si>
    <t>Ultimate Xtreme Clean 55X1</t>
  </si>
  <si>
    <t>832GA5</t>
  </si>
  <si>
    <t>Extreme Clean 5 GAL PAIL</t>
  </si>
  <si>
    <t>83524</t>
  </si>
  <si>
    <t>KIMBALL LET, RED 12/4oz</t>
  </si>
  <si>
    <t>83526</t>
  </si>
  <si>
    <t>KIMBALL LIQ ELEC TAPE, 12/4oz</t>
  </si>
  <si>
    <t>835826-35</t>
  </si>
  <si>
    <t>Parade +32 NONrepel 6-1gal</t>
  </si>
  <si>
    <t>84106GA5</t>
  </si>
  <si>
    <t>LET GREEN 5 GAL PAIL</t>
  </si>
  <si>
    <t>84108GA5</t>
  </si>
  <si>
    <t>LET CLEAR 5 GAL PAIL</t>
  </si>
  <si>
    <t>100545</t>
  </si>
  <si>
    <t>CHEM - Printex G Carbon Black</t>
  </si>
  <si>
    <t>8422</t>
  </si>
  <si>
    <t>L&amp;L POOL CLNR 6/650ml</t>
  </si>
  <si>
    <t>8423</t>
  </si>
  <si>
    <t>L&amp;L Furniture Clne 6/650ml</t>
  </si>
  <si>
    <t>843GA5</t>
  </si>
  <si>
    <t>Prostar Gas Stabilizer 5gal</t>
  </si>
  <si>
    <t>84501-KITS</t>
  </si>
  <si>
    <t>FILLED BOTTLE-Sea Dek Magic Ga</t>
  </si>
  <si>
    <t>Permatex BLACK LET  6/4oz</t>
  </si>
  <si>
    <t>Permatex BLACK LET Canadi 6/4o</t>
  </si>
  <si>
    <t>851GA5</t>
  </si>
  <si>
    <t>PREMIUM TEAK OIL 5 GAL PAIL</t>
  </si>
  <si>
    <t>8522</t>
  </si>
  <si>
    <t>L&amp;L Pool Cvr Clnr 6/650ml</t>
  </si>
  <si>
    <t>8523</t>
  </si>
  <si>
    <t>L&amp;L Multipurp Clnr 6/650ml</t>
  </si>
  <si>
    <t>856G55</t>
  </si>
  <si>
    <t>MILDEW STAIN RMVR 55 GAL DRUM</t>
  </si>
  <si>
    <t>856GA5</t>
  </si>
  <si>
    <t>MILDEW STAIN RMVR 5 GAL PAIL</t>
  </si>
  <si>
    <t>857GA5</t>
  </si>
  <si>
    <t>Prem Marine Polish 5 GAL PL</t>
  </si>
  <si>
    <t>859G55</t>
  </si>
  <si>
    <t>DECK CLEANER  55x1</t>
  </si>
  <si>
    <t>86362-KITS</t>
  </si>
  <si>
    <t>FILLED BOTTLE-Seadek Magic 32s</t>
  </si>
  <si>
    <t>86362-SAMPLE</t>
  </si>
  <si>
    <t>Sea Dek Magic US/AU/NZ 12-2oz</t>
  </si>
  <si>
    <t>86398-KITS</t>
  </si>
  <si>
    <t>FILLED BOTTLE-SD Magic Cana 32</t>
  </si>
  <si>
    <t>FILLED BOTTLE-SD Magic Eur-A 3</t>
  </si>
  <si>
    <t>FILLED BOTTLE-SD Magic japan 3</t>
  </si>
  <si>
    <t>86401-KITS</t>
  </si>
  <si>
    <t>FILLED BOTTLE-SD Magic Eur-B 3</t>
  </si>
  <si>
    <t>030001</t>
  </si>
  <si>
    <t>CHEM - Maquat QSX 105S</t>
  </si>
  <si>
    <t>6.35</t>
  </si>
  <si>
    <t>WM HEADCHEM TRT MINT12-32</t>
  </si>
  <si>
    <t>WM HEADCHEM TRT MINT6-1GAL</t>
  </si>
  <si>
    <t>100516</t>
  </si>
  <si>
    <t>CHEM - Eversorb 83</t>
  </si>
  <si>
    <t>9.18</t>
  </si>
  <si>
    <t>8722</t>
  </si>
  <si>
    <t>L&amp;L bbq grate Clnr 6/650ml</t>
  </si>
  <si>
    <t>8742599-KITS</t>
  </si>
  <si>
    <t>FILLED BOTTLE-PB Tk Oil 16oz</t>
  </si>
  <si>
    <t>100517</t>
  </si>
  <si>
    <t>CHEM - Vitech ALB</t>
  </si>
  <si>
    <t>11.030</t>
  </si>
  <si>
    <t>100519</t>
  </si>
  <si>
    <t>CHEM - Vitech DAN (tote only)</t>
  </si>
  <si>
    <t>9.70</t>
  </si>
  <si>
    <t>87755</t>
  </si>
  <si>
    <t>Alum Cleaner  55x1</t>
  </si>
  <si>
    <t>879GA5</t>
  </si>
  <si>
    <t>TROP TEAK SEALER, LGT 5 G PAIL</t>
  </si>
  <si>
    <t>88-102-01</t>
  </si>
  <si>
    <t>SEI HP GEAR LUBE 12/32oz</t>
  </si>
  <si>
    <t>030107</t>
  </si>
  <si>
    <t>CHEM - API - WS500</t>
  </si>
  <si>
    <t>892GA5</t>
  </si>
  <si>
    <t>RUST STAIN REMOVER 5 GAL PAIL</t>
  </si>
  <si>
    <t>893GA5</t>
  </si>
  <si>
    <t>GEL TEAK CLNR  5 GAL PAIL</t>
  </si>
  <si>
    <t>896GA5</t>
  </si>
  <si>
    <t>Prem Cleaner Wax 5 GAL PL</t>
  </si>
  <si>
    <t>031025</t>
  </si>
  <si>
    <t>CHEM - AdvaPel 734</t>
  </si>
  <si>
    <t>8.76</t>
  </si>
  <si>
    <t>89755GA5</t>
  </si>
  <si>
    <t>Seasafe Waterproofing 5gal pai</t>
  </si>
  <si>
    <t>897G558</t>
  </si>
  <si>
    <t>SEASAFE HULL CLNR 55X1</t>
  </si>
  <si>
    <t>897GA58</t>
  </si>
  <si>
    <t>SEA SAFE HULL CLEANER 5 GAL PL</t>
  </si>
  <si>
    <t>89950P1CANADA</t>
  </si>
  <si>
    <t>POUCH-MDG 10gr SR Canadian</t>
  </si>
  <si>
    <t>89950P1CFS</t>
  </si>
  <si>
    <t>POUCH-MDG 10gr SR FSalt Citric</t>
  </si>
  <si>
    <t>901100</t>
  </si>
  <si>
    <t>SALT OFF CONC Australia 4-1gal</t>
  </si>
  <si>
    <t>901122</t>
  </si>
  <si>
    <t>SALT OFF Australia 6/22oz</t>
  </si>
  <si>
    <t>901132</t>
  </si>
  <si>
    <t>SALT OFF CONC Australia 6/32oz</t>
  </si>
  <si>
    <t>901200-KITS</t>
  </si>
  <si>
    <t>FILLED BOTTLE-Salt Off AUS 32o</t>
  </si>
  <si>
    <t>Deck Wax 4-16spr</t>
  </si>
  <si>
    <t>901764SW-KITS</t>
  </si>
  <si>
    <t>FILLED BOTTLE-WM AL CLNR 64oz</t>
  </si>
  <si>
    <t>Aluminum Clnr/Restorer - 2/64</t>
  </si>
  <si>
    <t>Gel Rust Stain Rmvr 4-16spr</t>
  </si>
  <si>
    <t>Boat Guard Detailer 4/22oz</t>
  </si>
  <si>
    <t>LET BLACK 4-4oz</t>
  </si>
  <si>
    <t>903000</t>
  </si>
  <si>
    <t>TC-W3 2-CYCLE ENGINE OIL 3/GAL</t>
  </si>
  <si>
    <t xml:space="preserve"> TCW-3 2-CYCLE ENGINE OIL 3/32</t>
  </si>
  <si>
    <t>10W-30 4-STRK OUTBRD OIL 3/GAL</t>
  </si>
  <si>
    <t>10W-30 4STRK OUTBRD OIL 3/32oz</t>
  </si>
  <si>
    <t>SB 25W-40  3 x 1GAL</t>
  </si>
  <si>
    <t>903432</t>
  </si>
  <si>
    <t>SB 25W-40 3x32oz</t>
  </si>
  <si>
    <t>SEACHOICE BOAT WASH 12x32oz</t>
  </si>
  <si>
    <t>SEACHOICE BOAT WASH 4X1 GAL</t>
  </si>
  <si>
    <t>Seachoice Mild St Rmvr 6-32</t>
  </si>
  <si>
    <t>90625</t>
  </si>
  <si>
    <t>Seachoice MSR Canad 6-32</t>
  </si>
  <si>
    <t>90631</t>
  </si>
  <si>
    <t>Seachoice MSR 4X1gal</t>
  </si>
  <si>
    <t>90635</t>
  </si>
  <si>
    <t>Seachoice MSR Canad 4X1gal</t>
  </si>
  <si>
    <t>SEACHOICE DECK CLEANER 12/32oz</t>
  </si>
  <si>
    <t>90645</t>
  </si>
  <si>
    <t>Seachoice Dk Clnr Cana 6/32</t>
  </si>
  <si>
    <t>SEACHOICE DECK CLEANER 4X1</t>
  </si>
  <si>
    <t>90661</t>
  </si>
  <si>
    <t>Seachice Ultra Clean 6-32</t>
  </si>
  <si>
    <t>90671</t>
  </si>
  <si>
    <t>Seachoice Ultra Clean 4-1gal</t>
  </si>
  <si>
    <t>90681</t>
  </si>
  <si>
    <t>SEACHOICE HULL CLEANER 12/32oz</t>
  </si>
  <si>
    <t>SEACHOICE HULL CLNR 4X1 fstyle</t>
  </si>
  <si>
    <t>Seachoice Bilge Cln 12/32</t>
  </si>
  <si>
    <t>90711</t>
  </si>
  <si>
    <t>Seachice  Bilge Cln 4/1GAL</t>
  </si>
  <si>
    <t>90721</t>
  </si>
  <si>
    <t>Seachoice Salt Remover 6-32</t>
  </si>
  <si>
    <t>90725</t>
  </si>
  <si>
    <t>Seachoice Salt Rmvr Canad 12-3</t>
  </si>
  <si>
    <t>FILLED BOTTLE-SC Salt Off  32o</t>
  </si>
  <si>
    <t>90741</t>
  </si>
  <si>
    <t>SC Salt Remover 4-1gal</t>
  </si>
  <si>
    <t>90745</t>
  </si>
  <si>
    <t>SC Salt Remover Cana 4-1gal</t>
  </si>
  <si>
    <t>SC Head Trt Lemon 6-32</t>
  </si>
  <si>
    <t>90761</t>
  </si>
  <si>
    <t>SC Head Trt Lmn 4-64oz</t>
  </si>
  <si>
    <t>90765</t>
  </si>
  <si>
    <t>SC Head Trt Lmn Canad 4-64oz</t>
  </si>
  <si>
    <t>90771</t>
  </si>
  <si>
    <t>SC Tlt Trt Lemon 4-1gal</t>
  </si>
  <si>
    <t>90775</t>
  </si>
  <si>
    <t>SC Tlt Trt Lemon Cana4-1gal</t>
  </si>
  <si>
    <t>90781</t>
  </si>
  <si>
    <t>SC EZ ON/OFF 6-32</t>
  </si>
  <si>
    <t>90791</t>
  </si>
  <si>
    <t>Seachoice EZ-ON/OFF 4X1 rig</t>
  </si>
  <si>
    <t>90801</t>
  </si>
  <si>
    <t>Seachoice Descaling Conc 4X1ga</t>
  </si>
  <si>
    <t>100515</t>
  </si>
  <si>
    <t>CHEM - APW 345V</t>
  </si>
  <si>
    <t>8.57</t>
  </si>
  <si>
    <t>9122LL-KITS</t>
  </si>
  <si>
    <t>FILLED BOTTLE-L&amp;L Clnr 22</t>
  </si>
  <si>
    <t>91722PUN</t>
  </si>
  <si>
    <t>Textiline Protector 6-650ml</t>
  </si>
  <si>
    <t>030199</t>
  </si>
  <si>
    <t>FRAGRANCE-Ocean Breeze W/S 118</t>
  </si>
  <si>
    <t>031047</t>
  </si>
  <si>
    <t>CHEM - BYK Aquacer 565</t>
  </si>
  <si>
    <t>55#</t>
  </si>
  <si>
    <t>ST Gas PDQ Display 3-16oz</t>
  </si>
  <si>
    <t>920208C</t>
  </si>
  <si>
    <t>ST Auto Gas Canadian 6-8oz</t>
  </si>
  <si>
    <t>92655</t>
  </si>
  <si>
    <t>Desaling Engine Flush 55gal dr</t>
  </si>
  <si>
    <t>928G55</t>
  </si>
  <si>
    <t>EZ-ON EZ-OFF HULL &amp; BTM CLNR 5</t>
  </si>
  <si>
    <t>BLEND-STARTRON GAS</t>
  </si>
  <si>
    <t>93100GASAMBER.B</t>
  </si>
  <si>
    <t>BLEND-STARTRON AMBER GAS</t>
  </si>
  <si>
    <t>031028</t>
  </si>
  <si>
    <t>DYE-CHROMATINT BLUE D55000</t>
  </si>
  <si>
    <t>100433CONS</t>
  </si>
  <si>
    <t>CHEM - ENZYME CONC - CONSIGNED</t>
  </si>
  <si>
    <t>030104</t>
  </si>
  <si>
    <t>CHEM - COLAMIDE 0071/repl nino</t>
  </si>
  <si>
    <t>8.30</t>
  </si>
  <si>
    <t>937GA5</t>
  </si>
  <si>
    <t>Power Pine Bt Wash - 5 GAL PAI</t>
  </si>
  <si>
    <t>100399</t>
  </si>
  <si>
    <t>DYE-CHROMATINT YELLOW 1648 D91</t>
  </si>
  <si>
    <t>93955RTU</t>
  </si>
  <si>
    <t>SALT OFF RTU 55 GAL</t>
  </si>
  <si>
    <t>939GA5</t>
  </si>
  <si>
    <t>Salt Off Concentra - 5 GAL PAI</t>
  </si>
  <si>
    <t>94000CON.B</t>
  </si>
  <si>
    <t>BLEND-SALT BUSTER concentrated</t>
  </si>
  <si>
    <t>030105</t>
  </si>
  <si>
    <t>CHEM - NA SUL 437</t>
  </si>
  <si>
    <t>8.209</t>
  </si>
  <si>
    <t>94000RTU.B</t>
  </si>
  <si>
    <t>BLEND-SALT BUSTER ready to use</t>
  </si>
  <si>
    <t>94200CLEAR.B</t>
  </si>
  <si>
    <t>BLEND-CLEAR CLEANER/DGRSR</t>
  </si>
  <si>
    <t>94905</t>
  </si>
  <si>
    <t>1 StepTk Clnr/Brtnr- 5 Gal PAI</t>
  </si>
  <si>
    <t>030162</t>
  </si>
  <si>
    <t>FRAGRANCE-Peppermint #97114  W</t>
  </si>
  <si>
    <t>951G55</t>
  </si>
  <si>
    <t>Bird/Spider Stain Rmvr 55 gal</t>
  </si>
  <si>
    <t>100459</t>
  </si>
  <si>
    <t>CHEM - API 195</t>
  </si>
  <si>
    <t>8.01</t>
  </si>
  <si>
    <t>100452</t>
  </si>
  <si>
    <t>CHEM - P-205</t>
  </si>
  <si>
    <t>100453</t>
  </si>
  <si>
    <t>CHEM - Ci 1000</t>
  </si>
  <si>
    <t>7.995</t>
  </si>
  <si>
    <t>100454</t>
  </si>
  <si>
    <t>CHEM - MCC 2115</t>
  </si>
  <si>
    <t>7.18</t>
  </si>
  <si>
    <t>100521</t>
  </si>
  <si>
    <t>CHEM - OGA 293 HF</t>
  </si>
  <si>
    <t>7.541</t>
  </si>
  <si>
    <t>959GA5</t>
  </si>
  <si>
    <t>Ult Vinyl Guard 5 GALPAIL</t>
  </si>
  <si>
    <t>96255</t>
  </si>
  <si>
    <t>ULTIMATE VINYL CLN 55 GAL DRUM</t>
  </si>
  <si>
    <t>962GA5</t>
  </si>
  <si>
    <t>Ult Vinyl Clean 5 GALPAIL</t>
  </si>
  <si>
    <t>964</t>
  </si>
  <si>
    <t>STICKER ON 55gal drum (poly)</t>
  </si>
  <si>
    <t>965</t>
  </si>
  <si>
    <t>STICKER OFF 55gal (poly)</t>
  </si>
  <si>
    <t>240089</t>
  </si>
  <si>
    <t>CHEM - Soyanol 1000E (I4-054A)</t>
  </si>
  <si>
    <t>7.41</t>
  </si>
  <si>
    <t>100532</t>
  </si>
  <si>
    <t>CHEM - DEF 45</t>
  </si>
  <si>
    <t>100533</t>
  </si>
  <si>
    <t>CHEM - Tea Tree Oil 50-6270-01</t>
  </si>
  <si>
    <t>7.434</t>
  </si>
  <si>
    <t>100534</t>
  </si>
  <si>
    <t>FRAGRANCE-Lemongrass W/S  90-3</t>
  </si>
  <si>
    <t>400#/DRUM</t>
  </si>
  <si>
    <t>9657.B</t>
  </si>
  <si>
    <t>BLEND-IDATECH HYDROPLUS</t>
  </si>
  <si>
    <t>965GEL-PREMIX.B</t>
  </si>
  <si>
    <t>BLEND-GEL TEA TREE PRE-MIX</t>
  </si>
  <si>
    <t>200126</t>
  </si>
  <si>
    <t>CHEM - LIQUID SODIUM CHLORITE</t>
  </si>
  <si>
    <t>10.16</t>
  </si>
  <si>
    <t>BLEND-P.O. INFLATABLE BT CLNR</t>
  </si>
  <si>
    <t>031048</t>
  </si>
  <si>
    <t>CHEM - Evogen Carpet 10X UF</t>
  </si>
  <si>
    <t>97855</t>
  </si>
  <si>
    <t>All Off 55gal drum</t>
  </si>
  <si>
    <t>98100.B</t>
  </si>
  <si>
    <t>BLEND-Matte Finish Dtl/Protect</t>
  </si>
  <si>
    <t>100523</t>
  </si>
  <si>
    <t>CHEM - Lanolin</t>
  </si>
  <si>
    <t>7.59</t>
  </si>
  <si>
    <t>100524</t>
  </si>
  <si>
    <t>CHEM - NA-SUL CA/W1146</t>
  </si>
  <si>
    <t>100525</t>
  </si>
  <si>
    <t>CHEM - CER-150SN</t>
  </si>
  <si>
    <t>98855</t>
  </si>
  <si>
    <t>Ult Xtreme Protect 55gal drum</t>
  </si>
  <si>
    <t>98905</t>
  </si>
  <si>
    <t>Ult Fbglass St Rmvr 5 Gal pail</t>
  </si>
  <si>
    <t>99491</t>
  </si>
  <si>
    <t>LAWSONS LIQ ELEC TAPE, 12/4oz</t>
  </si>
  <si>
    <t>99910</t>
  </si>
  <si>
    <t>Seaside Outdoor Furn Clnr 6-32</t>
  </si>
  <si>
    <t>99911</t>
  </si>
  <si>
    <t>Seaside Casual Multiclean 6-32</t>
  </si>
  <si>
    <t>A10-272</t>
  </si>
  <si>
    <t>MAGMA GRILL RSTR 12/16oz</t>
  </si>
  <si>
    <t>AF600.B</t>
  </si>
  <si>
    <t>BLEND-be Cool 300K mile 50%</t>
  </si>
  <si>
    <t>AF600275</t>
  </si>
  <si>
    <t>BE COOL AF 50/50 - 275gal tote</t>
  </si>
  <si>
    <t>BLEND-600K mile af 50% be cool</t>
  </si>
  <si>
    <t>AF600GA5</t>
  </si>
  <si>
    <t>BE COOL 300K Mile AF 5GAL pail</t>
  </si>
  <si>
    <t>AF600GL</t>
  </si>
  <si>
    <t>BE COOL 300K Mile AF 2-1GAL</t>
  </si>
  <si>
    <t>AMMA 4STK 25W40 6/1 GAL</t>
  </si>
  <si>
    <t>AMMA 4 STK 25W40 12/32</t>
  </si>
  <si>
    <t>AMMA SYN 80W90 GEAR 12/32oz</t>
  </si>
  <si>
    <t>ANT1G.B</t>
  </si>
  <si>
    <t>BLEND-AMSOIL YELLOW PGAF</t>
  </si>
  <si>
    <t>ANT1G5050.B</t>
  </si>
  <si>
    <t>BLEND-AMSOIL YLW 5050 PGAF</t>
  </si>
  <si>
    <t>ANT27</t>
  </si>
  <si>
    <t>AMSOIL PGAF BLUE 275gal tote</t>
  </si>
  <si>
    <t>ANT27BLUE.B</t>
  </si>
  <si>
    <t>BLEND-AMSOIL BLUE PGAF</t>
  </si>
  <si>
    <t>ANT275</t>
  </si>
  <si>
    <t>AMSOIL PGAF 275GAL TOTE</t>
  </si>
  <si>
    <t>BLEND-AMSOIL PGAF</t>
  </si>
  <si>
    <t>ANT2755050</t>
  </si>
  <si>
    <t>AMSOIL YLW50/50 PGA275GAL</t>
  </si>
  <si>
    <t>ANT55</t>
  </si>
  <si>
    <t>AMSOIL PGAF 55GAL DRUM</t>
  </si>
  <si>
    <t>APCPC</t>
  </si>
  <si>
    <t>American Pure 25gr FR 12pk cla</t>
  </si>
  <si>
    <t>AQM10G</t>
  </si>
  <si>
    <t>OS 10gr FSCitric SR 200pk no c</t>
  </si>
  <si>
    <t>AQM25G</t>
  </si>
  <si>
    <t>Odorxit Air Qlty 25gr SR 200pk</t>
  </si>
  <si>
    <t>AMSOIL Qk Shot 14308BYLW 6-8oz</t>
  </si>
  <si>
    <t>AMSOIL Qk Shot Canadian 6-8oz</t>
  </si>
  <si>
    <t>AQSQT</t>
  </si>
  <si>
    <t>AMSOIL Qk Shot 14308BYLW 12-32</t>
  </si>
  <si>
    <t>AV1001</t>
  </si>
  <si>
    <t>OS Auto Vac FR-25gr -Clam12pk</t>
  </si>
  <si>
    <t>AV910</t>
  </si>
  <si>
    <t>OS Auto Vac 25gr FR 100pk</t>
  </si>
  <si>
    <t>BARE-AX0010</t>
  </si>
  <si>
    <t>Bare-Ax Prem TK Oil  6/16oz</t>
  </si>
  <si>
    <t>BARE-AX0011</t>
  </si>
  <si>
    <t>Bare-Ax Prem TK Cln/Brt 6/16oz</t>
  </si>
  <si>
    <t>BB32HC</t>
  </si>
  <si>
    <t>BAM BAM HULL CLNR 6/32oz</t>
  </si>
  <si>
    <t>BBWPZ9</t>
  </si>
  <si>
    <t>Better Boat De-Salt 4-1gal</t>
  </si>
  <si>
    <t>BC1GALK-2</t>
  </si>
  <si>
    <t>Biopure Cln 2pk-3pouch Gal kit</t>
  </si>
  <si>
    <t>BC1GALP-25</t>
  </si>
  <si>
    <t>Biopure Cln Gal refill 25-5gr</t>
  </si>
  <si>
    <t>BC32OZK-12</t>
  </si>
  <si>
    <t>Biopure Cln 32oz kit 1.19-12pk</t>
  </si>
  <si>
    <t>BC32OZP-12</t>
  </si>
  <si>
    <t>Biopure Cln 32 refill 1.19-12p</t>
  </si>
  <si>
    <t>BC5GALP-12</t>
  </si>
  <si>
    <t>Biopure Cln 5gal 12pk-23.8gr r</t>
  </si>
  <si>
    <t>BE1032</t>
  </si>
  <si>
    <t>B.E. Wash &amp; Wax (ss) 6-32oz</t>
  </si>
  <si>
    <t>BE1132</t>
  </si>
  <si>
    <t>B.E. Boat Wash (ss) 6-32oz</t>
  </si>
  <si>
    <t>BE1232</t>
  </si>
  <si>
    <t>B.E. Deck Cleaner (ss) 6-32oz</t>
  </si>
  <si>
    <t>BE1332</t>
  </si>
  <si>
    <t>B.E. Hull Cleaner (ss) 6-32oz</t>
  </si>
  <si>
    <t>BE1416</t>
  </si>
  <si>
    <t>B.E. Cleaner Wax (ss) 6/16oz</t>
  </si>
  <si>
    <t>BE1516</t>
  </si>
  <si>
    <t>B.E. Ultra Wax (ss) 6/16oz</t>
  </si>
  <si>
    <t>BE1622</t>
  </si>
  <si>
    <t>B.E.Clean Everything 6/22</t>
  </si>
  <si>
    <t>BE1722</t>
  </si>
  <si>
    <t>B.E.Prot Everything 6/22</t>
  </si>
  <si>
    <t>BE1822</t>
  </si>
  <si>
    <t>B.E.Fabric Guard 6/22</t>
  </si>
  <si>
    <t>BE1922-KITS</t>
  </si>
  <si>
    <t>FILLED BOTTLE-B.E. MSR 22spr</t>
  </si>
  <si>
    <t>BE2022</t>
  </si>
  <si>
    <t>B.E.Quick Polish 6/22</t>
  </si>
  <si>
    <t>BE2122</t>
  </si>
  <si>
    <t>B.E.Carpet Clean 6/22</t>
  </si>
  <si>
    <t>BE2222</t>
  </si>
  <si>
    <t>B.E.Fabric Cleaner 6/22</t>
  </si>
  <si>
    <t>Berlin HD Xtreme Clean 6/32oz</t>
  </si>
  <si>
    <t>BG32HDFC</t>
  </si>
  <si>
    <t>Berlin HD Fabric Cleaner 6/32o</t>
  </si>
  <si>
    <t>BG32MSR</t>
  </si>
  <si>
    <t>Berlin HD Mldw St Rmvr 6/32</t>
  </si>
  <si>
    <t>BG32WR</t>
  </si>
  <si>
    <t>Berlin HD Water Repel 6/32oz</t>
  </si>
  <si>
    <t>BK.7652944</t>
  </si>
  <si>
    <t>Balkamp Startron Gas 12-8oz</t>
  </si>
  <si>
    <t>CC25-100</t>
  </si>
  <si>
    <t>Closure Clean 25gr FR bulk 100</t>
  </si>
  <si>
    <t>D1008</t>
  </si>
  <si>
    <t>OS 25gr FSC FR 100pk bulk-no a</t>
  </si>
  <si>
    <t>ET13710</t>
  </si>
  <si>
    <t>Cambridge LET-BLACK 12/4oz</t>
  </si>
  <si>
    <t>EVAR1016</t>
  </si>
  <si>
    <t>EVAR Deck Clnr 6-16spr</t>
  </si>
  <si>
    <t>EVAR1032</t>
  </si>
  <si>
    <t>EVAR Deck Clean 6-32spry</t>
  </si>
  <si>
    <t>FVPBW-16</t>
  </si>
  <si>
    <t>FVP Boat Wash 4/16oz</t>
  </si>
  <si>
    <t>FVPMSR-16</t>
  </si>
  <si>
    <t>FVP MSR 4/16oz spray</t>
  </si>
  <si>
    <t>FVPSDP-22</t>
  </si>
  <si>
    <t>FVP speed detail &amp;protect 6/22</t>
  </si>
  <si>
    <t>GCFC</t>
  </si>
  <si>
    <t>Gold Crest Fabric Clnr 6-32oz</t>
  </si>
  <si>
    <t>GCFP</t>
  </si>
  <si>
    <t>Gold Crest Fbrc Protect 6/32oz</t>
  </si>
  <si>
    <t>GCMSR</t>
  </si>
  <si>
    <t>Gold Crest MSR 6-32oz</t>
  </si>
  <si>
    <t>GK-ORGONE</t>
  </si>
  <si>
    <t>Green Klean Gone 25gr FR 12pk</t>
  </si>
  <si>
    <t>IR99478</t>
  </si>
  <si>
    <t>iROCKER CLNR &amp; PROT 6/16OZ SPR</t>
  </si>
  <si>
    <t>IR99489</t>
  </si>
  <si>
    <t>K4199-1.B</t>
  </si>
  <si>
    <t>BLEND-Lincoln Elec Low Cond AF</t>
  </si>
  <si>
    <t>KA00116.B</t>
  </si>
  <si>
    <t>BLEND-KING AUTO CONC W/W</t>
  </si>
  <si>
    <t>KIN16</t>
  </si>
  <si>
    <t>KING AUTO CONC W/W 6-16oz</t>
  </si>
  <si>
    <t>KIT89965</t>
  </si>
  <si>
    <t>MIldew Odor Control clam 2pk</t>
  </si>
  <si>
    <t>Lincoln Elec LOW COND AF 2-1GA</t>
  </si>
  <si>
    <t>LQ-0000-CLN</t>
  </si>
  <si>
    <t>Breezesta Furn Clnr 6-32spray</t>
  </si>
  <si>
    <t>LQ-0000-MRM</t>
  </si>
  <si>
    <t>Breezesta MSR 6-32spray</t>
  </si>
  <si>
    <t>LQ-0000-PRT</t>
  </si>
  <si>
    <t>Breezesta Furn Prt 6-32spray</t>
  </si>
  <si>
    <t>MCFE-00</t>
  </si>
  <si>
    <t>M.C. Fuel Enzyme (DSL) 4-1 GAL</t>
  </si>
  <si>
    <t>MCLEAN-FABRIC</t>
  </si>
  <si>
    <t>Malibu Fabric Clnr 6/32oz</t>
  </si>
  <si>
    <t>MCLEAN-FURNITUR</t>
  </si>
  <si>
    <t>Malibu Furniture Clnr 6/32oz</t>
  </si>
  <si>
    <t>MCLEAN-PROTECT</t>
  </si>
  <si>
    <t>Malibu Fabric Protect 6/32oz</t>
  </si>
  <si>
    <t>MCLEAN-STAIN</t>
  </si>
  <si>
    <t>Malibu Mildew St Rmvr 6/32oz</t>
  </si>
  <si>
    <t>MM-505064F-KITS</t>
  </si>
  <si>
    <t>FILLED BOTTLE-50% Liq chill 64</t>
  </si>
  <si>
    <t>MM-5050F-KITS</t>
  </si>
  <si>
    <t>FILLED BOTTLE-50% Liq chill GA</t>
  </si>
  <si>
    <t>MM-FULLF-KITS</t>
  </si>
  <si>
    <t>FILLED BOTTLE-Liq chill 100% G</t>
  </si>
  <si>
    <t>MMFR-DSL</t>
  </si>
  <si>
    <t>Mishimoto DIesel Amber 12-16oz</t>
  </si>
  <si>
    <t>MMFR-GAS</t>
  </si>
  <si>
    <t>Mishimoto Gas Amber 12-16oz</t>
  </si>
  <si>
    <t>MMRA-LC-5050I</t>
  </si>
  <si>
    <t>Mishimoto Liq Chill 50% reg4-1</t>
  </si>
  <si>
    <t>MMRA-LC-FULLI</t>
  </si>
  <si>
    <t>M.Moto Liq Chill Full Str reg4</t>
  </si>
  <si>
    <t>MOMS5.0</t>
  </si>
  <si>
    <t>Odorxit moms spray 5gr-200pk</t>
  </si>
  <si>
    <t>NETBBQ</t>
  </si>
  <si>
    <t>GREGOR BBQ CLNR 6-22oz</t>
  </si>
  <si>
    <t>NETPLANCHA</t>
  </si>
  <si>
    <t>VICTOR PLANCHA CLNR 6-22oz</t>
  </si>
  <si>
    <t>P12777</t>
  </si>
  <si>
    <t>Polywood Furniture Prot 6/32sp</t>
  </si>
  <si>
    <t>P12778</t>
  </si>
  <si>
    <t>Polywood Mildew St Rmvr 6/32sp</t>
  </si>
  <si>
    <t>RFS-01</t>
  </si>
  <si>
    <t>RS Blue 42 ST Diesel 4x1GAL</t>
  </si>
  <si>
    <t>RFS-05</t>
  </si>
  <si>
    <t>RS Blue42 ST Diesel 5Gal Pail</t>
  </si>
  <si>
    <t>RFS-55</t>
  </si>
  <si>
    <t>RS Blue42 ST DSL 55GAL Drum</t>
  </si>
  <si>
    <t>SOLTRON (SB) DSL 4X1GAL</t>
  </si>
  <si>
    <t>SP005</t>
  </si>
  <si>
    <t>SOLTRON (SB) DSL 5GAL PAIL</t>
  </si>
  <si>
    <t>SOLTRON (SB) FUEL TRT 12-16oz</t>
  </si>
  <si>
    <t>SP055</t>
  </si>
  <si>
    <t>SOLTRON (SB) 55GAL DRUM</t>
  </si>
  <si>
    <t>SP1OZ</t>
  </si>
  <si>
    <t>SOLTRON 24/1OZ SHOOTER</t>
  </si>
  <si>
    <t>SPW016</t>
  </si>
  <si>
    <t>SOLTRON (GTR) 12-16oz</t>
  </si>
  <si>
    <t>Snappy USA TK NU #1 4-1gal cau</t>
  </si>
  <si>
    <t>STN-G155</t>
  </si>
  <si>
    <t>Snappy TK NU #1 caustic 55gal</t>
  </si>
  <si>
    <t>STN-G1MED</t>
  </si>
  <si>
    <t>Snappy TK NU #1 MED 4-1gal cau</t>
  </si>
  <si>
    <t>Snappy USA TK NU #s 4-1gal aci</t>
  </si>
  <si>
    <t>STN-G2-KITS</t>
  </si>
  <si>
    <t>FILLED BOTTLE-Snappy TK NU #2</t>
  </si>
  <si>
    <t>STN-G255</t>
  </si>
  <si>
    <t>Snappy TK NU #2 acid 55gal dru</t>
  </si>
  <si>
    <t>STN-G2HK</t>
  </si>
  <si>
    <t>Snappy HK - TK NU #s 4-1gal ac</t>
  </si>
  <si>
    <t>STN-G2MED</t>
  </si>
  <si>
    <t>Snappy MED TK NU #s 4-1gal aci</t>
  </si>
  <si>
    <t>STN-Q1</t>
  </si>
  <si>
    <t>Snappy USA TK NU #1 12/32 caus</t>
  </si>
  <si>
    <t>STN-Q2</t>
  </si>
  <si>
    <t>Snappy USA TK NU #2 12/32 acid</t>
  </si>
  <si>
    <t>STO-G</t>
  </si>
  <si>
    <t>SNAPPY TEAK OIL 6x1</t>
  </si>
  <si>
    <t>STO-Q</t>
  </si>
  <si>
    <t>SNAPPY TEAK OIL 12/32oz</t>
  </si>
  <si>
    <t>X441052</t>
  </si>
  <si>
    <t>All Seasons Pool Cvr Clnr 6-32</t>
  </si>
  <si>
    <t>X441055</t>
  </si>
  <si>
    <t>All Seasons Vinyl Clnr 55gal</t>
  </si>
  <si>
    <t>X442052</t>
  </si>
  <si>
    <t>All Seasons Pool Cvr Prot 6-32</t>
  </si>
  <si>
    <t>X442055</t>
  </si>
  <si>
    <t>UV PROTECTANT  55gal</t>
  </si>
  <si>
    <t>XBEE16</t>
  </si>
  <si>
    <t>XBEE (EURO) Fuel Add 12-16</t>
  </si>
  <si>
    <t>XBEE16F</t>
  </si>
  <si>
    <t>XBEE FRENCH Fuel Add 12-16</t>
  </si>
  <si>
    <t>XBEE275</t>
  </si>
  <si>
    <t>XBEE 275gal tote</t>
  </si>
  <si>
    <t>XBEE55</t>
  </si>
  <si>
    <t>XBEE (EURO) 55GAL DRUM</t>
  </si>
  <si>
    <t>blendPN</t>
  </si>
  <si>
    <t>foamFactor</t>
  </si>
  <si>
    <t>ItemCode</t>
  </si>
  <si>
    <t>TotalQty</t>
  </si>
  <si>
    <t>StandardUnitOfMeasure</t>
  </si>
  <si>
    <t>100Gx</t>
  </si>
  <si>
    <t>100G</t>
  </si>
  <si>
    <t>GAL</t>
  </si>
  <si>
    <t>27010.B</t>
  </si>
  <si>
    <t>BLEND-80W90 GL5 HIVIS</t>
  </si>
  <si>
    <t>27110.B</t>
  </si>
  <si>
    <t>BLEND-90WT HYPOID GL-5</t>
  </si>
  <si>
    <t>602015</t>
  </si>
  <si>
    <t>BLEND-BASS PRO DFE BOAT WASH</t>
  </si>
  <si>
    <t>602051</t>
  </si>
  <si>
    <t>BLEND-BOAT CARPET CLEANER</t>
  </si>
  <si>
    <t>GA</t>
  </si>
  <si>
    <t>101761</t>
  </si>
  <si>
    <t>BLEND-Chrome &amp; Stainless Polis</t>
  </si>
  <si>
    <t>304000.B</t>
  </si>
  <si>
    <t>BLEND-Citric pouch</t>
  </si>
  <si>
    <t>GRAM</t>
  </si>
  <si>
    <t>FF0000.B</t>
  </si>
  <si>
    <t>BLEND-Crude Oil Concentrate</t>
  </si>
  <si>
    <t>100500</t>
  </si>
  <si>
    <t>BLEND-DEXRON III ATF W/MERCON</t>
  </si>
  <si>
    <t>BLEND-EGAF</t>
  </si>
  <si>
    <t>123305</t>
  </si>
  <si>
    <t>BLEND-Fleetwax Clnr wax Exceld</t>
  </si>
  <si>
    <t>25914.B</t>
  </si>
  <si>
    <t>BLEND-Grease Black Multi Purp</t>
  </si>
  <si>
    <t>LB</t>
  </si>
  <si>
    <t>26001.B</t>
  </si>
  <si>
    <t>BLEND-Grease EP Prem (green)</t>
  </si>
  <si>
    <t>7-1087.B</t>
  </si>
  <si>
    <t>BLEND-MARPRO SYN PWR ST FLUID</t>
  </si>
  <si>
    <t>1776.B</t>
  </si>
  <si>
    <t>BLEND-NO SWEAT</t>
  </si>
  <si>
    <t>15700.B</t>
  </si>
  <si>
    <t>BLEND-PREM TRACTOR Fluid purch</t>
  </si>
  <si>
    <t>050000B</t>
  </si>
  <si>
    <t>BLEND-PROPYLENE GLYCOL</t>
  </si>
  <si>
    <t>BLEND-RVAF -60 (10%PG / 18%GLY</t>
  </si>
  <si>
    <t>302000.B</t>
  </si>
  <si>
    <t>BLEND-SAS (.20sc/.668sas/.132n</t>
  </si>
  <si>
    <t>BLEND-STech Debug W/W V2</t>
  </si>
  <si>
    <t>BLEND-SUPER GREEN</t>
  </si>
  <si>
    <t>7-1087.REWORK</t>
  </si>
  <si>
    <t>BLEND-SYN PWR ST FLUID REWORK</t>
  </si>
  <si>
    <t>100501ECO</t>
  </si>
  <si>
    <t>BLEND-TCW3 ECO 1808B</t>
  </si>
  <si>
    <t>LBS</t>
  </si>
  <si>
    <t>030120</t>
  </si>
  <si>
    <t>CHEM - APS-232OMS</t>
  </si>
  <si>
    <t>030119</t>
  </si>
  <si>
    <t>CHEM - Advapel 851</t>
  </si>
  <si>
    <t>030163</t>
  </si>
  <si>
    <t>CHEM - CHEMBETAINE (Mackam 35)</t>
  </si>
  <si>
    <t>030064</t>
  </si>
  <si>
    <t>CHEM - DMDM  (Surcide DMDMH) M</t>
  </si>
  <si>
    <t>GALS</t>
  </si>
  <si>
    <t>100433GTR</t>
  </si>
  <si>
    <t>CHEM - ENZYME - GTR OWNED</t>
  </si>
  <si>
    <t>100423</t>
  </si>
  <si>
    <t>CHEM - INFINEUM D3472L</t>
  </si>
  <si>
    <t>100426</t>
  </si>
  <si>
    <t>CHEM - IPAC 9883L</t>
  </si>
  <si>
    <t>GR</t>
  </si>
  <si>
    <t>030135</t>
  </si>
  <si>
    <t>CHEM - NF-729</t>
  </si>
  <si>
    <t>DRUM</t>
  </si>
  <si>
    <t>030045</t>
  </si>
  <si>
    <t>CHEM - THIATE H</t>
  </si>
  <si>
    <t>030044</t>
  </si>
  <si>
    <t>CHEM - THIATE U</t>
  </si>
  <si>
    <t>100537</t>
  </si>
  <si>
    <t>CHEM - Ultra S3</t>
  </si>
  <si>
    <t>030182</t>
  </si>
  <si>
    <t>CHEM - WATER(micro siemens)</t>
  </si>
  <si>
    <t>030165</t>
  </si>
  <si>
    <t>CHEM - Wintrol MBT-50Na</t>
  </si>
  <si>
    <t>100433XBEE</t>
  </si>
  <si>
    <t>CHEM - XBEE ENZYME CONC. XBEE</t>
  </si>
  <si>
    <t>FoamFactor</t>
  </si>
  <si>
    <t>BlendQty</t>
  </si>
  <si>
    <t>PONum</t>
  </si>
  <si>
    <t>CaseSize</t>
  </si>
  <si>
    <t>OriginalQty</t>
  </si>
  <si>
    <t>Line</t>
  </si>
  <si>
    <t>WeekCalc</t>
  </si>
  <si>
    <t>RuntimeSUM</t>
  </si>
  <si>
    <t>0</t>
  </si>
  <si>
    <t>0.27777777778</t>
  </si>
  <si>
    <t>0.13888888889</t>
  </si>
  <si>
    <t>0.26666666667</t>
  </si>
  <si>
    <t>0.055555555556</t>
  </si>
  <si>
    <t>0.11111111111</t>
  </si>
  <si>
    <t>0.33333333333</t>
  </si>
  <si>
    <t>0.41666666667</t>
  </si>
  <si>
    <t>0.55555555556</t>
  </si>
  <si>
    <t>1.3888888889</t>
  </si>
  <si>
    <t>0.5</t>
  </si>
  <si>
    <t>0.8</t>
  </si>
  <si>
    <t>0.16666666667</t>
  </si>
  <si>
    <t>0.37037037037</t>
  </si>
  <si>
    <t>0.83333333333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</si>
</sst>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000-000000000000}" autoFormatId="16" applyNumberFormats="0" applyBorderFormats="0" applyFontFormats="0" applyPatternFormats="0" applyAlignmentFormats="0" applyWidthHeightFormats="0">
  <queryTableRefresh nextId="26" unboundColumnsLeft="1">
    <queryTableFields count="12">
      <queryTableField id="9" dataBound="0" tableColumnId="9"/>
      <queryTableField id="11" name="BillNo" tableColumnId="11"/>
      <queryTableField id="12" name="PONum" tableColumnId="12"/>
      <queryTableField id="3" name="Product" tableColumnId="3"/>
      <queryTableField id="13" name="CaseSize" tableColumnId="13"/>
      <queryTableField id="14" name="OriginalQty" tableColumnId="14"/>
      <queryTableField id="10" dataBound="0" tableColumnId="10"/>
      <queryTableField id="6" name="Runtime" tableColumnId="6"/>
      <queryTableField id="25" dataBound="0" tableColumnId="1"/>
      <queryTableField id="8" dataBound="0" tableColumnId="8"/>
      <queryTableField id="24" dataBound="0" tableColumnId="16"/>
      <queryTableField id="15" name="Lin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SOTAMAS90" connectionId="1" xr16:uid="{BAA7A91E-3034-4F73-AE34-4D3AB8EE8129}" autoFormatId="16" applyNumberFormats="0" applyBorderFormats="0" applyFontFormats="0" applyPatternFormats="0" applyAlignmentFormats="0" applyWidthHeightFormats="0">
  <queryTableRefresh nextId="10">
    <queryTableFields count="7">
      <queryTableField id="2" name="BillNo" tableColumnId="2"/>
      <queryTableField id="3" name="BillDesc1" tableColumnId="3"/>
      <queryTableField id="4" name="ComponentItemCode" tableColumnId="4"/>
      <queryTableField id="5" name="ItemCodeDesc" tableColumnId="5"/>
      <queryTableField id="6" name="QuantityPerBill" tableColumnId="6"/>
      <queryTableField id="7" name="ScrapPercent" tableColumnId="7"/>
      <queryTableField id="9" name="ShipWeight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2284E98-298A-4C2C-ABB3-6F80C17FB7C6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temCode" tableColumnId="1"/>
      <queryTableField id="2" name="ItemCodeDesc" tableColumnId="2"/>
      <queryTableField id="3" name="TotalQty" tableColumnId="3"/>
      <queryTableField id="4" name="StandardUnitOfMeasure" tableColumnId="4"/>
      <queryTableField id="5" name="100Gx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end1" displayName="Append1" ref="A1:L712" tableType="queryTable" totalsRowShown="0">
  <autoFilter ref="A1:L712" xr:uid="{00000000-0009-0000-0100-000001000000}"/>
  <tableColumns count="12">
    <tableColumn id="9" xr3:uid="{BD06C6EF-69ED-4F1C-9D63-92A71E111F48}" uniqueName="9" name="blendPN" queryTableFieldId="9" dataDxfId="6">
      <calculatedColumnFormula>_xlfn.IFNA(INDEX(bom_SQLquery[ComponentItemCode],MATCH(Append1[[#This Row],[BillNo]],bom_SQLquery[BillNo],0)),"")</calculatedColumnFormula>
    </tableColumn>
    <tableColumn id="11" xr3:uid="{D92E1684-B1BA-474A-BC29-7AFF639E720F}" uniqueName="11" name="BillNo" queryTableFieldId="11" dataDxfId="5"/>
    <tableColumn id="12" xr3:uid="{731D91F5-C4AB-4AC8-956C-D704B26FC008}" uniqueName="12" name="PONum" queryTableFieldId="12" dataDxfId="4"/>
    <tableColumn id="3" xr3:uid="{00000000-0010-0000-0000-000003000000}" uniqueName="3" name="Product" queryTableFieldId="3" dataDxfId="3"/>
    <tableColumn id="13" xr3:uid="{E2507630-E903-4B11-BC14-BB2FBA6E5B35}" uniqueName="13" name="CaseSize" queryTableFieldId="13" dataDxfId="2"/>
    <tableColumn id="14" xr3:uid="{415FE1C7-6159-404F-887A-D4C18B68CDC6}" uniqueName="14" name="OriginalQty" queryTableFieldId="14"/>
    <tableColumn id="10" xr3:uid="{3E6F1EC7-B79C-4210-AECE-CD8FD5E78CE9}" uniqueName="10" name="BlendQty" queryTableFieldId="10" dataDxfId="12">
      <calculatedColumnFormula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calculatedColumnFormula>
    </tableColumn>
    <tableColumn id="6" xr3:uid="{00000000-0010-0000-0000-000006000000}" uniqueName="6" name="Runtime" queryTableFieldId="6"/>
    <tableColumn id="1" xr3:uid="{806272FF-C620-4FB6-8CB6-99C13442FE1A}" uniqueName="1" name="RuntimeSUM" queryTableFieldId="25" dataDxfId="11">
      <calculatedColumnFormula>IFERROR(IF(Append1[[#This Row],[Line]]=L1,H1+H2),H2)</calculatedColumnFormula>
    </tableColumn>
    <tableColumn id="8" xr3:uid="{6C936D1D-5CA6-40FB-B4AD-36FDBA6984F7}" uniqueName="8" name="StartTime" queryTableFieldId="8" dataDxfId="1">
      <calculatedColumnFormula>IFERROR(IF(Append1[[#This Row],[Line]]=L1,SUM(H1,J1),0),"")</calculatedColumnFormula>
    </tableColumn>
    <tableColumn id="16" xr3:uid="{744A8439-2C0D-493E-9E64-5546FD58EA6E}" uniqueName="16" name="WeekCalc" queryTableFieldId="24" dataDxfId="0"/>
    <tableColumn id="15" xr3:uid="{CBC2DB48-2B6F-4371-87EA-B80480826083}" uniqueName="15" name="Line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2AD29-6807-421C-A905-87D439202190}" name="bom_SQLquery" displayName="bom_SQLquery" ref="A1:G3239" tableType="queryTable" totalsRowShown="0">
  <autoFilter ref="A1:G3239" xr:uid="{E212AD29-6807-421C-A905-87D439202190}"/>
  <tableColumns count="7">
    <tableColumn id="2" xr3:uid="{15B3C331-00CD-4293-A4BA-02362765A83F}" uniqueName="2" name="BillNo" queryTableFieldId="2"/>
    <tableColumn id="3" xr3:uid="{254A20D4-7748-4455-AB1C-B08792569378}" uniqueName="3" name="BillDesc1" queryTableFieldId="3"/>
    <tableColumn id="4" xr3:uid="{3B7C3040-55D9-4BAE-9B41-47FEC32A4E63}" uniqueName="4" name="ComponentItemCode" queryTableFieldId="4"/>
    <tableColumn id="5" xr3:uid="{4A8D41A3-339D-40E9-AB35-E9D4EF33B740}" uniqueName="5" name="ItemCodeDesc" queryTableFieldId="5"/>
    <tableColumn id="6" xr3:uid="{455BC0A4-53DA-4A95-AED4-2F6B5E3C0B36}" uniqueName="6" name="QuantityPerBill" queryTableFieldId="6"/>
    <tableColumn id="7" xr3:uid="{6B88DC6D-8CD8-42DF-95D2-FD3304EDD4A2}" uniqueName="7" name="ScrapPercent" queryTableFieldId="7"/>
    <tableColumn id="9" xr3:uid="{339E9E1F-C19D-4FF0-BEF4-C0BD84ABAD00}" uniqueName="9" name="ShipWeight" queryTableField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57A9F-7BB5-4B33-BC5C-871B1401DE4D}" name="blendQtyOnHand_query" displayName="blendQtyOnHand_query" ref="A1:F547" tableType="queryTable" totalsRowShown="0">
  <autoFilter ref="A1:F547" xr:uid="{F9057A9F-7BB5-4B33-BC5C-871B1401DE4D}"/>
  <tableColumns count="6">
    <tableColumn id="1" xr3:uid="{5B79DB02-6E23-41DD-87AB-CD74C13F2899}" uniqueName="1" name="ItemCode" queryTableFieldId="1" dataDxfId="10"/>
    <tableColumn id="2" xr3:uid="{A61A083F-95BF-4B9D-AEC0-E220528D2F9D}" uniqueName="2" name="ItemCodeDesc" queryTableFieldId="2" dataDxfId="9"/>
    <tableColumn id="3" xr3:uid="{792A6D05-D079-424D-AD31-F7D7AFE0CC02}" uniqueName="3" name="TotalQty" queryTableFieldId="3"/>
    <tableColumn id="4" xr3:uid="{61E7459F-1486-405B-9D52-FBAF325F3582}" uniqueName="4" name="StandardUnitOfMeasure" queryTableFieldId="4" dataDxfId="8"/>
    <tableColumn id="5" xr3:uid="{910C9DDD-F6AB-45C1-91B7-346FA5526E32}" uniqueName="5" name="100Gx" queryTableFieldId="5"/>
    <tableColumn id="6" xr3:uid="{4DF042F5-C4F1-4E78-A85A-51398A13108C}" uniqueName="6" name="FoamFactor" queryTableFieldId="6" dataDxfId="7">
      <calculatedColumnFormula>_xlfn.IFNA(INDEX(foamFactor_TABLE[foamFactor],MATCH(blendQtyOnHand_query[[#This Row],[ItemCode]],foamFactor_TABLE[blendPN],0)),1)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FCDAE0-DE76-4E40-B264-C6F3E70C389F}" name="foamFactor_TABLE" displayName="foamFactor_TABLE" ref="A1:B65" totalsRowShown="0">
  <autoFilter ref="A1:B65" xr:uid="{65FCDAE0-DE76-4E40-B264-C6F3E70C389F}"/>
  <tableColumns count="2">
    <tableColumn id="1" xr3:uid="{4A6ED99E-9ABB-4E51-8848-3F2869E4593E}" name="blendPN"/>
    <tableColumn id="2" xr3:uid="{19695F3A-8437-4B9A-8044-05D1B0275734}" name="foamFa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712"/>
  <sheetViews>
    <sheetView tabSelected="1" workbookViewId="0">
      <selection sqref="A1:L712"/>
    </sheetView>
  </sheetViews>
  <sheetFormatPr defaultRowHeight="15" x14ac:dyDescent="0.25"/>
  <cols>
    <col min="1" max="1" width="14.85546875" bestFit="1" customWidth="1"/>
    <col min="2" max="2" width="18.7109375" bestFit="1" customWidth="1"/>
    <col min="3" max="3" width="10.140625" bestFit="1" customWidth="1"/>
    <col min="4" max="4" width="81.140625" bestFit="1" customWidth="1"/>
    <col min="5" max="5" width="18" bestFit="1" customWidth="1"/>
    <col min="6" max="6" width="13.42578125" bestFit="1" customWidth="1"/>
    <col min="7" max="7" width="11.5703125" bestFit="1" customWidth="1"/>
    <col min="8" max="8" width="14.7109375" bestFit="1" customWidth="1"/>
    <col min="9" max="9" width="15.140625" bestFit="1" customWidth="1"/>
    <col min="10" max="10" width="12" bestFit="1" customWidth="1"/>
    <col min="11" max="11" width="12.140625" bestFit="1" customWidth="1"/>
    <col min="12" max="12" width="7.140625" bestFit="1" customWidth="1"/>
    <col min="13" max="13" width="11.85546875" bestFit="1" customWidth="1"/>
    <col min="14" max="14" width="7.140625" bestFit="1" customWidth="1"/>
    <col min="15" max="15" width="6.42578125" bestFit="1" customWidth="1"/>
    <col min="16" max="16" width="12" bestFit="1" customWidth="1"/>
    <col min="17" max="18" width="12" customWidth="1"/>
    <col min="19" max="19" width="10" bestFit="1" customWidth="1"/>
  </cols>
  <sheetData>
    <row r="1" spans="1:12" x14ac:dyDescent="0.25">
      <c r="A1" t="s">
        <v>5951</v>
      </c>
      <c r="B1" t="s">
        <v>1205</v>
      </c>
      <c r="C1" t="s">
        <v>6036</v>
      </c>
      <c r="D1" t="s">
        <v>0</v>
      </c>
      <c r="E1" t="s">
        <v>6037</v>
      </c>
      <c r="F1" t="s">
        <v>6038</v>
      </c>
      <c r="G1" t="s">
        <v>6035</v>
      </c>
      <c r="H1" t="s">
        <v>1</v>
      </c>
      <c r="I1" t="s">
        <v>6041</v>
      </c>
      <c r="J1" t="s">
        <v>1204</v>
      </c>
      <c r="K1" t="s">
        <v>6040</v>
      </c>
      <c r="L1" t="s">
        <v>6039</v>
      </c>
    </row>
    <row r="2" spans="1:12" x14ac:dyDescent="0.25">
      <c r="A2" s="1" t="str">
        <f>_xlfn.IFNA(INDEX(bom_SQLquery[ComponentItemCode],MATCH(Append1[[#This Row],[BillNo]],bom_SQLquery[BillNo],0)),"")</f>
        <v>14308.B</v>
      </c>
      <c r="B2" s="1" t="s">
        <v>24</v>
      </c>
      <c r="C2" s="1" t="s">
        <v>25</v>
      </c>
      <c r="D2" s="1" t="s">
        <v>26</v>
      </c>
      <c r="E2" s="1" t="s">
        <v>27</v>
      </c>
      <c r="F2">
        <v>1200</v>
      </c>
      <c r="G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1386</v>
      </c>
      <c r="H2">
        <v>4</v>
      </c>
      <c r="I2" t="b">
        <f>IFERROR(IF(Append1[[#This Row],[Line]]=L1,H1+H2),H2)</f>
        <v>0</v>
      </c>
      <c r="J2" s="1">
        <f>IFERROR(IF(Append1[[#This Row],[Line]]=L1,SUM(H1,J1),0),"")</f>
        <v>0</v>
      </c>
      <c r="K2" s="1"/>
      <c r="L2" t="s">
        <v>5</v>
      </c>
    </row>
    <row r="3" spans="1:12" x14ac:dyDescent="0.25">
      <c r="A3" s="1" t="str">
        <f>_xlfn.IFNA(INDEX(bom_SQLquery[ComponentItemCode],MATCH(Append1[[#This Row],[BillNo]],bom_SQLquery[BillNo],0)),"")</f>
        <v>93100GAS.B</v>
      </c>
      <c r="B3" s="1" t="s">
        <v>28</v>
      </c>
      <c r="C3" s="1" t="s">
        <v>25</v>
      </c>
      <c r="D3" s="1" t="s">
        <v>29</v>
      </c>
      <c r="E3" s="1" t="s">
        <v>30</v>
      </c>
      <c r="F3">
        <v>864</v>
      </c>
      <c r="G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250</v>
      </c>
      <c r="H3">
        <v>0.7</v>
      </c>
      <c r="I3">
        <f>IFERROR(IF(Append1[[#This Row],[Line]]=L2,H2+H3),H3)</f>
        <v>4.7</v>
      </c>
      <c r="J3" s="1">
        <f>IFERROR(IF(Append1[[#This Row],[Line]]=L2,SUM(H2,J2),0),"")</f>
        <v>4</v>
      </c>
      <c r="K3" s="1"/>
      <c r="L3" t="s">
        <v>5</v>
      </c>
    </row>
    <row r="4" spans="1:12" x14ac:dyDescent="0.25">
      <c r="A4" s="1" t="str">
        <f>_xlfn.IFNA(INDEX(bom_SQLquery[ComponentItemCode],MATCH(Append1[[#This Row],[BillNo]],bom_SQLquery[BillNo],0)),"")</f>
        <v/>
      </c>
      <c r="B4" s="1" t="s">
        <v>31</v>
      </c>
      <c r="C4" s="1" t="s">
        <v>25</v>
      </c>
      <c r="D4" s="1" t="s">
        <v>32</v>
      </c>
      <c r="E4" s="1" t="s">
        <v>33</v>
      </c>
      <c r="F4">
        <v>72</v>
      </c>
      <c r="G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">
        <v>0</v>
      </c>
      <c r="I4">
        <f>IFERROR(IF(Append1[[#This Row],[Line]]=L3,H3+H4),H4)</f>
        <v>0.7</v>
      </c>
      <c r="J4" s="1">
        <f>IFERROR(IF(Append1[[#This Row],[Line]]=L3,SUM(H3,J3),0),"")</f>
        <v>4.7</v>
      </c>
      <c r="K4" s="1"/>
      <c r="L4" t="s">
        <v>5</v>
      </c>
    </row>
    <row r="5" spans="1:12" x14ac:dyDescent="0.25">
      <c r="A5" s="1" t="str">
        <f>_xlfn.IFNA(INDEX(bom_SQLquery[ComponentItemCode],MATCH(Append1[[#This Row],[BillNo]],bom_SQLquery[BillNo],0)),"")</f>
        <v>93100DSL.B</v>
      </c>
      <c r="B5" s="1" t="s">
        <v>34</v>
      </c>
      <c r="C5" s="1" t="s">
        <v>25</v>
      </c>
      <c r="D5" s="1" t="s">
        <v>35</v>
      </c>
      <c r="E5" s="1" t="s">
        <v>30</v>
      </c>
      <c r="F5">
        <v>360</v>
      </c>
      <c r="G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110</v>
      </c>
      <c r="H5">
        <v>0.4</v>
      </c>
      <c r="I5">
        <f>IFERROR(IF(Append1[[#This Row],[Line]]=L4,H4+H5),H5)</f>
        <v>0.4</v>
      </c>
      <c r="J5" s="1">
        <f>IFERROR(IF(Append1[[#This Row],[Line]]=L4,SUM(H4,J4),0),"")</f>
        <v>4.7</v>
      </c>
      <c r="K5" s="1"/>
      <c r="L5" t="s">
        <v>5</v>
      </c>
    </row>
    <row r="6" spans="1:12" x14ac:dyDescent="0.25">
      <c r="A6" s="1" t="str">
        <f>_xlfn.IFNA(INDEX(bom_SQLquery[ComponentItemCode],MATCH(Append1[[#This Row],[BillNo]],bom_SQLquery[BillNo],0)),"")</f>
        <v/>
      </c>
      <c r="B6" s="1" t="s">
        <v>36</v>
      </c>
      <c r="C6" s="1" t="s">
        <v>25</v>
      </c>
      <c r="D6" s="1" t="s">
        <v>37</v>
      </c>
      <c r="E6" s="1" t="s">
        <v>38</v>
      </c>
      <c r="F6">
        <v>60</v>
      </c>
      <c r="G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6">
        <v>0</v>
      </c>
      <c r="I6">
        <f>IFERROR(IF(Append1[[#This Row],[Line]]=L5,H5+H6),H6)</f>
        <v>0.4</v>
      </c>
      <c r="J6" s="1">
        <f>IFERROR(IF(Append1[[#This Row],[Line]]=L5,SUM(H5,J5),0),"")</f>
        <v>5.1000000000000005</v>
      </c>
      <c r="K6" s="1"/>
      <c r="L6" t="s">
        <v>5</v>
      </c>
    </row>
    <row r="7" spans="1:12" x14ac:dyDescent="0.25">
      <c r="A7" s="1" t="str">
        <f>_xlfn.IFNA(INDEX(bom_SQLquery[ComponentItemCode],MATCH(Append1[[#This Row],[BillNo]],bom_SQLquery[BillNo],0)),"")</f>
        <v>93100DSL.B</v>
      </c>
      <c r="B7" s="1" t="s">
        <v>39</v>
      </c>
      <c r="C7" s="1" t="s">
        <v>40</v>
      </c>
      <c r="D7" s="1" t="s">
        <v>41</v>
      </c>
      <c r="E7" s="1" t="s">
        <v>23</v>
      </c>
      <c r="F7">
        <v>50</v>
      </c>
      <c r="G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7">
        <v>0.5</v>
      </c>
      <c r="I7">
        <f>IFERROR(IF(Append1[[#This Row],[Line]]=L6,H6+H7),H7)</f>
        <v>0.5</v>
      </c>
      <c r="J7" s="1">
        <f>IFERROR(IF(Append1[[#This Row],[Line]]=L6,SUM(H6,J6),0),"")</f>
        <v>5.1000000000000005</v>
      </c>
      <c r="K7" s="1"/>
      <c r="L7" t="s">
        <v>5</v>
      </c>
    </row>
    <row r="8" spans="1:12" x14ac:dyDescent="0.25">
      <c r="A8" s="1" t="str">
        <f>_xlfn.IFNA(INDEX(bom_SQLquery[ComponentItemCode],MATCH(Append1[[#This Row],[BillNo]],bom_SQLquery[BillNo],0)),"")</f>
        <v>602017</v>
      </c>
      <c r="B8" s="1" t="s">
        <v>42</v>
      </c>
      <c r="C8" s="1" t="s">
        <v>40</v>
      </c>
      <c r="D8" s="1" t="s">
        <v>43</v>
      </c>
      <c r="E8" s="1" t="s">
        <v>23</v>
      </c>
      <c r="F8">
        <v>50</v>
      </c>
      <c r="G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8">
        <v>1.75</v>
      </c>
      <c r="I8">
        <f>IFERROR(IF(Append1[[#This Row],[Line]]=L7,H7+H8),H8)</f>
        <v>2.25</v>
      </c>
      <c r="J8" s="1">
        <f>IFERROR(IF(Append1[[#This Row],[Line]]=L7,SUM(H7,J7),0),"")</f>
        <v>5.6000000000000005</v>
      </c>
      <c r="K8" s="1"/>
      <c r="L8" t="s">
        <v>5</v>
      </c>
    </row>
    <row r="9" spans="1:12" x14ac:dyDescent="0.25">
      <c r="A9" s="1" t="str">
        <f>_xlfn.IFNA(INDEX(bom_SQLquery[ComponentItemCode],MATCH(Append1[[#This Row],[BillNo]],bom_SQLquery[BillNo],0)),"")</f>
        <v>602009</v>
      </c>
      <c r="B9" s="1" t="s">
        <v>44</v>
      </c>
      <c r="C9" s="1" t="s">
        <v>25</v>
      </c>
      <c r="D9" s="1" t="s">
        <v>45</v>
      </c>
      <c r="E9" s="1" t="s">
        <v>30</v>
      </c>
      <c r="F9">
        <v>1400</v>
      </c>
      <c r="G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462</v>
      </c>
      <c r="H9">
        <v>0.8</v>
      </c>
      <c r="I9">
        <f>IFERROR(IF(Append1[[#This Row],[Line]]=L8,H8+H9),H9)</f>
        <v>2.5499999999999998</v>
      </c>
      <c r="J9" s="1">
        <f>IFERROR(IF(Append1[[#This Row],[Line]]=L8,SUM(H8,J8),0),"")</f>
        <v>7.3500000000000005</v>
      </c>
      <c r="K9" s="1"/>
      <c r="L9" t="s">
        <v>5</v>
      </c>
    </row>
    <row r="10" spans="1:12" x14ac:dyDescent="0.25">
      <c r="A10" s="1" t="str">
        <f>_xlfn.IFNA(INDEX(bom_SQLquery[ComponentItemCode],MATCH(Append1[[#This Row],[BillNo]],bom_SQLquery[BillNo],0)),"")</f>
        <v>81500.B</v>
      </c>
      <c r="B10" s="1" t="s">
        <v>46</v>
      </c>
      <c r="C10" s="1" t="s">
        <v>25</v>
      </c>
      <c r="D10" s="1" t="s">
        <v>47</v>
      </c>
      <c r="E10" s="1" t="s">
        <v>30</v>
      </c>
      <c r="F10">
        <v>1400</v>
      </c>
      <c r="G1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424</v>
      </c>
      <c r="H10">
        <v>0.8</v>
      </c>
      <c r="I10">
        <f>IFERROR(IF(Append1[[#This Row],[Line]]=L9,H9+H10),H10)</f>
        <v>1.6</v>
      </c>
      <c r="J10" s="1">
        <f>IFERROR(IF(Append1[[#This Row],[Line]]=L9,SUM(H9,J9),0),"")</f>
        <v>8.15</v>
      </c>
      <c r="K10" s="1"/>
      <c r="L10" t="s">
        <v>5</v>
      </c>
    </row>
    <row r="11" spans="1:12" x14ac:dyDescent="0.25">
      <c r="A11" s="1" t="str">
        <f>_xlfn.IFNA(INDEX(bom_SQLquery[ComponentItemCode],MATCH(Append1[[#This Row],[BillNo]],bom_SQLquery[BillNo],0)),"")</f>
        <v>602604</v>
      </c>
      <c r="B11" s="1" t="s">
        <v>48</v>
      </c>
      <c r="C11" s="1" t="s">
        <v>21</v>
      </c>
      <c r="D11" s="1" t="s">
        <v>49</v>
      </c>
      <c r="E11" s="1" t="s">
        <v>23</v>
      </c>
      <c r="F11">
        <v>150</v>
      </c>
      <c r="G1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594</v>
      </c>
      <c r="H11">
        <v>1</v>
      </c>
      <c r="I11">
        <f>IFERROR(IF(Append1[[#This Row],[Line]]=L10,H10+H11),H11)</f>
        <v>1.8</v>
      </c>
      <c r="J11" s="1">
        <f>IFERROR(IF(Append1[[#This Row],[Line]]=L10,SUM(H10,J10),0),"")</f>
        <v>8.9500000000000011</v>
      </c>
      <c r="K11" s="1"/>
      <c r="L11" t="s">
        <v>5</v>
      </c>
    </row>
    <row r="12" spans="1:12" x14ac:dyDescent="0.25">
      <c r="A12" s="1" t="str">
        <f>_xlfn.IFNA(INDEX(bom_SQLquery[ComponentItemCode],MATCH(Append1[[#This Row],[BillNo]],bom_SQLquery[BillNo],0)),"")</f>
        <v>602011</v>
      </c>
      <c r="B12" s="1" t="s">
        <v>50</v>
      </c>
      <c r="C12" s="1" t="s">
        <v>40</v>
      </c>
      <c r="D12" s="1" t="s">
        <v>51</v>
      </c>
      <c r="E12" s="1" t="s">
        <v>23</v>
      </c>
      <c r="F12">
        <v>50</v>
      </c>
      <c r="G1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207</v>
      </c>
      <c r="H12">
        <v>0.4</v>
      </c>
      <c r="I12">
        <f>IFERROR(IF(Append1[[#This Row],[Line]]=L11,H11+H12),H12)</f>
        <v>1.4</v>
      </c>
      <c r="J12" s="1">
        <f>IFERROR(IF(Append1[[#This Row],[Line]]=L11,SUM(H11,J11),0),"")</f>
        <v>9.9500000000000011</v>
      </c>
      <c r="K12" s="1"/>
      <c r="L12" t="s">
        <v>5</v>
      </c>
    </row>
    <row r="13" spans="1:12" x14ac:dyDescent="0.25">
      <c r="A13" s="1" t="str">
        <f>_xlfn.IFNA(INDEX(bom_SQLquery[ComponentItemCode],MATCH(Append1[[#This Row],[BillNo]],bom_SQLquery[BillNo],0)),"")</f>
        <v>602032CARB</v>
      </c>
      <c r="B13" s="1" t="s">
        <v>52</v>
      </c>
      <c r="C13" s="1" t="s">
        <v>25</v>
      </c>
      <c r="D13" s="1" t="s">
        <v>53</v>
      </c>
      <c r="E13" s="1" t="s">
        <v>30</v>
      </c>
      <c r="F13">
        <v>6480</v>
      </c>
      <c r="G1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1782</v>
      </c>
      <c r="H13">
        <v>4.5</v>
      </c>
      <c r="I13">
        <f>IFERROR(IF(Append1[[#This Row],[Line]]=L12,H12+H13),H13)</f>
        <v>4.9000000000000004</v>
      </c>
      <c r="J13" s="1">
        <f>IFERROR(IF(Append1[[#This Row],[Line]]=L12,SUM(H12,J12),0),"")</f>
        <v>10.350000000000001</v>
      </c>
      <c r="K13" s="1"/>
      <c r="L13" t="s">
        <v>5</v>
      </c>
    </row>
    <row r="14" spans="1:12" x14ac:dyDescent="0.25">
      <c r="A14" s="1" t="str">
        <f>_xlfn.IFNA(INDEX(bom_SQLquery[ComponentItemCode],MATCH(Append1[[#This Row],[BillNo]],bom_SQLquery[BillNo],0)),"")</f>
        <v/>
      </c>
      <c r="B14" s="1" t="s">
        <v>54</v>
      </c>
      <c r="C14" s="1" t="s">
        <v>25</v>
      </c>
      <c r="D14" s="1" t="s">
        <v>55</v>
      </c>
      <c r="E14" s="1" t="s">
        <v>56</v>
      </c>
      <c r="F14">
        <v>540</v>
      </c>
      <c r="G1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4">
        <v>0</v>
      </c>
      <c r="I14">
        <f>IFERROR(IF(Append1[[#This Row],[Line]]=L13,H13+H14),H14)</f>
        <v>4.5</v>
      </c>
      <c r="J14" s="1">
        <f>IFERROR(IF(Append1[[#This Row],[Line]]=L13,SUM(H13,J13),0),"")</f>
        <v>14.850000000000001</v>
      </c>
      <c r="K14" s="1"/>
      <c r="L14" t="s">
        <v>5</v>
      </c>
    </row>
    <row r="15" spans="1:12" x14ac:dyDescent="0.25">
      <c r="A15" s="1" t="str">
        <f>_xlfn.IFNA(INDEX(bom_SQLquery[ComponentItemCode],MATCH(Append1[[#This Row],[BillNo]],bom_SQLquery[BillNo],0)),"")</f>
        <v>602032CARB</v>
      </c>
      <c r="B15" s="1" t="s">
        <v>57</v>
      </c>
      <c r="C15" s="1" t="s">
        <v>25</v>
      </c>
      <c r="D15" s="1" t="s">
        <v>58</v>
      </c>
      <c r="E15" s="1" t="s">
        <v>30</v>
      </c>
      <c r="F15">
        <v>1400</v>
      </c>
      <c r="G1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385</v>
      </c>
      <c r="H15">
        <v>0.75</v>
      </c>
      <c r="I15">
        <f>IFERROR(IF(Append1[[#This Row],[Line]]=L14,H14+H15),H15)</f>
        <v>0.75</v>
      </c>
      <c r="J15" s="1">
        <f>IFERROR(IF(Append1[[#This Row],[Line]]=L14,SUM(H14,J14),0),"")</f>
        <v>14.850000000000001</v>
      </c>
      <c r="K15" s="1"/>
      <c r="L15" t="s">
        <v>5</v>
      </c>
    </row>
    <row r="16" spans="1:12" x14ac:dyDescent="0.25">
      <c r="A16" s="1" t="str">
        <f>_xlfn.IFNA(INDEX(bom_SQLquery[ComponentItemCode],MATCH(Append1[[#This Row],[BillNo]],bom_SQLquery[BillNo],0)),"")</f>
        <v/>
      </c>
      <c r="B16" s="1" t="s">
        <v>59</v>
      </c>
      <c r="C16" s="1" t="s">
        <v>25</v>
      </c>
      <c r="D16" s="1" t="s">
        <v>60</v>
      </c>
      <c r="E16" s="1" t="s">
        <v>61</v>
      </c>
      <c r="F16">
        <v>350</v>
      </c>
      <c r="G1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6">
        <v>0</v>
      </c>
      <c r="I16">
        <f>IFERROR(IF(Append1[[#This Row],[Line]]=L15,H15+H16),H16)</f>
        <v>0.75</v>
      </c>
      <c r="J16" s="1">
        <f>IFERROR(IF(Append1[[#This Row],[Line]]=L15,SUM(H15,J15),0),"")</f>
        <v>15.600000000000001</v>
      </c>
      <c r="K16" s="1"/>
      <c r="L16" t="s">
        <v>5</v>
      </c>
    </row>
    <row r="17" spans="1:12" x14ac:dyDescent="0.25">
      <c r="A17" s="1" t="str">
        <f>_xlfn.IFNA(INDEX(bom_SQLquery[ComponentItemCode],MATCH(Append1[[#This Row],[BillNo]],bom_SQLquery[BillNo],0)),"")</f>
        <v>602032CARB</v>
      </c>
      <c r="B17" s="1" t="s">
        <v>62</v>
      </c>
      <c r="C17" s="1" t="s">
        <v>63</v>
      </c>
      <c r="D17" s="1" t="s">
        <v>64</v>
      </c>
      <c r="E17" s="1" t="s">
        <v>65</v>
      </c>
      <c r="F17">
        <v>50</v>
      </c>
      <c r="G1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17">
        <v>0.13888888888888887</v>
      </c>
      <c r="I17">
        <f>IFERROR(IF(Append1[[#This Row],[Line]]=L16,H16+H17),H17)</f>
        <v>0.13888888888888887</v>
      </c>
      <c r="J17" s="1">
        <f>IFERROR(IF(Append1[[#This Row],[Line]]=L16,SUM(H16,J16),0),"")</f>
        <v>15.600000000000001</v>
      </c>
      <c r="K17" s="1"/>
      <c r="L17" t="s">
        <v>5</v>
      </c>
    </row>
    <row r="18" spans="1:12" x14ac:dyDescent="0.25">
      <c r="A18" s="1" t="str">
        <f>_xlfn.IFNA(INDEX(bom_SQLquery[ComponentItemCode],MATCH(Append1[[#This Row],[BillNo]],bom_SQLquery[BillNo],0)),"")</f>
        <v>602032CARB</v>
      </c>
      <c r="B18" s="1" t="s">
        <v>66</v>
      </c>
      <c r="C18" s="1" t="s">
        <v>25</v>
      </c>
      <c r="D18" s="1" t="s">
        <v>67</v>
      </c>
      <c r="E18" s="1" t="s">
        <v>68</v>
      </c>
      <c r="F18">
        <v>1008</v>
      </c>
      <c r="G1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1109</v>
      </c>
      <c r="H18">
        <v>1.33</v>
      </c>
      <c r="I18">
        <f>IFERROR(IF(Append1[[#This Row],[Line]]=L17,H17+H18),H18)</f>
        <v>1.4688888888888889</v>
      </c>
      <c r="J18" s="1">
        <f>IFERROR(IF(Append1[[#This Row],[Line]]=L17,SUM(H17,J17),0),"")</f>
        <v>15.738888888888891</v>
      </c>
      <c r="K18" s="1"/>
      <c r="L18" t="s">
        <v>5</v>
      </c>
    </row>
    <row r="19" spans="1:12" x14ac:dyDescent="0.25">
      <c r="A19" s="1" t="str">
        <f>_xlfn.IFNA(INDEX(bom_SQLquery[ComponentItemCode],MATCH(Append1[[#This Row],[BillNo]],bom_SQLquery[BillNo],0)),"")</f>
        <v/>
      </c>
      <c r="B19" s="1" t="s">
        <v>69</v>
      </c>
      <c r="C19" s="1" t="s">
        <v>25</v>
      </c>
      <c r="D19" s="1" t="s">
        <v>70</v>
      </c>
      <c r="E19" s="1" t="s">
        <v>71</v>
      </c>
      <c r="F19">
        <v>168</v>
      </c>
      <c r="G1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9">
        <v>0</v>
      </c>
      <c r="I19">
        <f>IFERROR(IF(Append1[[#This Row],[Line]]=L18,H18+H19),H19)</f>
        <v>1.33</v>
      </c>
      <c r="J19" s="1">
        <f>IFERROR(IF(Append1[[#This Row],[Line]]=L18,SUM(H18,J18),0),"")</f>
        <v>17.068888888888893</v>
      </c>
      <c r="K19" s="1"/>
      <c r="L19" t="s">
        <v>5</v>
      </c>
    </row>
    <row r="20" spans="1:12" x14ac:dyDescent="0.25">
      <c r="A20" s="1" t="str">
        <f>_xlfn.IFNA(INDEX(bom_SQLquery[ComponentItemCode],MATCH(Append1[[#This Row],[BillNo]],bom_SQLquery[BillNo],0)),"")</f>
        <v>602032CARB</v>
      </c>
      <c r="B20" s="1" t="s">
        <v>66</v>
      </c>
      <c r="C20" s="1" t="s">
        <v>72</v>
      </c>
      <c r="D20" s="1" t="s">
        <v>73</v>
      </c>
      <c r="E20" s="1" t="s">
        <v>68</v>
      </c>
      <c r="F20">
        <v>1440</v>
      </c>
      <c r="G2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1584</v>
      </c>
      <c r="H20">
        <v>1.5</v>
      </c>
      <c r="I20">
        <f>IFERROR(IF(Append1[[#This Row],[Line]]=L19,H19+H20),H20)</f>
        <v>1.5</v>
      </c>
      <c r="J20" s="1">
        <f>IFERROR(IF(Append1[[#This Row],[Line]]=L19,SUM(H19,J19),0),"")</f>
        <v>17.068888888888893</v>
      </c>
      <c r="K20" s="1"/>
      <c r="L20" t="s">
        <v>5</v>
      </c>
    </row>
    <row r="21" spans="1:12" x14ac:dyDescent="0.25">
      <c r="A21" s="1" t="str">
        <f>_xlfn.IFNA(INDEX(bom_SQLquery[ComponentItemCode],MATCH(Append1[[#This Row],[BillNo]],bom_SQLquery[BillNo],0)),"")</f>
        <v/>
      </c>
      <c r="B21" s="1" t="s">
        <v>69</v>
      </c>
      <c r="C21" s="1" t="s">
        <v>72</v>
      </c>
      <c r="D21" s="1" t="s">
        <v>70</v>
      </c>
      <c r="E21" s="1" t="s">
        <v>71</v>
      </c>
      <c r="F21">
        <v>240</v>
      </c>
      <c r="G2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1">
        <v>0</v>
      </c>
      <c r="I21">
        <f>IFERROR(IF(Append1[[#This Row],[Line]]=L20,H20+H21),H21)</f>
        <v>1.5</v>
      </c>
      <c r="J21" s="1">
        <f>IFERROR(IF(Append1[[#This Row],[Line]]=L20,SUM(H20,J20),0),"")</f>
        <v>18.568888888888893</v>
      </c>
      <c r="K21" s="1"/>
      <c r="L21" t="s">
        <v>5</v>
      </c>
    </row>
    <row r="22" spans="1:12" x14ac:dyDescent="0.25">
      <c r="A22" s="1" t="str">
        <f>_xlfn.IFNA(INDEX(bom_SQLquery[ComponentItemCode],MATCH(Append1[[#This Row],[BillNo]],bom_SQLquery[BillNo],0)),"")</f>
        <v>602032CARB</v>
      </c>
      <c r="B22" s="1" t="s">
        <v>74</v>
      </c>
      <c r="C22" s="1" t="s">
        <v>75</v>
      </c>
      <c r="D22" s="1" t="s">
        <v>76</v>
      </c>
      <c r="E22" s="1" t="s">
        <v>77</v>
      </c>
      <c r="F22">
        <v>50</v>
      </c>
      <c r="G2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</v>
      </c>
      <c r="H22">
        <v>0.5</v>
      </c>
      <c r="I22">
        <f>IFERROR(IF(Append1[[#This Row],[Line]]=L21,H21+H22),H22)</f>
        <v>0.5</v>
      </c>
      <c r="J22" s="1">
        <f>IFERROR(IF(Append1[[#This Row],[Line]]=L21,SUM(H21,J21),0),"")</f>
        <v>18.568888888888893</v>
      </c>
      <c r="K22" s="1"/>
      <c r="L22" t="s">
        <v>5</v>
      </c>
    </row>
    <row r="23" spans="1:12" x14ac:dyDescent="0.25">
      <c r="A23" s="1" t="str">
        <f>_xlfn.IFNA(INDEX(bom_SQLquery[ComponentItemCode],MATCH(Append1[[#This Row],[BillNo]],bom_SQLquery[BillNo],0)),"")</f>
        <v>602032CARB</v>
      </c>
      <c r="B23" s="1" t="s">
        <v>78</v>
      </c>
      <c r="C23" s="1" t="s">
        <v>75</v>
      </c>
      <c r="D23" s="1" t="s">
        <v>79</v>
      </c>
      <c r="E23" s="1" t="s">
        <v>68</v>
      </c>
      <c r="F23">
        <v>432</v>
      </c>
      <c r="G2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476</v>
      </c>
      <c r="H23">
        <v>0.75</v>
      </c>
      <c r="I23">
        <f>IFERROR(IF(Append1[[#This Row],[Line]]=L22,H22+H23),H23)</f>
        <v>1.25</v>
      </c>
      <c r="J23" s="1">
        <f>IFERROR(IF(Append1[[#This Row],[Line]]=L22,SUM(H22,J22),0),"")</f>
        <v>19.068888888888893</v>
      </c>
      <c r="K23" s="1"/>
      <c r="L23" t="s">
        <v>5</v>
      </c>
    </row>
    <row r="24" spans="1:12" x14ac:dyDescent="0.25">
      <c r="A24" s="1" t="str">
        <f>_xlfn.IFNA(INDEX(bom_SQLquery[ComponentItemCode],MATCH(Append1[[#This Row],[BillNo]],bom_SQLquery[BillNo],0)),"")</f>
        <v/>
      </c>
      <c r="B24" s="1" t="s">
        <v>80</v>
      </c>
      <c r="C24" s="1" t="s">
        <v>75</v>
      </c>
      <c r="D24" s="1" t="s">
        <v>81</v>
      </c>
      <c r="E24" s="1" t="s">
        <v>71</v>
      </c>
      <c r="F24">
        <v>72</v>
      </c>
      <c r="G2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4">
        <v>0</v>
      </c>
      <c r="I24">
        <f>IFERROR(IF(Append1[[#This Row],[Line]]=L23,H23+H24),H24)</f>
        <v>0.75</v>
      </c>
      <c r="J24" s="1">
        <f>IFERROR(IF(Append1[[#This Row],[Line]]=L23,SUM(H23,J23),0),"")</f>
        <v>19.818888888888893</v>
      </c>
      <c r="K24" s="1"/>
      <c r="L24" t="s">
        <v>5</v>
      </c>
    </row>
    <row r="25" spans="1:12" x14ac:dyDescent="0.25">
      <c r="A25" s="1" t="str">
        <f>_xlfn.IFNA(INDEX(bom_SQLquery[ComponentItemCode],MATCH(Append1[[#This Row],[BillNo]],bom_SQLquery[BillNo],0)),"")</f>
        <v>93100GAS.B</v>
      </c>
      <c r="B25" s="1" t="s">
        <v>82</v>
      </c>
      <c r="C25" s="1" t="s">
        <v>25</v>
      </c>
      <c r="D25" s="1" t="s">
        <v>83</v>
      </c>
      <c r="E25" s="1" t="s">
        <v>68</v>
      </c>
      <c r="F25">
        <v>320</v>
      </c>
      <c r="G2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352</v>
      </c>
      <c r="H25">
        <v>0.5</v>
      </c>
      <c r="I25">
        <f>IFERROR(IF(Append1[[#This Row],[Line]]=L24,H24+H25),H25)</f>
        <v>0.5</v>
      </c>
      <c r="J25" s="1">
        <f>IFERROR(IF(Append1[[#This Row],[Line]]=L24,SUM(H24,J24),0),"")</f>
        <v>19.818888888888893</v>
      </c>
      <c r="K25" s="1"/>
      <c r="L25" t="s">
        <v>5</v>
      </c>
    </row>
    <row r="26" spans="1:12" x14ac:dyDescent="0.25">
      <c r="A26" s="1" t="str">
        <f>_xlfn.IFNA(INDEX(bom_SQLquery[ComponentItemCode],MATCH(Append1[[#This Row],[BillNo]],bom_SQLquery[BillNo],0)),"")</f>
        <v/>
      </c>
      <c r="B26" s="1" t="s">
        <v>84</v>
      </c>
      <c r="C26" s="1" t="s">
        <v>25</v>
      </c>
      <c r="D26" s="1" t="s">
        <v>85</v>
      </c>
      <c r="E26" s="1" t="s">
        <v>86</v>
      </c>
      <c r="F26">
        <v>80</v>
      </c>
      <c r="G2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6">
        <v>0</v>
      </c>
      <c r="I26">
        <f>IFERROR(IF(Append1[[#This Row],[Line]]=L25,H25+H26),H26)</f>
        <v>0.5</v>
      </c>
      <c r="J26" s="1">
        <f>IFERROR(IF(Append1[[#This Row],[Line]]=L25,SUM(H25,J25),0),"")</f>
        <v>20.318888888888893</v>
      </c>
      <c r="K26" s="1"/>
      <c r="L26" t="s">
        <v>5</v>
      </c>
    </row>
    <row r="27" spans="1:12" x14ac:dyDescent="0.25">
      <c r="A27" s="1" t="str">
        <f>_xlfn.IFNA(INDEX(bom_SQLquery[ComponentItemCode],MATCH(Append1[[#This Row],[BillNo]],bom_SQLquery[BillNo],0)),"")</f>
        <v>93100GAS.B</v>
      </c>
      <c r="B27" s="1" t="s">
        <v>87</v>
      </c>
      <c r="C27" s="1" t="s">
        <v>88</v>
      </c>
      <c r="D27" s="1" t="s">
        <v>89</v>
      </c>
      <c r="E27" s="1" t="s">
        <v>90</v>
      </c>
      <c r="F27">
        <v>100</v>
      </c>
      <c r="G2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440</v>
      </c>
      <c r="H27">
        <v>0.66</v>
      </c>
      <c r="I27">
        <f>IFERROR(IF(Append1[[#This Row],[Line]]=L26,H26+H27),H27)</f>
        <v>0.66</v>
      </c>
      <c r="J27" s="1">
        <f>IFERROR(IF(Append1[[#This Row],[Line]]=L26,SUM(H26,J26),0),"")</f>
        <v>20.318888888888893</v>
      </c>
      <c r="K27" s="1"/>
      <c r="L27" t="s">
        <v>5</v>
      </c>
    </row>
    <row r="28" spans="1:12" x14ac:dyDescent="0.25">
      <c r="A28" s="1" t="str">
        <f>_xlfn.IFNA(INDEX(bom_SQLquery[ComponentItemCode],MATCH(Append1[[#This Row],[BillNo]],bom_SQLquery[BillNo],0)),"")</f>
        <v>93100DSL.B</v>
      </c>
      <c r="B28" s="1" t="s">
        <v>91</v>
      </c>
      <c r="C28" s="1" t="s">
        <v>21</v>
      </c>
      <c r="D28" s="1" t="s">
        <v>92</v>
      </c>
      <c r="E28" s="1" t="s">
        <v>90</v>
      </c>
      <c r="F28">
        <v>50</v>
      </c>
      <c r="G2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231</v>
      </c>
      <c r="H28">
        <v>0.4</v>
      </c>
      <c r="I28">
        <f>IFERROR(IF(Append1[[#This Row],[Line]]=L27,H27+H28),H28)</f>
        <v>1.06</v>
      </c>
      <c r="J28" s="1">
        <f>IFERROR(IF(Append1[[#This Row],[Line]]=L27,SUM(H27,J27),0),"")</f>
        <v>20.978888888888893</v>
      </c>
      <c r="K28" s="1"/>
      <c r="L28" t="s">
        <v>5</v>
      </c>
    </row>
    <row r="29" spans="1:12" x14ac:dyDescent="0.25">
      <c r="A29" s="1" t="str">
        <f>_xlfn.IFNA(INDEX(bom_SQLquery[ComponentItemCode],MATCH(Append1[[#This Row],[BillNo]],bom_SQLquery[BillNo],0)),"")</f>
        <v>93100TANK.B</v>
      </c>
      <c r="B29" s="1" t="s">
        <v>93</v>
      </c>
      <c r="C29" s="1" t="s">
        <v>25</v>
      </c>
      <c r="D29" s="1" t="s">
        <v>94</v>
      </c>
      <c r="E29" s="1" t="s">
        <v>68</v>
      </c>
      <c r="F29">
        <v>240</v>
      </c>
      <c r="G2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278</v>
      </c>
      <c r="H29">
        <v>0.5</v>
      </c>
      <c r="I29">
        <f>IFERROR(IF(Append1[[#This Row],[Line]]=L28,H28+H29),H29)</f>
        <v>0.9</v>
      </c>
      <c r="J29" s="1">
        <f>IFERROR(IF(Append1[[#This Row],[Line]]=L28,SUM(H28,J28),0),"")</f>
        <v>21.378888888888891</v>
      </c>
      <c r="K29" s="1"/>
      <c r="L29" t="s">
        <v>5</v>
      </c>
    </row>
    <row r="30" spans="1:12" x14ac:dyDescent="0.25">
      <c r="A30" s="1" t="str">
        <f>_xlfn.IFNA(INDEX(bom_SQLquery[ComponentItemCode],MATCH(Append1[[#This Row],[BillNo]],bom_SQLquery[BillNo],0)),"")</f>
        <v/>
      </c>
      <c r="B30" s="1" t="s">
        <v>95</v>
      </c>
      <c r="C30" s="1" t="s">
        <v>25</v>
      </c>
      <c r="D30" s="1" t="s">
        <v>96</v>
      </c>
      <c r="E30" s="1" t="s">
        <v>86</v>
      </c>
      <c r="F30">
        <v>60</v>
      </c>
      <c r="G3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0">
        <v>0</v>
      </c>
      <c r="I30">
        <f>IFERROR(IF(Append1[[#This Row],[Line]]=L29,H29+H30),H30)</f>
        <v>0.5</v>
      </c>
      <c r="J30" s="1">
        <f>IFERROR(IF(Append1[[#This Row],[Line]]=L29,SUM(H29,J29),0),"")</f>
        <v>21.878888888888891</v>
      </c>
      <c r="K30" s="1"/>
      <c r="L30" t="s">
        <v>5</v>
      </c>
    </row>
    <row r="31" spans="1:12" x14ac:dyDescent="0.25">
      <c r="A31" s="1" t="str">
        <f>_xlfn.IFNA(INDEX(bom_SQLquery[ComponentItemCode],MATCH(Append1[[#This Row],[BillNo]],bom_SQLquery[BillNo],0)),"")</f>
        <v>1170570.B</v>
      </c>
      <c r="B31" s="1" t="s">
        <v>607</v>
      </c>
      <c r="C31" s="1" t="s">
        <v>181</v>
      </c>
      <c r="D31" s="1" t="s">
        <v>22</v>
      </c>
      <c r="E31" s="1" t="s">
        <v>594</v>
      </c>
      <c r="F31">
        <v>100</v>
      </c>
      <c r="G3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</v>
      </c>
      <c r="H31">
        <v>0.75</v>
      </c>
      <c r="I31">
        <f>IFERROR(IF(Append1[[#This Row],[Line]]=L30,H30+H31),H31)</f>
        <v>0.75</v>
      </c>
      <c r="J31" s="1">
        <f>IFERROR(IF(Append1[[#This Row],[Line]]=L30,SUM(H30,J30),0),"")</f>
        <v>21.878888888888891</v>
      </c>
      <c r="K31" s="1"/>
      <c r="L31" t="s">
        <v>5</v>
      </c>
    </row>
    <row r="32" spans="1:12" x14ac:dyDescent="0.25">
      <c r="A32" s="1" t="str">
        <f>_xlfn.IFNA(INDEX(bom_SQLquery[ComponentItemCode],MATCH(Append1[[#This Row],[BillNo]],bom_SQLquery[BillNo],0)),"")</f>
        <v>5359351.B</v>
      </c>
      <c r="B32" s="1" t="s">
        <v>97</v>
      </c>
      <c r="C32" s="1" t="s">
        <v>98</v>
      </c>
      <c r="D32" s="1" t="s">
        <v>99</v>
      </c>
      <c r="E32" s="1" t="s">
        <v>100</v>
      </c>
      <c r="F32">
        <v>500</v>
      </c>
      <c r="G3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</v>
      </c>
      <c r="H32">
        <v>3.7037037037037033</v>
      </c>
      <c r="I32">
        <f>IFERROR(IF(Append1[[#This Row],[Line]]=L31,H31+H32),H32)</f>
        <v>4.4537037037037033</v>
      </c>
      <c r="J32" s="1">
        <f>IFERROR(IF(Append1[[#This Row],[Line]]=L31,SUM(H31,J31),0),"")</f>
        <v>22.628888888888891</v>
      </c>
      <c r="K32" s="1"/>
      <c r="L32" t="s">
        <v>5</v>
      </c>
    </row>
    <row r="33" spans="1:12" x14ac:dyDescent="0.25">
      <c r="A33" s="1" t="str">
        <f>_xlfn.IFNA(INDEX(bom_SQLquery[ComponentItemCode],MATCH(Append1[[#This Row],[BillNo]],bom_SQLquery[BillNo],0)),"")</f>
        <v>93100DSL.B</v>
      </c>
      <c r="B33" s="1" t="s">
        <v>101</v>
      </c>
      <c r="C33" s="1" t="s">
        <v>63</v>
      </c>
      <c r="D33" s="1" t="s">
        <v>102</v>
      </c>
      <c r="E33" s="1" t="s">
        <v>103</v>
      </c>
      <c r="F33">
        <v>50</v>
      </c>
      <c r="G3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</v>
      </c>
      <c r="H33">
        <v>1.5</v>
      </c>
      <c r="I33">
        <f>IFERROR(IF(Append1[[#This Row],[Line]]=L32,H32+H33),H33)</f>
        <v>5.2037037037037033</v>
      </c>
      <c r="J33" s="1">
        <f>IFERROR(IF(Append1[[#This Row],[Line]]=L32,SUM(H32,J32),0),"")</f>
        <v>26.332592592592594</v>
      </c>
      <c r="K33" s="1"/>
      <c r="L33" t="s">
        <v>5</v>
      </c>
    </row>
    <row r="34" spans="1:12" x14ac:dyDescent="0.25">
      <c r="A34" s="1" t="str">
        <f>_xlfn.IFNA(INDEX(bom_SQLquery[ComponentItemCode],MATCH(Append1[[#This Row],[BillNo]],bom_SQLquery[BillNo],0)),"")</f>
        <v>93100GAS.B</v>
      </c>
      <c r="B34" s="1" t="s">
        <v>104</v>
      </c>
      <c r="C34" s="1" t="s">
        <v>98</v>
      </c>
      <c r="D34" s="1" t="s">
        <v>105</v>
      </c>
      <c r="E34" s="1" t="s">
        <v>103</v>
      </c>
      <c r="F34">
        <v>100</v>
      </c>
      <c r="G3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</v>
      </c>
      <c r="H34">
        <v>0.4</v>
      </c>
      <c r="I34">
        <f>IFERROR(IF(Append1[[#This Row],[Line]]=L33,H33+H34),H34)</f>
        <v>1.9</v>
      </c>
      <c r="J34" s="1">
        <f>IFERROR(IF(Append1[[#This Row],[Line]]=L33,SUM(H33,J33),0),"")</f>
        <v>27.832592592592594</v>
      </c>
      <c r="K34" s="1"/>
      <c r="L34" t="s">
        <v>5</v>
      </c>
    </row>
    <row r="35" spans="1:12" x14ac:dyDescent="0.25">
      <c r="A35" s="1" t="str">
        <f>_xlfn.IFNA(INDEX(bom_SQLquery[ComponentItemCode],MATCH(Append1[[#This Row],[BillNo]],bom_SQLquery[BillNo],0)),"")</f>
        <v>93100GAS.B</v>
      </c>
      <c r="B35" s="1" t="s">
        <v>106</v>
      </c>
      <c r="C35" s="1" t="s">
        <v>98</v>
      </c>
      <c r="D35" s="1" t="s">
        <v>107</v>
      </c>
      <c r="E35" s="1" t="s">
        <v>108</v>
      </c>
      <c r="F35">
        <v>1000</v>
      </c>
      <c r="G3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35">
        <v>5.5555555555555545</v>
      </c>
      <c r="I35">
        <f>IFERROR(IF(Append1[[#This Row],[Line]]=L34,H34+H35),H35)</f>
        <v>5.9555555555555548</v>
      </c>
      <c r="J35" s="1">
        <f>IFERROR(IF(Append1[[#This Row],[Line]]=L34,SUM(H34,J34),0),"")</f>
        <v>28.232592592592592</v>
      </c>
      <c r="K35" s="1"/>
      <c r="L35" t="s">
        <v>5</v>
      </c>
    </row>
    <row r="36" spans="1:12" x14ac:dyDescent="0.25">
      <c r="A36" s="1" t="str">
        <f>_xlfn.IFNA(INDEX(bom_SQLquery[ComponentItemCode],MATCH(Append1[[#This Row],[BillNo]],bom_SQLquery[BillNo],0)),"")</f>
        <v>14308.B</v>
      </c>
      <c r="B36" s="1" t="s">
        <v>109</v>
      </c>
      <c r="C36" s="1" t="s">
        <v>13</v>
      </c>
      <c r="D36" s="1" t="s">
        <v>110</v>
      </c>
      <c r="E36" s="1" t="s">
        <v>111</v>
      </c>
      <c r="F36">
        <v>150</v>
      </c>
      <c r="G3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260</v>
      </c>
      <c r="H36">
        <v>2</v>
      </c>
      <c r="I36">
        <f>IFERROR(IF(Append1[[#This Row],[Line]]=L35,H35+H36),H36)</f>
        <v>7.5555555555555545</v>
      </c>
      <c r="J36" s="1">
        <f>IFERROR(IF(Append1[[#This Row],[Line]]=L35,SUM(H35,J35),0),"")</f>
        <v>33.788148148148146</v>
      </c>
      <c r="K36" s="1"/>
      <c r="L36" t="s">
        <v>5</v>
      </c>
    </row>
    <row r="37" spans="1:12" x14ac:dyDescent="0.25">
      <c r="A37" s="1" t="str">
        <f>_xlfn.IFNA(INDEX(bom_SQLquery[ComponentItemCode],MATCH(Append1[[#This Row],[BillNo]],bom_SQLquery[BillNo],0)),"")</f>
        <v>14308.B</v>
      </c>
      <c r="B37" s="1" t="s">
        <v>112</v>
      </c>
      <c r="C37" s="1" t="s">
        <v>98</v>
      </c>
      <c r="D37" s="1" t="s">
        <v>113</v>
      </c>
      <c r="E37" s="1" t="s">
        <v>103</v>
      </c>
      <c r="F37">
        <v>5000</v>
      </c>
      <c r="G3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2166</v>
      </c>
      <c r="H37">
        <v>14</v>
      </c>
      <c r="I37">
        <f>IFERROR(IF(Append1[[#This Row],[Line]]=L36,H36+H37),H37)</f>
        <v>16</v>
      </c>
      <c r="J37" s="1">
        <f>IFERROR(IF(Append1[[#This Row],[Line]]=L36,SUM(H36,J36),0),"")</f>
        <v>35.788148148148146</v>
      </c>
      <c r="K37" s="1"/>
      <c r="L37" t="s">
        <v>5</v>
      </c>
    </row>
    <row r="38" spans="1:12" x14ac:dyDescent="0.25">
      <c r="A38" s="1" t="str">
        <f>_xlfn.IFNA(INDEX(bom_SQLquery[ComponentItemCode],MATCH(Append1[[#This Row],[BillNo]],bom_SQLquery[BillNo],0)),"")</f>
        <v>14308.B</v>
      </c>
      <c r="B38" s="1" t="s">
        <v>114</v>
      </c>
      <c r="C38" s="1" t="s">
        <v>15</v>
      </c>
      <c r="D38" s="1" t="s">
        <v>115</v>
      </c>
      <c r="E38" s="1" t="s">
        <v>103</v>
      </c>
      <c r="F38">
        <v>3500</v>
      </c>
      <c r="G3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1517</v>
      </c>
      <c r="H38">
        <v>10.199999999999999</v>
      </c>
      <c r="I38">
        <f>IFERROR(IF(Append1[[#This Row],[Line]]=L37,H37+H38),H38)</f>
        <v>24.2</v>
      </c>
      <c r="J38" s="1">
        <f>IFERROR(IF(Append1[[#This Row],[Line]]=L37,SUM(H37,J37),0),"")</f>
        <v>49.788148148148146</v>
      </c>
      <c r="K38" s="1"/>
      <c r="L38" t="s">
        <v>5</v>
      </c>
    </row>
    <row r="39" spans="1:12" x14ac:dyDescent="0.25">
      <c r="A39" s="1" t="str">
        <f>_xlfn.IFNA(INDEX(bom_SQLquery[ComponentItemCode],MATCH(Append1[[#This Row],[BillNo]],bom_SQLquery[BillNo],0)),"")</f>
        <v>14308.B</v>
      </c>
      <c r="B39" s="1" t="s">
        <v>116</v>
      </c>
      <c r="C39" s="1" t="s">
        <v>98</v>
      </c>
      <c r="D39" s="1" t="s">
        <v>117</v>
      </c>
      <c r="E39" s="1" t="s">
        <v>118</v>
      </c>
      <c r="F39">
        <v>100</v>
      </c>
      <c r="G3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174</v>
      </c>
      <c r="H39">
        <v>0.55555555555555547</v>
      </c>
      <c r="I39">
        <f>IFERROR(IF(Append1[[#This Row],[Line]]=L38,H38+H39),H39)</f>
        <v>10.755555555555555</v>
      </c>
      <c r="J39" s="1">
        <f>IFERROR(IF(Append1[[#This Row],[Line]]=L38,SUM(H38,J38),0),"")</f>
        <v>59.988148148148142</v>
      </c>
      <c r="K39" s="1"/>
      <c r="L39" t="s">
        <v>5</v>
      </c>
    </row>
    <row r="40" spans="1:12" x14ac:dyDescent="0.25">
      <c r="A40" s="1" t="str">
        <f>_xlfn.IFNA(INDEX(bom_SQLquery[ComponentItemCode],MATCH(Append1[[#This Row],[BillNo]],bom_SQLquery[BillNo],0)),"")</f>
        <v>14308.B</v>
      </c>
      <c r="B40" s="1" t="s">
        <v>119</v>
      </c>
      <c r="C40" s="1" t="s">
        <v>98</v>
      </c>
      <c r="D40" s="1" t="s">
        <v>120</v>
      </c>
      <c r="E40" s="1" t="s">
        <v>118</v>
      </c>
      <c r="F40">
        <v>500</v>
      </c>
      <c r="G4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40">
        <v>2.7777777777777772</v>
      </c>
      <c r="I40">
        <f>IFERROR(IF(Append1[[#This Row],[Line]]=L39,H39+H40),H40)</f>
        <v>3.3333333333333326</v>
      </c>
      <c r="J40" s="1">
        <f>IFERROR(IF(Append1[[#This Row],[Line]]=L39,SUM(H39,J39),0),"")</f>
        <v>60.543703703703699</v>
      </c>
      <c r="K40" s="1"/>
      <c r="L40" t="s">
        <v>5</v>
      </c>
    </row>
    <row r="41" spans="1:12" x14ac:dyDescent="0.25">
      <c r="A41" s="1" t="str">
        <f>_xlfn.IFNA(INDEX(bom_SQLquery[ComponentItemCode],MATCH(Append1[[#This Row],[BillNo]],bom_SQLquery[BillNo],0)),"")</f>
        <v>93100GAS.B</v>
      </c>
      <c r="B41" s="1" t="s">
        <v>121</v>
      </c>
      <c r="C41" s="1" t="s">
        <v>40</v>
      </c>
      <c r="D41" s="1" t="s">
        <v>122</v>
      </c>
      <c r="E41" s="1" t="s">
        <v>118</v>
      </c>
      <c r="F41">
        <v>100</v>
      </c>
      <c r="G4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174</v>
      </c>
      <c r="H41">
        <v>0.7</v>
      </c>
      <c r="I41">
        <f>IFERROR(IF(Append1[[#This Row],[Line]]=L40,H40+H41),H41)</f>
        <v>3.477777777777777</v>
      </c>
      <c r="J41" s="1">
        <f>IFERROR(IF(Append1[[#This Row],[Line]]=L40,SUM(H40,J40),0),"")</f>
        <v>63.321481481481477</v>
      </c>
      <c r="K41" s="1"/>
      <c r="L41" t="s">
        <v>5</v>
      </c>
    </row>
    <row r="42" spans="1:12" x14ac:dyDescent="0.25">
      <c r="A42" s="1" t="str">
        <f>_xlfn.IFNA(INDEX(bom_SQLquery[ComponentItemCode],MATCH(Append1[[#This Row],[BillNo]],bom_SQLquery[BillNo],0)),"")</f>
        <v>93100GAS.B</v>
      </c>
      <c r="B42" s="1" t="s">
        <v>123</v>
      </c>
      <c r="C42" s="1" t="s">
        <v>40</v>
      </c>
      <c r="D42" s="1" t="s">
        <v>124</v>
      </c>
      <c r="E42" s="1" t="s">
        <v>118</v>
      </c>
      <c r="F42">
        <v>500</v>
      </c>
      <c r="G4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42">
        <v>3</v>
      </c>
      <c r="I42">
        <f>IFERROR(IF(Append1[[#This Row],[Line]]=L41,H41+H42),H42)</f>
        <v>3.7</v>
      </c>
      <c r="J42" s="1">
        <f>IFERROR(IF(Append1[[#This Row],[Line]]=L41,SUM(H41,J41),0),"")</f>
        <v>64.021481481481473</v>
      </c>
      <c r="K42" s="1"/>
      <c r="L42" t="s">
        <v>5</v>
      </c>
    </row>
    <row r="43" spans="1:12" x14ac:dyDescent="0.25">
      <c r="A43" s="1" t="str">
        <f>_xlfn.IFNA(INDEX(bom_SQLquery[ComponentItemCode],MATCH(Append1[[#This Row],[BillNo]],bom_SQLquery[BillNo],0)),"")</f>
        <v>93100DSL.B</v>
      </c>
      <c r="B43" s="1" t="s">
        <v>125</v>
      </c>
      <c r="C43" s="1" t="s">
        <v>13</v>
      </c>
      <c r="D43" s="1" t="s">
        <v>126</v>
      </c>
      <c r="E43" s="1" t="s">
        <v>118</v>
      </c>
      <c r="F43">
        <v>100</v>
      </c>
      <c r="G4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43">
        <v>0.7</v>
      </c>
      <c r="I43">
        <f>IFERROR(IF(Append1[[#This Row],[Line]]=L42,H42+H43),H43)</f>
        <v>3.7</v>
      </c>
      <c r="J43" s="1">
        <f>IFERROR(IF(Append1[[#This Row],[Line]]=L42,SUM(H42,J42),0),"")</f>
        <v>67.021481481481473</v>
      </c>
      <c r="K43" s="1"/>
      <c r="L43" t="s">
        <v>5</v>
      </c>
    </row>
    <row r="44" spans="1:12" x14ac:dyDescent="0.25">
      <c r="A44" s="1" t="str">
        <f>_xlfn.IFNA(INDEX(bom_SQLquery[ComponentItemCode],MATCH(Append1[[#This Row],[BillNo]],bom_SQLquery[BillNo],0)),"")</f>
        <v>124971</v>
      </c>
      <c r="B44" s="1" t="s">
        <v>127</v>
      </c>
      <c r="C44" s="1" t="s">
        <v>40</v>
      </c>
      <c r="D44" s="1" t="s">
        <v>128</v>
      </c>
      <c r="E44" s="1" t="s">
        <v>4</v>
      </c>
      <c r="F44">
        <v>40</v>
      </c>
      <c r="G4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</v>
      </c>
      <c r="H44">
        <v>1.75</v>
      </c>
      <c r="I44">
        <f>IFERROR(IF(Append1[[#This Row],[Line]]=L43,H43+H44),H44)</f>
        <v>2.4500000000000002</v>
      </c>
      <c r="J44" s="1">
        <f>IFERROR(IF(Append1[[#This Row],[Line]]=L43,SUM(H43,J43),0),"")</f>
        <v>67.721481481481476</v>
      </c>
      <c r="K44" s="1"/>
      <c r="L44" t="s">
        <v>5</v>
      </c>
    </row>
    <row r="45" spans="1:12" x14ac:dyDescent="0.25">
      <c r="A45" s="1" t="str">
        <f>_xlfn.IFNA(INDEX(bom_SQLquery[ComponentItemCode],MATCH(Append1[[#This Row],[BillNo]],bom_SQLquery[BillNo],0)),"")</f>
        <v>124971</v>
      </c>
      <c r="B45" s="1" t="s">
        <v>129</v>
      </c>
      <c r="C45" s="1" t="s">
        <v>98</v>
      </c>
      <c r="D45" s="1" t="s">
        <v>130</v>
      </c>
      <c r="E45" s="1" t="s">
        <v>4</v>
      </c>
      <c r="F45">
        <v>200</v>
      </c>
      <c r="G4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45">
        <v>0.8</v>
      </c>
      <c r="I45">
        <f>IFERROR(IF(Append1[[#This Row],[Line]]=L44,H44+H45),H45)</f>
        <v>2.5499999999999998</v>
      </c>
      <c r="J45" s="1">
        <f>IFERROR(IF(Append1[[#This Row],[Line]]=L44,SUM(H44,J44),0),"")</f>
        <v>69.471481481481476</v>
      </c>
      <c r="K45" s="1"/>
      <c r="L45" t="s">
        <v>5</v>
      </c>
    </row>
    <row r="46" spans="1:12" x14ac:dyDescent="0.25">
      <c r="A46" s="1" t="str">
        <f>_xlfn.IFNA(INDEX(bom_SQLquery[ComponentItemCode],MATCH(Append1[[#This Row],[BillNo]],bom_SQLquery[BillNo],0)),"")</f>
        <v>86700.B</v>
      </c>
      <c r="B46" s="1" t="s">
        <v>131</v>
      </c>
      <c r="C46" s="1" t="s">
        <v>98</v>
      </c>
      <c r="D46" s="1" t="s">
        <v>132</v>
      </c>
      <c r="E46" s="1" t="s">
        <v>4</v>
      </c>
      <c r="F46">
        <v>100</v>
      </c>
      <c r="G4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46">
        <v>0.5</v>
      </c>
      <c r="I46">
        <f>IFERROR(IF(Append1[[#This Row],[Line]]=L45,H45+H46),H46)</f>
        <v>1.3</v>
      </c>
      <c r="J46" s="1">
        <f>IFERROR(IF(Append1[[#This Row],[Line]]=L45,SUM(H45,J45),0),"")</f>
        <v>70.271481481481473</v>
      </c>
      <c r="K46" s="1"/>
      <c r="L46" t="s">
        <v>5</v>
      </c>
    </row>
    <row r="47" spans="1:12" x14ac:dyDescent="0.25">
      <c r="A47" s="1" t="str">
        <f>_xlfn.IFNA(INDEX(bom_SQLquery[ComponentItemCode],MATCH(Append1[[#This Row],[BillNo]],bom_SQLquery[BillNo],0)),"")</f>
        <v>602009</v>
      </c>
      <c r="B47" s="1" t="s">
        <v>133</v>
      </c>
      <c r="C47" s="1" t="s">
        <v>25</v>
      </c>
      <c r="D47" s="1" t="s">
        <v>134</v>
      </c>
      <c r="E47" s="1" t="s">
        <v>11</v>
      </c>
      <c r="F47">
        <v>1440</v>
      </c>
      <c r="G4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238</v>
      </c>
      <c r="H47">
        <v>0.66666666666666663</v>
      </c>
      <c r="I47">
        <f>IFERROR(IF(Append1[[#This Row],[Line]]=L46,H46+H47),H47)</f>
        <v>1.1666666666666665</v>
      </c>
      <c r="J47" s="1">
        <f>IFERROR(IF(Append1[[#This Row],[Line]]=L46,SUM(H46,J46),0),"")</f>
        <v>70.771481481481473</v>
      </c>
      <c r="K47" s="1"/>
      <c r="L47" t="s">
        <v>5</v>
      </c>
    </row>
    <row r="48" spans="1:12" x14ac:dyDescent="0.25">
      <c r="A48" s="1" t="str">
        <f>_xlfn.IFNA(INDEX(bom_SQLquery[ComponentItemCode],MATCH(Append1[[#This Row],[BillNo]],bom_SQLquery[BillNo],0)),"")</f>
        <v/>
      </c>
      <c r="B48" s="1" t="s">
        <v>135</v>
      </c>
      <c r="C48" s="1" t="s">
        <v>25</v>
      </c>
      <c r="D48" s="1" t="s">
        <v>136</v>
      </c>
      <c r="E48" s="1" t="s">
        <v>137</v>
      </c>
      <c r="F48">
        <v>120</v>
      </c>
      <c r="G4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8">
        <v>0</v>
      </c>
      <c r="I48">
        <f>IFERROR(IF(Append1[[#This Row],[Line]]=L47,H47+H48),H48)</f>
        <v>0.66666666666666663</v>
      </c>
      <c r="J48" s="1">
        <f>IFERROR(IF(Append1[[#This Row],[Line]]=L47,SUM(H47,J47),0),"")</f>
        <v>71.438148148148144</v>
      </c>
      <c r="K48" s="1"/>
      <c r="L48" t="s">
        <v>5</v>
      </c>
    </row>
    <row r="49" spans="1:12" x14ac:dyDescent="0.25">
      <c r="A49" s="1" t="str">
        <f>_xlfn.IFNA(INDEX(bom_SQLquery[ComponentItemCode],MATCH(Append1[[#This Row],[BillNo]],bom_SQLquery[BillNo],0)),"")</f>
        <v>602009</v>
      </c>
      <c r="B49" s="1" t="s">
        <v>138</v>
      </c>
      <c r="C49" s="1" t="s">
        <v>139</v>
      </c>
      <c r="D49" s="1" t="s">
        <v>140</v>
      </c>
      <c r="E49" s="1" t="s">
        <v>11</v>
      </c>
      <c r="F49">
        <v>1200</v>
      </c>
      <c r="G4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49">
        <v>0.9</v>
      </c>
      <c r="I49">
        <f>IFERROR(IF(Append1[[#This Row],[Line]]=L48,H48+H49),H49)</f>
        <v>0.9</v>
      </c>
      <c r="J49" s="1">
        <f>IFERROR(IF(Append1[[#This Row],[Line]]=L48,SUM(H48,J48),0),"")</f>
        <v>71.438148148148144</v>
      </c>
      <c r="K49" s="1"/>
      <c r="L49" t="s">
        <v>5</v>
      </c>
    </row>
    <row r="50" spans="1:12" x14ac:dyDescent="0.25">
      <c r="A50" s="1" t="str">
        <f>_xlfn.IFNA(INDEX(bom_SQLquery[ComponentItemCode],MATCH(Append1[[#This Row],[BillNo]],bom_SQLquery[BillNo],0)),"")</f>
        <v>81500.B</v>
      </c>
      <c r="B50" s="1" t="s">
        <v>141</v>
      </c>
      <c r="C50" s="1" t="s">
        <v>139</v>
      </c>
      <c r="D50" s="1" t="s">
        <v>142</v>
      </c>
      <c r="E50" s="1" t="s">
        <v>11</v>
      </c>
      <c r="F50">
        <v>1200</v>
      </c>
      <c r="G5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50">
        <v>0.7</v>
      </c>
      <c r="I50">
        <f>IFERROR(IF(Append1[[#This Row],[Line]]=L49,H49+H50),H50)</f>
        <v>1.6</v>
      </c>
      <c r="J50" s="1">
        <f>IFERROR(IF(Append1[[#This Row],[Line]]=L49,SUM(H49,J49),0),"")</f>
        <v>72.33814814814815</v>
      </c>
      <c r="K50" s="1"/>
      <c r="L50" t="s">
        <v>5</v>
      </c>
    </row>
    <row r="51" spans="1:12" x14ac:dyDescent="0.25">
      <c r="A51" s="1" t="str">
        <f>_xlfn.IFNA(INDEX(bom_SQLquery[ComponentItemCode],MATCH(Append1[[#This Row],[BillNo]],bom_SQLquery[BillNo],0)),"")</f>
        <v>94900.B</v>
      </c>
      <c r="B51" s="1" t="s">
        <v>143</v>
      </c>
      <c r="C51" s="1" t="s">
        <v>40</v>
      </c>
      <c r="D51" s="1" t="s">
        <v>144</v>
      </c>
      <c r="E51" s="1" t="s">
        <v>4</v>
      </c>
      <c r="F51">
        <v>150</v>
      </c>
      <c r="G5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130</v>
      </c>
      <c r="H51">
        <v>0.66</v>
      </c>
      <c r="I51">
        <f>IFERROR(IF(Append1[[#This Row],[Line]]=L50,H50+H51),H51)</f>
        <v>1.3599999999999999</v>
      </c>
      <c r="J51" s="1">
        <f>IFERROR(IF(Append1[[#This Row],[Line]]=L50,SUM(H50,J50),0),"")</f>
        <v>73.038148148148153</v>
      </c>
      <c r="K51" s="1"/>
      <c r="L51" t="s">
        <v>5</v>
      </c>
    </row>
    <row r="52" spans="1:12" x14ac:dyDescent="0.25">
      <c r="A52" s="1" t="str">
        <f>_xlfn.IFNA(INDEX(bom_SQLquery[ComponentItemCode],MATCH(Append1[[#This Row],[BillNo]],bom_SQLquery[BillNo],0)),"")</f>
        <v>602016</v>
      </c>
      <c r="B52" s="1" t="s">
        <v>145</v>
      </c>
      <c r="C52" s="1" t="s">
        <v>98</v>
      </c>
      <c r="D52" s="1" t="s">
        <v>146</v>
      </c>
      <c r="E52" s="1" t="s">
        <v>4</v>
      </c>
      <c r="F52">
        <v>200</v>
      </c>
      <c r="G5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52">
        <v>0.7</v>
      </c>
      <c r="I52">
        <f>IFERROR(IF(Append1[[#This Row],[Line]]=L51,H51+H52),H52)</f>
        <v>1.3599999999999999</v>
      </c>
      <c r="J52" s="1">
        <f>IFERROR(IF(Append1[[#This Row],[Line]]=L51,SUM(H51,J51),0),"")</f>
        <v>73.69814814814815</v>
      </c>
      <c r="K52" s="1"/>
      <c r="L52" t="s">
        <v>5</v>
      </c>
    </row>
    <row r="53" spans="1:12" x14ac:dyDescent="0.25">
      <c r="A53" s="1" t="str">
        <f>_xlfn.IFNA(INDEX(bom_SQLquery[ComponentItemCode],MATCH(Append1[[#This Row],[BillNo]],bom_SQLquery[BillNo],0)),"")</f>
        <v>602067</v>
      </c>
      <c r="B53" s="1" t="s">
        <v>147</v>
      </c>
      <c r="C53" s="1" t="s">
        <v>98</v>
      </c>
      <c r="D53" s="1" t="s">
        <v>148</v>
      </c>
      <c r="E53" s="1" t="s">
        <v>118</v>
      </c>
      <c r="F53">
        <v>100</v>
      </c>
      <c r="G5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248</v>
      </c>
      <c r="H53">
        <v>0.8</v>
      </c>
      <c r="I53">
        <f>IFERROR(IF(Append1[[#This Row],[Line]]=L52,H52+H53),H53)</f>
        <v>1.5</v>
      </c>
      <c r="J53" s="1">
        <f>IFERROR(IF(Append1[[#This Row],[Line]]=L52,SUM(H52,J52),0),"")</f>
        <v>74.398148148148152</v>
      </c>
      <c r="K53" s="1"/>
      <c r="L53" t="s">
        <v>5</v>
      </c>
    </row>
    <row r="54" spans="1:12" x14ac:dyDescent="0.25">
      <c r="A54" s="1" t="str">
        <f>_xlfn.IFNA(INDEX(bom_SQLquery[ComponentItemCode],MATCH(Append1[[#This Row],[BillNo]],bom_SQLquery[BillNo],0)),"")</f>
        <v>602000</v>
      </c>
      <c r="B54" s="1" t="s">
        <v>149</v>
      </c>
      <c r="C54" s="1" t="s">
        <v>98</v>
      </c>
      <c r="D54" s="1" t="s">
        <v>150</v>
      </c>
      <c r="E54" s="1" t="s">
        <v>4</v>
      </c>
      <c r="F54">
        <v>50</v>
      </c>
      <c r="G5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</v>
      </c>
      <c r="H54">
        <v>0.3</v>
      </c>
      <c r="I54">
        <f>IFERROR(IF(Append1[[#This Row],[Line]]=L53,H53+H54),H54)</f>
        <v>1.1000000000000001</v>
      </c>
      <c r="J54" s="1">
        <f>IFERROR(IF(Append1[[#This Row],[Line]]=L53,SUM(H53,J53),0),"")</f>
        <v>75.19814814814815</v>
      </c>
      <c r="K54" s="1"/>
      <c r="L54" t="s">
        <v>5</v>
      </c>
    </row>
    <row r="55" spans="1:12" x14ac:dyDescent="0.25">
      <c r="A55" s="1" t="str">
        <f>_xlfn.IFNA(INDEX(bom_SQLquery[ComponentItemCode],MATCH(Append1[[#This Row],[BillNo]],bom_SQLquery[BillNo],0)),"")</f>
        <v>602000</v>
      </c>
      <c r="B55" s="1" t="s">
        <v>151</v>
      </c>
      <c r="C55" s="1" t="s">
        <v>21</v>
      </c>
      <c r="D55" s="1" t="s">
        <v>152</v>
      </c>
      <c r="E55" s="1" t="s">
        <v>4</v>
      </c>
      <c r="F55">
        <v>50</v>
      </c>
      <c r="G5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</v>
      </c>
      <c r="H55">
        <v>0.3</v>
      </c>
      <c r="I55">
        <f>IFERROR(IF(Append1[[#This Row],[Line]]=L54,H54+H55),H55)</f>
        <v>0.6</v>
      </c>
      <c r="J55" s="1">
        <f>IFERROR(IF(Append1[[#This Row],[Line]]=L54,SUM(H54,J54),0),"")</f>
        <v>75.498148148148147</v>
      </c>
      <c r="K55" s="1"/>
      <c r="L55" t="s">
        <v>5</v>
      </c>
    </row>
    <row r="56" spans="1:12" x14ac:dyDescent="0.25">
      <c r="A56" s="1" t="str">
        <f>_xlfn.IFNA(INDEX(bom_SQLquery[ComponentItemCode],MATCH(Append1[[#This Row],[BillNo]],bom_SQLquery[BillNo],0)),"")</f>
        <v>602000</v>
      </c>
      <c r="B56" s="1" t="s">
        <v>153</v>
      </c>
      <c r="C56" s="1" t="s">
        <v>154</v>
      </c>
      <c r="D56" s="1" t="s">
        <v>155</v>
      </c>
      <c r="E56" s="1" t="s">
        <v>156</v>
      </c>
      <c r="F56">
        <v>1000</v>
      </c>
      <c r="G5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688</v>
      </c>
      <c r="H56">
        <v>2</v>
      </c>
      <c r="I56">
        <f>IFERROR(IF(Append1[[#This Row],[Line]]=L55,H55+H56),H56)</f>
        <v>2.2999999999999998</v>
      </c>
      <c r="J56" s="1">
        <f>IFERROR(IF(Append1[[#This Row],[Line]]=L55,SUM(H55,J55),0),"")</f>
        <v>75.798148148148144</v>
      </c>
      <c r="K56" s="1"/>
      <c r="L56" t="s">
        <v>5</v>
      </c>
    </row>
    <row r="57" spans="1:12" x14ac:dyDescent="0.25">
      <c r="A57" s="1" t="str">
        <f>_xlfn.IFNA(INDEX(bom_SQLquery[ComponentItemCode],MATCH(Append1[[#This Row],[BillNo]],bom_SQLquery[BillNo],0)),"")</f>
        <v>602043PURPLE</v>
      </c>
      <c r="B57" s="1" t="s">
        <v>157</v>
      </c>
      <c r="C57" s="1" t="s">
        <v>13</v>
      </c>
      <c r="D57" s="1" t="s">
        <v>158</v>
      </c>
      <c r="E57" s="1" t="s">
        <v>156</v>
      </c>
      <c r="F57">
        <v>500</v>
      </c>
      <c r="G5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344</v>
      </c>
      <c r="H57">
        <v>1.1000000000000001</v>
      </c>
      <c r="I57">
        <f>IFERROR(IF(Append1[[#This Row],[Line]]=L56,H56+H57),H57)</f>
        <v>3.1</v>
      </c>
      <c r="J57" s="1">
        <f>IFERROR(IF(Append1[[#This Row],[Line]]=L56,SUM(H56,J56),0),"")</f>
        <v>77.798148148148144</v>
      </c>
      <c r="K57" s="1"/>
      <c r="L57" t="s">
        <v>5</v>
      </c>
    </row>
    <row r="58" spans="1:12" x14ac:dyDescent="0.25">
      <c r="A58" s="1" t="str">
        <f>_xlfn.IFNA(INDEX(bom_SQLquery[ComponentItemCode],MATCH(Append1[[#This Row],[BillNo]],bom_SQLquery[BillNo],0)),"")</f>
        <v>602043PURPLE</v>
      </c>
      <c r="B58" s="1" t="s">
        <v>159</v>
      </c>
      <c r="C58" s="1" t="s">
        <v>98</v>
      </c>
      <c r="D58" s="1" t="s">
        <v>160</v>
      </c>
      <c r="E58" s="1" t="s">
        <v>4</v>
      </c>
      <c r="F58">
        <v>100</v>
      </c>
      <c r="G5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104</v>
      </c>
      <c r="H58">
        <v>0.4</v>
      </c>
      <c r="I58">
        <f>IFERROR(IF(Append1[[#This Row],[Line]]=L57,H57+H58),H58)</f>
        <v>1.5</v>
      </c>
      <c r="J58" s="1">
        <f>IFERROR(IF(Append1[[#This Row],[Line]]=L57,SUM(H57,J57),0),"")</f>
        <v>78.898148148148138</v>
      </c>
      <c r="K58" s="1"/>
      <c r="L58" t="s">
        <v>5</v>
      </c>
    </row>
    <row r="59" spans="1:12" x14ac:dyDescent="0.25">
      <c r="A59" s="1" t="str">
        <f>_xlfn.IFNA(INDEX(bom_SQLquery[ComponentItemCode],MATCH(Append1[[#This Row],[BillNo]],bom_SQLquery[BillNo],0)),"")</f>
        <v>602011</v>
      </c>
      <c r="B59" s="1" t="s">
        <v>161</v>
      </c>
      <c r="C59" s="1" t="s">
        <v>63</v>
      </c>
      <c r="D59" s="1" t="s">
        <v>162</v>
      </c>
      <c r="E59" s="1" t="s">
        <v>4</v>
      </c>
      <c r="F59">
        <v>50</v>
      </c>
      <c r="G5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</v>
      </c>
      <c r="H59">
        <v>0.33</v>
      </c>
      <c r="I59">
        <f>IFERROR(IF(Append1[[#This Row],[Line]]=L58,H58+H59),H59)</f>
        <v>0.73</v>
      </c>
      <c r="J59" s="1">
        <f>IFERROR(IF(Append1[[#This Row],[Line]]=L58,SUM(H58,J58),0),"")</f>
        <v>79.298148148148144</v>
      </c>
      <c r="K59" s="1"/>
      <c r="L59" t="s">
        <v>5</v>
      </c>
    </row>
    <row r="60" spans="1:12" x14ac:dyDescent="0.25">
      <c r="A60" s="1" t="str">
        <f>_xlfn.IFNA(INDEX(bom_SQLquery[ComponentItemCode],MATCH(Append1[[#This Row],[BillNo]],bom_SQLquery[BillNo],0)),"")</f>
        <v>602032CARB</v>
      </c>
      <c r="B60" s="1" t="s">
        <v>163</v>
      </c>
      <c r="C60" s="1" t="s">
        <v>25</v>
      </c>
      <c r="D60" s="1" t="s">
        <v>164</v>
      </c>
      <c r="E60" s="1" t="s">
        <v>11</v>
      </c>
      <c r="F60">
        <v>600</v>
      </c>
      <c r="G6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60">
        <v>1.75</v>
      </c>
      <c r="I60">
        <f>IFERROR(IF(Append1[[#This Row],[Line]]=L59,H59+H60),H60)</f>
        <v>2.08</v>
      </c>
      <c r="J60" s="1">
        <f>IFERROR(IF(Append1[[#This Row],[Line]]=L59,SUM(H59,J59),0),"")</f>
        <v>79.628148148148142</v>
      </c>
      <c r="K60" s="1"/>
      <c r="L60" t="s">
        <v>5</v>
      </c>
    </row>
    <row r="61" spans="1:12" x14ac:dyDescent="0.25">
      <c r="A61" s="1" t="str">
        <f>_xlfn.IFNA(INDEX(bom_SQLquery[ComponentItemCode],MATCH(Append1[[#This Row],[BillNo]],bom_SQLquery[BillNo],0)),"")</f>
        <v/>
      </c>
      <c r="B61" s="1" t="s">
        <v>165</v>
      </c>
      <c r="C61" s="1" t="s">
        <v>25</v>
      </c>
      <c r="D61" s="1" t="s">
        <v>166</v>
      </c>
      <c r="E61" s="1" t="s">
        <v>167</v>
      </c>
      <c r="F61">
        <v>100</v>
      </c>
      <c r="G6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61">
        <v>0</v>
      </c>
      <c r="I61">
        <f>IFERROR(IF(Append1[[#This Row],[Line]]=L60,H60+H61),H61)</f>
        <v>1.75</v>
      </c>
      <c r="J61" s="1">
        <f>IFERROR(IF(Append1[[#This Row],[Line]]=L60,SUM(H60,J60),0),"")</f>
        <v>81.378148148148142</v>
      </c>
      <c r="K61" s="1"/>
      <c r="L61" t="s">
        <v>5</v>
      </c>
    </row>
    <row r="62" spans="1:12" x14ac:dyDescent="0.25">
      <c r="A62" s="1" t="str">
        <f>_xlfn.IFNA(INDEX(bom_SQLquery[ComponentItemCode],MATCH(Append1[[#This Row],[BillNo]],bom_SQLquery[BillNo],0)),"")</f>
        <v>602032CARB</v>
      </c>
      <c r="B62" s="1" t="s">
        <v>168</v>
      </c>
      <c r="C62" s="1" t="s">
        <v>98</v>
      </c>
      <c r="D62" s="1" t="s">
        <v>169</v>
      </c>
      <c r="E62" s="1" t="s">
        <v>4</v>
      </c>
      <c r="F62">
        <v>250</v>
      </c>
      <c r="G6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207</v>
      </c>
      <c r="H62">
        <v>0.69444444444444431</v>
      </c>
      <c r="I62">
        <f>IFERROR(IF(Append1[[#This Row],[Line]]=L61,H61+H62),H62)</f>
        <v>0.69444444444444431</v>
      </c>
      <c r="J62" s="1">
        <f>IFERROR(IF(Append1[[#This Row],[Line]]=L61,SUM(H61,J61),0),"")</f>
        <v>81.378148148148142</v>
      </c>
      <c r="K62" s="1"/>
      <c r="L62" t="s">
        <v>5</v>
      </c>
    </row>
    <row r="63" spans="1:12" x14ac:dyDescent="0.25">
      <c r="A63" s="1" t="str">
        <f>_xlfn.IFNA(INDEX(bom_SQLquery[ComponentItemCode],MATCH(Append1[[#This Row],[BillNo]],bom_SQLquery[BillNo],0)),"")</f>
        <v>602032CARB</v>
      </c>
      <c r="B63" s="1" t="s">
        <v>168</v>
      </c>
      <c r="C63" s="1" t="s">
        <v>13</v>
      </c>
      <c r="D63" s="1" t="s">
        <v>169</v>
      </c>
      <c r="E63" s="1" t="s">
        <v>4</v>
      </c>
      <c r="F63">
        <v>300</v>
      </c>
      <c r="G6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248</v>
      </c>
      <c r="H63">
        <v>0.83333333333333326</v>
      </c>
      <c r="I63">
        <f>IFERROR(IF(Append1[[#This Row],[Line]]=L62,H62+H63),H63)</f>
        <v>1.5277777777777777</v>
      </c>
      <c r="J63" s="1">
        <f>IFERROR(IF(Append1[[#This Row],[Line]]=L62,SUM(H62,J62),0),"")</f>
        <v>82.072592592592585</v>
      </c>
      <c r="K63" s="1"/>
      <c r="L63" t="s">
        <v>5</v>
      </c>
    </row>
    <row r="64" spans="1:12" x14ac:dyDescent="0.25">
      <c r="A64" s="1" t="str">
        <f>_xlfn.IFNA(INDEX(bom_SQLquery[ComponentItemCode],MATCH(Append1[[#This Row],[BillNo]],bom_SQLquery[BillNo],0)),"")</f>
        <v>602032CARB</v>
      </c>
      <c r="B64" s="1" t="s">
        <v>170</v>
      </c>
      <c r="C64" s="1" t="s">
        <v>98</v>
      </c>
      <c r="D64" s="1" t="s">
        <v>171</v>
      </c>
      <c r="E64" s="1" t="s">
        <v>4</v>
      </c>
      <c r="F64">
        <v>100</v>
      </c>
      <c r="G6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64">
        <v>0.4</v>
      </c>
      <c r="I64">
        <f>IFERROR(IF(Append1[[#This Row],[Line]]=L63,H63+H64),H64)</f>
        <v>1.2333333333333334</v>
      </c>
      <c r="J64" s="1">
        <f>IFERROR(IF(Append1[[#This Row],[Line]]=L63,SUM(H63,J63),0),"")</f>
        <v>82.905925925925914</v>
      </c>
      <c r="K64" s="1"/>
      <c r="L64" t="s">
        <v>5</v>
      </c>
    </row>
    <row r="65" spans="1:12" x14ac:dyDescent="0.25">
      <c r="A65" s="1" t="str">
        <f>_xlfn.IFNA(INDEX(bom_SQLquery[ComponentItemCode],MATCH(Append1[[#This Row],[BillNo]],bom_SQLquery[BillNo],0)),"")</f>
        <v>602032CARB</v>
      </c>
      <c r="B65" s="1" t="s">
        <v>6</v>
      </c>
      <c r="C65" s="1" t="s">
        <v>13</v>
      </c>
      <c r="D65" s="1" t="s">
        <v>8</v>
      </c>
      <c r="E65" s="1" t="s">
        <v>4</v>
      </c>
      <c r="F65">
        <v>100</v>
      </c>
      <c r="G6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65">
        <v>0.4</v>
      </c>
      <c r="I65">
        <f>IFERROR(IF(Append1[[#This Row],[Line]]=L64,H64+H65),H65)</f>
        <v>0.8</v>
      </c>
      <c r="J65" s="1">
        <f>IFERROR(IF(Append1[[#This Row],[Line]]=L64,SUM(H64,J64),0),"")</f>
        <v>83.305925925925919</v>
      </c>
      <c r="K65" s="1"/>
      <c r="L65" t="s">
        <v>5</v>
      </c>
    </row>
    <row r="66" spans="1:12" x14ac:dyDescent="0.25">
      <c r="A66" s="1" t="str">
        <f>_xlfn.IFNA(INDEX(bom_SQLquery[ComponentItemCode],MATCH(Append1[[#This Row],[BillNo]],bom_SQLquery[BillNo],0)),"")</f>
        <v>602032CARB</v>
      </c>
      <c r="B66" s="1" t="s">
        <v>12</v>
      </c>
      <c r="C66" s="1" t="s">
        <v>139</v>
      </c>
      <c r="D66" s="1" t="s">
        <v>172</v>
      </c>
      <c r="E66" s="1" t="s">
        <v>11</v>
      </c>
      <c r="F66">
        <v>1200</v>
      </c>
      <c r="G6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66">
        <v>0.75</v>
      </c>
      <c r="I66">
        <f>IFERROR(IF(Append1[[#This Row],[Line]]=L65,H65+H66),H66)</f>
        <v>1.1499999999999999</v>
      </c>
      <c r="J66" s="1">
        <f>IFERROR(IF(Append1[[#This Row],[Line]]=L65,SUM(H65,J65),0),"")</f>
        <v>83.705925925925925</v>
      </c>
      <c r="K66" s="1"/>
      <c r="L66" t="s">
        <v>5</v>
      </c>
    </row>
    <row r="67" spans="1:12" x14ac:dyDescent="0.25">
      <c r="A67" s="1" t="str">
        <f>_xlfn.IFNA(INDEX(bom_SQLquery[ComponentItemCode],MATCH(Append1[[#This Row],[BillNo]],bom_SQLquery[BillNo],0)),"")</f>
        <v/>
      </c>
      <c r="B67" s="1" t="s">
        <v>173</v>
      </c>
      <c r="C67" s="1" t="s">
        <v>139</v>
      </c>
      <c r="D67" s="1" t="s">
        <v>174</v>
      </c>
      <c r="E67" s="1" t="s">
        <v>175</v>
      </c>
      <c r="F67">
        <v>200</v>
      </c>
      <c r="G6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67">
        <v>0</v>
      </c>
      <c r="I67">
        <f>IFERROR(IF(Append1[[#This Row],[Line]]=L66,H66+H67),H67)</f>
        <v>0.75</v>
      </c>
      <c r="J67" s="1">
        <f>IFERROR(IF(Append1[[#This Row],[Line]]=L66,SUM(H66,J66),0),"")</f>
        <v>84.455925925925925</v>
      </c>
      <c r="K67" s="1"/>
      <c r="L67" t="s">
        <v>5</v>
      </c>
    </row>
    <row r="68" spans="1:12" x14ac:dyDescent="0.25">
      <c r="A68" s="1" t="str">
        <f>_xlfn.IFNA(INDEX(bom_SQLquery[ComponentItemCode],MATCH(Append1[[#This Row],[BillNo]],bom_SQLquery[BillNo],0)),"")</f>
        <v>602032CARB</v>
      </c>
      <c r="B68" s="1" t="s">
        <v>14</v>
      </c>
      <c r="C68" s="1" t="s">
        <v>25</v>
      </c>
      <c r="D68" s="1" t="s">
        <v>16</v>
      </c>
      <c r="E68" s="1" t="s">
        <v>11</v>
      </c>
      <c r="F68">
        <v>2250</v>
      </c>
      <c r="G6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310</v>
      </c>
      <c r="H68">
        <v>1.0416666666666665</v>
      </c>
      <c r="I68">
        <f>IFERROR(IF(Append1[[#This Row],[Line]]=L67,H67+H68),H68)</f>
        <v>1.0416666666666665</v>
      </c>
      <c r="J68" s="1">
        <f>IFERROR(IF(Append1[[#This Row],[Line]]=L67,SUM(H67,J67),0),"")</f>
        <v>84.455925925925925</v>
      </c>
      <c r="K68" s="1"/>
      <c r="L68" t="s">
        <v>5</v>
      </c>
    </row>
    <row r="69" spans="1:12" x14ac:dyDescent="0.25">
      <c r="A69" s="1" t="str">
        <f>_xlfn.IFNA(INDEX(bom_SQLquery[ComponentItemCode],MATCH(Append1[[#This Row],[BillNo]],bom_SQLquery[BillNo],0)),"")</f>
        <v/>
      </c>
      <c r="B69" s="1" t="s">
        <v>176</v>
      </c>
      <c r="C69" s="1" t="s">
        <v>25</v>
      </c>
      <c r="D69" s="1" t="s">
        <v>177</v>
      </c>
      <c r="E69" s="1" t="s">
        <v>167</v>
      </c>
      <c r="F69">
        <v>375</v>
      </c>
      <c r="G6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69">
        <v>0</v>
      </c>
      <c r="I69">
        <f>IFERROR(IF(Append1[[#This Row],[Line]]=L68,H68+H69),H69)</f>
        <v>1.0416666666666665</v>
      </c>
      <c r="J69" s="1">
        <f>IFERROR(IF(Append1[[#This Row],[Line]]=L68,SUM(H68,J68),0),"")</f>
        <v>85.497592592592596</v>
      </c>
      <c r="K69" s="1"/>
      <c r="L69" t="s">
        <v>5</v>
      </c>
    </row>
    <row r="70" spans="1:12" x14ac:dyDescent="0.25">
      <c r="A70" s="1" t="str">
        <f>_xlfn.IFNA(INDEX(bom_SQLquery[ComponentItemCode],MATCH(Append1[[#This Row],[BillNo]],bom_SQLquery[BillNo],0)),"")</f>
        <v>602032CARB</v>
      </c>
      <c r="B70" s="1" t="s">
        <v>178</v>
      </c>
      <c r="C70" s="1" t="s">
        <v>13</v>
      </c>
      <c r="D70" s="1" t="s">
        <v>179</v>
      </c>
      <c r="E70" s="1" t="s">
        <v>118</v>
      </c>
      <c r="F70">
        <v>100</v>
      </c>
      <c r="G7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70">
        <v>0.75</v>
      </c>
      <c r="I70">
        <f>IFERROR(IF(Append1[[#This Row],[Line]]=L69,H69+H70),H70)</f>
        <v>0.75</v>
      </c>
      <c r="J70" s="1">
        <f>IFERROR(IF(Append1[[#This Row],[Line]]=L69,SUM(H69,J69),0),"")</f>
        <v>85.497592592592596</v>
      </c>
      <c r="K70" s="1"/>
      <c r="L70" t="s">
        <v>5</v>
      </c>
    </row>
    <row r="71" spans="1:12" x14ac:dyDescent="0.25">
      <c r="A71" s="1" t="str">
        <f>_xlfn.IFNA(INDEX(bom_SQLquery[ComponentItemCode],MATCH(Append1[[#This Row],[BillNo]],bom_SQLquery[BillNo],0)),"")</f>
        <v>14308.B</v>
      </c>
      <c r="B71" s="1" t="s">
        <v>180</v>
      </c>
      <c r="C71" s="1" t="s">
        <v>181</v>
      </c>
      <c r="D71" s="1" t="s">
        <v>182</v>
      </c>
      <c r="E71" s="1" t="s">
        <v>65</v>
      </c>
      <c r="F71">
        <v>150</v>
      </c>
      <c r="G7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260</v>
      </c>
      <c r="H71">
        <v>0.7</v>
      </c>
      <c r="I71">
        <f>IFERROR(IF(Append1[[#This Row],[Line]]=L70,H70+H71),H71)</f>
        <v>1.45</v>
      </c>
      <c r="J71" s="1">
        <f>IFERROR(IF(Append1[[#This Row],[Line]]=L70,SUM(H70,J70),0),"")</f>
        <v>86.247592592592596</v>
      </c>
      <c r="K71" s="1"/>
      <c r="L71" t="s">
        <v>5</v>
      </c>
    </row>
    <row r="72" spans="1:12" x14ac:dyDescent="0.25">
      <c r="A72" s="1" t="str">
        <f>_xlfn.IFNA(INDEX(bom_SQLquery[ComponentItemCode],MATCH(Append1[[#This Row],[BillNo]],bom_SQLquery[BillNo],0)),"")</f>
        <v>14308.B</v>
      </c>
      <c r="B72" s="1" t="s">
        <v>24</v>
      </c>
      <c r="C72" s="1" t="s">
        <v>183</v>
      </c>
      <c r="D72" s="1" t="s">
        <v>26</v>
      </c>
      <c r="E72" s="1" t="s">
        <v>27</v>
      </c>
      <c r="F72">
        <v>750</v>
      </c>
      <c r="G7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72">
        <v>1.3888888888888888</v>
      </c>
      <c r="I72">
        <f>IFERROR(IF(Append1[[#This Row],[Line]]=L71,H71+H72),H72)</f>
        <v>2.0888888888888886</v>
      </c>
      <c r="J72" s="1">
        <f>IFERROR(IF(Append1[[#This Row],[Line]]=L71,SUM(H71,J71),0),"")</f>
        <v>86.947592592592599</v>
      </c>
      <c r="K72" s="1"/>
      <c r="L72" t="s">
        <v>5</v>
      </c>
    </row>
    <row r="73" spans="1:12" x14ac:dyDescent="0.25">
      <c r="A73" s="1" t="str">
        <f>_xlfn.IFNA(INDEX(bom_SQLquery[ComponentItemCode],MATCH(Append1[[#This Row],[BillNo]],bom_SQLquery[BillNo],0)),"")</f>
        <v>93100GAS.B</v>
      </c>
      <c r="B73" s="1" t="s">
        <v>184</v>
      </c>
      <c r="C73" s="1" t="s">
        <v>139</v>
      </c>
      <c r="D73" s="1" t="s">
        <v>185</v>
      </c>
      <c r="E73" s="1" t="s">
        <v>23</v>
      </c>
      <c r="F73">
        <v>200</v>
      </c>
      <c r="G7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693</v>
      </c>
      <c r="H73">
        <v>1.4</v>
      </c>
      <c r="I73">
        <f>IFERROR(IF(Append1[[#This Row],[Line]]=L72,H72+H73),H73)</f>
        <v>2.7888888888888888</v>
      </c>
      <c r="J73" s="1">
        <f>IFERROR(IF(Append1[[#This Row],[Line]]=L72,SUM(H72,J72),0),"")</f>
        <v>88.336481481481485</v>
      </c>
      <c r="K73" s="1"/>
      <c r="L73" t="s">
        <v>5</v>
      </c>
    </row>
    <row r="74" spans="1:12" x14ac:dyDescent="0.25">
      <c r="A74" s="1" t="str">
        <f>_xlfn.IFNA(INDEX(bom_SQLquery[ComponentItemCode],MATCH(Append1[[#This Row],[BillNo]],bom_SQLquery[BillNo],0)),"")</f>
        <v>101781</v>
      </c>
      <c r="B74" s="1" t="s">
        <v>186</v>
      </c>
      <c r="C74" s="1" t="s">
        <v>139</v>
      </c>
      <c r="D74" s="1" t="s">
        <v>187</v>
      </c>
      <c r="E74" s="1" t="s">
        <v>65</v>
      </c>
      <c r="F74">
        <v>100</v>
      </c>
      <c r="G7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74">
        <v>1.75</v>
      </c>
      <c r="I74">
        <f>IFERROR(IF(Append1[[#This Row],[Line]]=L73,H73+H74),H74)</f>
        <v>3.15</v>
      </c>
      <c r="J74" s="1">
        <f>IFERROR(IF(Append1[[#This Row],[Line]]=L73,SUM(H73,J73),0),"")</f>
        <v>89.736481481481491</v>
      </c>
      <c r="K74" s="1"/>
      <c r="L74" t="s">
        <v>5</v>
      </c>
    </row>
    <row r="75" spans="1:12" x14ac:dyDescent="0.25">
      <c r="A75" s="1" t="str">
        <f>_xlfn.IFNA(INDEX(bom_SQLquery[ComponentItemCode],MATCH(Append1[[#This Row],[BillNo]],bom_SQLquery[BillNo],0)),"")</f>
        <v>113341</v>
      </c>
      <c r="B75" s="1" t="s">
        <v>188</v>
      </c>
      <c r="C75" s="1" t="s">
        <v>189</v>
      </c>
      <c r="D75" s="1" t="s">
        <v>190</v>
      </c>
      <c r="E75" s="1" t="s">
        <v>65</v>
      </c>
      <c r="F75">
        <v>100</v>
      </c>
      <c r="G7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75">
        <v>0.6</v>
      </c>
      <c r="I75">
        <f>IFERROR(IF(Append1[[#This Row],[Line]]=L74,H74+H75),H75)</f>
        <v>2.35</v>
      </c>
      <c r="J75" s="1">
        <f>IFERROR(IF(Append1[[#This Row],[Line]]=L74,SUM(H74,J74),0),"")</f>
        <v>91.486481481481491</v>
      </c>
      <c r="K75" s="1"/>
      <c r="L75" t="s">
        <v>5</v>
      </c>
    </row>
    <row r="76" spans="1:12" x14ac:dyDescent="0.25">
      <c r="A76" s="1" t="str">
        <f>_xlfn.IFNA(INDEX(bom_SQLquery[ComponentItemCode],MATCH(Append1[[#This Row],[BillNo]],bom_SQLquery[BillNo],0)),"")</f>
        <v>602017</v>
      </c>
      <c r="B76" s="1" t="s">
        <v>191</v>
      </c>
      <c r="C76" s="1" t="s">
        <v>139</v>
      </c>
      <c r="D76" s="1" t="s">
        <v>192</v>
      </c>
      <c r="E76" s="1" t="s">
        <v>65</v>
      </c>
      <c r="F76">
        <v>100</v>
      </c>
      <c r="G7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76">
        <v>0.6</v>
      </c>
      <c r="I76">
        <f>IFERROR(IF(Append1[[#This Row],[Line]]=L75,H75+H76),H76)</f>
        <v>1.2</v>
      </c>
      <c r="J76" s="1">
        <f>IFERROR(IF(Append1[[#This Row],[Line]]=L75,SUM(H75,J75),0),"")</f>
        <v>92.086481481481485</v>
      </c>
      <c r="K76" s="1"/>
      <c r="L76" t="s">
        <v>5</v>
      </c>
    </row>
    <row r="77" spans="1:12" x14ac:dyDescent="0.25">
      <c r="A77" s="1" t="str">
        <f>_xlfn.IFNA(INDEX(bom_SQLquery[ComponentItemCode],MATCH(Append1[[#This Row],[BillNo]],bom_SQLquery[BillNo],0)),"")</f>
        <v>602032CARB</v>
      </c>
      <c r="B77" s="1" t="s">
        <v>193</v>
      </c>
      <c r="C77" s="1" t="s">
        <v>181</v>
      </c>
      <c r="D77" s="1" t="s">
        <v>194</v>
      </c>
      <c r="E77" s="1" t="s">
        <v>65</v>
      </c>
      <c r="F77">
        <v>100</v>
      </c>
      <c r="G7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77">
        <v>1.5</v>
      </c>
      <c r="I77">
        <f>IFERROR(IF(Append1[[#This Row],[Line]]=L76,H76+H77),H77)</f>
        <v>2.1</v>
      </c>
      <c r="J77" s="1">
        <f>IFERROR(IF(Append1[[#This Row],[Line]]=L76,SUM(H76,J76),0),"")</f>
        <v>92.686481481481479</v>
      </c>
      <c r="K77" s="1"/>
      <c r="L77" t="s">
        <v>5</v>
      </c>
    </row>
    <row r="78" spans="1:12" x14ac:dyDescent="0.25">
      <c r="A78" s="1" t="str">
        <f>_xlfn.IFNA(INDEX(bom_SQLquery[ComponentItemCode],MATCH(Append1[[#This Row],[BillNo]],bom_SQLquery[BillNo],0)),"")</f>
        <v>602032CARB</v>
      </c>
      <c r="B78" s="1" t="s">
        <v>52</v>
      </c>
      <c r="C78" s="1" t="s">
        <v>72</v>
      </c>
      <c r="D78" s="1" t="s">
        <v>195</v>
      </c>
      <c r="E78" s="1" t="s">
        <v>30</v>
      </c>
      <c r="F78">
        <v>3600</v>
      </c>
      <c r="G7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990</v>
      </c>
      <c r="H78">
        <v>1.6666666666666665</v>
      </c>
      <c r="I78">
        <f>IFERROR(IF(Append1[[#This Row],[Line]]=L77,H77+H78),H78)</f>
        <v>3.1666666666666665</v>
      </c>
      <c r="J78" s="1">
        <f>IFERROR(IF(Append1[[#This Row],[Line]]=L77,SUM(H77,J77),0),"")</f>
        <v>94.186481481481479</v>
      </c>
      <c r="K78" s="1"/>
      <c r="L78" t="s">
        <v>5</v>
      </c>
    </row>
    <row r="79" spans="1:12" x14ac:dyDescent="0.25">
      <c r="A79" s="1" t="str">
        <f>_xlfn.IFNA(INDEX(bom_SQLquery[ComponentItemCode],MATCH(Append1[[#This Row],[BillNo]],bom_SQLquery[BillNo],0)),"")</f>
        <v/>
      </c>
      <c r="B79" s="1" t="s">
        <v>54</v>
      </c>
      <c r="C79" s="1" t="s">
        <v>72</v>
      </c>
      <c r="D79" s="1" t="s">
        <v>55</v>
      </c>
      <c r="E79" s="1" t="s">
        <v>56</v>
      </c>
      <c r="F79">
        <v>300</v>
      </c>
      <c r="G7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9">
        <v>0</v>
      </c>
      <c r="I79">
        <f>IFERROR(IF(Append1[[#This Row],[Line]]=L78,H78+H79),H79)</f>
        <v>1.6666666666666665</v>
      </c>
      <c r="J79" s="1">
        <f>IFERROR(IF(Append1[[#This Row],[Line]]=L78,SUM(H78,J78),0),"")</f>
        <v>95.853148148148151</v>
      </c>
      <c r="K79" s="1"/>
      <c r="L79" t="s">
        <v>5</v>
      </c>
    </row>
    <row r="80" spans="1:12" x14ac:dyDescent="0.25">
      <c r="A80" s="1" t="str">
        <f>_xlfn.IFNA(INDEX(bom_SQLquery[ComponentItemCode],MATCH(Append1[[#This Row],[BillNo]],bom_SQLquery[BillNo],0)),"")</f>
        <v>602032CARB</v>
      </c>
      <c r="B80" s="1" t="s">
        <v>196</v>
      </c>
      <c r="C80" s="1" t="s">
        <v>139</v>
      </c>
      <c r="D80" s="1" t="s">
        <v>19</v>
      </c>
      <c r="E80" s="1" t="s">
        <v>23</v>
      </c>
      <c r="F80">
        <v>200</v>
      </c>
      <c r="G8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</v>
      </c>
      <c r="H80">
        <v>1.1111111111111109</v>
      </c>
      <c r="I80">
        <f>IFERROR(IF(Append1[[#This Row],[Line]]=L79,H79+H80),H80)</f>
        <v>1.1111111111111109</v>
      </c>
      <c r="J80" s="1">
        <f>IFERROR(IF(Append1[[#This Row],[Line]]=L79,SUM(H79,J79),0),"")</f>
        <v>95.853148148148151</v>
      </c>
      <c r="K80" s="1"/>
      <c r="L80" t="s">
        <v>5</v>
      </c>
    </row>
    <row r="81" spans="1:12" x14ac:dyDescent="0.25">
      <c r="A81" s="1" t="str">
        <f>_xlfn.IFNA(INDEX(bom_SQLquery[ComponentItemCode],MATCH(Append1[[#This Row],[BillNo]],bom_SQLquery[BillNo],0)),"")</f>
        <v>602032CARB</v>
      </c>
      <c r="B81" s="1" t="s">
        <v>197</v>
      </c>
      <c r="C81" s="1" t="s">
        <v>72</v>
      </c>
      <c r="D81" s="1" t="s">
        <v>198</v>
      </c>
      <c r="E81" s="1" t="s">
        <v>30</v>
      </c>
      <c r="F81">
        <v>620</v>
      </c>
      <c r="G8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171</v>
      </c>
      <c r="H81">
        <v>0.5</v>
      </c>
      <c r="I81">
        <f>IFERROR(IF(Append1[[#This Row],[Line]]=L80,H80+H81),H81)</f>
        <v>1.6111111111111109</v>
      </c>
      <c r="J81" s="1">
        <f>IFERROR(IF(Append1[[#This Row],[Line]]=L80,SUM(H80,J80),0),"")</f>
        <v>96.964259259259265</v>
      </c>
      <c r="K81" s="1"/>
      <c r="L81" t="s">
        <v>5</v>
      </c>
    </row>
    <row r="82" spans="1:12" x14ac:dyDescent="0.25">
      <c r="A82" s="1" t="str">
        <f>_xlfn.IFNA(INDEX(bom_SQLquery[ComponentItemCode],MATCH(Append1[[#This Row],[BillNo]],bom_SQLquery[BillNo],0)),"")</f>
        <v/>
      </c>
      <c r="B82" s="1" t="s">
        <v>199</v>
      </c>
      <c r="C82" s="1" t="s">
        <v>72</v>
      </c>
      <c r="D82" s="1" t="s">
        <v>200</v>
      </c>
      <c r="E82" s="1" t="s">
        <v>201</v>
      </c>
      <c r="F82">
        <v>620</v>
      </c>
      <c r="G8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82">
        <v>0</v>
      </c>
      <c r="I82">
        <f>IFERROR(IF(Append1[[#This Row],[Line]]=L81,H81+H82),H82)</f>
        <v>0.5</v>
      </c>
      <c r="J82" s="1">
        <f>IFERROR(IF(Append1[[#This Row],[Line]]=L81,SUM(H81,J81),0),"")</f>
        <v>97.464259259259265</v>
      </c>
      <c r="K82" s="1"/>
      <c r="L82" t="s">
        <v>5</v>
      </c>
    </row>
    <row r="83" spans="1:12" x14ac:dyDescent="0.25">
      <c r="A83" s="1" t="str">
        <f>_xlfn.IFNA(INDEX(bom_SQLquery[ComponentItemCode],MATCH(Append1[[#This Row],[BillNo]],bom_SQLquery[BillNo],0)),"")</f>
        <v>602032CARB</v>
      </c>
      <c r="B83" s="1" t="s">
        <v>202</v>
      </c>
      <c r="C83" s="1" t="s">
        <v>181</v>
      </c>
      <c r="D83" s="1" t="s">
        <v>203</v>
      </c>
      <c r="E83" s="1" t="s">
        <v>65</v>
      </c>
      <c r="F83">
        <v>1500</v>
      </c>
      <c r="G8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2475</v>
      </c>
      <c r="H83">
        <v>4.1666666666666661</v>
      </c>
      <c r="I83">
        <f>IFERROR(IF(Append1[[#This Row],[Line]]=L82,H82+H83),H83)</f>
        <v>4.1666666666666661</v>
      </c>
      <c r="J83" s="1">
        <f>IFERROR(IF(Append1[[#This Row],[Line]]=L82,SUM(H82,J82),0),"")</f>
        <v>97.464259259259265</v>
      </c>
      <c r="K83" s="1"/>
      <c r="L83" t="s">
        <v>5</v>
      </c>
    </row>
    <row r="84" spans="1:12" x14ac:dyDescent="0.25">
      <c r="A84" s="1" t="str">
        <f>_xlfn.IFNA(INDEX(bom_SQLquery[ComponentItemCode],MATCH(Append1[[#This Row],[BillNo]],bom_SQLquery[BillNo],0)),"")</f>
        <v>602032CARB</v>
      </c>
      <c r="B84" s="1" t="s">
        <v>204</v>
      </c>
      <c r="C84" s="1" t="s">
        <v>139</v>
      </c>
      <c r="D84" s="1" t="s">
        <v>205</v>
      </c>
      <c r="E84" s="1" t="s">
        <v>23</v>
      </c>
      <c r="F84">
        <v>200</v>
      </c>
      <c r="G8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</v>
      </c>
      <c r="H84">
        <v>1.33</v>
      </c>
      <c r="I84">
        <f>IFERROR(IF(Append1[[#This Row],[Line]]=L83,H83+H84),H84)</f>
        <v>5.4966666666666661</v>
      </c>
      <c r="J84" s="1">
        <f>IFERROR(IF(Append1[[#This Row],[Line]]=L83,SUM(H83,J83),0),"")</f>
        <v>101.63092592592594</v>
      </c>
      <c r="K84" s="1"/>
      <c r="L84" t="s">
        <v>5</v>
      </c>
    </row>
    <row r="85" spans="1:12" x14ac:dyDescent="0.25">
      <c r="A85" s="1" t="str">
        <f>_xlfn.IFNA(INDEX(bom_SQLquery[ComponentItemCode],MATCH(Append1[[#This Row],[BillNo]],bom_SQLquery[BillNo],0)),"")</f>
        <v>602025</v>
      </c>
      <c r="B85" s="1" t="s">
        <v>209</v>
      </c>
      <c r="C85" s="1" t="s">
        <v>139</v>
      </c>
      <c r="D85" s="1" t="s">
        <v>210</v>
      </c>
      <c r="E85" s="1" t="s">
        <v>211</v>
      </c>
      <c r="F85">
        <v>50</v>
      </c>
      <c r="G8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</v>
      </c>
      <c r="H85">
        <v>0.5</v>
      </c>
      <c r="I85" t="b">
        <f>IFERROR(IF(Append1[[#This Row],[Line]]=L84,H84+H85),H85)</f>
        <v>0</v>
      </c>
      <c r="J85" s="1">
        <f>IFERROR(IF(Append1[[#This Row],[Line]]=L84,SUM(H84,J84),0),"")</f>
        <v>0</v>
      </c>
      <c r="K85" s="1"/>
      <c r="L85" t="s">
        <v>208</v>
      </c>
    </row>
    <row r="86" spans="1:12" x14ac:dyDescent="0.25">
      <c r="A86" s="1" t="str">
        <f>_xlfn.IFNA(INDEX(bom_SQLquery[ComponentItemCode],MATCH(Append1[[#This Row],[BillNo]],bom_SQLquery[BillNo],0)),"")</f>
        <v>602025</v>
      </c>
      <c r="B86" s="1" t="s">
        <v>212</v>
      </c>
      <c r="C86" s="1" t="s">
        <v>25</v>
      </c>
      <c r="D86" s="1" t="s">
        <v>213</v>
      </c>
      <c r="E86" s="1" t="s">
        <v>214</v>
      </c>
      <c r="F86">
        <v>1000</v>
      </c>
      <c r="G8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138</v>
      </c>
      <c r="H86">
        <v>6.666666666666667</v>
      </c>
      <c r="I86">
        <f>IFERROR(IF(Append1[[#This Row],[Line]]=L85,H85+H86),H86)</f>
        <v>7.166666666666667</v>
      </c>
      <c r="J86" s="1">
        <f>IFERROR(IF(Append1[[#This Row],[Line]]=L85,SUM(H85,J85),0),"")</f>
        <v>0.5</v>
      </c>
      <c r="K86" s="1"/>
      <c r="L86" t="s">
        <v>208</v>
      </c>
    </row>
    <row r="87" spans="1:12" x14ac:dyDescent="0.25">
      <c r="A87" s="1" t="str">
        <f>_xlfn.IFNA(INDEX(bom_SQLquery[ComponentItemCode],MATCH(Append1[[#This Row],[BillNo]],bom_SQLquery[BillNo],0)),"")</f>
        <v>602025</v>
      </c>
      <c r="B87" s="1" t="s">
        <v>215</v>
      </c>
      <c r="C87" s="1" t="s">
        <v>139</v>
      </c>
      <c r="D87" s="1" t="s">
        <v>216</v>
      </c>
      <c r="E87" s="1" t="s">
        <v>207</v>
      </c>
      <c r="F87">
        <v>50</v>
      </c>
      <c r="G8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</v>
      </c>
      <c r="H87">
        <v>1</v>
      </c>
      <c r="I87">
        <f>IFERROR(IF(Append1[[#This Row],[Line]]=L86,H86+H87),H87)</f>
        <v>7.666666666666667</v>
      </c>
      <c r="J87" s="1">
        <f>IFERROR(IF(Append1[[#This Row],[Line]]=L86,SUM(H86,J86),0),"")</f>
        <v>7.166666666666667</v>
      </c>
      <c r="K87" s="1"/>
      <c r="L87" t="s">
        <v>208</v>
      </c>
    </row>
    <row r="88" spans="1:12" x14ac:dyDescent="0.25">
      <c r="A88" s="1" t="str">
        <f>_xlfn.IFNA(INDEX(bom_SQLquery[ComponentItemCode],MATCH(Append1[[#This Row],[BillNo]],bom_SQLquery[BillNo],0)),"")</f>
        <v>602025</v>
      </c>
      <c r="B88" s="1" t="s">
        <v>217</v>
      </c>
      <c r="C88" s="1" t="s">
        <v>75</v>
      </c>
      <c r="D88" s="1" t="s">
        <v>218</v>
      </c>
      <c r="E88" s="1" t="s">
        <v>207</v>
      </c>
      <c r="F88">
        <v>10</v>
      </c>
      <c r="G8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</v>
      </c>
      <c r="H88">
        <v>0.2</v>
      </c>
      <c r="I88">
        <f>IFERROR(IF(Append1[[#This Row],[Line]]=L87,H87+H88),H88)</f>
        <v>1.2</v>
      </c>
      <c r="J88" s="1">
        <f>IFERROR(IF(Append1[[#This Row],[Line]]=L87,SUM(H87,J87),0),"")</f>
        <v>8.1666666666666679</v>
      </c>
      <c r="K88" s="1"/>
      <c r="L88" t="s">
        <v>208</v>
      </c>
    </row>
    <row r="89" spans="1:12" x14ac:dyDescent="0.25">
      <c r="A89" s="1" t="str">
        <f>_xlfn.IFNA(INDEX(bom_SQLquery[ComponentItemCode],MATCH(Append1[[#This Row],[BillNo]],bom_SQLquery[BillNo],0)),"")</f>
        <v>602025</v>
      </c>
      <c r="B89" s="1" t="s">
        <v>219</v>
      </c>
      <c r="C89" s="1" t="s">
        <v>75</v>
      </c>
      <c r="D89" s="1" t="s">
        <v>220</v>
      </c>
      <c r="E89" s="1" t="s">
        <v>221</v>
      </c>
      <c r="F89">
        <v>10</v>
      </c>
      <c r="G8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</v>
      </c>
      <c r="H89">
        <v>0.5</v>
      </c>
      <c r="I89">
        <f>IFERROR(IF(Append1[[#This Row],[Line]]=L88,H88+H89),H89)</f>
        <v>0.7</v>
      </c>
      <c r="J89" s="1">
        <f>IFERROR(IF(Append1[[#This Row],[Line]]=L88,SUM(H88,J88),0),"")</f>
        <v>8.3666666666666671</v>
      </c>
      <c r="K89" s="1"/>
      <c r="L89" t="s">
        <v>208</v>
      </c>
    </row>
    <row r="90" spans="1:12" x14ac:dyDescent="0.25">
      <c r="A90" s="1" t="str">
        <f>_xlfn.IFNA(INDEX(bom_SQLquery[ComponentItemCode],MATCH(Append1[[#This Row],[BillNo]],bom_SQLquery[BillNo],0)),"")</f>
        <v>602025</v>
      </c>
      <c r="B90" s="1" t="s">
        <v>222</v>
      </c>
      <c r="C90" s="1" t="s">
        <v>139</v>
      </c>
      <c r="D90" s="1" t="s">
        <v>223</v>
      </c>
      <c r="E90" s="1" t="s">
        <v>224</v>
      </c>
      <c r="F90">
        <v>4000</v>
      </c>
      <c r="G9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138</v>
      </c>
      <c r="H90">
        <v>3.3333333333333335</v>
      </c>
      <c r="I90">
        <f>IFERROR(IF(Append1[[#This Row],[Line]]=L89,H89+H90),H90)</f>
        <v>3.8333333333333335</v>
      </c>
      <c r="J90" s="1">
        <f>IFERROR(IF(Append1[[#This Row],[Line]]=L89,SUM(H89,J89),0),"")</f>
        <v>8.8666666666666671</v>
      </c>
      <c r="K90" s="1"/>
      <c r="L90" t="s">
        <v>208</v>
      </c>
    </row>
    <row r="91" spans="1:12" x14ac:dyDescent="0.25">
      <c r="A91" s="1" t="str">
        <f>_xlfn.IFNA(INDEX(bom_SQLquery[ComponentItemCode],MATCH(Append1[[#This Row],[BillNo]],bom_SQLquery[BillNo],0)),"")</f>
        <v/>
      </c>
      <c r="B91" s="1" t="s">
        <v>225</v>
      </c>
      <c r="C91" s="1" t="s">
        <v>139</v>
      </c>
      <c r="D91" s="1" t="s">
        <v>226</v>
      </c>
      <c r="E91" s="1" t="s">
        <v>227</v>
      </c>
      <c r="F91">
        <v>1000</v>
      </c>
      <c r="G9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91">
        <v>7.4074074074074066</v>
      </c>
      <c r="I91">
        <f>IFERROR(IF(Append1[[#This Row],[Line]]=L90,H90+H91),H91)</f>
        <v>10.74074074074074</v>
      </c>
      <c r="J91" s="1">
        <f>IFERROR(IF(Append1[[#This Row],[Line]]=L90,SUM(H90,J90),0),"")</f>
        <v>12.200000000000001</v>
      </c>
      <c r="K91" s="1"/>
      <c r="L91" t="s">
        <v>208</v>
      </c>
    </row>
    <row r="92" spans="1:12" x14ac:dyDescent="0.25">
      <c r="A92" s="1" t="str">
        <f>_xlfn.IFNA(INDEX(bom_SQLquery[ComponentItemCode],MATCH(Append1[[#This Row],[BillNo]],bom_SQLquery[BillNo],0)),"")</f>
        <v>602025</v>
      </c>
      <c r="B92" s="1" t="s">
        <v>228</v>
      </c>
      <c r="C92" s="1" t="s">
        <v>229</v>
      </c>
      <c r="D92" s="1" t="s">
        <v>230</v>
      </c>
      <c r="E92" s="1" t="s">
        <v>211</v>
      </c>
      <c r="F92">
        <v>187</v>
      </c>
      <c r="G9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39</v>
      </c>
      <c r="H92">
        <v>1.87</v>
      </c>
      <c r="I92">
        <f>IFERROR(IF(Append1[[#This Row],[Line]]=L91,H91+H92),H92)</f>
        <v>9.2774074074074058</v>
      </c>
      <c r="J92" s="1">
        <f>IFERROR(IF(Append1[[#This Row],[Line]]=L91,SUM(H91,J91),0),"")</f>
        <v>19.607407407407408</v>
      </c>
      <c r="K92" s="1"/>
      <c r="L92" t="s">
        <v>208</v>
      </c>
    </row>
    <row r="93" spans="1:12" x14ac:dyDescent="0.25">
      <c r="A93" s="1" t="str">
        <f>_xlfn.IFNA(INDEX(bom_SQLquery[ComponentItemCode],MATCH(Append1[[#This Row],[BillNo]],bom_SQLquery[BillNo],0)),"")</f>
        <v>602025</v>
      </c>
      <c r="B93" s="1" t="s">
        <v>231</v>
      </c>
      <c r="C93" s="1" t="s">
        <v>232</v>
      </c>
      <c r="D93" s="1" t="s">
        <v>233</v>
      </c>
      <c r="E93" s="1" t="s">
        <v>211</v>
      </c>
      <c r="F93">
        <v>800</v>
      </c>
      <c r="G9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166</v>
      </c>
      <c r="H93">
        <v>8</v>
      </c>
      <c r="I93">
        <f>IFERROR(IF(Append1[[#This Row],[Line]]=L92,H92+H93),H93)</f>
        <v>9.870000000000001</v>
      </c>
      <c r="J93" s="1">
        <f>IFERROR(IF(Append1[[#This Row],[Line]]=L92,SUM(H92,J92),0),"")</f>
        <v>21.477407407407409</v>
      </c>
      <c r="K93" s="1"/>
      <c r="L93" t="s">
        <v>208</v>
      </c>
    </row>
    <row r="94" spans="1:12" x14ac:dyDescent="0.25">
      <c r="A94" s="1" t="str">
        <f>_xlfn.IFNA(INDEX(bom_SQLquery[ComponentItemCode],MATCH(Append1[[#This Row],[BillNo]],bom_SQLquery[BillNo],0)),"")</f>
        <v>602026</v>
      </c>
      <c r="B94" s="1" t="s">
        <v>234</v>
      </c>
      <c r="C94" s="1" t="s">
        <v>75</v>
      </c>
      <c r="D94" s="1" t="s">
        <v>235</v>
      </c>
      <c r="E94" s="1" t="s">
        <v>207</v>
      </c>
      <c r="F94">
        <v>75</v>
      </c>
      <c r="G9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31</v>
      </c>
      <c r="H94">
        <v>1.5</v>
      </c>
      <c r="I94">
        <f>IFERROR(IF(Append1[[#This Row],[Line]]=L93,H93+H94),H94)</f>
        <v>9.5</v>
      </c>
      <c r="J94" s="1">
        <f>IFERROR(IF(Append1[[#This Row],[Line]]=L93,SUM(H93,J93),0),"")</f>
        <v>29.477407407407409</v>
      </c>
      <c r="K94" s="1"/>
      <c r="L94" t="s">
        <v>208</v>
      </c>
    </row>
    <row r="95" spans="1:12" x14ac:dyDescent="0.25">
      <c r="A95" s="1" t="str">
        <f>_xlfn.IFNA(INDEX(bom_SQLquery[ComponentItemCode],MATCH(Append1[[#This Row],[BillNo]],bom_SQLquery[BillNo],0)),"")</f>
        <v/>
      </c>
      <c r="B95" s="1" t="s">
        <v>236</v>
      </c>
      <c r="C95" s="1" t="s">
        <v>181</v>
      </c>
      <c r="D95" s="1" t="s">
        <v>237</v>
      </c>
      <c r="E95" s="1" t="s">
        <v>238</v>
      </c>
      <c r="F95">
        <v>100</v>
      </c>
      <c r="G9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95">
        <v>0.83333333333333337</v>
      </c>
      <c r="I95">
        <f>IFERROR(IF(Append1[[#This Row],[Line]]=L94,H94+H95),H95)</f>
        <v>2.3333333333333335</v>
      </c>
      <c r="J95" s="1">
        <f>IFERROR(IF(Append1[[#This Row],[Line]]=L94,SUM(H94,J94),0),"")</f>
        <v>30.977407407407409</v>
      </c>
      <c r="K95" s="1"/>
      <c r="L95" t="s">
        <v>208</v>
      </c>
    </row>
    <row r="96" spans="1:12" x14ac:dyDescent="0.25">
      <c r="A96" s="1" t="str">
        <f>_xlfn.IFNA(INDEX(bom_SQLquery[ComponentItemCode],MATCH(Append1[[#This Row],[BillNo]],bom_SQLquery[BillNo],0)),"")</f>
        <v/>
      </c>
      <c r="B96" s="1" t="s">
        <v>239</v>
      </c>
      <c r="C96" s="1" t="s">
        <v>72</v>
      </c>
      <c r="D96" s="1" t="s">
        <v>240</v>
      </c>
      <c r="E96" s="1" t="s">
        <v>241</v>
      </c>
      <c r="F96">
        <v>20</v>
      </c>
      <c r="G9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96">
        <v>8.3333333333333329E-2</v>
      </c>
      <c r="I96">
        <f>IFERROR(IF(Append1[[#This Row],[Line]]=L95,H95+H96),H96)</f>
        <v>0.91666666666666674</v>
      </c>
      <c r="J96" s="1">
        <f>IFERROR(IF(Append1[[#This Row],[Line]]=L95,SUM(H95,J95),0),"")</f>
        <v>31.810740740740741</v>
      </c>
      <c r="K96" s="1"/>
      <c r="L96" t="s">
        <v>208</v>
      </c>
    </row>
    <row r="97" spans="1:12" x14ac:dyDescent="0.25">
      <c r="A97" s="1" t="str">
        <f>_xlfn.IFNA(INDEX(bom_SQLquery[ComponentItemCode],MATCH(Append1[[#This Row],[BillNo]],bom_SQLquery[BillNo],0)),"")</f>
        <v/>
      </c>
      <c r="B97" s="1" t="s">
        <v>242</v>
      </c>
      <c r="C97" s="1" t="s">
        <v>72</v>
      </c>
      <c r="D97" s="1" t="s">
        <v>243</v>
      </c>
      <c r="E97" s="1" t="s">
        <v>238</v>
      </c>
      <c r="F97">
        <v>75</v>
      </c>
      <c r="G9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97">
        <v>0.625</v>
      </c>
      <c r="I97">
        <f>IFERROR(IF(Append1[[#This Row],[Line]]=L96,H96+H97),H97)</f>
        <v>0.70833333333333337</v>
      </c>
      <c r="J97" s="1">
        <f>IFERROR(IF(Append1[[#This Row],[Line]]=L96,SUM(H96,J96),0),"")</f>
        <v>31.894074074074073</v>
      </c>
      <c r="K97" s="1"/>
      <c r="L97" t="s">
        <v>208</v>
      </c>
    </row>
    <row r="98" spans="1:12" x14ac:dyDescent="0.25">
      <c r="A98" s="1" t="str">
        <f>_xlfn.IFNA(INDEX(bom_SQLquery[ComponentItemCode],MATCH(Append1[[#This Row],[BillNo]],bom_SQLquery[BillNo],0)),"")</f>
        <v/>
      </c>
      <c r="B98" s="1" t="s">
        <v>244</v>
      </c>
      <c r="C98" s="1" t="s">
        <v>88</v>
      </c>
      <c r="D98" s="1" t="s">
        <v>245</v>
      </c>
      <c r="E98" s="1" t="s">
        <v>241</v>
      </c>
      <c r="F98">
        <v>200</v>
      </c>
      <c r="G9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98">
        <v>0.83333333333333337</v>
      </c>
      <c r="I98">
        <f>IFERROR(IF(Append1[[#This Row],[Line]]=L97,H97+H98),H98)</f>
        <v>1.4583333333333335</v>
      </c>
      <c r="J98" s="1">
        <f>IFERROR(IF(Append1[[#This Row],[Line]]=L97,SUM(H97,J97),0),"")</f>
        <v>32.519074074074069</v>
      </c>
      <c r="K98" s="1"/>
      <c r="L98" t="s">
        <v>208</v>
      </c>
    </row>
    <row r="99" spans="1:12" x14ac:dyDescent="0.25">
      <c r="A99" s="1" t="str">
        <f>_xlfn.IFNA(INDEX(bom_SQLquery[ComponentItemCode],MATCH(Append1[[#This Row],[BillNo]],bom_SQLquery[BillNo],0)),"")</f>
        <v/>
      </c>
      <c r="B99" s="1" t="s">
        <v>246</v>
      </c>
      <c r="C99" s="1" t="s">
        <v>247</v>
      </c>
      <c r="D99" s="1" t="s">
        <v>248</v>
      </c>
      <c r="E99" s="1" t="s">
        <v>238</v>
      </c>
      <c r="F99">
        <v>600</v>
      </c>
      <c r="G9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99">
        <v>5</v>
      </c>
      <c r="I99">
        <f>IFERROR(IF(Append1[[#This Row],[Line]]=L98,H98+H99),H99)</f>
        <v>5.833333333333333</v>
      </c>
      <c r="J99" s="1">
        <f>IFERROR(IF(Append1[[#This Row],[Line]]=L98,SUM(H98,J98),0),"")</f>
        <v>33.352407407407405</v>
      </c>
      <c r="K99" s="1"/>
      <c r="L99" t="s">
        <v>208</v>
      </c>
    </row>
    <row r="100" spans="1:12" x14ac:dyDescent="0.25">
      <c r="A100" s="1" t="str">
        <f>_xlfn.IFNA(INDEX(bom_SQLquery[ComponentItemCode],MATCH(Append1[[#This Row],[BillNo]],bom_SQLquery[BillNo],0)),"")</f>
        <v>93100DSL.B</v>
      </c>
      <c r="B100" s="1" t="s">
        <v>249</v>
      </c>
      <c r="C100" s="1" t="s">
        <v>181</v>
      </c>
      <c r="D100" s="1" t="s">
        <v>250</v>
      </c>
      <c r="E100" s="1" t="s">
        <v>251</v>
      </c>
      <c r="F100">
        <v>50</v>
      </c>
      <c r="G10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</v>
      </c>
      <c r="H100">
        <v>0.27777777777777773</v>
      </c>
      <c r="I100">
        <f>IFERROR(IF(Append1[[#This Row],[Line]]=L99,H99+H100),H100)</f>
        <v>5.2777777777777777</v>
      </c>
      <c r="J100" s="1">
        <f>IFERROR(IF(Append1[[#This Row],[Line]]=L99,SUM(H99,J99),0),"")</f>
        <v>38.352407407407405</v>
      </c>
      <c r="K100" s="1"/>
      <c r="L100" t="s">
        <v>208</v>
      </c>
    </row>
    <row r="101" spans="1:12" x14ac:dyDescent="0.25">
      <c r="A101" s="1" t="str">
        <f>_xlfn.IFNA(INDEX(bom_SQLquery[ComponentItemCode],MATCH(Append1[[#This Row],[BillNo]],bom_SQLquery[BillNo],0)),"")</f>
        <v>93100DSL.B</v>
      </c>
      <c r="B101" s="1" t="s">
        <v>252</v>
      </c>
      <c r="C101" s="1" t="s">
        <v>181</v>
      </c>
      <c r="D101" s="1" t="s">
        <v>253</v>
      </c>
      <c r="E101" s="1" t="s">
        <v>251</v>
      </c>
      <c r="F101">
        <v>20</v>
      </c>
      <c r="G10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</v>
      </c>
      <c r="H101">
        <v>0.1111111111111111</v>
      </c>
      <c r="I101">
        <f>IFERROR(IF(Append1[[#This Row],[Line]]=L100,H100+H101),H101)</f>
        <v>0.38888888888888884</v>
      </c>
      <c r="J101" s="1">
        <f>IFERROR(IF(Append1[[#This Row],[Line]]=L100,SUM(H100,J100),0),"")</f>
        <v>38.630185185185184</v>
      </c>
      <c r="K101" s="1"/>
      <c r="L101" t="s">
        <v>208</v>
      </c>
    </row>
    <row r="102" spans="1:12" x14ac:dyDescent="0.25">
      <c r="A102" s="1" t="str">
        <f>_xlfn.IFNA(INDEX(bom_SQLquery[ComponentItemCode],MATCH(Append1[[#This Row],[BillNo]],bom_SQLquery[BillNo],0)),"")</f>
        <v>14308.B</v>
      </c>
      <c r="B102" s="1" t="s">
        <v>254</v>
      </c>
      <c r="C102" s="1" t="s">
        <v>75</v>
      </c>
      <c r="D102" s="1" t="s">
        <v>255</v>
      </c>
      <c r="E102" s="1" t="s">
        <v>256</v>
      </c>
      <c r="F102">
        <v>100</v>
      </c>
      <c r="G10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</v>
      </c>
      <c r="H102">
        <v>1.1111111111111109</v>
      </c>
      <c r="I102">
        <f>IFERROR(IF(Append1[[#This Row],[Line]]=L101,H101+H102),H102)</f>
        <v>1.2222222222222221</v>
      </c>
      <c r="J102" s="1">
        <f>IFERROR(IF(Append1[[#This Row],[Line]]=L101,SUM(H101,J101),0),"")</f>
        <v>38.741296296296298</v>
      </c>
      <c r="K102" s="1"/>
      <c r="L102" t="s">
        <v>208</v>
      </c>
    </row>
    <row r="103" spans="1:12" x14ac:dyDescent="0.25">
      <c r="A103" s="1" t="str">
        <f>_xlfn.IFNA(INDEX(bom_SQLquery[ComponentItemCode],MATCH(Append1[[#This Row],[BillNo]],bom_SQLquery[BillNo],0)),"")</f>
        <v>14308.B</v>
      </c>
      <c r="B103" s="1" t="s">
        <v>257</v>
      </c>
      <c r="C103" s="1" t="s">
        <v>181</v>
      </c>
      <c r="D103" s="1" t="s">
        <v>258</v>
      </c>
      <c r="E103" s="1" t="s">
        <v>259</v>
      </c>
      <c r="F103">
        <v>100</v>
      </c>
      <c r="G10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</v>
      </c>
      <c r="H103">
        <v>1.1111111111111109</v>
      </c>
      <c r="I103">
        <f>IFERROR(IF(Append1[[#This Row],[Line]]=L102,H102+H103),H103)</f>
        <v>2.2222222222222219</v>
      </c>
      <c r="J103" s="1">
        <f>IFERROR(IF(Append1[[#This Row],[Line]]=L102,SUM(H102,J102),0),"")</f>
        <v>39.852407407407412</v>
      </c>
      <c r="K103" s="1"/>
      <c r="L103" t="s">
        <v>208</v>
      </c>
    </row>
    <row r="104" spans="1:12" x14ac:dyDescent="0.25">
      <c r="A104" s="1" t="str">
        <f>_xlfn.IFNA(INDEX(bom_SQLquery[ComponentItemCode],MATCH(Append1[[#This Row],[BillNo]],bom_SQLquery[BillNo],0)),"")</f>
        <v>97200.B</v>
      </c>
      <c r="B104" s="1" t="s">
        <v>294</v>
      </c>
      <c r="C104" s="1" t="s">
        <v>25</v>
      </c>
      <c r="D104" s="1" t="s">
        <v>295</v>
      </c>
      <c r="E104" s="1" t="s">
        <v>280</v>
      </c>
      <c r="F104">
        <v>360</v>
      </c>
      <c r="G10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99</v>
      </c>
      <c r="H104">
        <v>0.33</v>
      </c>
      <c r="I104" t="b">
        <f>IFERROR(IF(Append1[[#This Row],[Line]]=L103,H103+H104),H104)</f>
        <v>0</v>
      </c>
      <c r="J104" s="1">
        <f>IFERROR(IF(Append1[[#This Row],[Line]]=L103,SUM(H103,J103),0),"")</f>
        <v>0</v>
      </c>
      <c r="K104" s="1"/>
      <c r="L104" t="s">
        <v>263</v>
      </c>
    </row>
    <row r="105" spans="1:12" x14ac:dyDescent="0.25">
      <c r="A105" s="1" t="str">
        <f>_xlfn.IFNA(INDEX(bom_SQLquery[ComponentItemCode],MATCH(Append1[[#This Row],[BillNo]],bom_SQLquery[BillNo],0)),"")</f>
        <v>83200.B</v>
      </c>
      <c r="B105" s="1" t="s">
        <v>298</v>
      </c>
      <c r="C105" s="1" t="s">
        <v>299</v>
      </c>
      <c r="D105" s="1" t="s">
        <v>300</v>
      </c>
      <c r="E105" s="1" t="s">
        <v>280</v>
      </c>
      <c r="F105">
        <v>7200</v>
      </c>
      <c r="G10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2178</v>
      </c>
      <c r="H105">
        <v>3.333333333333333</v>
      </c>
      <c r="I105">
        <f>IFERROR(IF(Append1[[#This Row],[Line]]=L104,H104+H105),H105)</f>
        <v>3.6633333333333331</v>
      </c>
      <c r="J105" s="1">
        <f>IFERROR(IF(Append1[[#This Row],[Line]]=L104,SUM(H104,J104),0),"")</f>
        <v>0.33</v>
      </c>
      <c r="K105" s="1"/>
      <c r="L105" t="s">
        <v>263</v>
      </c>
    </row>
    <row r="106" spans="1:12" x14ac:dyDescent="0.25">
      <c r="A106" s="1" t="str">
        <f>_xlfn.IFNA(INDEX(bom_SQLquery[ComponentItemCode],MATCH(Append1[[#This Row],[BillNo]],bom_SQLquery[BillNo],0)),"")</f>
        <v>83200.B</v>
      </c>
      <c r="B106" s="1" t="s">
        <v>303</v>
      </c>
      <c r="C106" s="1" t="s">
        <v>98</v>
      </c>
      <c r="D106" s="1" t="s">
        <v>304</v>
      </c>
      <c r="E106" s="1" t="s">
        <v>277</v>
      </c>
      <c r="F106">
        <v>300</v>
      </c>
      <c r="G10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545</v>
      </c>
      <c r="H106">
        <v>0.83333333333333326</v>
      </c>
      <c r="I106">
        <f>IFERROR(IF(Append1[[#This Row],[Line]]=L105,H105+H106),H106)</f>
        <v>4.1666666666666661</v>
      </c>
      <c r="J106" s="1">
        <f>IFERROR(IF(Append1[[#This Row],[Line]]=L105,SUM(H105,J105),0),"")</f>
        <v>3.6633333333333331</v>
      </c>
      <c r="K106" s="1"/>
      <c r="L106" t="s">
        <v>263</v>
      </c>
    </row>
    <row r="107" spans="1:12" x14ac:dyDescent="0.25">
      <c r="A107" s="1" t="str">
        <f>_xlfn.IFNA(INDEX(bom_SQLquery[ComponentItemCode],MATCH(Append1[[#This Row],[BillNo]],bom_SQLquery[BillNo],0)),"")</f>
        <v>83200.B</v>
      </c>
      <c r="B107" s="1" t="s">
        <v>305</v>
      </c>
      <c r="C107" s="1" t="s">
        <v>40</v>
      </c>
      <c r="D107" s="1" t="s">
        <v>306</v>
      </c>
      <c r="E107" s="1" t="s">
        <v>277</v>
      </c>
      <c r="F107">
        <v>75</v>
      </c>
      <c r="G10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137</v>
      </c>
      <c r="H107">
        <v>0.4</v>
      </c>
      <c r="I107">
        <f>IFERROR(IF(Append1[[#This Row],[Line]]=L106,H106+H107),H107)</f>
        <v>1.2333333333333334</v>
      </c>
      <c r="J107" s="1">
        <f>IFERROR(IF(Append1[[#This Row],[Line]]=L106,SUM(H106,J106),0),"")</f>
        <v>4.4966666666666661</v>
      </c>
      <c r="K107" s="1"/>
      <c r="L107" t="s">
        <v>263</v>
      </c>
    </row>
    <row r="108" spans="1:12" x14ac:dyDescent="0.25">
      <c r="A108" s="1" t="str">
        <f>_xlfn.IFNA(INDEX(bom_SQLquery[ComponentItemCode],MATCH(Append1[[#This Row],[BillNo]],bom_SQLquery[BillNo],0)),"")</f>
        <v>83200.B</v>
      </c>
      <c r="B108" s="1" t="s">
        <v>307</v>
      </c>
      <c r="C108" s="1" t="s">
        <v>40</v>
      </c>
      <c r="D108" s="1" t="s">
        <v>308</v>
      </c>
      <c r="E108" s="1" t="s">
        <v>277</v>
      </c>
      <c r="F108">
        <v>100</v>
      </c>
      <c r="G10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108">
        <v>0.4</v>
      </c>
      <c r="I108">
        <f>IFERROR(IF(Append1[[#This Row],[Line]]=L107,H107+H108),H108)</f>
        <v>0.8</v>
      </c>
      <c r="J108" s="1">
        <f>IFERROR(IF(Append1[[#This Row],[Line]]=L107,SUM(H107,J107),0),"")</f>
        <v>4.8966666666666665</v>
      </c>
      <c r="K108" s="1"/>
      <c r="L108" t="s">
        <v>263</v>
      </c>
    </row>
    <row r="109" spans="1:12" x14ac:dyDescent="0.25">
      <c r="A109" s="1" t="str">
        <f>_xlfn.IFNA(INDEX(bom_SQLquery[ComponentItemCode],MATCH(Append1[[#This Row],[BillNo]],bom_SQLquery[BillNo],0)),"")</f>
        <v>83200.B</v>
      </c>
      <c r="B109" s="1" t="s">
        <v>309</v>
      </c>
      <c r="C109" s="1" t="s">
        <v>310</v>
      </c>
      <c r="D109" s="1" t="s">
        <v>311</v>
      </c>
      <c r="E109" s="1" t="s">
        <v>280</v>
      </c>
      <c r="F109">
        <v>408</v>
      </c>
      <c r="G10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124</v>
      </c>
      <c r="H109">
        <v>0.18888888888888888</v>
      </c>
      <c r="I109">
        <f>IFERROR(IF(Append1[[#This Row],[Line]]=L108,H108+H109),H109)</f>
        <v>0.58888888888888891</v>
      </c>
      <c r="J109" s="1">
        <f>IFERROR(IF(Append1[[#This Row],[Line]]=L108,SUM(H108,J108),0),"")</f>
        <v>5.2966666666666669</v>
      </c>
      <c r="K109" s="1"/>
      <c r="L109" t="s">
        <v>263</v>
      </c>
    </row>
    <row r="110" spans="1:12" x14ac:dyDescent="0.25">
      <c r="A110" s="1" t="str">
        <f>_xlfn.IFNA(INDEX(bom_SQLquery[ComponentItemCode],MATCH(Append1[[#This Row],[BillNo]],bom_SQLquery[BillNo],0)),"")</f>
        <v/>
      </c>
      <c r="B110" s="1" t="s">
        <v>312</v>
      </c>
      <c r="C110" s="1" t="s">
        <v>310</v>
      </c>
      <c r="D110" s="1" t="s">
        <v>313</v>
      </c>
      <c r="E110" s="1" t="s">
        <v>314</v>
      </c>
      <c r="F110">
        <v>34</v>
      </c>
      <c r="G11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10">
        <v>0</v>
      </c>
      <c r="I110">
        <f>IFERROR(IF(Append1[[#This Row],[Line]]=L109,H109+H110),H110)</f>
        <v>0.18888888888888888</v>
      </c>
      <c r="J110" s="1">
        <f>IFERROR(IF(Append1[[#This Row],[Line]]=L109,SUM(H109,J109),0),"")</f>
        <v>5.485555555555556</v>
      </c>
      <c r="K110" s="1"/>
      <c r="L110" t="s">
        <v>263</v>
      </c>
    </row>
    <row r="111" spans="1:12" x14ac:dyDescent="0.25">
      <c r="A111" s="1" t="str">
        <f>_xlfn.IFNA(INDEX(bom_SQLquery[ComponentItemCode],MATCH(Append1[[#This Row],[BillNo]],bom_SQLquery[BillNo],0)),"")</f>
        <v>83200.B</v>
      </c>
      <c r="B111" s="1" t="s">
        <v>315</v>
      </c>
      <c r="C111" s="1" t="s">
        <v>310</v>
      </c>
      <c r="D111" s="1" t="s">
        <v>316</v>
      </c>
      <c r="E111" s="1" t="s">
        <v>280</v>
      </c>
      <c r="F111">
        <v>456</v>
      </c>
      <c r="G11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138</v>
      </c>
      <c r="H111">
        <v>0.21111111111111108</v>
      </c>
      <c r="I111">
        <f>IFERROR(IF(Append1[[#This Row],[Line]]=L110,H110+H111),H111)</f>
        <v>0.21111111111111108</v>
      </c>
      <c r="J111" s="1">
        <f>IFERROR(IF(Append1[[#This Row],[Line]]=L110,SUM(H110,J110),0),"")</f>
        <v>5.485555555555556</v>
      </c>
      <c r="K111" s="1"/>
      <c r="L111" t="s">
        <v>263</v>
      </c>
    </row>
    <row r="112" spans="1:12" x14ac:dyDescent="0.25">
      <c r="A112" s="1" t="str">
        <f>_xlfn.IFNA(INDEX(bom_SQLquery[ComponentItemCode],MATCH(Append1[[#This Row],[BillNo]],bom_SQLquery[BillNo],0)),"")</f>
        <v/>
      </c>
      <c r="B112" s="1" t="s">
        <v>317</v>
      </c>
      <c r="C112" s="1" t="s">
        <v>310</v>
      </c>
      <c r="D112" s="1" t="s">
        <v>318</v>
      </c>
      <c r="E112" s="1" t="s">
        <v>314</v>
      </c>
      <c r="F112">
        <v>38</v>
      </c>
      <c r="G11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12">
        <v>0</v>
      </c>
      <c r="I112">
        <f>IFERROR(IF(Append1[[#This Row],[Line]]=L111,H111+H112),H112)</f>
        <v>0.21111111111111108</v>
      </c>
      <c r="J112" s="1">
        <f>IFERROR(IF(Append1[[#This Row],[Line]]=L111,SUM(H111,J111),0),"")</f>
        <v>5.6966666666666672</v>
      </c>
      <c r="K112" s="1"/>
      <c r="L112" t="s">
        <v>263</v>
      </c>
    </row>
    <row r="113" spans="1:12" x14ac:dyDescent="0.25">
      <c r="A113" s="1" t="str">
        <f>_xlfn.IFNA(INDEX(bom_SQLquery[ComponentItemCode],MATCH(Append1[[#This Row],[BillNo]],bom_SQLquery[BillNo],0)),"")</f>
        <v>44200.B</v>
      </c>
      <c r="B113" s="1" t="s">
        <v>319</v>
      </c>
      <c r="C113" s="1" t="s">
        <v>25</v>
      </c>
      <c r="D113" s="1" t="s">
        <v>320</v>
      </c>
      <c r="E113" s="1" t="s">
        <v>30</v>
      </c>
      <c r="F113">
        <v>1440</v>
      </c>
      <c r="G11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436</v>
      </c>
      <c r="H113">
        <v>0.8</v>
      </c>
      <c r="I113">
        <f>IFERROR(IF(Append1[[#This Row],[Line]]=L112,H112+H113),H113)</f>
        <v>0.8</v>
      </c>
      <c r="J113" s="1">
        <f>IFERROR(IF(Append1[[#This Row],[Line]]=L112,SUM(H112,J112),0),"")</f>
        <v>5.6966666666666672</v>
      </c>
      <c r="K113" s="1"/>
      <c r="L113" t="s">
        <v>263</v>
      </c>
    </row>
    <row r="114" spans="1:12" x14ac:dyDescent="0.25">
      <c r="A114" s="1" t="str">
        <f>_xlfn.IFNA(INDEX(bom_SQLquery[ComponentItemCode],MATCH(Append1[[#This Row],[BillNo]],bom_SQLquery[BillNo],0)),"")</f>
        <v/>
      </c>
      <c r="B114" s="1" t="s">
        <v>321</v>
      </c>
      <c r="C114" s="1" t="s">
        <v>25</v>
      </c>
      <c r="D114" s="1" t="s">
        <v>322</v>
      </c>
      <c r="E114" s="1" t="s">
        <v>283</v>
      </c>
      <c r="F114">
        <v>240</v>
      </c>
      <c r="G11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14">
        <v>0</v>
      </c>
      <c r="I114">
        <f>IFERROR(IF(Append1[[#This Row],[Line]]=L113,H113+H114),H114)</f>
        <v>0.8</v>
      </c>
      <c r="J114" s="1">
        <f>IFERROR(IF(Append1[[#This Row],[Line]]=L113,SUM(H113,J113),0),"")</f>
        <v>6.496666666666667</v>
      </c>
      <c r="K114" s="1"/>
      <c r="L114" t="s">
        <v>263</v>
      </c>
    </row>
    <row r="115" spans="1:12" x14ac:dyDescent="0.25">
      <c r="A115" s="1" t="str">
        <f>_xlfn.IFNA(INDEX(bom_SQLquery[ComponentItemCode],MATCH(Append1[[#This Row],[BillNo]],bom_SQLquery[BillNo],0)),"")</f>
        <v>44200.B</v>
      </c>
      <c r="B115" s="1" t="s">
        <v>323</v>
      </c>
      <c r="C115" s="1" t="s">
        <v>25</v>
      </c>
      <c r="D115" s="1" t="s">
        <v>324</v>
      </c>
      <c r="E115" s="1" t="s">
        <v>280</v>
      </c>
      <c r="F115">
        <v>720</v>
      </c>
      <c r="G11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218</v>
      </c>
      <c r="H115">
        <v>0.5</v>
      </c>
      <c r="I115">
        <f>IFERROR(IF(Append1[[#This Row],[Line]]=L114,H114+H115),H115)</f>
        <v>0.5</v>
      </c>
      <c r="J115" s="1">
        <f>IFERROR(IF(Append1[[#This Row],[Line]]=L114,SUM(H114,J114),0),"")</f>
        <v>6.496666666666667</v>
      </c>
      <c r="K115" s="1"/>
      <c r="L115" t="s">
        <v>263</v>
      </c>
    </row>
    <row r="116" spans="1:12" x14ac:dyDescent="0.25">
      <c r="A116" s="1" t="str">
        <f>_xlfn.IFNA(INDEX(bom_SQLquery[ComponentItemCode],MATCH(Append1[[#This Row],[BillNo]],bom_SQLquery[BillNo],0)),"")</f>
        <v/>
      </c>
      <c r="B116" s="1" t="s">
        <v>325</v>
      </c>
      <c r="C116" s="1" t="s">
        <v>25</v>
      </c>
      <c r="D116" s="1" t="s">
        <v>326</v>
      </c>
      <c r="E116" s="1" t="s">
        <v>283</v>
      </c>
      <c r="F116">
        <v>120</v>
      </c>
      <c r="G11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16">
        <v>0</v>
      </c>
      <c r="I116">
        <f>IFERROR(IF(Append1[[#This Row],[Line]]=L115,H115+H116),H116)</f>
        <v>0.5</v>
      </c>
      <c r="J116" s="1">
        <f>IFERROR(IF(Append1[[#This Row],[Line]]=L115,SUM(H115,J115),0),"")</f>
        <v>6.996666666666667</v>
      </c>
      <c r="K116" s="1"/>
      <c r="L116" t="s">
        <v>263</v>
      </c>
    </row>
    <row r="117" spans="1:12" x14ac:dyDescent="0.25">
      <c r="A117" s="1" t="str">
        <f>_xlfn.IFNA(INDEX(bom_SQLquery[ComponentItemCode],MATCH(Append1[[#This Row],[BillNo]],bom_SQLquery[BillNo],0)),"")</f>
        <v>7-2738.B</v>
      </c>
      <c r="B117" s="1" t="s">
        <v>327</v>
      </c>
      <c r="C117" s="1" t="s">
        <v>40</v>
      </c>
      <c r="D117" s="1" t="s">
        <v>328</v>
      </c>
      <c r="E117" s="1" t="s">
        <v>277</v>
      </c>
      <c r="F117">
        <v>50</v>
      </c>
      <c r="G11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87</v>
      </c>
      <c r="H117">
        <v>0.4</v>
      </c>
      <c r="I117">
        <f>IFERROR(IF(Append1[[#This Row],[Line]]=L116,H116+H117),H117)</f>
        <v>0.4</v>
      </c>
      <c r="J117" s="1">
        <f>IFERROR(IF(Append1[[#This Row],[Line]]=L116,SUM(H116,J116),0),"")</f>
        <v>6.996666666666667</v>
      </c>
      <c r="K117" s="1"/>
      <c r="L117" t="s">
        <v>263</v>
      </c>
    </row>
    <row r="118" spans="1:12" x14ac:dyDescent="0.25">
      <c r="A118" s="1" t="str">
        <f>_xlfn.IFNA(INDEX(bom_SQLquery[ComponentItemCode],MATCH(Append1[[#This Row],[BillNo]],bom_SQLquery[BillNo],0)),"")</f>
        <v>7-2738.B</v>
      </c>
      <c r="B118" s="1" t="s">
        <v>329</v>
      </c>
      <c r="C118" s="1" t="s">
        <v>98</v>
      </c>
      <c r="D118" s="1" t="s">
        <v>330</v>
      </c>
      <c r="E118" s="1" t="s">
        <v>277</v>
      </c>
      <c r="F118">
        <v>100</v>
      </c>
      <c r="G11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174</v>
      </c>
      <c r="H118">
        <v>0.4</v>
      </c>
      <c r="I118">
        <f>IFERROR(IF(Append1[[#This Row],[Line]]=L117,H117+H118),H118)</f>
        <v>0.8</v>
      </c>
      <c r="J118" s="1">
        <f>IFERROR(IF(Append1[[#This Row],[Line]]=L117,SUM(H117,J117),0),"")</f>
        <v>7.3966666666666674</v>
      </c>
      <c r="K118" s="1"/>
      <c r="L118" t="s">
        <v>263</v>
      </c>
    </row>
    <row r="119" spans="1:12" x14ac:dyDescent="0.25">
      <c r="A119" s="1" t="str">
        <f>_xlfn.IFNA(INDEX(bom_SQLquery[ComponentItemCode],MATCH(Append1[[#This Row],[BillNo]],bom_SQLquery[BillNo],0)),"")</f>
        <v>86600.B</v>
      </c>
      <c r="B119" s="1" t="s">
        <v>331</v>
      </c>
      <c r="C119" s="1" t="s">
        <v>21</v>
      </c>
      <c r="D119" s="1" t="s">
        <v>332</v>
      </c>
      <c r="E119" s="1" t="s">
        <v>277</v>
      </c>
      <c r="F119">
        <v>100</v>
      </c>
      <c r="G11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119">
        <v>0.4</v>
      </c>
      <c r="I119">
        <f>IFERROR(IF(Append1[[#This Row],[Line]]=L118,H118+H119),H119)</f>
        <v>0.8</v>
      </c>
      <c r="J119" s="1">
        <f>IFERROR(IF(Append1[[#This Row],[Line]]=L118,SUM(H118,J118),0),"")</f>
        <v>7.7966666666666677</v>
      </c>
      <c r="K119" s="1"/>
      <c r="L119" t="s">
        <v>263</v>
      </c>
    </row>
    <row r="120" spans="1:12" x14ac:dyDescent="0.25">
      <c r="A120" s="1" t="str">
        <f>_xlfn.IFNA(INDEX(bom_SQLquery[ComponentItemCode],MATCH(Append1[[#This Row],[BillNo]],bom_SQLquery[BillNo],0)),"")</f>
        <v>602037</v>
      </c>
      <c r="B120" s="1" t="s">
        <v>333</v>
      </c>
      <c r="C120" s="1" t="s">
        <v>40</v>
      </c>
      <c r="D120" s="1" t="s">
        <v>334</v>
      </c>
      <c r="E120" s="1" t="s">
        <v>277</v>
      </c>
      <c r="F120">
        <v>75</v>
      </c>
      <c r="G12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149</v>
      </c>
      <c r="H120">
        <v>0.4</v>
      </c>
      <c r="I120">
        <f>IFERROR(IF(Append1[[#This Row],[Line]]=L119,H119+H120),H120)</f>
        <v>0.8</v>
      </c>
      <c r="J120" s="1">
        <f>IFERROR(IF(Append1[[#This Row],[Line]]=L119,SUM(H119,J119),0),"")</f>
        <v>8.1966666666666672</v>
      </c>
      <c r="K120" s="1"/>
      <c r="L120" t="s">
        <v>263</v>
      </c>
    </row>
    <row r="121" spans="1:12" x14ac:dyDescent="0.25">
      <c r="A121" s="1" t="str">
        <f>_xlfn.IFNA(INDEX(bom_SQLquery[ComponentItemCode],MATCH(Append1[[#This Row],[BillNo]],bom_SQLquery[BillNo],0)),"")</f>
        <v>602037</v>
      </c>
      <c r="B121" s="1" t="s">
        <v>335</v>
      </c>
      <c r="C121" s="1" t="s">
        <v>25</v>
      </c>
      <c r="D121" s="1" t="s">
        <v>336</v>
      </c>
      <c r="E121" s="1" t="s">
        <v>280</v>
      </c>
      <c r="F121">
        <v>5400</v>
      </c>
      <c r="G12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1782</v>
      </c>
      <c r="H121">
        <v>2.5</v>
      </c>
      <c r="I121">
        <f>IFERROR(IF(Append1[[#This Row],[Line]]=L120,H120+H121),H121)</f>
        <v>2.9</v>
      </c>
      <c r="J121" s="1">
        <f>IFERROR(IF(Append1[[#This Row],[Line]]=L120,SUM(H120,J120),0),"")</f>
        <v>8.5966666666666676</v>
      </c>
      <c r="K121" s="1"/>
      <c r="L121" t="s">
        <v>263</v>
      </c>
    </row>
    <row r="122" spans="1:12" x14ac:dyDescent="0.25">
      <c r="A122" s="1" t="str">
        <f>_xlfn.IFNA(INDEX(bom_SQLquery[ComponentItemCode],MATCH(Append1[[#This Row],[BillNo]],bom_SQLquery[BillNo],0)),"")</f>
        <v/>
      </c>
      <c r="B122" s="1" t="s">
        <v>337</v>
      </c>
      <c r="C122" s="1" t="s">
        <v>25</v>
      </c>
      <c r="D122" s="1" t="s">
        <v>338</v>
      </c>
      <c r="E122" s="1" t="s">
        <v>283</v>
      </c>
      <c r="F122">
        <v>900</v>
      </c>
      <c r="G12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22">
        <v>0</v>
      </c>
      <c r="I122">
        <f>IFERROR(IF(Append1[[#This Row],[Line]]=L121,H121+H122),H122)</f>
        <v>2.5</v>
      </c>
      <c r="J122" s="1">
        <f>IFERROR(IF(Append1[[#This Row],[Line]]=L121,SUM(H121,J121),0),"")</f>
        <v>11.096666666666668</v>
      </c>
      <c r="K122" s="1"/>
      <c r="L122" t="s">
        <v>263</v>
      </c>
    </row>
    <row r="123" spans="1:12" x14ac:dyDescent="0.25">
      <c r="A123" s="1" t="str">
        <f>_xlfn.IFNA(INDEX(bom_SQLquery[ComponentItemCode],MATCH(Append1[[#This Row],[BillNo]],bom_SQLquery[BillNo],0)),"")</f>
        <v>602037</v>
      </c>
      <c r="B123" s="1" t="s">
        <v>339</v>
      </c>
      <c r="C123" s="1" t="s">
        <v>25</v>
      </c>
      <c r="D123" s="1" t="s">
        <v>340</v>
      </c>
      <c r="E123" s="1" t="s">
        <v>280</v>
      </c>
      <c r="F123">
        <v>3600</v>
      </c>
      <c r="G12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1188</v>
      </c>
      <c r="H123">
        <v>1.6666666666666665</v>
      </c>
      <c r="I123">
        <f>IFERROR(IF(Append1[[#This Row],[Line]]=L122,H122+H123),H123)</f>
        <v>1.6666666666666665</v>
      </c>
      <c r="J123" s="1">
        <f>IFERROR(IF(Append1[[#This Row],[Line]]=L122,SUM(H122,J122),0),"")</f>
        <v>11.096666666666668</v>
      </c>
      <c r="K123" s="1"/>
      <c r="L123" t="s">
        <v>263</v>
      </c>
    </row>
    <row r="124" spans="1:12" x14ac:dyDescent="0.25">
      <c r="A124" s="1" t="str">
        <f>_xlfn.IFNA(INDEX(bom_SQLquery[ComponentItemCode],MATCH(Append1[[#This Row],[BillNo]],bom_SQLquery[BillNo],0)),"")</f>
        <v/>
      </c>
      <c r="B124" s="1" t="s">
        <v>341</v>
      </c>
      <c r="C124" s="1" t="s">
        <v>25</v>
      </c>
      <c r="D124" s="1" t="s">
        <v>342</v>
      </c>
      <c r="E124" s="1" t="s">
        <v>283</v>
      </c>
      <c r="F124">
        <v>600</v>
      </c>
      <c r="G12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24">
        <v>0</v>
      </c>
      <c r="I124">
        <f>IFERROR(IF(Append1[[#This Row],[Line]]=L123,H123+H124),H124)</f>
        <v>1.6666666666666665</v>
      </c>
      <c r="J124" s="1">
        <f>IFERROR(IF(Append1[[#This Row],[Line]]=L123,SUM(H123,J123),0),"")</f>
        <v>12.763333333333334</v>
      </c>
      <c r="K124" s="1"/>
      <c r="L124" t="s">
        <v>263</v>
      </c>
    </row>
    <row r="125" spans="1:12" x14ac:dyDescent="0.25">
      <c r="A125" s="1" t="str">
        <f>_xlfn.IFNA(INDEX(bom_SQLquery[ComponentItemCode],MATCH(Append1[[#This Row],[BillNo]],bom_SQLquery[BillNo],0)),"")</f>
        <v>602037</v>
      </c>
      <c r="B125" s="1" t="s">
        <v>343</v>
      </c>
      <c r="C125" s="1" t="s">
        <v>98</v>
      </c>
      <c r="D125" s="1" t="s">
        <v>344</v>
      </c>
      <c r="E125" s="1" t="s">
        <v>277</v>
      </c>
      <c r="F125">
        <v>400</v>
      </c>
      <c r="G12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792</v>
      </c>
      <c r="H125">
        <v>1.1111111111111109</v>
      </c>
      <c r="I125">
        <f>IFERROR(IF(Append1[[#This Row],[Line]]=L124,H124+H125),H125)</f>
        <v>1.1111111111111109</v>
      </c>
      <c r="J125" s="1">
        <f>IFERROR(IF(Append1[[#This Row],[Line]]=L124,SUM(H124,J124),0),"")</f>
        <v>12.763333333333334</v>
      </c>
      <c r="K125" s="1"/>
      <c r="L125" t="s">
        <v>263</v>
      </c>
    </row>
    <row r="126" spans="1:12" x14ac:dyDescent="0.25">
      <c r="A126" s="1" t="str">
        <f>_xlfn.IFNA(INDEX(bom_SQLquery[ComponentItemCode],MATCH(Append1[[#This Row],[BillNo]],bom_SQLquery[BillNo],0)),"")</f>
        <v>95022.B</v>
      </c>
      <c r="B126" s="1" t="s">
        <v>345</v>
      </c>
      <c r="C126" s="1" t="s">
        <v>346</v>
      </c>
      <c r="D126" s="1" t="s">
        <v>347</v>
      </c>
      <c r="E126" s="1" t="s">
        <v>280</v>
      </c>
      <c r="F126">
        <v>11280</v>
      </c>
      <c r="G12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3258</v>
      </c>
      <c r="H126">
        <v>6.25</v>
      </c>
      <c r="I126">
        <f>IFERROR(IF(Append1[[#This Row],[Line]]=L125,H125+H126),H126)</f>
        <v>7.3611111111111107</v>
      </c>
      <c r="J126" s="1">
        <f>IFERROR(IF(Append1[[#This Row],[Line]]=L125,SUM(H125,J125),0),"")</f>
        <v>13.874444444444444</v>
      </c>
      <c r="K126" s="1"/>
      <c r="L126" t="s">
        <v>263</v>
      </c>
    </row>
    <row r="127" spans="1:12" x14ac:dyDescent="0.25">
      <c r="A127" s="1" t="str">
        <f>_xlfn.IFNA(INDEX(bom_SQLquery[ComponentItemCode],MATCH(Append1[[#This Row],[BillNo]],bom_SQLquery[BillNo],0)),"")</f>
        <v/>
      </c>
      <c r="B127" s="1" t="s">
        <v>348</v>
      </c>
      <c r="C127" s="1" t="s">
        <v>346</v>
      </c>
      <c r="D127" s="1" t="s">
        <v>349</v>
      </c>
      <c r="E127" s="1" t="s">
        <v>350</v>
      </c>
      <c r="F127">
        <v>470</v>
      </c>
      <c r="G12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27">
        <v>0</v>
      </c>
      <c r="I127">
        <f>IFERROR(IF(Append1[[#This Row],[Line]]=L126,H126+H127),H127)</f>
        <v>6.25</v>
      </c>
      <c r="J127" s="1">
        <f>IFERROR(IF(Append1[[#This Row],[Line]]=L126,SUM(H126,J126),0),"")</f>
        <v>20.124444444444443</v>
      </c>
      <c r="K127" s="1"/>
      <c r="L127" t="s">
        <v>263</v>
      </c>
    </row>
    <row r="128" spans="1:12" x14ac:dyDescent="0.25">
      <c r="A128" s="1" t="str">
        <f>_xlfn.IFNA(INDEX(bom_SQLquery[ComponentItemCode],MATCH(Append1[[#This Row],[BillNo]],bom_SQLquery[BillNo],0)),"")</f>
        <v>97000DIL.B</v>
      </c>
      <c r="B128" s="1" t="s">
        <v>351</v>
      </c>
      <c r="C128" s="1" t="s">
        <v>98</v>
      </c>
      <c r="D128" s="1" t="s">
        <v>352</v>
      </c>
      <c r="E128" s="1" t="s">
        <v>103</v>
      </c>
      <c r="F128">
        <v>200</v>
      </c>
      <c r="G12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128">
        <v>0.6</v>
      </c>
      <c r="I128">
        <f>IFERROR(IF(Append1[[#This Row],[Line]]=L127,H127+H128),H128)</f>
        <v>0.6</v>
      </c>
      <c r="J128" s="1">
        <f>IFERROR(IF(Append1[[#This Row],[Line]]=L127,SUM(H127,J127),0),"")</f>
        <v>20.124444444444443</v>
      </c>
      <c r="K128" s="1"/>
      <c r="L128" t="s">
        <v>263</v>
      </c>
    </row>
    <row r="129" spans="1:12" x14ac:dyDescent="0.25">
      <c r="A129" s="1" t="str">
        <f>_xlfn.IFNA(INDEX(bom_SQLquery[ComponentItemCode],MATCH(Append1[[#This Row],[BillNo]],bom_SQLquery[BillNo],0)),"")</f>
        <v>97000DIL.B</v>
      </c>
      <c r="B129" s="1" t="s">
        <v>351</v>
      </c>
      <c r="C129" s="1" t="s">
        <v>139</v>
      </c>
      <c r="D129" s="1" t="s">
        <v>352</v>
      </c>
      <c r="E129" s="1" t="s">
        <v>103</v>
      </c>
      <c r="F129">
        <v>250</v>
      </c>
      <c r="G12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104</v>
      </c>
      <c r="H129">
        <v>0.8</v>
      </c>
      <c r="I129">
        <f>IFERROR(IF(Append1[[#This Row],[Line]]=L128,H128+H129),H129)</f>
        <v>1.4</v>
      </c>
      <c r="J129" s="1">
        <f>IFERROR(IF(Append1[[#This Row],[Line]]=L128,SUM(H128,J128),0),"")</f>
        <v>20.724444444444444</v>
      </c>
      <c r="K129" s="1"/>
      <c r="L129" t="s">
        <v>263</v>
      </c>
    </row>
    <row r="130" spans="1:12" x14ac:dyDescent="0.25">
      <c r="A130" s="1" t="str">
        <f>_xlfn.IFNA(INDEX(bom_SQLquery[ComponentItemCode],MATCH(Append1[[#This Row],[BillNo]],bom_SQLquery[BillNo],0)),"")</f>
        <v>97000DIL.B</v>
      </c>
      <c r="B130" s="1" t="s">
        <v>351</v>
      </c>
      <c r="C130" s="1" t="s">
        <v>181</v>
      </c>
      <c r="D130" s="1" t="s">
        <v>352</v>
      </c>
      <c r="E130" s="1" t="s">
        <v>103</v>
      </c>
      <c r="F130">
        <v>100</v>
      </c>
      <c r="G13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42</v>
      </c>
      <c r="H130">
        <v>0.33</v>
      </c>
      <c r="I130">
        <f>IFERROR(IF(Append1[[#This Row],[Line]]=L129,H129+H130),H130)</f>
        <v>1.1300000000000001</v>
      </c>
      <c r="J130" s="1">
        <f>IFERROR(IF(Append1[[#This Row],[Line]]=L129,SUM(H129,J129),0),"")</f>
        <v>21.524444444444445</v>
      </c>
      <c r="K130" s="1"/>
      <c r="L130" t="s">
        <v>263</v>
      </c>
    </row>
    <row r="131" spans="1:12" x14ac:dyDescent="0.25">
      <c r="A131" s="1" t="str">
        <f>_xlfn.IFNA(INDEX(bom_SQLquery[ComponentItemCode],MATCH(Append1[[#This Row],[BillNo]],bom_SQLquery[BillNo],0)),"")</f>
        <v>97000DIL.B</v>
      </c>
      <c r="B131" s="1" t="s">
        <v>353</v>
      </c>
      <c r="C131" s="1" t="s">
        <v>98</v>
      </c>
      <c r="D131" s="1" t="s">
        <v>354</v>
      </c>
      <c r="E131" s="1" t="s">
        <v>103</v>
      </c>
      <c r="F131">
        <v>200</v>
      </c>
      <c r="G13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131">
        <v>0.75</v>
      </c>
      <c r="I131">
        <f>IFERROR(IF(Append1[[#This Row],[Line]]=L130,H130+H131),H131)</f>
        <v>1.08</v>
      </c>
      <c r="J131" s="1">
        <f>IFERROR(IF(Append1[[#This Row],[Line]]=L130,SUM(H130,J130),0),"")</f>
        <v>21.854444444444443</v>
      </c>
      <c r="K131" s="1"/>
      <c r="L131" t="s">
        <v>263</v>
      </c>
    </row>
    <row r="132" spans="1:12" x14ac:dyDescent="0.25">
      <c r="A132" s="1" t="str">
        <f>_xlfn.IFNA(INDEX(bom_SQLquery[ComponentItemCode],MATCH(Append1[[#This Row],[BillNo]],bom_SQLquery[BillNo],0)),"")</f>
        <v>97000DIL.B</v>
      </c>
      <c r="B132" s="1" t="s">
        <v>353</v>
      </c>
      <c r="C132" s="1" t="s">
        <v>181</v>
      </c>
      <c r="D132" s="1" t="s">
        <v>354</v>
      </c>
      <c r="E132" s="1" t="s">
        <v>103</v>
      </c>
      <c r="F132">
        <v>200</v>
      </c>
      <c r="G13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132">
        <v>0.55555555555555547</v>
      </c>
      <c r="I132">
        <f>IFERROR(IF(Append1[[#This Row],[Line]]=L131,H131+H132),H132)</f>
        <v>1.3055555555555554</v>
      </c>
      <c r="J132" s="1">
        <f>IFERROR(IF(Append1[[#This Row],[Line]]=L131,SUM(H131,J131),0),"")</f>
        <v>22.604444444444443</v>
      </c>
      <c r="K132" s="1"/>
      <c r="L132" t="s">
        <v>263</v>
      </c>
    </row>
    <row r="133" spans="1:12" x14ac:dyDescent="0.25">
      <c r="A133" s="1" t="str">
        <f>_xlfn.IFNA(INDEX(bom_SQLquery[ComponentItemCode],MATCH(Append1[[#This Row],[BillNo]],bom_SQLquery[BillNo],0)),"")</f>
        <v>97000DIL.B</v>
      </c>
      <c r="B133" s="1" t="s">
        <v>355</v>
      </c>
      <c r="C133" s="1" t="s">
        <v>98</v>
      </c>
      <c r="D133" s="1" t="s">
        <v>352</v>
      </c>
      <c r="E133" s="1" t="s">
        <v>4</v>
      </c>
      <c r="F133">
        <v>400</v>
      </c>
      <c r="G13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</v>
      </c>
      <c r="H133">
        <v>1.1111111111111109</v>
      </c>
      <c r="I133">
        <f>IFERROR(IF(Append1[[#This Row],[Line]]=L132,H132+H133),H133)</f>
        <v>1.6666666666666665</v>
      </c>
      <c r="J133" s="1">
        <f>IFERROR(IF(Append1[[#This Row],[Line]]=L132,SUM(H132,J132),0),"")</f>
        <v>23.16</v>
      </c>
      <c r="K133" s="1"/>
      <c r="L133" t="s">
        <v>263</v>
      </c>
    </row>
    <row r="134" spans="1:12" x14ac:dyDescent="0.25">
      <c r="A134" s="1" t="str">
        <f>_xlfn.IFNA(INDEX(bom_SQLquery[ComponentItemCode],MATCH(Append1[[#This Row],[BillNo]],bom_SQLquery[BillNo],0)),"")</f>
        <v>97000DIL.B</v>
      </c>
      <c r="B134" s="1" t="s">
        <v>355</v>
      </c>
      <c r="C134" s="1" t="s">
        <v>139</v>
      </c>
      <c r="D134" s="1" t="s">
        <v>352</v>
      </c>
      <c r="E134" s="1" t="s">
        <v>4</v>
      </c>
      <c r="F134">
        <v>400</v>
      </c>
      <c r="G13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</v>
      </c>
      <c r="H134">
        <v>1.1111111111111109</v>
      </c>
      <c r="I134">
        <f>IFERROR(IF(Append1[[#This Row],[Line]]=L133,H133+H134),H134)</f>
        <v>2.2222222222222219</v>
      </c>
      <c r="J134" s="1">
        <f>IFERROR(IF(Append1[[#This Row],[Line]]=L133,SUM(H133,J133),0),"")</f>
        <v>24.271111111111111</v>
      </c>
      <c r="K134" s="1"/>
      <c r="L134" t="s">
        <v>263</v>
      </c>
    </row>
    <row r="135" spans="1:12" x14ac:dyDescent="0.25">
      <c r="A135" s="1" t="str">
        <f>_xlfn.IFNA(INDEX(bom_SQLquery[ComponentItemCode],MATCH(Append1[[#This Row],[BillNo]],bom_SQLquery[BillNo],0)),"")</f>
        <v>97000DIL.B</v>
      </c>
      <c r="B135" s="1" t="s">
        <v>355</v>
      </c>
      <c r="C135" s="1" t="s">
        <v>181</v>
      </c>
      <c r="D135" s="1" t="s">
        <v>352</v>
      </c>
      <c r="E135" s="1" t="s">
        <v>4</v>
      </c>
      <c r="F135">
        <v>400</v>
      </c>
      <c r="G13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</v>
      </c>
      <c r="H135">
        <v>1.1111111111111109</v>
      </c>
      <c r="I135">
        <f>IFERROR(IF(Append1[[#This Row],[Line]]=L134,H134+H135),H135)</f>
        <v>2.2222222222222219</v>
      </c>
      <c r="J135" s="1">
        <f>IFERROR(IF(Append1[[#This Row],[Line]]=L134,SUM(H134,J134),0),"")</f>
        <v>25.382222222222222</v>
      </c>
      <c r="K135" s="1"/>
      <c r="L135" t="s">
        <v>263</v>
      </c>
    </row>
    <row r="136" spans="1:12" x14ac:dyDescent="0.25">
      <c r="A136" s="1" t="str">
        <f>_xlfn.IFNA(INDEX(bom_SQLquery[ComponentItemCode],MATCH(Append1[[#This Row],[BillNo]],bom_SQLquery[BillNo],0)),"")</f>
        <v>97000DIL.B</v>
      </c>
      <c r="B136" s="1" t="s">
        <v>356</v>
      </c>
      <c r="C136" s="1" t="s">
        <v>13</v>
      </c>
      <c r="D136" s="1" t="s">
        <v>357</v>
      </c>
      <c r="E136" s="1" t="s">
        <v>4</v>
      </c>
      <c r="F136">
        <v>400</v>
      </c>
      <c r="G13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</v>
      </c>
      <c r="H136">
        <v>1.1111111111111109</v>
      </c>
      <c r="I136">
        <f>IFERROR(IF(Append1[[#This Row],[Line]]=L135,H135+H136),H136)</f>
        <v>2.2222222222222219</v>
      </c>
      <c r="J136" s="1">
        <f>IFERROR(IF(Append1[[#This Row],[Line]]=L135,SUM(H135,J135),0),"")</f>
        <v>26.493333333333332</v>
      </c>
      <c r="K136" s="1"/>
      <c r="L136" t="s">
        <v>263</v>
      </c>
    </row>
    <row r="137" spans="1:12" x14ac:dyDescent="0.25">
      <c r="A137" s="1" t="str">
        <f>_xlfn.IFNA(INDEX(bom_SQLquery[ComponentItemCode],MATCH(Append1[[#This Row],[BillNo]],bom_SQLquery[BillNo],0)),"")</f>
        <v>97000DIL.B</v>
      </c>
      <c r="B137" s="1" t="s">
        <v>356</v>
      </c>
      <c r="C137" s="1" t="s">
        <v>181</v>
      </c>
      <c r="D137" s="1" t="s">
        <v>357</v>
      </c>
      <c r="E137" s="1" t="s">
        <v>4</v>
      </c>
      <c r="F137">
        <v>300</v>
      </c>
      <c r="G13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248</v>
      </c>
      <c r="H137">
        <v>0.83333333333333326</v>
      </c>
      <c r="I137">
        <f>IFERROR(IF(Append1[[#This Row],[Line]]=L136,H136+H137),H137)</f>
        <v>1.9444444444444442</v>
      </c>
      <c r="J137" s="1">
        <f>IFERROR(IF(Append1[[#This Row],[Line]]=L136,SUM(H136,J136),0),"")</f>
        <v>27.604444444444443</v>
      </c>
      <c r="K137" s="1"/>
      <c r="L137" t="s">
        <v>263</v>
      </c>
    </row>
    <row r="138" spans="1:12" x14ac:dyDescent="0.25">
      <c r="A138" s="1" t="str">
        <f>_xlfn.IFNA(INDEX(bom_SQLquery[ComponentItemCode],MATCH(Append1[[#This Row],[BillNo]],bom_SQLquery[BillNo],0)),"")</f>
        <v>97100.B</v>
      </c>
      <c r="B138" s="1" t="s">
        <v>358</v>
      </c>
      <c r="C138" s="1" t="s">
        <v>40</v>
      </c>
      <c r="D138" s="1" t="s">
        <v>359</v>
      </c>
      <c r="E138" s="1" t="s">
        <v>4</v>
      </c>
      <c r="F138">
        <v>200</v>
      </c>
      <c r="G13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138">
        <v>0.75</v>
      </c>
      <c r="I138">
        <f>IFERROR(IF(Append1[[#This Row],[Line]]=L137,H137+H138),H138)</f>
        <v>1.5833333333333333</v>
      </c>
      <c r="J138" s="1">
        <f>IFERROR(IF(Append1[[#This Row],[Line]]=L137,SUM(H137,J137),0),"")</f>
        <v>28.437777777777775</v>
      </c>
      <c r="K138" s="1"/>
      <c r="L138" t="s">
        <v>263</v>
      </c>
    </row>
    <row r="139" spans="1:12" x14ac:dyDescent="0.25">
      <c r="A139" s="1" t="str">
        <f>_xlfn.IFNA(INDEX(bom_SQLquery[ComponentItemCode],MATCH(Append1[[#This Row],[BillNo]],bom_SQLquery[BillNo],0)),"")</f>
        <v>97100.B</v>
      </c>
      <c r="B139" s="1" t="s">
        <v>358</v>
      </c>
      <c r="C139" s="1" t="s">
        <v>88</v>
      </c>
      <c r="D139" s="1" t="s">
        <v>359</v>
      </c>
      <c r="E139" s="1" t="s">
        <v>4</v>
      </c>
      <c r="F139">
        <v>100</v>
      </c>
      <c r="G13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139">
        <v>0.33</v>
      </c>
      <c r="I139">
        <f>IFERROR(IF(Append1[[#This Row],[Line]]=L138,H138+H139),H139)</f>
        <v>1.08</v>
      </c>
      <c r="J139" s="1">
        <f>IFERROR(IF(Append1[[#This Row],[Line]]=L138,SUM(H138,J138),0),"")</f>
        <v>29.187777777777775</v>
      </c>
      <c r="K139" s="1"/>
      <c r="L139" t="s">
        <v>263</v>
      </c>
    </row>
    <row r="140" spans="1:12" x14ac:dyDescent="0.25">
      <c r="A140" s="1" t="str">
        <f>_xlfn.IFNA(INDEX(bom_SQLquery[ComponentItemCode],MATCH(Append1[[#This Row],[BillNo]],bom_SQLquery[BillNo],0)),"")</f>
        <v>97100.B</v>
      </c>
      <c r="B140" s="1" t="s">
        <v>360</v>
      </c>
      <c r="C140" s="1" t="s">
        <v>88</v>
      </c>
      <c r="D140" s="1" t="s">
        <v>361</v>
      </c>
      <c r="E140" s="1" t="s">
        <v>4</v>
      </c>
      <c r="F140">
        <v>100</v>
      </c>
      <c r="G14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140">
        <v>0.27777777777777773</v>
      </c>
      <c r="I140">
        <f>IFERROR(IF(Append1[[#This Row],[Line]]=L139,H139+H140),H140)</f>
        <v>0.60777777777777775</v>
      </c>
      <c r="J140" s="1">
        <f>IFERROR(IF(Append1[[#This Row],[Line]]=L139,SUM(H139,J139),0),"")</f>
        <v>29.517777777777773</v>
      </c>
      <c r="K140" s="1"/>
      <c r="L140" t="s">
        <v>263</v>
      </c>
    </row>
    <row r="141" spans="1:12" x14ac:dyDescent="0.25">
      <c r="A141" s="1" t="str">
        <f>_xlfn.IFNA(INDEX(bom_SQLquery[ComponentItemCode],MATCH(Append1[[#This Row],[BillNo]],bom_SQLquery[BillNo],0)),"")</f>
        <v>19902.B</v>
      </c>
      <c r="B141" s="1" t="s">
        <v>362</v>
      </c>
      <c r="C141" s="1" t="s">
        <v>25</v>
      </c>
      <c r="D141" s="1" t="s">
        <v>363</v>
      </c>
      <c r="E141" s="1" t="s">
        <v>30</v>
      </c>
      <c r="F141">
        <v>576</v>
      </c>
      <c r="G14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183</v>
      </c>
      <c r="H141">
        <v>0.4</v>
      </c>
      <c r="I141">
        <f>IFERROR(IF(Append1[[#This Row],[Line]]=L140,H140+H141),H141)</f>
        <v>0.67777777777777781</v>
      </c>
      <c r="J141" s="1">
        <f>IFERROR(IF(Append1[[#This Row],[Line]]=L140,SUM(H140,J140),0),"")</f>
        <v>29.795555555555552</v>
      </c>
      <c r="K141" s="1"/>
      <c r="L141" t="s">
        <v>263</v>
      </c>
    </row>
    <row r="142" spans="1:12" x14ac:dyDescent="0.25">
      <c r="A142" s="1" t="str">
        <f>_xlfn.IFNA(INDEX(bom_SQLquery[ComponentItemCode],MATCH(Append1[[#This Row],[BillNo]],bom_SQLquery[BillNo],0)),"")</f>
        <v>19903USA.B</v>
      </c>
      <c r="B142" s="1" t="s">
        <v>364</v>
      </c>
      <c r="C142" s="1" t="s">
        <v>25</v>
      </c>
      <c r="D142" s="1" t="s">
        <v>365</v>
      </c>
      <c r="E142" s="1" t="s">
        <v>30</v>
      </c>
      <c r="F142">
        <v>576</v>
      </c>
      <c r="G14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159</v>
      </c>
      <c r="H142">
        <v>0.4</v>
      </c>
      <c r="I142">
        <f>IFERROR(IF(Append1[[#This Row],[Line]]=L141,H141+H142),H142)</f>
        <v>0.8</v>
      </c>
      <c r="J142" s="1">
        <f>IFERROR(IF(Append1[[#This Row],[Line]]=L141,SUM(H141,J141),0),"")</f>
        <v>30.195555555555551</v>
      </c>
      <c r="K142" s="1"/>
      <c r="L142" t="s">
        <v>263</v>
      </c>
    </row>
    <row r="143" spans="1:12" x14ac:dyDescent="0.25">
      <c r="A143" s="1" t="str">
        <f>_xlfn.IFNA(INDEX(bom_SQLquery[ComponentItemCode],MATCH(Append1[[#This Row],[BillNo]],bom_SQLquery[BillNo],0)),"")</f>
        <v/>
      </c>
      <c r="B143" s="1" t="s">
        <v>366</v>
      </c>
      <c r="C143" s="1" t="s">
        <v>25</v>
      </c>
      <c r="D143" s="1" t="s">
        <v>367</v>
      </c>
      <c r="E143" s="1" t="s">
        <v>368</v>
      </c>
      <c r="F143">
        <v>96</v>
      </c>
      <c r="G14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43">
        <v>0</v>
      </c>
      <c r="I143">
        <f>IFERROR(IF(Append1[[#This Row],[Line]]=L142,H142+H143),H143)</f>
        <v>0.4</v>
      </c>
      <c r="J143" s="1">
        <f>IFERROR(IF(Append1[[#This Row],[Line]]=L142,SUM(H142,J142),0),"")</f>
        <v>30.595555555555549</v>
      </c>
      <c r="K143" s="1"/>
      <c r="L143" t="s">
        <v>263</v>
      </c>
    </row>
    <row r="144" spans="1:12" x14ac:dyDescent="0.25">
      <c r="A144" s="1" t="str">
        <f>_xlfn.IFNA(INDEX(bom_SQLquery[ComponentItemCode],MATCH(Append1[[#This Row],[BillNo]],bom_SQLquery[BillNo],0)),"")</f>
        <v>18500.B</v>
      </c>
      <c r="B144" s="1" t="s">
        <v>369</v>
      </c>
      <c r="C144" s="1" t="s">
        <v>139</v>
      </c>
      <c r="D144" s="1" t="s">
        <v>370</v>
      </c>
      <c r="E144" s="1" t="s">
        <v>23</v>
      </c>
      <c r="F144">
        <v>100</v>
      </c>
      <c r="G14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</v>
      </c>
      <c r="H144">
        <v>0.75</v>
      </c>
      <c r="I144">
        <f>IFERROR(IF(Append1[[#This Row],[Line]]=L143,H143+H144),H144)</f>
        <v>0.75</v>
      </c>
      <c r="J144" s="1">
        <f>IFERROR(IF(Append1[[#This Row],[Line]]=L143,SUM(H143,J143),0),"")</f>
        <v>30.595555555555549</v>
      </c>
      <c r="K144" s="1"/>
      <c r="L144" t="s">
        <v>263</v>
      </c>
    </row>
    <row r="145" spans="1:12" x14ac:dyDescent="0.25">
      <c r="A145" s="1" t="str">
        <f>_xlfn.IFNA(INDEX(bom_SQLquery[ComponentItemCode],MATCH(Append1[[#This Row],[BillNo]],bom_SQLquery[BillNo],0)),"")</f>
        <v>28500.B</v>
      </c>
      <c r="B145" s="1" t="s">
        <v>371</v>
      </c>
      <c r="C145" s="1" t="s">
        <v>139</v>
      </c>
      <c r="D145" s="1" t="s">
        <v>372</v>
      </c>
      <c r="E145" s="1" t="s">
        <v>23</v>
      </c>
      <c r="F145">
        <v>80</v>
      </c>
      <c r="G14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145">
        <v>0.6</v>
      </c>
      <c r="I145">
        <f>IFERROR(IF(Append1[[#This Row],[Line]]=L144,H144+H145),H145)</f>
        <v>1.35</v>
      </c>
      <c r="J145" s="1">
        <f>IFERROR(IF(Append1[[#This Row],[Line]]=L144,SUM(H144,J144),0),"")</f>
        <v>31.345555555555549</v>
      </c>
      <c r="K145" s="1"/>
      <c r="L145" t="s">
        <v>263</v>
      </c>
    </row>
    <row r="146" spans="1:12" x14ac:dyDescent="0.25">
      <c r="A146" s="1" t="str">
        <f>_xlfn.IFNA(INDEX(bom_SQLquery[ComponentItemCode],MATCH(Append1[[#This Row],[BillNo]],bom_SQLquery[BillNo],0)),"")</f>
        <v>602059</v>
      </c>
      <c r="B146" s="1" t="s">
        <v>373</v>
      </c>
      <c r="C146" s="1" t="s">
        <v>21</v>
      </c>
      <c r="D146" s="1" t="s">
        <v>374</v>
      </c>
      <c r="E146" s="1" t="s">
        <v>23</v>
      </c>
      <c r="F146">
        <v>80</v>
      </c>
      <c r="G14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146">
        <v>0.6</v>
      </c>
      <c r="I146">
        <f>IFERROR(IF(Append1[[#This Row],[Line]]=L145,H145+H146),H146)</f>
        <v>1.2</v>
      </c>
      <c r="J146" s="1">
        <f>IFERROR(IF(Append1[[#This Row],[Line]]=L145,SUM(H145,J145),0),"")</f>
        <v>31.945555555555551</v>
      </c>
      <c r="K146" s="1"/>
      <c r="L146" t="s">
        <v>263</v>
      </c>
    </row>
    <row r="147" spans="1:12" x14ac:dyDescent="0.25">
      <c r="A147" s="1" t="str">
        <f>_xlfn.IFNA(INDEX(bom_SQLquery[ComponentItemCode],MATCH(Append1[[#This Row],[BillNo]],bom_SQLquery[BillNo],0)),"")</f>
        <v>27200.B</v>
      </c>
      <c r="B147" s="1" t="s">
        <v>375</v>
      </c>
      <c r="C147" s="1" t="s">
        <v>181</v>
      </c>
      <c r="D147" s="1" t="s">
        <v>376</v>
      </c>
      <c r="E147" s="1" t="s">
        <v>23</v>
      </c>
      <c r="F147">
        <v>160</v>
      </c>
      <c r="G14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147">
        <v>1</v>
      </c>
      <c r="I147">
        <f>IFERROR(IF(Append1[[#This Row],[Line]]=L146,H146+H147),H147)</f>
        <v>1.6</v>
      </c>
      <c r="J147" s="1">
        <f>IFERROR(IF(Append1[[#This Row],[Line]]=L146,SUM(H146,J146),0),"")</f>
        <v>32.545555555555552</v>
      </c>
      <c r="K147" s="1"/>
      <c r="L147" t="s">
        <v>263</v>
      </c>
    </row>
    <row r="148" spans="1:12" x14ac:dyDescent="0.25">
      <c r="A148" s="1" t="str">
        <f>_xlfn.IFNA(INDEX(bom_SQLquery[ComponentItemCode],MATCH(Append1[[#This Row],[BillNo]],bom_SQLquery[BillNo],0)),"")</f>
        <v>27200.B</v>
      </c>
      <c r="B148" s="1" t="s">
        <v>377</v>
      </c>
      <c r="C148" s="1" t="s">
        <v>139</v>
      </c>
      <c r="D148" s="1" t="s">
        <v>378</v>
      </c>
      <c r="E148" s="1" t="s">
        <v>23</v>
      </c>
      <c r="F148">
        <v>80</v>
      </c>
      <c r="G14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148">
        <v>0.5</v>
      </c>
      <c r="I148">
        <f>IFERROR(IF(Append1[[#This Row],[Line]]=L147,H147+H148),H148)</f>
        <v>1.5</v>
      </c>
      <c r="J148" s="1">
        <f>IFERROR(IF(Append1[[#This Row],[Line]]=L147,SUM(H147,J147),0),"")</f>
        <v>33.545555555555552</v>
      </c>
      <c r="K148" s="1"/>
      <c r="L148" t="s">
        <v>263</v>
      </c>
    </row>
    <row r="149" spans="1:12" x14ac:dyDescent="0.25">
      <c r="A149" s="1" t="str">
        <f>_xlfn.IFNA(INDEX(bom_SQLquery[ComponentItemCode],MATCH(Append1[[#This Row],[BillNo]],bom_SQLquery[BillNo],0)),"")</f>
        <v>602071</v>
      </c>
      <c r="B149" s="1" t="s">
        <v>379</v>
      </c>
      <c r="C149" s="1" t="s">
        <v>21</v>
      </c>
      <c r="D149" s="1" t="s">
        <v>380</v>
      </c>
      <c r="E149" s="1" t="s">
        <v>23</v>
      </c>
      <c r="F149">
        <v>80</v>
      </c>
      <c r="G14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149">
        <v>0.6</v>
      </c>
      <c r="I149">
        <f>IFERROR(IF(Append1[[#This Row],[Line]]=L148,H148+H149),H149)</f>
        <v>1.1000000000000001</v>
      </c>
      <c r="J149" s="1">
        <f>IFERROR(IF(Append1[[#This Row],[Line]]=L148,SUM(H148,J148),0),"")</f>
        <v>34.045555555555552</v>
      </c>
      <c r="K149" s="1"/>
      <c r="L149" t="s">
        <v>263</v>
      </c>
    </row>
    <row r="150" spans="1:12" x14ac:dyDescent="0.25">
      <c r="A150" s="1" t="str">
        <f>_xlfn.IFNA(INDEX(bom_SQLquery[ComponentItemCode],MATCH(Append1[[#This Row],[BillNo]],bom_SQLquery[BillNo],0)),"")</f>
        <v>602077</v>
      </c>
      <c r="B150" s="1" t="s">
        <v>381</v>
      </c>
      <c r="C150" s="1" t="s">
        <v>139</v>
      </c>
      <c r="D150" s="1" t="s">
        <v>382</v>
      </c>
      <c r="E150" s="1" t="s">
        <v>23</v>
      </c>
      <c r="F150">
        <v>100</v>
      </c>
      <c r="G15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396</v>
      </c>
      <c r="H150">
        <v>0.75</v>
      </c>
      <c r="I150">
        <f>IFERROR(IF(Append1[[#This Row],[Line]]=L149,H149+H150),H150)</f>
        <v>1.35</v>
      </c>
      <c r="J150" s="1">
        <f>IFERROR(IF(Append1[[#This Row],[Line]]=L149,SUM(H149,J149),0),"")</f>
        <v>34.645555555555553</v>
      </c>
      <c r="K150" s="1"/>
      <c r="L150" t="s">
        <v>263</v>
      </c>
    </row>
    <row r="151" spans="1:12" x14ac:dyDescent="0.25">
      <c r="A151" s="1" t="str">
        <f>_xlfn.IFNA(INDEX(bom_SQLquery[ComponentItemCode],MATCH(Append1[[#This Row],[BillNo]],bom_SQLquery[BillNo],0)),"")</f>
        <v>602017</v>
      </c>
      <c r="B151" s="1" t="s">
        <v>383</v>
      </c>
      <c r="C151" s="1" t="s">
        <v>139</v>
      </c>
      <c r="D151" s="1" t="s">
        <v>384</v>
      </c>
      <c r="E151" s="1" t="s">
        <v>23</v>
      </c>
      <c r="F151">
        <v>200</v>
      </c>
      <c r="G15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792</v>
      </c>
      <c r="H151">
        <v>1.1111111111111109</v>
      </c>
      <c r="I151">
        <f>IFERROR(IF(Append1[[#This Row],[Line]]=L150,H150+H151),H151)</f>
        <v>1.8611111111111109</v>
      </c>
      <c r="J151" s="1">
        <f>IFERROR(IF(Append1[[#This Row],[Line]]=L150,SUM(H150,J150),0),"")</f>
        <v>35.395555555555553</v>
      </c>
      <c r="K151" s="1"/>
      <c r="L151" t="s">
        <v>263</v>
      </c>
    </row>
    <row r="152" spans="1:12" x14ac:dyDescent="0.25">
      <c r="A152" s="1" t="str">
        <f>_xlfn.IFNA(INDEX(bom_SQLquery[ComponentItemCode],MATCH(Append1[[#This Row],[BillNo]],bom_SQLquery[BillNo],0)),"")</f>
        <v>602017</v>
      </c>
      <c r="B152" s="1" t="s">
        <v>385</v>
      </c>
      <c r="C152" s="1" t="s">
        <v>386</v>
      </c>
      <c r="D152" s="1" t="s">
        <v>387</v>
      </c>
      <c r="E152" s="1" t="s">
        <v>23</v>
      </c>
      <c r="F152">
        <v>50</v>
      </c>
      <c r="G15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152">
        <v>0.4</v>
      </c>
      <c r="I152">
        <f>IFERROR(IF(Append1[[#This Row],[Line]]=L151,H151+H152),H152)</f>
        <v>1.5111111111111111</v>
      </c>
      <c r="J152" s="1">
        <f>IFERROR(IF(Append1[[#This Row],[Line]]=L151,SUM(H151,J151),0),"")</f>
        <v>36.506666666666668</v>
      </c>
      <c r="K152" s="1"/>
      <c r="L152" t="s">
        <v>263</v>
      </c>
    </row>
    <row r="153" spans="1:12" x14ac:dyDescent="0.25">
      <c r="A153" s="1" t="str">
        <f>_xlfn.IFNA(INDEX(bom_SQLquery[ComponentItemCode],MATCH(Append1[[#This Row],[BillNo]],bom_SQLquery[BillNo],0)),"")</f>
        <v>602003</v>
      </c>
      <c r="B153" s="1" t="s">
        <v>388</v>
      </c>
      <c r="C153" s="1" t="s">
        <v>25</v>
      </c>
      <c r="D153" s="1" t="s">
        <v>389</v>
      </c>
      <c r="E153" s="1" t="s">
        <v>30</v>
      </c>
      <c r="F153">
        <v>300</v>
      </c>
      <c r="G15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91</v>
      </c>
      <c r="H153">
        <v>0.6</v>
      </c>
      <c r="I153">
        <f>IFERROR(IF(Append1[[#This Row],[Line]]=L152,H152+H153),H153)</f>
        <v>1</v>
      </c>
      <c r="J153" s="1">
        <f>IFERROR(IF(Append1[[#This Row],[Line]]=L152,SUM(H152,J152),0),"")</f>
        <v>36.906666666666666</v>
      </c>
      <c r="K153" s="1"/>
      <c r="L153" t="s">
        <v>263</v>
      </c>
    </row>
    <row r="154" spans="1:12" x14ac:dyDescent="0.25">
      <c r="A154" s="1" t="str">
        <f>_xlfn.IFNA(INDEX(bom_SQLquery[ComponentItemCode],MATCH(Append1[[#This Row],[BillNo]],bom_SQLquery[BillNo],0)),"")</f>
        <v/>
      </c>
      <c r="B154" s="1" t="s">
        <v>390</v>
      </c>
      <c r="C154" s="1" t="s">
        <v>25</v>
      </c>
      <c r="D154" s="1" t="s">
        <v>391</v>
      </c>
      <c r="E154" s="1" t="s">
        <v>65</v>
      </c>
      <c r="F154">
        <v>50</v>
      </c>
      <c r="G15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54">
        <v>0</v>
      </c>
      <c r="I154">
        <f>IFERROR(IF(Append1[[#This Row],[Line]]=L153,H153+H154),H154)</f>
        <v>0.6</v>
      </c>
      <c r="J154" s="1">
        <f>IFERROR(IF(Append1[[#This Row],[Line]]=L153,SUM(H153,J153),0),"")</f>
        <v>37.506666666666668</v>
      </c>
      <c r="K154" s="1"/>
      <c r="L154" t="s">
        <v>263</v>
      </c>
    </row>
    <row r="155" spans="1:12" x14ac:dyDescent="0.25">
      <c r="A155" s="1" t="str">
        <f>_xlfn.IFNA(INDEX(bom_SQLquery[ComponentItemCode],MATCH(Append1[[#This Row],[BillNo]],bom_SQLquery[BillNo],0)),"")</f>
        <v>602003</v>
      </c>
      <c r="B155" s="1" t="s">
        <v>392</v>
      </c>
      <c r="C155" s="1" t="s">
        <v>21</v>
      </c>
      <c r="D155" s="1" t="s">
        <v>393</v>
      </c>
      <c r="E155" s="1" t="s">
        <v>23</v>
      </c>
      <c r="F155">
        <v>100</v>
      </c>
      <c r="G15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363</v>
      </c>
      <c r="H155">
        <v>0.55555555555555547</v>
      </c>
      <c r="I155">
        <f>IFERROR(IF(Append1[[#This Row],[Line]]=L154,H154+H155),H155)</f>
        <v>0.55555555555555547</v>
      </c>
      <c r="J155" s="1">
        <f>IFERROR(IF(Append1[[#This Row],[Line]]=L154,SUM(H154,J154),0),"")</f>
        <v>37.506666666666668</v>
      </c>
      <c r="K155" s="1"/>
      <c r="L155" t="s">
        <v>263</v>
      </c>
    </row>
    <row r="156" spans="1:12" x14ac:dyDescent="0.25">
      <c r="A156" s="1" t="str">
        <f>_xlfn.IFNA(INDEX(bom_SQLquery[ComponentItemCode],MATCH(Append1[[#This Row],[BillNo]],bom_SQLquery[BillNo],0)),"")</f>
        <v>602003</v>
      </c>
      <c r="B156" s="1" t="s">
        <v>394</v>
      </c>
      <c r="C156" s="1" t="s">
        <v>75</v>
      </c>
      <c r="D156" s="1" t="s">
        <v>395</v>
      </c>
      <c r="E156" s="1" t="s">
        <v>30</v>
      </c>
      <c r="F156">
        <v>600</v>
      </c>
      <c r="G15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156">
        <v>0.27777777777777773</v>
      </c>
      <c r="I156">
        <f>IFERROR(IF(Append1[[#This Row],[Line]]=L155,H155+H156),H156)</f>
        <v>0.83333333333333326</v>
      </c>
      <c r="J156" s="1">
        <f>IFERROR(IF(Append1[[#This Row],[Line]]=L155,SUM(H155,J155),0),"")</f>
        <v>38.062222222222225</v>
      </c>
      <c r="K156" s="1"/>
      <c r="L156" t="s">
        <v>263</v>
      </c>
    </row>
    <row r="157" spans="1:12" x14ac:dyDescent="0.25">
      <c r="A157" s="1" t="str">
        <f>_xlfn.IFNA(INDEX(bom_SQLquery[ComponentItemCode],MATCH(Append1[[#This Row],[BillNo]],bom_SQLquery[BillNo],0)),"")</f>
        <v/>
      </c>
      <c r="B157" s="1" t="s">
        <v>396</v>
      </c>
      <c r="C157" s="1" t="s">
        <v>75</v>
      </c>
      <c r="D157" s="1" t="s">
        <v>397</v>
      </c>
      <c r="E157" s="1" t="s">
        <v>38</v>
      </c>
      <c r="F157">
        <v>100</v>
      </c>
      <c r="G15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57">
        <v>0</v>
      </c>
      <c r="I157">
        <f>IFERROR(IF(Append1[[#This Row],[Line]]=L156,H156+H157),H157)</f>
        <v>0.27777777777777773</v>
      </c>
      <c r="J157" s="1">
        <f>IFERROR(IF(Append1[[#This Row],[Line]]=L156,SUM(H156,J156),0),"")</f>
        <v>38.340000000000003</v>
      </c>
      <c r="K157" s="1"/>
      <c r="L157" t="s">
        <v>263</v>
      </c>
    </row>
    <row r="158" spans="1:12" x14ac:dyDescent="0.25">
      <c r="A158" s="1" t="str">
        <f>_xlfn.IFNA(INDEX(bom_SQLquery[ComponentItemCode],MATCH(Append1[[#This Row],[BillNo]],bom_SQLquery[BillNo],0)),"")</f>
        <v>602020</v>
      </c>
      <c r="B158" s="1" t="s">
        <v>398</v>
      </c>
      <c r="C158" s="1" t="s">
        <v>98</v>
      </c>
      <c r="D158" s="1" t="s">
        <v>399</v>
      </c>
      <c r="E158" s="1" t="s">
        <v>27</v>
      </c>
      <c r="F158">
        <v>50</v>
      </c>
      <c r="G15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61</v>
      </c>
      <c r="H158">
        <v>0.4</v>
      </c>
      <c r="I158">
        <f>IFERROR(IF(Append1[[#This Row],[Line]]=L157,H157+H158),H158)</f>
        <v>0.4</v>
      </c>
      <c r="J158" s="1">
        <f>IFERROR(IF(Append1[[#This Row],[Line]]=L157,SUM(H157,J157),0),"")</f>
        <v>38.340000000000003</v>
      </c>
      <c r="K158" s="1"/>
      <c r="L158" t="s">
        <v>263</v>
      </c>
    </row>
    <row r="159" spans="1:12" x14ac:dyDescent="0.25">
      <c r="A159" s="1" t="str">
        <f>_xlfn.IFNA(INDEX(bom_SQLquery[ComponentItemCode],MATCH(Append1[[#This Row],[BillNo]],bom_SQLquery[BillNo],0)),"")</f>
        <v>602020</v>
      </c>
      <c r="B159" s="1" t="s">
        <v>400</v>
      </c>
      <c r="C159" s="1" t="s">
        <v>75</v>
      </c>
      <c r="D159" s="1" t="s">
        <v>401</v>
      </c>
      <c r="E159" s="1" t="s">
        <v>23</v>
      </c>
      <c r="F159">
        <v>50</v>
      </c>
      <c r="G15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159">
        <v>0.4</v>
      </c>
      <c r="I159">
        <f>IFERROR(IF(Append1[[#This Row],[Line]]=L158,H158+H159),H159)</f>
        <v>0.8</v>
      </c>
      <c r="J159" s="1">
        <f>IFERROR(IF(Append1[[#This Row],[Line]]=L158,SUM(H158,J158),0),"")</f>
        <v>38.74</v>
      </c>
      <c r="K159" s="1"/>
      <c r="L159" t="s">
        <v>263</v>
      </c>
    </row>
    <row r="160" spans="1:12" x14ac:dyDescent="0.25">
      <c r="A160" s="1" t="str">
        <f>_xlfn.IFNA(INDEX(bom_SQLquery[ComponentItemCode],MATCH(Append1[[#This Row],[BillNo]],bom_SQLquery[BillNo],0)),"")</f>
        <v>602020</v>
      </c>
      <c r="B160" s="1" t="s">
        <v>402</v>
      </c>
      <c r="C160" s="1" t="s">
        <v>181</v>
      </c>
      <c r="D160" s="1" t="s">
        <v>403</v>
      </c>
      <c r="E160" s="1" t="s">
        <v>23</v>
      </c>
      <c r="F160">
        <v>50</v>
      </c>
      <c r="G16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160">
        <v>0.4</v>
      </c>
      <c r="I160">
        <f>IFERROR(IF(Append1[[#This Row],[Line]]=L159,H159+H160),H160)</f>
        <v>0.8</v>
      </c>
      <c r="J160" s="1">
        <f>IFERROR(IF(Append1[[#This Row],[Line]]=L159,SUM(H159,J159),0),"")</f>
        <v>39.14</v>
      </c>
      <c r="K160" s="1"/>
      <c r="L160" t="s">
        <v>263</v>
      </c>
    </row>
    <row r="161" spans="1:12" x14ac:dyDescent="0.25">
      <c r="A161" s="1" t="str">
        <f>_xlfn.IFNA(INDEX(bom_SQLquery[ComponentItemCode],MATCH(Append1[[#This Row],[BillNo]],bom_SQLquery[BillNo],0)),"")</f>
        <v>602020</v>
      </c>
      <c r="B161" s="1" t="s">
        <v>404</v>
      </c>
      <c r="C161" s="1" t="s">
        <v>181</v>
      </c>
      <c r="D161" s="1" t="s">
        <v>405</v>
      </c>
      <c r="E161" s="1" t="s">
        <v>23</v>
      </c>
      <c r="F161">
        <v>100</v>
      </c>
      <c r="G16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363</v>
      </c>
      <c r="H161">
        <v>0.55555555555555547</v>
      </c>
      <c r="I161">
        <f>IFERROR(IF(Append1[[#This Row],[Line]]=L160,H160+H161),H161)</f>
        <v>0.95555555555555549</v>
      </c>
      <c r="J161" s="1">
        <f>IFERROR(IF(Append1[[#This Row],[Line]]=L160,SUM(H160,J160),0),"")</f>
        <v>39.54</v>
      </c>
      <c r="K161" s="1"/>
      <c r="L161" t="s">
        <v>263</v>
      </c>
    </row>
    <row r="162" spans="1:12" x14ac:dyDescent="0.25">
      <c r="A162" s="1" t="str">
        <f>_xlfn.IFNA(INDEX(bom_SQLquery[ComponentItemCode],MATCH(Append1[[#This Row],[BillNo]],bom_SQLquery[BillNo],0)),"")</f>
        <v>602009</v>
      </c>
      <c r="B162" s="1" t="s">
        <v>406</v>
      </c>
      <c r="C162" s="1" t="s">
        <v>63</v>
      </c>
      <c r="D162" s="1" t="s">
        <v>407</v>
      </c>
      <c r="E162" s="1" t="s">
        <v>65</v>
      </c>
      <c r="F162">
        <v>50</v>
      </c>
      <c r="G16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99</v>
      </c>
      <c r="H162">
        <v>0.3</v>
      </c>
      <c r="I162">
        <f>IFERROR(IF(Append1[[#This Row],[Line]]=L161,H161+H162),H162)</f>
        <v>0.8555555555555554</v>
      </c>
      <c r="J162" s="1">
        <f>IFERROR(IF(Append1[[#This Row],[Line]]=L161,SUM(H161,J161),0),"")</f>
        <v>40.095555555555556</v>
      </c>
      <c r="K162" s="1"/>
      <c r="L162" t="s">
        <v>263</v>
      </c>
    </row>
    <row r="163" spans="1:12" x14ac:dyDescent="0.25">
      <c r="A163" s="1" t="str">
        <f>_xlfn.IFNA(INDEX(bom_SQLquery[ComponentItemCode],MATCH(Append1[[#This Row],[BillNo]],bom_SQLquery[BillNo],0)),"")</f>
        <v>602009</v>
      </c>
      <c r="B163" s="1" t="s">
        <v>408</v>
      </c>
      <c r="C163" s="1" t="s">
        <v>25</v>
      </c>
      <c r="D163" s="1" t="s">
        <v>409</v>
      </c>
      <c r="E163" s="1" t="s">
        <v>30</v>
      </c>
      <c r="F163">
        <v>1620</v>
      </c>
      <c r="G16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535</v>
      </c>
      <c r="H163">
        <v>0.74999999999999989</v>
      </c>
      <c r="I163">
        <f>IFERROR(IF(Append1[[#This Row],[Line]]=L162,H162+H163),H163)</f>
        <v>1.0499999999999998</v>
      </c>
      <c r="J163" s="1">
        <f>IFERROR(IF(Append1[[#This Row],[Line]]=L162,SUM(H162,J162),0),"")</f>
        <v>40.395555555555553</v>
      </c>
      <c r="K163" s="1"/>
      <c r="L163" t="s">
        <v>263</v>
      </c>
    </row>
    <row r="164" spans="1:12" x14ac:dyDescent="0.25">
      <c r="A164" s="1" t="str">
        <f>_xlfn.IFNA(INDEX(bom_SQLquery[ComponentItemCode],MATCH(Append1[[#This Row],[BillNo]],bom_SQLquery[BillNo],0)),"")</f>
        <v/>
      </c>
      <c r="B164" s="1" t="s">
        <v>410</v>
      </c>
      <c r="C164" s="1" t="s">
        <v>25</v>
      </c>
      <c r="D164" s="1" t="s">
        <v>411</v>
      </c>
      <c r="E164" s="1" t="s">
        <v>33</v>
      </c>
      <c r="F164">
        <v>135</v>
      </c>
      <c r="G16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64">
        <v>0</v>
      </c>
      <c r="I164">
        <f>IFERROR(IF(Append1[[#This Row],[Line]]=L163,H163+H164),H164)</f>
        <v>0.74999999999999989</v>
      </c>
      <c r="J164" s="1">
        <f>IFERROR(IF(Append1[[#This Row],[Line]]=L163,SUM(H163,J163),0),"")</f>
        <v>41.145555555555553</v>
      </c>
      <c r="K164" s="1"/>
      <c r="L164" t="s">
        <v>263</v>
      </c>
    </row>
    <row r="165" spans="1:12" x14ac:dyDescent="0.25">
      <c r="A165" s="1" t="str">
        <f>_xlfn.IFNA(INDEX(bom_SQLquery[ComponentItemCode],MATCH(Append1[[#This Row],[BillNo]],bom_SQLquery[BillNo],0)),"")</f>
        <v>602009</v>
      </c>
      <c r="B165" s="1" t="s">
        <v>412</v>
      </c>
      <c r="C165" s="1" t="s">
        <v>413</v>
      </c>
      <c r="D165" s="1" t="s">
        <v>414</v>
      </c>
      <c r="E165" s="1" t="s">
        <v>23</v>
      </c>
      <c r="F165">
        <v>40</v>
      </c>
      <c r="G16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159</v>
      </c>
      <c r="H165">
        <v>0.4</v>
      </c>
      <c r="I165">
        <f>IFERROR(IF(Append1[[#This Row],[Line]]=L164,H164+H165),H165)</f>
        <v>0.4</v>
      </c>
      <c r="J165" s="1">
        <f>IFERROR(IF(Append1[[#This Row],[Line]]=L164,SUM(H164,J164),0),"")</f>
        <v>41.145555555555553</v>
      </c>
      <c r="K165" s="1"/>
      <c r="L165" t="s">
        <v>263</v>
      </c>
    </row>
    <row r="166" spans="1:12" x14ac:dyDescent="0.25">
      <c r="A166" s="1" t="str">
        <f>_xlfn.IFNA(INDEX(bom_SQLquery[ComponentItemCode],MATCH(Append1[[#This Row],[BillNo]],bom_SQLquery[BillNo],0)),"")</f>
        <v>81500.B</v>
      </c>
      <c r="B166" s="1" t="s">
        <v>415</v>
      </c>
      <c r="C166" s="1" t="s">
        <v>25</v>
      </c>
      <c r="D166" s="1" t="s">
        <v>416</v>
      </c>
      <c r="E166" s="1" t="s">
        <v>30</v>
      </c>
      <c r="F166">
        <v>600</v>
      </c>
      <c r="G16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166">
        <v>0.4</v>
      </c>
      <c r="I166">
        <f>IFERROR(IF(Append1[[#This Row],[Line]]=L165,H165+H166),H166)</f>
        <v>0.8</v>
      </c>
      <c r="J166" s="1">
        <f>IFERROR(IF(Append1[[#This Row],[Line]]=L165,SUM(H165,J165),0),"")</f>
        <v>41.545555555555552</v>
      </c>
      <c r="K166" s="1"/>
      <c r="L166" t="s">
        <v>263</v>
      </c>
    </row>
    <row r="167" spans="1:12" x14ac:dyDescent="0.25">
      <c r="A167" s="1" t="str">
        <f>_xlfn.IFNA(INDEX(bom_SQLquery[ComponentItemCode],MATCH(Append1[[#This Row],[BillNo]],bom_SQLquery[BillNo],0)),"")</f>
        <v/>
      </c>
      <c r="B167" s="1" t="s">
        <v>417</v>
      </c>
      <c r="C167" s="1" t="s">
        <v>25</v>
      </c>
      <c r="D167" s="1" t="s">
        <v>418</v>
      </c>
      <c r="E167" s="1" t="s">
        <v>33</v>
      </c>
      <c r="F167">
        <v>50</v>
      </c>
      <c r="G16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67">
        <v>0</v>
      </c>
      <c r="I167">
        <f>IFERROR(IF(Append1[[#This Row],[Line]]=L166,H166+H167),H167)</f>
        <v>0.4</v>
      </c>
      <c r="J167" s="1">
        <f>IFERROR(IF(Append1[[#This Row],[Line]]=L166,SUM(H166,J166),0),"")</f>
        <v>41.945555555555551</v>
      </c>
      <c r="K167" s="1"/>
      <c r="L167" t="s">
        <v>263</v>
      </c>
    </row>
    <row r="168" spans="1:12" x14ac:dyDescent="0.25">
      <c r="A168" s="1" t="str">
        <f>_xlfn.IFNA(INDEX(bom_SQLquery[ComponentItemCode],MATCH(Append1[[#This Row],[BillNo]],bom_SQLquery[BillNo],0)),"")</f>
        <v>602043PURPLE</v>
      </c>
      <c r="B168" s="1" t="s">
        <v>419</v>
      </c>
      <c r="C168" s="1" t="s">
        <v>40</v>
      </c>
      <c r="D168" s="1" t="s">
        <v>420</v>
      </c>
      <c r="E168" s="1" t="s">
        <v>65</v>
      </c>
      <c r="F168">
        <v>200</v>
      </c>
      <c r="G16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413</v>
      </c>
      <c r="H168">
        <v>0.6</v>
      </c>
      <c r="I168">
        <f>IFERROR(IF(Append1[[#This Row],[Line]]=L167,H167+H168),H168)</f>
        <v>0.6</v>
      </c>
      <c r="J168" s="1">
        <f>IFERROR(IF(Append1[[#This Row],[Line]]=L167,SUM(H167,J167),0),"")</f>
        <v>41.945555555555551</v>
      </c>
      <c r="K168" s="1"/>
      <c r="L168" t="s">
        <v>263</v>
      </c>
    </row>
    <row r="169" spans="1:12" x14ac:dyDescent="0.25">
      <c r="A169" s="1" t="str">
        <f>_xlfn.IFNA(INDEX(bom_SQLquery[ComponentItemCode],MATCH(Append1[[#This Row],[BillNo]],bom_SQLquery[BillNo],0)),"")</f>
        <v>602000</v>
      </c>
      <c r="B169" s="1" t="s">
        <v>421</v>
      </c>
      <c r="C169" s="1" t="s">
        <v>40</v>
      </c>
      <c r="D169" s="1" t="s">
        <v>422</v>
      </c>
      <c r="E169" s="1" t="s">
        <v>23</v>
      </c>
      <c r="F169">
        <v>50</v>
      </c>
      <c r="G16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207</v>
      </c>
      <c r="H169">
        <v>0.4</v>
      </c>
      <c r="I169">
        <f>IFERROR(IF(Append1[[#This Row],[Line]]=L168,H168+H169),H169)</f>
        <v>1</v>
      </c>
      <c r="J169" s="1">
        <f>IFERROR(IF(Append1[[#This Row],[Line]]=L168,SUM(H168,J168),0),"")</f>
        <v>42.545555555555552</v>
      </c>
      <c r="K169" s="1"/>
      <c r="L169" t="s">
        <v>263</v>
      </c>
    </row>
    <row r="170" spans="1:12" x14ac:dyDescent="0.25">
      <c r="A170" s="1" t="str">
        <f>_xlfn.IFNA(INDEX(bom_SQLquery[ComponentItemCode],MATCH(Append1[[#This Row],[BillNo]],bom_SQLquery[BillNo],0)),"")</f>
        <v>602001</v>
      </c>
      <c r="B170" s="1" t="s">
        <v>423</v>
      </c>
      <c r="C170" s="1" t="s">
        <v>40</v>
      </c>
      <c r="D170" s="1" t="s">
        <v>424</v>
      </c>
      <c r="E170" s="1" t="s">
        <v>65</v>
      </c>
      <c r="F170">
        <v>200</v>
      </c>
      <c r="G17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413</v>
      </c>
      <c r="H170">
        <v>0.7</v>
      </c>
      <c r="I170">
        <f>IFERROR(IF(Append1[[#This Row],[Line]]=L169,H169+H170),H170)</f>
        <v>1.1000000000000001</v>
      </c>
      <c r="J170" s="1">
        <f>IFERROR(IF(Append1[[#This Row],[Line]]=L169,SUM(H169,J169),0),"")</f>
        <v>42.945555555555551</v>
      </c>
      <c r="K170" s="1"/>
      <c r="L170" t="s">
        <v>263</v>
      </c>
    </row>
    <row r="171" spans="1:12" x14ac:dyDescent="0.25">
      <c r="A171" s="1" t="str">
        <f>_xlfn.IFNA(INDEX(bom_SQLquery[ComponentItemCode],MATCH(Append1[[#This Row],[BillNo]],bom_SQLquery[BillNo],0)),"")</f>
        <v>602001</v>
      </c>
      <c r="B171" s="1" t="s">
        <v>425</v>
      </c>
      <c r="C171" s="1" t="s">
        <v>40</v>
      </c>
      <c r="D171" s="1" t="s">
        <v>426</v>
      </c>
      <c r="E171" s="1" t="s">
        <v>23</v>
      </c>
      <c r="F171">
        <v>50</v>
      </c>
      <c r="G17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207</v>
      </c>
      <c r="H171">
        <v>0.4</v>
      </c>
      <c r="I171">
        <f>IFERROR(IF(Append1[[#This Row],[Line]]=L170,H170+H171),H171)</f>
        <v>1.1000000000000001</v>
      </c>
      <c r="J171" s="1">
        <f>IFERROR(IF(Append1[[#This Row],[Line]]=L170,SUM(H170,J170),0),"")</f>
        <v>43.645555555555553</v>
      </c>
      <c r="K171" s="1"/>
      <c r="L171" t="s">
        <v>263</v>
      </c>
    </row>
    <row r="172" spans="1:12" x14ac:dyDescent="0.25">
      <c r="A172" s="1" t="str">
        <f>_xlfn.IFNA(INDEX(bom_SQLquery[ComponentItemCode],MATCH(Append1[[#This Row],[BillNo]],bom_SQLquery[BillNo],0)),"")</f>
        <v>602010</v>
      </c>
      <c r="B172" s="1" t="s">
        <v>427</v>
      </c>
      <c r="C172" s="1" t="s">
        <v>63</v>
      </c>
      <c r="D172" s="1" t="s">
        <v>428</v>
      </c>
      <c r="E172" s="1" t="s">
        <v>65</v>
      </c>
      <c r="F172">
        <v>50</v>
      </c>
      <c r="G17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104</v>
      </c>
      <c r="H172">
        <v>0.33</v>
      </c>
      <c r="I172">
        <f>IFERROR(IF(Append1[[#This Row],[Line]]=L171,H171+H172),H172)</f>
        <v>0.73</v>
      </c>
      <c r="J172" s="1">
        <f>IFERROR(IF(Append1[[#This Row],[Line]]=L171,SUM(H171,J171),0),"")</f>
        <v>44.045555555555552</v>
      </c>
      <c r="K172" s="1"/>
      <c r="L172" t="s">
        <v>263</v>
      </c>
    </row>
    <row r="173" spans="1:12" x14ac:dyDescent="0.25">
      <c r="A173" s="1" t="str">
        <f>_xlfn.IFNA(INDEX(bom_SQLquery[ComponentItemCode],MATCH(Append1[[#This Row],[BillNo]],bom_SQLquery[BillNo],0)),"")</f>
        <v>94444CON.B</v>
      </c>
      <c r="B173" s="1" t="s">
        <v>429</v>
      </c>
      <c r="C173" s="1" t="s">
        <v>25</v>
      </c>
      <c r="D173" s="1" t="s">
        <v>430</v>
      </c>
      <c r="E173" s="1" t="s">
        <v>30</v>
      </c>
      <c r="F173">
        <v>500</v>
      </c>
      <c r="G17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173">
        <v>0.23148148148148145</v>
      </c>
      <c r="I173">
        <f>IFERROR(IF(Append1[[#This Row],[Line]]=L172,H172+H173),H173)</f>
        <v>0.56148148148148147</v>
      </c>
      <c r="J173" s="1">
        <f>IFERROR(IF(Append1[[#This Row],[Line]]=L172,SUM(H172,J172),0),"")</f>
        <v>44.37555555555555</v>
      </c>
      <c r="K173" s="1"/>
      <c r="L173" t="s">
        <v>263</v>
      </c>
    </row>
    <row r="174" spans="1:12" x14ac:dyDescent="0.25">
      <c r="A174" s="1" t="str">
        <f>_xlfn.IFNA(INDEX(bom_SQLquery[ComponentItemCode],MATCH(Append1[[#This Row],[BillNo]],bom_SQLquery[BillNo],0)),"")</f>
        <v/>
      </c>
      <c r="B174" s="1" t="s">
        <v>431</v>
      </c>
      <c r="C174" s="1" t="s">
        <v>25</v>
      </c>
      <c r="D174" s="1" t="s">
        <v>432</v>
      </c>
      <c r="E174" s="1" t="s">
        <v>433</v>
      </c>
      <c r="F174">
        <v>500</v>
      </c>
      <c r="G17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74">
        <v>0</v>
      </c>
      <c r="I174">
        <f>IFERROR(IF(Append1[[#This Row],[Line]]=L173,H173+H174),H174)</f>
        <v>0.23148148148148145</v>
      </c>
      <c r="J174" s="1">
        <f>IFERROR(IF(Append1[[#This Row],[Line]]=L173,SUM(H173,J173),0),"")</f>
        <v>44.607037037037031</v>
      </c>
      <c r="K174" s="1"/>
      <c r="L174" t="s">
        <v>263</v>
      </c>
    </row>
    <row r="175" spans="1:12" x14ac:dyDescent="0.25">
      <c r="A175" s="1" t="str">
        <f>_xlfn.IFNA(INDEX(bom_SQLquery[ComponentItemCode],MATCH(Append1[[#This Row],[BillNo]],bom_SQLquery[BillNo],0)),"")</f>
        <v>94444CON.B</v>
      </c>
      <c r="B175" s="1" t="s">
        <v>429</v>
      </c>
      <c r="C175" s="1" t="s">
        <v>13</v>
      </c>
      <c r="D175" s="1" t="s">
        <v>434</v>
      </c>
      <c r="E175" s="1" t="s">
        <v>30</v>
      </c>
      <c r="F175">
        <v>200</v>
      </c>
      <c r="G17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</v>
      </c>
      <c r="H175">
        <v>0.25</v>
      </c>
      <c r="I175">
        <f>IFERROR(IF(Append1[[#This Row],[Line]]=L174,H174+H175),H175)</f>
        <v>0.25</v>
      </c>
      <c r="J175" s="1">
        <f>IFERROR(IF(Append1[[#This Row],[Line]]=L174,SUM(H174,J174),0),"")</f>
        <v>44.607037037037031</v>
      </c>
      <c r="K175" s="1"/>
      <c r="L175" t="s">
        <v>263</v>
      </c>
    </row>
    <row r="176" spans="1:12" x14ac:dyDescent="0.25">
      <c r="A176" s="1" t="str">
        <f>_xlfn.IFNA(INDEX(bom_SQLquery[ComponentItemCode],MATCH(Append1[[#This Row],[BillNo]],bom_SQLquery[BillNo],0)),"")</f>
        <v/>
      </c>
      <c r="B176" s="1" t="s">
        <v>431</v>
      </c>
      <c r="C176" s="1" t="s">
        <v>13</v>
      </c>
      <c r="D176" s="1" t="s">
        <v>432</v>
      </c>
      <c r="E176" s="1" t="s">
        <v>433</v>
      </c>
      <c r="F176">
        <v>200</v>
      </c>
      <c r="G17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76">
        <v>0</v>
      </c>
      <c r="I176">
        <f>IFERROR(IF(Append1[[#This Row],[Line]]=L175,H175+H176),H176)</f>
        <v>0.25</v>
      </c>
      <c r="J176" s="1">
        <f>IFERROR(IF(Append1[[#This Row],[Line]]=L175,SUM(H175,J175),0),"")</f>
        <v>44.857037037037031</v>
      </c>
      <c r="K176" s="1"/>
      <c r="L176" t="s">
        <v>263</v>
      </c>
    </row>
    <row r="177" spans="1:12" x14ac:dyDescent="0.25">
      <c r="A177" s="1" t="str">
        <f>_xlfn.IFNA(INDEX(bom_SQLquery[ComponentItemCode],MATCH(Append1[[#This Row],[BillNo]],bom_SQLquery[BillNo],0)),"")</f>
        <v>94444CON.B</v>
      </c>
      <c r="B177" s="1" t="s">
        <v>435</v>
      </c>
      <c r="C177" s="1" t="s">
        <v>63</v>
      </c>
      <c r="D177" s="1" t="s">
        <v>436</v>
      </c>
      <c r="E177" s="1" t="s">
        <v>30</v>
      </c>
      <c r="F177">
        <v>1800</v>
      </c>
      <c r="G17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594</v>
      </c>
      <c r="H177">
        <v>0.83333333333333326</v>
      </c>
      <c r="I177">
        <f>IFERROR(IF(Append1[[#This Row],[Line]]=L176,H176+H177),H177)</f>
        <v>0.83333333333333326</v>
      </c>
      <c r="J177" s="1">
        <f>IFERROR(IF(Append1[[#This Row],[Line]]=L176,SUM(H176,J176),0),"")</f>
        <v>44.857037037037031</v>
      </c>
      <c r="K177" s="1"/>
      <c r="L177" t="s">
        <v>263</v>
      </c>
    </row>
    <row r="178" spans="1:12" x14ac:dyDescent="0.25">
      <c r="A178" s="1" t="str">
        <f>_xlfn.IFNA(INDEX(bom_SQLquery[ComponentItemCode],MATCH(Append1[[#This Row],[BillNo]],bom_SQLquery[BillNo],0)),"")</f>
        <v/>
      </c>
      <c r="B178" s="1" t="s">
        <v>437</v>
      </c>
      <c r="C178" s="1" t="s">
        <v>63</v>
      </c>
      <c r="D178" s="1" t="s">
        <v>438</v>
      </c>
      <c r="E178" s="1" t="s">
        <v>175</v>
      </c>
      <c r="F178">
        <v>300</v>
      </c>
      <c r="G17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78">
        <v>0</v>
      </c>
      <c r="I178">
        <f>IFERROR(IF(Append1[[#This Row],[Line]]=L177,H177+H178),H178)</f>
        <v>0.83333333333333326</v>
      </c>
      <c r="J178" s="1">
        <f>IFERROR(IF(Append1[[#This Row],[Line]]=L177,SUM(H177,J177),0),"")</f>
        <v>45.690370370370367</v>
      </c>
      <c r="K178" s="1"/>
      <c r="L178" t="s">
        <v>263</v>
      </c>
    </row>
    <row r="179" spans="1:12" x14ac:dyDescent="0.25">
      <c r="A179" s="1" t="str">
        <f>_xlfn.IFNA(INDEX(bom_SQLquery[ComponentItemCode],MATCH(Append1[[#This Row],[BillNo]],bom_SQLquery[BillNo],0)),"")</f>
        <v>94444CON.B</v>
      </c>
      <c r="B179" s="1" t="s">
        <v>435</v>
      </c>
      <c r="C179" s="1" t="s">
        <v>75</v>
      </c>
      <c r="D179" s="1" t="s">
        <v>439</v>
      </c>
      <c r="E179" s="1" t="s">
        <v>30</v>
      </c>
      <c r="F179">
        <v>1800</v>
      </c>
      <c r="G17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594</v>
      </c>
      <c r="H179">
        <v>0.83333333333333326</v>
      </c>
      <c r="I179">
        <f>IFERROR(IF(Append1[[#This Row],[Line]]=L178,H178+H179),H179)</f>
        <v>0.83333333333333326</v>
      </c>
      <c r="J179" s="1">
        <f>IFERROR(IF(Append1[[#This Row],[Line]]=L178,SUM(H178,J178),0),"")</f>
        <v>45.690370370370367</v>
      </c>
      <c r="K179" s="1"/>
      <c r="L179" t="s">
        <v>263</v>
      </c>
    </row>
    <row r="180" spans="1:12" x14ac:dyDescent="0.25">
      <c r="A180" s="1" t="str">
        <f>_xlfn.IFNA(INDEX(bom_SQLquery[ComponentItemCode],MATCH(Append1[[#This Row],[BillNo]],bom_SQLquery[BillNo],0)),"")</f>
        <v/>
      </c>
      <c r="B180" s="1" t="s">
        <v>437</v>
      </c>
      <c r="C180" s="1" t="s">
        <v>75</v>
      </c>
      <c r="D180" s="1" t="s">
        <v>438</v>
      </c>
      <c r="E180" s="1" t="s">
        <v>175</v>
      </c>
      <c r="F180">
        <v>300</v>
      </c>
      <c r="G18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80">
        <v>0</v>
      </c>
      <c r="I180">
        <f>IFERROR(IF(Append1[[#This Row],[Line]]=L179,H179+H180),H180)</f>
        <v>0.83333333333333326</v>
      </c>
      <c r="J180" s="1">
        <f>IFERROR(IF(Append1[[#This Row],[Line]]=L179,SUM(H179,J179),0),"")</f>
        <v>46.523703703703703</v>
      </c>
      <c r="K180" s="1"/>
      <c r="L180" t="s">
        <v>263</v>
      </c>
    </row>
    <row r="181" spans="1:12" x14ac:dyDescent="0.25">
      <c r="A181" s="1" t="str">
        <f>_xlfn.IFNA(INDEX(bom_SQLquery[ComponentItemCode],MATCH(Append1[[#This Row],[BillNo]],bom_SQLquery[BillNo],0)),"")</f>
        <v>94444CON.B</v>
      </c>
      <c r="B181" s="1" t="s">
        <v>440</v>
      </c>
      <c r="C181" s="1" t="s">
        <v>10</v>
      </c>
      <c r="D181" s="1" t="s">
        <v>441</v>
      </c>
      <c r="E181" s="1" t="s">
        <v>30</v>
      </c>
      <c r="F181">
        <v>300</v>
      </c>
      <c r="G18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99</v>
      </c>
      <c r="H181">
        <v>0.4</v>
      </c>
      <c r="I181">
        <f>IFERROR(IF(Append1[[#This Row],[Line]]=L180,H180+H181),H181)</f>
        <v>0.4</v>
      </c>
      <c r="J181" s="1">
        <f>IFERROR(IF(Append1[[#This Row],[Line]]=L180,SUM(H180,J180),0),"")</f>
        <v>46.523703703703703</v>
      </c>
      <c r="K181" s="1"/>
      <c r="L181" t="s">
        <v>263</v>
      </c>
    </row>
    <row r="182" spans="1:12" x14ac:dyDescent="0.25">
      <c r="A182" s="1" t="str">
        <f>_xlfn.IFNA(INDEX(bom_SQLquery[ComponentItemCode],MATCH(Append1[[#This Row],[BillNo]],bom_SQLquery[BillNo],0)),"")</f>
        <v/>
      </c>
      <c r="B182" s="1" t="s">
        <v>442</v>
      </c>
      <c r="C182" s="1" t="s">
        <v>10</v>
      </c>
      <c r="D182" s="1" t="s">
        <v>443</v>
      </c>
      <c r="E182" s="1" t="s">
        <v>175</v>
      </c>
      <c r="F182">
        <v>50</v>
      </c>
      <c r="G18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82">
        <v>0</v>
      </c>
      <c r="I182">
        <f>IFERROR(IF(Append1[[#This Row],[Line]]=L181,H181+H182),H182)</f>
        <v>0.4</v>
      </c>
      <c r="J182" s="1">
        <f>IFERROR(IF(Append1[[#This Row],[Line]]=L181,SUM(H181,J181),0),"")</f>
        <v>46.923703703703701</v>
      </c>
      <c r="K182" s="1"/>
      <c r="L182" t="s">
        <v>263</v>
      </c>
    </row>
    <row r="183" spans="1:12" x14ac:dyDescent="0.25">
      <c r="A183" s="1" t="str">
        <f>_xlfn.IFNA(INDEX(bom_SQLquery[ComponentItemCode],MATCH(Append1[[#This Row],[BillNo]],bom_SQLquery[BillNo],0)),"")</f>
        <v>94444CON.B</v>
      </c>
      <c r="B183" s="1" t="s">
        <v>440</v>
      </c>
      <c r="C183" s="1" t="s">
        <v>40</v>
      </c>
      <c r="D183" s="1" t="s">
        <v>441</v>
      </c>
      <c r="E183" s="1" t="s">
        <v>30</v>
      </c>
      <c r="F183">
        <v>300</v>
      </c>
      <c r="G18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99</v>
      </c>
      <c r="H183">
        <v>0.25</v>
      </c>
      <c r="I183">
        <f>IFERROR(IF(Append1[[#This Row],[Line]]=L182,H182+H183),H183)</f>
        <v>0.25</v>
      </c>
      <c r="J183" s="1">
        <f>IFERROR(IF(Append1[[#This Row],[Line]]=L182,SUM(H182,J182),0),"")</f>
        <v>46.923703703703701</v>
      </c>
      <c r="K183" s="1"/>
      <c r="L183" t="s">
        <v>263</v>
      </c>
    </row>
    <row r="184" spans="1:12" x14ac:dyDescent="0.25">
      <c r="A184" s="1" t="str">
        <f>_xlfn.IFNA(INDEX(bom_SQLquery[ComponentItemCode],MATCH(Append1[[#This Row],[BillNo]],bom_SQLquery[BillNo],0)),"")</f>
        <v/>
      </c>
      <c r="B184" s="1" t="s">
        <v>442</v>
      </c>
      <c r="C184" s="1" t="s">
        <v>40</v>
      </c>
      <c r="D184" s="1" t="s">
        <v>443</v>
      </c>
      <c r="E184" s="1" t="s">
        <v>444</v>
      </c>
      <c r="F184">
        <v>50</v>
      </c>
      <c r="G18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84">
        <v>0</v>
      </c>
      <c r="I184">
        <f>IFERROR(IF(Append1[[#This Row],[Line]]=L183,H183+H184),H184)</f>
        <v>0.25</v>
      </c>
      <c r="J184" s="1">
        <f>IFERROR(IF(Append1[[#This Row],[Line]]=L183,SUM(H183,J183),0),"")</f>
        <v>47.173703703703701</v>
      </c>
      <c r="K184" s="1"/>
      <c r="L184" t="s">
        <v>263</v>
      </c>
    </row>
    <row r="185" spans="1:12" x14ac:dyDescent="0.25">
      <c r="A185" s="1" t="str">
        <f>_xlfn.IFNA(INDEX(bom_SQLquery[ComponentItemCode],MATCH(Append1[[#This Row],[BillNo]],bom_SQLquery[BillNo],0)),"")</f>
        <v>94444CON.B</v>
      </c>
      <c r="B185" s="1" t="s">
        <v>445</v>
      </c>
      <c r="C185" s="1" t="s">
        <v>98</v>
      </c>
      <c r="D185" s="1" t="s">
        <v>446</v>
      </c>
      <c r="E185" s="1" t="s">
        <v>30</v>
      </c>
      <c r="F185">
        <v>900</v>
      </c>
      <c r="G18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297</v>
      </c>
      <c r="H185">
        <v>2</v>
      </c>
      <c r="I185">
        <f>IFERROR(IF(Append1[[#This Row],[Line]]=L184,H184+H185),H185)</f>
        <v>2</v>
      </c>
      <c r="J185" s="1">
        <f>IFERROR(IF(Append1[[#This Row],[Line]]=L184,SUM(H184,J184),0),"")</f>
        <v>47.173703703703701</v>
      </c>
      <c r="K185" s="1"/>
      <c r="L185" t="s">
        <v>263</v>
      </c>
    </row>
    <row r="186" spans="1:12" x14ac:dyDescent="0.25">
      <c r="A186" s="1" t="str">
        <f>_xlfn.IFNA(INDEX(bom_SQLquery[ComponentItemCode],MATCH(Append1[[#This Row],[BillNo]],bom_SQLquery[BillNo],0)),"")</f>
        <v/>
      </c>
      <c r="B186" s="1" t="s">
        <v>447</v>
      </c>
      <c r="C186" s="1" t="s">
        <v>98</v>
      </c>
      <c r="D186" s="1" t="s">
        <v>448</v>
      </c>
      <c r="E186" s="1" t="s">
        <v>175</v>
      </c>
      <c r="F186">
        <v>150</v>
      </c>
      <c r="G18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86">
        <v>0</v>
      </c>
      <c r="I186">
        <f>IFERROR(IF(Append1[[#This Row],[Line]]=L185,H185+H186),H186)</f>
        <v>2</v>
      </c>
      <c r="J186" s="1">
        <f>IFERROR(IF(Append1[[#This Row],[Line]]=L185,SUM(H185,J185),0),"")</f>
        <v>49.173703703703701</v>
      </c>
      <c r="K186" s="1"/>
      <c r="L186" t="s">
        <v>263</v>
      </c>
    </row>
    <row r="187" spans="1:12" x14ac:dyDescent="0.25">
      <c r="A187" s="1" t="str">
        <f>_xlfn.IFNA(INDEX(bom_SQLquery[ComponentItemCode],MATCH(Append1[[#This Row],[BillNo]],bom_SQLquery[BillNo],0)),"")</f>
        <v>94444CON.B</v>
      </c>
      <c r="B187" s="1" t="s">
        <v>445</v>
      </c>
      <c r="C187" s="1" t="s">
        <v>139</v>
      </c>
      <c r="D187" s="1" t="s">
        <v>449</v>
      </c>
      <c r="E187" s="1" t="s">
        <v>30</v>
      </c>
      <c r="F187">
        <v>100</v>
      </c>
      <c r="G18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</v>
      </c>
      <c r="H187">
        <v>0.3</v>
      </c>
      <c r="I187">
        <f>IFERROR(IF(Append1[[#This Row],[Line]]=L186,H186+H187),H187)</f>
        <v>0.3</v>
      </c>
      <c r="J187" s="1">
        <f>IFERROR(IF(Append1[[#This Row],[Line]]=L186,SUM(H186,J186),0),"")</f>
        <v>49.173703703703701</v>
      </c>
      <c r="K187" s="1"/>
      <c r="L187" t="s">
        <v>263</v>
      </c>
    </row>
    <row r="188" spans="1:12" x14ac:dyDescent="0.25">
      <c r="A188" s="1" t="str">
        <f>_xlfn.IFNA(INDEX(bom_SQLquery[ComponentItemCode],MATCH(Append1[[#This Row],[BillNo]],bom_SQLquery[BillNo],0)),"")</f>
        <v/>
      </c>
      <c r="B188" s="1" t="s">
        <v>447</v>
      </c>
      <c r="C188" s="1" t="s">
        <v>139</v>
      </c>
      <c r="D188" s="1" t="s">
        <v>448</v>
      </c>
      <c r="E188" s="1" t="s">
        <v>175</v>
      </c>
      <c r="F188">
        <v>100</v>
      </c>
      <c r="G18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88">
        <v>0</v>
      </c>
      <c r="I188">
        <f>IFERROR(IF(Append1[[#This Row],[Line]]=L187,H187+H188),H188)</f>
        <v>0.3</v>
      </c>
      <c r="J188" s="1">
        <f>IFERROR(IF(Append1[[#This Row],[Line]]=L187,SUM(H187,J187),0),"")</f>
        <v>49.473703703703698</v>
      </c>
      <c r="K188" s="1"/>
      <c r="L188" t="s">
        <v>263</v>
      </c>
    </row>
    <row r="189" spans="1:12" x14ac:dyDescent="0.25">
      <c r="A189" s="1" t="str">
        <f>_xlfn.IFNA(INDEX(bom_SQLquery[ComponentItemCode],MATCH(Append1[[#This Row],[BillNo]],bom_SQLquery[BillNo],0)),"")</f>
        <v>5359351.B</v>
      </c>
      <c r="B189" s="1" t="s">
        <v>450</v>
      </c>
      <c r="C189" s="1" t="s">
        <v>139</v>
      </c>
      <c r="D189" s="1" t="s">
        <v>451</v>
      </c>
      <c r="E189" s="1" t="s">
        <v>23</v>
      </c>
      <c r="F189">
        <v>300</v>
      </c>
      <c r="G18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1188</v>
      </c>
      <c r="H189">
        <v>2</v>
      </c>
      <c r="I189">
        <f>IFERROR(IF(Append1[[#This Row],[Line]]=L188,H188+H189),H189)</f>
        <v>2</v>
      </c>
      <c r="J189" s="1">
        <f>IFERROR(IF(Append1[[#This Row],[Line]]=L188,SUM(H188,J188),0),"")</f>
        <v>49.473703703703698</v>
      </c>
      <c r="K189" s="1"/>
      <c r="L189" t="s">
        <v>263</v>
      </c>
    </row>
    <row r="190" spans="1:12" x14ac:dyDescent="0.25">
      <c r="A190" s="1" t="str">
        <f>_xlfn.IFNA(INDEX(bom_SQLquery[ComponentItemCode],MATCH(Append1[[#This Row],[BillNo]],bom_SQLquery[BillNo],0)),"")</f>
        <v>5359351.B</v>
      </c>
      <c r="B190" s="1" t="s">
        <v>450</v>
      </c>
      <c r="C190" s="1" t="s">
        <v>88</v>
      </c>
      <c r="D190" s="1" t="s">
        <v>451</v>
      </c>
      <c r="E190" s="1" t="s">
        <v>23</v>
      </c>
      <c r="F190">
        <v>300</v>
      </c>
      <c r="G19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1188</v>
      </c>
      <c r="H190">
        <v>1.6666666666666665</v>
      </c>
      <c r="I190">
        <f>IFERROR(IF(Append1[[#This Row],[Line]]=L189,H189+H190),H190)</f>
        <v>3.6666666666666665</v>
      </c>
      <c r="J190" s="1">
        <f>IFERROR(IF(Append1[[#This Row],[Line]]=L189,SUM(H189,J189),0),"")</f>
        <v>51.473703703703698</v>
      </c>
      <c r="K190" s="1"/>
      <c r="L190" t="s">
        <v>263</v>
      </c>
    </row>
    <row r="191" spans="1:12" x14ac:dyDescent="0.25">
      <c r="A191" s="1" t="str">
        <f>_xlfn.IFNA(INDEX(bom_SQLquery[ComponentItemCode],MATCH(Append1[[#This Row],[BillNo]],bom_SQLquery[BillNo],0)),"")</f>
        <v>602602</v>
      </c>
      <c r="B191" s="1" t="s">
        <v>452</v>
      </c>
      <c r="C191" s="1" t="s">
        <v>453</v>
      </c>
      <c r="D191" s="1" t="s">
        <v>454</v>
      </c>
      <c r="E191" s="1" t="s">
        <v>455</v>
      </c>
      <c r="F191">
        <v>1200</v>
      </c>
      <c r="G19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191">
        <v>0.55555555555555547</v>
      </c>
      <c r="I191">
        <f>IFERROR(IF(Append1[[#This Row],[Line]]=L190,H190+H191),H191)</f>
        <v>2.2222222222222219</v>
      </c>
      <c r="J191" s="1">
        <f>IFERROR(IF(Append1[[#This Row],[Line]]=L190,SUM(H190,J190),0),"")</f>
        <v>53.140370370370363</v>
      </c>
      <c r="K191" s="1"/>
      <c r="L191" t="s">
        <v>263</v>
      </c>
    </row>
    <row r="192" spans="1:12" x14ac:dyDescent="0.25">
      <c r="A192" s="1" t="str">
        <f>_xlfn.IFNA(INDEX(bom_SQLquery[ComponentItemCode],MATCH(Append1[[#This Row],[BillNo]],bom_SQLquery[BillNo],0)),"")</f>
        <v/>
      </c>
      <c r="B192" s="1" t="s">
        <v>456</v>
      </c>
      <c r="C192" s="1" t="s">
        <v>453</v>
      </c>
      <c r="D192" s="1" t="s">
        <v>457</v>
      </c>
      <c r="E192" s="1" t="s">
        <v>458</v>
      </c>
      <c r="F192">
        <v>200</v>
      </c>
      <c r="G19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192">
        <v>0</v>
      </c>
      <c r="I192">
        <f>IFERROR(IF(Append1[[#This Row],[Line]]=L191,H191+H192),H192)</f>
        <v>0.55555555555555547</v>
      </c>
      <c r="J192" s="1">
        <f>IFERROR(IF(Append1[[#This Row],[Line]]=L191,SUM(H191,J191),0),"")</f>
        <v>53.69592592592592</v>
      </c>
      <c r="K192" s="1"/>
      <c r="L192" t="s">
        <v>263</v>
      </c>
    </row>
    <row r="193" spans="1:12" x14ac:dyDescent="0.25">
      <c r="A193" s="1" t="str">
        <f>_xlfn.IFNA(INDEX(bom_SQLquery[ComponentItemCode],MATCH(Append1[[#This Row],[BillNo]],bom_SQLquery[BillNo],0)),"")</f>
        <v>602037</v>
      </c>
      <c r="B193" s="1" t="s">
        <v>459</v>
      </c>
      <c r="C193" s="1" t="s">
        <v>25</v>
      </c>
      <c r="D193" s="1" t="s">
        <v>460</v>
      </c>
      <c r="E193" s="1" t="s">
        <v>461</v>
      </c>
      <c r="F193">
        <v>4000</v>
      </c>
      <c r="G19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2640</v>
      </c>
      <c r="H193">
        <v>8</v>
      </c>
      <c r="I193">
        <f>IFERROR(IF(Append1[[#This Row],[Line]]=L192,H192+H193),H193)</f>
        <v>8</v>
      </c>
      <c r="J193" s="1">
        <f>IFERROR(IF(Append1[[#This Row],[Line]]=L192,SUM(H192,J192),0),"")</f>
        <v>53.69592592592592</v>
      </c>
      <c r="K193" s="1"/>
      <c r="L193" t="s">
        <v>263</v>
      </c>
    </row>
    <row r="194" spans="1:12" x14ac:dyDescent="0.25">
      <c r="A194" s="1" t="str">
        <f>_xlfn.IFNA(INDEX(bom_SQLquery[ComponentItemCode],MATCH(Append1[[#This Row],[BillNo]],bom_SQLquery[BillNo],0)),"")</f>
        <v>97300.B</v>
      </c>
      <c r="B194" s="1" t="s">
        <v>462</v>
      </c>
      <c r="C194" s="1" t="s">
        <v>139</v>
      </c>
      <c r="D194" s="1" t="s">
        <v>463</v>
      </c>
      <c r="E194" s="1" t="s">
        <v>464</v>
      </c>
      <c r="F194">
        <v>100</v>
      </c>
      <c r="G19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91</v>
      </c>
      <c r="H194">
        <v>0.6</v>
      </c>
      <c r="I194">
        <f>IFERROR(IF(Append1[[#This Row],[Line]]=L193,H193+H194),H194)</f>
        <v>8.6</v>
      </c>
      <c r="J194" s="1">
        <f>IFERROR(IF(Append1[[#This Row],[Line]]=L193,SUM(H193,J193),0),"")</f>
        <v>61.69592592592592</v>
      </c>
      <c r="K194" s="1"/>
      <c r="L194" t="s">
        <v>263</v>
      </c>
    </row>
    <row r="195" spans="1:12" x14ac:dyDescent="0.25">
      <c r="A195" s="1" t="str">
        <f>_xlfn.IFNA(INDEX(bom_SQLquery[ComponentItemCode],MATCH(Append1[[#This Row],[BillNo]],bom_SQLquery[BillNo],0)),"")</f>
        <v>83200.B</v>
      </c>
      <c r="B195" s="1" t="s">
        <v>465</v>
      </c>
      <c r="C195" s="1" t="s">
        <v>25</v>
      </c>
      <c r="D195" s="1" t="s">
        <v>466</v>
      </c>
      <c r="E195" s="1" t="s">
        <v>461</v>
      </c>
      <c r="F195">
        <v>500</v>
      </c>
      <c r="G19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303</v>
      </c>
      <c r="H195">
        <v>1.1000000000000001</v>
      </c>
      <c r="I195">
        <f>IFERROR(IF(Append1[[#This Row],[Line]]=L194,H194+H195),H195)</f>
        <v>1.7000000000000002</v>
      </c>
      <c r="J195" s="1">
        <f>IFERROR(IF(Append1[[#This Row],[Line]]=L194,SUM(H194,J194),0),"")</f>
        <v>62.295925925925921</v>
      </c>
      <c r="K195" s="1"/>
      <c r="L195" t="s">
        <v>263</v>
      </c>
    </row>
    <row r="196" spans="1:12" x14ac:dyDescent="0.25">
      <c r="A196" s="1" t="str">
        <f>_xlfn.IFNA(INDEX(bom_SQLquery[ComponentItemCode],MATCH(Append1[[#This Row],[BillNo]],bom_SQLquery[BillNo],0)),"")</f>
        <v>83200.B</v>
      </c>
      <c r="B196" s="1" t="s">
        <v>467</v>
      </c>
      <c r="C196" s="1" t="s">
        <v>25</v>
      </c>
      <c r="D196" s="1" t="s">
        <v>468</v>
      </c>
      <c r="E196" s="1" t="s">
        <v>461</v>
      </c>
      <c r="F196">
        <v>2500</v>
      </c>
      <c r="G19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1513</v>
      </c>
      <c r="H196">
        <v>4.8</v>
      </c>
      <c r="I196">
        <f>IFERROR(IF(Append1[[#This Row],[Line]]=L195,H195+H196),H196)</f>
        <v>5.9</v>
      </c>
      <c r="J196" s="1">
        <f>IFERROR(IF(Append1[[#This Row],[Line]]=L195,SUM(H195,J195),0),"")</f>
        <v>63.395925925925923</v>
      </c>
      <c r="K196" s="1"/>
      <c r="L196" t="s">
        <v>263</v>
      </c>
    </row>
    <row r="197" spans="1:12" x14ac:dyDescent="0.25">
      <c r="A197" s="1" t="str">
        <f>_xlfn.IFNA(INDEX(bom_SQLquery[ComponentItemCode],MATCH(Append1[[#This Row],[BillNo]],bom_SQLquery[BillNo],0)),"")</f>
        <v>95900.B</v>
      </c>
      <c r="B197" s="1" t="s">
        <v>469</v>
      </c>
      <c r="C197" s="1" t="s">
        <v>88</v>
      </c>
      <c r="D197" s="1" t="s">
        <v>470</v>
      </c>
      <c r="E197" s="1" t="s">
        <v>464</v>
      </c>
      <c r="F197">
        <v>150</v>
      </c>
      <c r="G19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130</v>
      </c>
      <c r="H197">
        <v>0.66</v>
      </c>
      <c r="I197">
        <f>IFERROR(IF(Append1[[#This Row],[Line]]=L196,H196+H197),H197)</f>
        <v>5.46</v>
      </c>
      <c r="J197" s="1">
        <f>IFERROR(IF(Append1[[#This Row],[Line]]=L196,SUM(H196,J196),0),"")</f>
        <v>68.19592592592592</v>
      </c>
      <c r="K197" s="1"/>
      <c r="L197" t="s">
        <v>263</v>
      </c>
    </row>
    <row r="198" spans="1:12" x14ac:dyDescent="0.25">
      <c r="A198" s="1" t="str">
        <f>_xlfn.IFNA(INDEX(bom_SQLquery[ComponentItemCode],MATCH(Append1[[#This Row],[BillNo]],bom_SQLquery[BillNo],0)),"")</f>
        <v>95900.B</v>
      </c>
      <c r="B198" s="1" t="s">
        <v>471</v>
      </c>
      <c r="C198" s="1" t="s">
        <v>25</v>
      </c>
      <c r="D198" s="1" t="s">
        <v>472</v>
      </c>
      <c r="E198" s="1" t="s">
        <v>461</v>
      </c>
      <c r="F198">
        <v>750</v>
      </c>
      <c r="G19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434</v>
      </c>
      <c r="H198">
        <v>1.6</v>
      </c>
      <c r="I198">
        <f>IFERROR(IF(Append1[[#This Row],[Line]]=L197,H197+H198),H198)</f>
        <v>2.2600000000000002</v>
      </c>
      <c r="J198" s="1">
        <f>IFERROR(IF(Append1[[#This Row],[Line]]=L197,SUM(H197,J197),0),"")</f>
        <v>68.855925925925916</v>
      </c>
      <c r="K198" s="1"/>
      <c r="L198" t="s">
        <v>263</v>
      </c>
    </row>
    <row r="199" spans="1:12" x14ac:dyDescent="0.25">
      <c r="A199" s="1" t="str">
        <f>_xlfn.IFNA(INDEX(bom_SQLquery[ComponentItemCode],MATCH(Append1[[#This Row],[BillNo]],bom_SQLquery[BillNo],0)),"")</f>
        <v>96100.B</v>
      </c>
      <c r="B199" s="1" t="s">
        <v>473</v>
      </c>
      <c r="C199" s="1" t="s">
        <v>181</v>
      </c>
      <c r="D199" s="1" t="s">
        <v>474</v>
      </c>
      <c r="E199" s="1" t="s">
        <v>461</v>
      </c>
      <c r="F199">
        <v>250</v>
      </c>
      <c r="G19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172</v>
      </c>
      <c r="H199">
        <v>0.7</v>
      </c>
      <c r="I199">
        <f>IFERROR(IF(Append1[[#This Row],[Line]]=L198,H198+H199),H199)</f>
        <v>2.2999999999999998</v>
      </c>
      <c r="J199" s="1">
        <f>IFERROR(IF(Append1[[#This Row],[Line]]=L198,SUM(H198,J198),0),"")</f>
        <v>70.455925925925911</v>
      </c>
      <c r="K199" s="1"/>
      <c r="L199" t="s">
        <v>263</v>
      </c>
    </row>
    <row r="200" spans="1:12" x14ac:dyDescent="0.25">
      <c r="A200" s="1" t="str">
        <f>_xlfn.IFNA(INDEX(bom_SQLquery[ComponentItemCode],MATCH(Append1[[#This Row],[BillNo]],bom_SQLquery[BillNo],0)),"")</f>
        <v>96100.B</v>
      </c>
      <c r="B200" s="1" t="s">
        <v>475</v>
      </c>
      <c r="C200" s="1" t="s">
        <v>25</v>
      </c>
      <c r="D200" s="1" t="s">
        <v>476</v>
      </c>
      <c r="E200" s="1" t="s">
        <v>477</v>
      </c>
      <c r="F200">
        <v>3000</v>
      </c>
      <c r="G20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2834</v>
      </c>
      <c r="H200">
        <v>5.5555555555555554</v>
      </c>
      <c r="I200">
        <f>IFERROR(IF(Append1[[#This Row],[Line]]=L199,H199+H200),H200)</f>
        <v>6.2555555555555555</v>
      </c>
      <c r="J200" s="1">
        <f>IFERROR(IF(Append1[[#This Row],[Line]]=L199,SUM(H199,J199),0),"")</f>
        <v>71.155925925925914</v>
      </c>
      <c r="K200" s="1"/>
      <c r="L200" t="s">
        <v>263</v>
      </c>
    </row>
    <row r="201" spans="1:12" x14ac:dyDescent="0.25">
      <c r="A201" s="1" t="str">
        <f>_xlfn.IFNA(INDEX(bom_SQLquery[ComponentItemCode],MATCH(Append1[[#This Row],[BillNo]],bom_SQLquery[BillNo],0)),"")</f>
        <v>602005</v>
      </c>
      <c r="B201" s="1" t="s">
        <v>267</v>
      </c>
      <c r="C201" s="1" t="s">
        <v>72</v>
      </c>
      <c r="D201" s="1" t="s">
        <v>478</v>
      </c>
      <c r="E201" s="1" t="s">
        <v>266</v>
      </c>
      <c r="F201">
        <v>1800</v>
      </c>
      <c r="G20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409</v>
      </c>
      <c r="H201">
        <v>1.2</v>
      </c>
      <c r="I201">
        <f>IFERROR(IF(Append1[[#This Row],[Line]]=L200,H200+H201),H201)</f>
        <v>6.7555555555555555</v>
      </c>
      <c r="J201" s="1">
        <f>IFERROR(IF(Append1[[#This Row],[Line]]=L200,SUM(H200,J200),0),"")</f>
        <v>76.711481481481471</v>
      </c>
      <c r="K201" s="1"/>
      <c r="L201" t="s">
        <v>263</v>
      </c>
    </row>
    <row r="202" spans="1:12" x14ac:dyDescent="0.25">
      <c r="A202" s="1" t="str">
        <f>_xlfn.IFNA(INDEX(bom_SQLquery[ComponentItemCode],MATCH(Append1[[#This Row],[BillNo]],bom_SQLquery[BillNo],0)),"")</f>
        <v/>
      </c>
      <c r="B202" s="1" t="s">
        <v>479</v>
      </c>
      <c r="C202" s="1" t="s">
        <v>72</v>
      </c>
      <c r="D202" s="1" t="s">
        <v>480</v>
      </c>
      <c r="E202" s="1" t="s">
        <v>481</v>
      </c>
      <c r="F202">
        <v>300</v>
      </c>
      <c r="G20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02">
        <v>0</v>
      </c>
      <c r="I202">
        <f>IFERROR(IF(Append1[[#This Row],[Line]]=L201,H201+H202),H202)</f>
        <v>1.2</v>
      </c>
      <c r="J202" s="1">
        <f>IFERROR(IF(Append1[[#This Row],[Line]]=L201,SUM(H201,J201),0),"")</f>
        <v>77.911481481481474</v>
      </c>
      <c r="K202" s="1"/>
      <c r="L202" t="s">
        <v>263</v>
      </c>
    </row>
    <row r="203" spans="1:12" x14ac:dyDescent="0.25">
      <c r="A203" s="1" t="str">
        <f>_xlfn.IFNA(INDEX(bom_SQLquery[ComponentItemCode],MATCH(Append1[[#This Row],[BillNo]],bom_SQLquery[BillNo],0)),"")</f>
        <v>602005</v>
      </c>
      <c r="B203" s="1" t="s">
        <v>482</v>
      </c>
      <c r="C203" s="1" t="s">
        <v>139</v>
      </c>
      <c r="D203" s="1" t="s">
        <v>483</v>
      </c>
      <c r="E203" s="1" t="s">
        <v>484</v>
      </c>
      <c r="F203">
        <v>400</v>
      </c>
      <c r="G20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545</v>
      </c>
      <c r="H203">
        <v>1.4</v>
      </c>
      <c r="I203">
        <f>IFERROR(IF(Append1[[#This Row],[Line]]=L202,H202+H203),H203)</f>
        <v>1.4</v>
      </c>
      <c r="J203" s="1">
        <f>IFERROR(IF(Append1[[#This Row],[Line]]=L202,SUM(H202,J202),0),"")</f>
        <v>77.911481481481474</v>
      </c>
      <c r="K203" s="1"/>
      <c r="L203" t="s">
        <v>263</v>
      </c>
    </row>
    <row r="204" spans="1:12" x14ac:dyDescent="0.25">
      <c r="A204" s="1" t="str">
        <f>_xlfn.IFNA(INDEX(bom_SQLquery[ComponentItemCode],MATCH(Append1[[#This Row],[BillNo]],bom_SQLquery[BillNo],0)),"")</f>
        <v>83200.B</v>
      </c>
      <c r="B204" s="1" t="s">
        <v>485</v>
      </c>
      <c r="C204" s="1" t="s">
        <v>139</v>
      </c>
      <c r="D204" s="1" t="s">
        <v>486</v>
      </c>
      <c r="E204" s="1" t="s">
        <v>262</v>
      </c>
      <c r="F204">
        <v>500</v>
      </c>
      <c r="G20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624</v>
      </c>
      <c r="H204">
        <v>1.3888888888888886</v>
      </c>
      <c r="I204">
        <f>IFERROR(IF(Append1[[#This Row],[Line]]=L203,H203+H204),H204)</f>
        <v>2.7888888888888888</v>
      </c>
      <c r="J204" s="1">
        <f>IFERROR(IF(Append1[[#This Row],[Line]]=L203,SUM(H203,J203),0),"")</f>
        <v>79.311481481481479</v>
      </c>
      <c r="K204" s="1"/>
      <c r="L204" t="s">
        <v>263</v>
      </c>
    </row>
    <row r="205" spans="1:12" x14ac:dyDescent="0.25">
      <c r="A205" s="1" t="str">
        <f>_xlfn.IFNA(INDEX(bom_SQLquery[ComponentItemCode],MATCH(Append1[[#This Row],[BillNo]],bom_SQLquery[BillNo],0)),"")</f>
        <v>83200.B</v>
      </c>
      <c r="B205" s="1" t="s">
        <v>487</v>
      </c>
      <c r="C205" s="1" t="s">
        <v>139</v>
      </c>
      <c r="D205" s="1" t="s">
        <v>488</v>
      </c>
      <c r="E205" s="1" t="s">
        <v>262</v>
      </c>
      <c r="F205">
        <v>150</v>
      </c>
      <c r="G20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188</v>
      </c>
      <c r="H205">
        <v>0.6</v>
      </c>
      <c r="I205">
        <f>IFERROR(IF(Append1[[#This Row],[Line]]=L204,H204+H205),H205)</f>
        <v>1.9888888888888885</v>
      </c>
      <c r="J205" s="1">
        <f>IFERROR(IF(Append1[[#This Row],[Line]]=L204,SUM(H204,J204),0),"")</f>
        <v>80.700370370370365</v>
      </c>
      <c r="K205" s="1"/>
      <c r="L205" t="s">
        <v>263</v>
      </c>
    </row>
    <row r="206" spans="1:12" x14ac:dyDescent="0.25">
      <c r="A206" s="1" t="str">
        <f>_xlfn.IFNA(INDEX(bom_SQLquery[ComponentItemCode],MATCH(Append1[[#This Row],[BillNo]],bom_SQLquery[BillNo],0)),"")</f>
        <v>83200.B</v>
      </c>
      <c r="B206" s="1" t="s">
        <v>489</v>
      </c>
      <c r="C206" s="1" t="s">
        <v>139</v>
      </c>
      <c r="D206" s="1" t="s">
        <v>490</v>
      </c>
      <c r="E206" s="1" t="s">
        <v>491</v>
      </c>
      <c r="F206">
        <v>100</v>
      </c>
      <c r="G20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250</v>
      </c>
      <c r="H206">
        <v>0.7</v>
      </c>
      <c r="I206">
        <f>IFERROR(IF(Append1[[#This Row],[Line]]=L205,H205+H206),H206)</f>
        <v>1.2999999999999998</v>
      </c>
      <c r="J206" s="1">
        <f>IFERROR(IF(Append1[[#This Row],[Line]]=L205,SUM(H205,J205),0),"")</f>
        <v>81.300370370370359</v>
      </c>
      <c r="K206" s="1"/>
      <c r="L206" t="s">
        <v>263</v>
      </c>
    </row>
    <row r="207" spans="1:12" x14ac:dyDescent="0.25">
      <c r="A207" s="1" t="str">
        <f>_xlfn.IFNA(INDEX(bom_SQLquery[ComponentItemCode],MATCH(Append1[[#This Row],[BillNo]],bom_SQLquery[BillNo],0)),"")</f>
        <v>83200.B</v>
      </c>
      <c r="B207" s="1" t="s">
        <v>492</v>
      </c>
      <c r="C207" s="1" t="s">
        <v>139</v>
      </c>
      <c r="D207" s="1" t="s">
        <v>493</v>
      </c>
      <c r="E207" s="1" t="s">
        <v>491</v>
      </c>
      <c r="F207">
        <v>200</v>
      </c>
      <c r="G20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500</v>
      </c>
      <c r="H207">
        <v>1.3</v>
      </c>
      <c r="I207">
        <f>IFERROR(IF(Append1[[#This Row],[Line]]=L206,H206+H207),H207)</f>
        <v>2</v>
      </c>
      <c r="J207" s="1">
        <f>IFERROR(IF(Append1[[#This Row],[Line]]=L206,SUM(H206,J206),0),"")</f>
        <v>82.000370370370362</v>
      </c>
      <c r="K207" s="1"/>
      <c r="L207" t="s">
        <v>263</v>
      </c>
    </row>
    <row r="208" spans="1:12" x14ac:dyDescent="0.25">
      <c r="A208" s="1" t="str">
        <f>_xlfn.IFNA(INDEX(bom_SQLquery[ComponentItemCode],MATCH(Append1[[#This Row],[BillNo]],bom_SQLquery[BillNo],0)),"")</f>
        <v>83200.B</v>
      </c>
      <c r="B208" s="1" t="s">
        <v>494</v>
      </c>
      <c r="C208" s="1" t="s">
        <v>139</v>
      </c>
      <c r="D208" s="1" t="s">
        <v>495</v>
      </c>
      <c r="E208" s="1" t="s">
        <v>491</v>
      </c>
      <c r="F208">
        <v>100</v>
      </c>
      <c r="G20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250</v>
      </c>
      <c r="H208">
        <v>0.7</v>
      </c>
      <c r="I208">
        <f>IFERROR(IF(Append1[[#This Row],[Line]]=L207,H207+H208),H208)</f>
        <v>2</v>
      </c>
      <c r="J208" s="1">
        <f>IFERROR(IF(Append1[[#This Row],[Line]]=L207,SUM(H207,J207),0),"")</f>
        <v>83.300370370370359</v>
      </c>
      <c r="K208" s="1"/>
      <c r="L208" t="s">
        <v>263</v>
      </c>
    </row>
    <row r="209" spans="1:12" x14ac:dyDescent="0.25">
      <c r="A209" s="1" t="str">
        <f>_xlfn.IFNA(INDEX(bom_SQLquery[ComponentItemCode],MATCH(Append1[[#This Row],[BillNo]],bom_SQLquery[BillNo],0)),"")</f>
        <v>83200.B</v>
      </c>
      <c r="B209" s="1" t="s">
        <v>496</v>
      </c>
      <c r="C209" s="1" t="s">
        <v>72</v>
      </c>
      <c r="D209" s="1" t="s">
        <v>497</v>
      </c>
      <c r="E209" s="1" t="s">
        <v>266</v>
      </c>
      <c r="F209">
        <v>600</v>
      </c>
      <c r="G20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125</v>
      </c>
      <c r="H209">
        <v>0.5</v>
      </c>
      <c r="I209">
        <f>IFERROR(IF(Append1[[#This Row],[Line]]=L208,H208+H209),H209)</f>
        <v>1.2</v>
      </c>
      <c r="J209" s="1">
        <f>IFERROR(IF(Append1[[#This Row],[Line]]=L208,SUM(H208,J208),0),"")</f>
        <v>84.000370370370362</v>
      </c>
      <c r="K209" s="1"/>
      <c r="L209" t="s">
        <v>263</v>
      </c>
    </row>
    <row r="210" spans="1:12" x14ac:dyDescent="0.25">
      <c r="A210" s="1" t="str">
        <f>_xlfn.IFNA(INDEX(bom_SQLquery[ComponentItemCode],MATCH(Append1[[#This Row],[BillNo]],bom_SQLquery[BillNo],0)),"")</f>
        <v/>
      </c>
      <c r="B210" s="1" t="s">
        <v>498</v>
      </c>
      <c r="C210" s="1" t="s">
        <v>72</v>
      </c>
      <c r="D210" s="1" t="s">
        <v>499</v>
      </c>
      <c r="E210" s="1" t="s">
        <v>500</v>
      </c>
      <c r="F210">
        <v>100</v>
      </c>
      <c r="G21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10">
        <v>0</v>
      </c>
      <c r="I210">
        <f>IFERROR(IF(Append1[[#This Row],[Line]]=L209,H209+H210),H210)</f>
        <v>0.5</v>
      </c>
      <c r="J210" s="1">
        <f>IFERROR(IF(Append1[[#This Row],[Line]]=L209,SUM(H209,J209),0),"")</f>
        <v>84.500370370370362</v>
      </c>
      <c r="K210" s="1"/>
      <c r="L210" t="s">
        <v>263</v>
      </c>
    </row>
    <row r="211" spans="1:12" x14ac:dyDescent="0.25">
      <c r="A211" s="1" t="str">
        <f>_xlfn.IFNA(INDEX(bom_SQLquery[ComponentItemCode],MATCH(Append1[[#This Row],[BillNo]],bom_SQLquery[BillNo],0)),"")</f>
        <v>83200.B</v>
      </c>
      <c r="B211" s="1" t="s">
        <v>501</v>
      </c>
      <c r="C211" s="1" t="s">
        <v>72</v>
      </c>
      <c r="D211" s="1" t="s">
        <v>502</v>
      </c>
      <c r="E211" s="1" t="s">
        <v>266</v>
      </c>
      <c r="F211">
        <v>240</v>
      </c>
      <c r="G21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50</v>
      </c>
      <c r="H211">
        <v>0.33</v>
      </c>
      <c r="I211">
        <f>IFERROR(IF(Append1[[#This Row],[Line]]=L210,H210+H211),H211)</f>
        <v>0.33</v>
      </c>
      <c r="J211" s="1">
        <f>IFERROR(IF(Append1[[#This Row],[Line]]=L210,SUM(H210,J210),0),"")</f>
        <v>84.500370370370362</v>
      </c>
      <c r="K211" s="1"/>
      <c r="L211" t="s">
        <v>263</v>
      </c>
    </row>
    <row r="212" spans="1:12" x14ac:dyDescent="0.25">
      <c r="A212" s="1" t="str">
        <f>_xlfn.IFNA(INDEX(bom_SQLquery[ComponentItemCode],MATCH(Append1[[#This Row],[BillNo]],bom_SQLquery[BillNo],0)),"")</f>
        <v/>
      </c>
      <c r="B212" s="1" t="s">
        <v>503</v>
      </c>
      <c r="C212" s="1" t="s">
        <v>72</v>
      </c>
      <c r="D212" s="1" t="s">
        <v>504</v>
      </c>
      <c r="E212" s="1" t="s">
        <v>500</v>
      </c>
      <c r="F212">
        <v>40</v>
      </c>
      <c r="G21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12">
        <v>0</v>
      </c>
      <c r="I212">
        <f>IFERROR(IF(Append1[[#This Row],[Line]]=L211,H211+H212),H212)</f>
        <v>0.33</v>
      </c>
      <c r="J212" s="1">
        <f>IFERROR(IF(Append1[[#This Row],[Line]]=L211,SUM(H211,J211),0),"")</f>
        <v>84.83037037037036</v>
      </c>
      <c r="K212" s="1"/>
      <c r="L212" t="s">
        <v>263</v>
      </c>
    </row>
    <row r="213" spans="1:12" x14ac:dyDescent="0.25">
      <c r="A213" s="1" t="str">
        <f>_xlfn.IFNA(INDEX(bom_SQLquery[ComponentItemCode],MATCH(Append1[[#This Row],[BillNo]],bom_SQLquery[BillNo],0)),"")</f>
        <v>83200.B</v>
      </c>
      <c r="B213" s="1" t="s">
        <v>505</v>
      </c>
      <c r="C213" s="1" t="s">
        <v>139</v>
      </c>
      <c r="D213" s="1" t="s">
        <v>506</v>
      </c>
      <c r="E213" s="1" t="s">
        <v>262</v>
      </c>
      <c r="F213">
        <v>300</v>
      </c>
      <c r="G21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375</v>
      </c>
      <c r="H213">
        <v>0.83333333333333326</v>
      </c>
      <c r="I213">
        <f>IFERROR(IF(Append1[[#This Row],[Line]]=L212,H212+H213),H213)</f>
        <v>0.83333333333333326</v>
      </c>
      <c r="J213" s="1">
        <f>IFERROR(IF(Append1[[#This Row],[Line]]=L212,SUM(H212,J212),0),"")</f>
        <v>84.83037037037036</v>
      </c>
      <c r="K213" s="1"/>
      <c r="L213" t="s">
        <v>263</v>
      </c>
    </row>
    <row r="214" spans="1:12" x14ac:dyDescent="0.25">
      <c r="A214" s="1" t="str">
        <f>_xlfn.IFNA(INDEX(bom_SQLquery[ComponentItemCode],MATCH(Append1[[#This Row],[BillNo]],bom_SQLquery[BillNo],0)),"")</f>
        <v>7-2738.B</v>
      </c>
      <c r="B214" s="1" t="s">
        <v>507</v>
      </c>
      <c r="C214" s="1" t="s">
        <v>453</v>
      </c>
      <c r="D214" s="1" t="s">
        <v>508</v>
      </c>
      <c r="E214" s="1" t="s">
        <v>266</v>
      </c>
      <c r="F214">
        <v>600</v>
      </c>
      <c r="G21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120</v>
      </c>
      <c r="H214">
        <v>0.4</v>
      </c>
      <c r="I214">
        <f>IFERROR(IF(Append1[[#This Row],[Line]]=L213,H213+H214),H214)</f>
        <v>1.2333333333333334</v>
      </c>
      <c r="J214" s="1">
        <f>IFERROR(IF(Append1[[#This Row],[Line]]=L213,SUM(H213,J213),0),"")</f>
        <v>85.663703703703689</v>
      </c>
      <c r="K214" s="1"/>
      <c r="L214" t="s">
        <v>263</v>
      </c>
    </row>
    <row r="215" spans="1:12" x14ac:dyDescent="0.25">
      <c r="A215" s="1" t="str">
        <f>_xlfn.IFNA(INDEX(bom_SQLquery[ComponentItemCode],MATCH(Append1[[#This Row],[BillNo]],bom_SQLquery[BillNo],0)),"")</f>
        <v/>
      </c>
      <c r="B215" s="1" t="s">
        <v>509</v>
      </c>
      <c r="C215" s="1" t="s">
        <v>453</v>
      </c>
      <c r="D215" s="1" t="s">
        <v>510</v>
      </c>
      <c r="E215" s="1" t="s">
        <v>500</v>
      </c>
      <c r="F215">
        <v>100</v>
      </c>
      <c r="G21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15">
        <v>0</v>
      </c>
      <c r="I215">
        <f>IFERROR(IF(Append1[[#This Row],[Line]]=L214,H214+H215),H215)</f>
        <v>0.4</v>
      </c>
      <c r="J215" s="1">
        <f>IFERROR(IF(Append1[[#This Row],[Line]]=L214,SUM(H214,J214),0),"")</f>
        <v>86.063703703703695</v>
      </c>
      <c r="K215" s="1"/>
      <c r="L215" t="s">
        <v>263</v>
      </c>
    </row>
    <row r="216" spans="1:12" x14ac:dyDescent="0.25">
      <c r="A216" s="1" t="str">
        <f>_xlfn.IFNA(INDEX(bom_SQLquery[ComponentItemCode],MATCH(Append1[[#This Row],[BillNo]],bom_SQLquery[BillNo],0)),"")</f>
        <v>7-2738.B</v>
      </c>
      <c r="B216" s="1" t="s">
        <v>511</v>
      </c>
      <c r="C216" s="1" t="s">
        <v>25</v>
      </c>
      <c r="D216" s="1" t="s">
        <v>512</v>
      </c>
      <c r="E216" s="1" t="s">
        <v>477</v>
      </c>
      <c r="F216">
        <v>350</v>
      </c>
      <c r="G21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279</v>
      </c>
      <c r="H216">
        <v>0.9</v>
      </c>
      <c r="I216">
        <f>IFERROR(IF(Append1[[#This Row],[Line]]=L215,H215+H216),H216)</f>
        <v>0.9</v>
      </c>
      <c r="J216" s="1">
        <f>IFERROR(IF(Append1[[#This Row],[Line]]=L215,SUM(H215,J215),0),"")</f>
        <v>86.063703703703695</v>
      </c>
      <c r="K216" s="1"/>
      <c r="L216" t="s">
        <v>263</v>
      </c>
    </row>
    <row r="217" spans="1:12" x14ac:dyDescent="0.25">
      <c r="A217" s="1" t="str">
        <f>_xlfn.IFNA(INDEX(bom_SQLquery[ComponentItemCode],MATCH(Append1[[#This Row],[BillNo]],bom_SQLquery[BillNo],0)),"")</f>
        <v>92000.B</v>
      </c>
      <c r="B217" s="1" t="s">
        <v>513</v>
      </c>
      <c r="C217" s="1" t="s">
        <v>181</v>
      </c>
      <c r="D217" s="1" t="s">
        <v>514</v>
      </c>
      <c r="E217" s="1" t="s">
        <v>262</v>
      </c>
      <c r="F217">
        <v>100</v>
      </c>
      <c r="G21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114</v>
      </c>
      <c r="H217">
        <v>0.5</v>
      </c>
      <c r="I217">
        <f>IFERROR(IF(Append1[[#This Row],[Line]]=L216,H216+H217),H217)</f>
        <v>1.4</v>
      </c>
      <c r="J217" s="1">
        <f>IFERROR(IF(Append1[[#This Row],[Line]]=L216,SUM(H216,J216),0),"")</f>
        <v>86.9637037037037</v>
      </c>
      <c r="K217" s="1"/>
      <c r="L217" t="s">
        <v>263</v>
      </c>
    </row>
    <row r="218" spans="1:12" x14ac:dyDescent="0.25">
      <c r="A218" s="1" t="str">
        <f>_xlfn.IFNA(INDEX(bom_SQLquery[ComponentItemCode],MATCH(Append1[[#This Row],[BillNo]],bom_SQLquery[BillNo],0)),"")</f>
        <v>95000.B</v>
      </c>
      <c r="B218" s="1" t="s">
        <v>260</v>
      </c>
      <c r="C218" s="1" t="s">
        <v>181</v>
      </c>
      <c r="D218" s="1" t="s">
        <v>261</v>
      </c>
      <c r="E218" s="1" t="s">
        <v>262</v>
      </c>
      <c r="F218">
        <v>150</v>
      </c>
      <c r="G21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213</v>
      </c>
      <c r="H218">
        <v>0.7</v>
      </c>
      <c r="I218">
        <f>IFERROR(IF(Append1[[#This Row],[Line]]=L217,H217+H218),H218)</f>
        <v>1.2</v>
      </c>
      <c r="J218" s="1">
        <f>IFERROR(IF(Append1[[#This Row],[Line]]=L217,SUM(H217,J217),0),"")</f>
        <v>87.4637037037037</v>
      </c>
      <c r="K218" s="1"/>
      <c r="L218" t="s">
        <v>263</v>
      </c>
    </row>
    <row r="219" spans="1:12" x14ac:dyDescent="0.25">
      <c r="A219" s="1" t="str">
        <f>_xlfn.IFNA(INDEX(bom_SQLquery[ComponentItemCode],MATCH(Append1[[#This Row],[BillNo]],bom_SQLquery[BillNo],0)),"")</f>
        <v>95400.B</v>
      </c>
      <c r="B219" s="1" t="s">
        <v>515</v>
      </c>
      <c r="C219" s="1" t="s">
        <v>181</v>
      </c>
      <c r="D219" s="1" t="s">
        <v>516</v>
      </c>
      <c r="E219" s="1" t="s">
        <v>262</v>
      </c>
      <c r="F219">
        <v>100</v>
      </c>
      <c r="G21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112</v>
      </c>
      <c r="H219">
        <v>0.4</v>
      </c>
      <c r="I219">
        <f>IFERROR(IF(Append1[[#This Row],[Line]]=L218,H218+H219),H219)</f>
        <v>1.1000000000000001</v>
      </c>
      <c r="J219" s="1">
        <f>IFERROR(IF(Append1[[#This Row],[Line]]=L218,SUM(H218,J218),0),"")</f>
        <v>88.163703703703703</v>
      </c>
      <c r="K219" s="1"/>
      <c r="L219" t="s">
        <v>263</v>
      </c>
    </row>
    <row r="220" spans="1:12" x14ac:dyDescent="0.25">
      <c r="A220" s="1" t="str">
        <f>_xlfn.IFNA(INDEX(bom_SQLquery[ComponentItemCode],MATCH(Append1[[#This Row],[BillNo]],bom_SQLquery[BillNo],0)),"")</f>
        <v>602003</v>
      </c>
      <c r="B220" s="1" t="s">
        <v>517</v>
      </c>
      <c r="C220" s="1" t="s">
        <v>139</v>
      </c>
      <c r="D220" s="1" t="s">
        <v>518</v>
      </c>
      <c r="E220" s="1" t="s">
        <v>491</v>
      </c>
      <c r="F220">
        <v>150</v>
      </c>
      <c r="G22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375</v>
      </c>
      <c r="H220">
        <v>1</v>
      </c>
      <c r="I220">
        <f>IFERROR(IF(Append1[[#This Row],[Line]]=L219,H219+H220),H220)</f>
        <v>1.4</v>
      </c>
      <c r="J220" s="1">
        <f>IFERROR(IF(Append1[[#This Row],[Line]]=L219,SUM(H219,J219),0),"")</f>
        <v>88.563703703703709</v>
      </c>
      <c r="K220" s="1"/>
      <c r="L220" t="s">
        <v>263</v>
      </c>
    </row>
    <row r="221" spans="1:12" x14ac:dyDescent="0.25">
      <c r="A221" s="1" t="str">
        <f>_xlfn.IFNA(INDEX(bom_SQLquery[ComponentItemCode],MATCH(Append1[[#This Row],[BillNo]],bom_SQLquery[BillNo],0)),"")</f>
        <v>602003</v>
      </c>
      <c r="B221" s="1" t="s">
        <v>519</v>
      </c>
      <c r="C221" s="1" t="s">
        <v>139</v>
      </c>
      <c r="D221" s="1" t="s">
        <v>520</v>
      </c>
      <c r="E221" s="1" t="s">
        <v>262</v>
      </c>
      <c r="F221">
        <v>1500</v>
      </c>
      <c r="G22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1872</v>
      </c>
      <c r="H221">
        <v>4.1666666666666661</v>
      </c>
      <c r="I221">
        <f>IFERROR(IF(Append1[[#This Row],[Line]]=L220,H220+H221),H221)</f>
        <v>5.1666666666666661</v>
      </c>
      <c r="J221" s="1">
        <f>IFERROR(IF(Append1[[#This Row],[Line]]=L220,SUM(H220,J220),0),"")</f>
        <v>89.563703703703709</v>
      </c>
      <c r="K221" s="1"/>
      <c r="L221" t="s">
        <v>263</v>
      </c>
    </row>
    <row r="222" spans="1:12" x14ac:dyDescent="0.25">
      <c r="A222" s="1" t="str">
        <f>_xlfn.IFNA(INDEX(bom_SQLquery[ComponentItemCode],MATCH(Append1[[#This Row],[BillNo]],bom_SQLquery[BillNo],0)),"")</f>
        <v>602017</v>
      </c>
      <c r="B222" s="1" t="s">
        <v>521</v>
      </c>
      <c r="C222" s="1" t="s">
        <v>453</v>
      </c>
      <c r="D222" s="1" t="s">
        <v>522</v>
      </c>
      <c r="E222" s="1" t="s">
        <v>266</v>
      </c>
      <c r="F222">
        <v>600</v>
      </c>
      <c r="G22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137</v>
      </c>
      <c r="H222">
        <v>0.4</v>
      </c>
      <c r="I222">
        <f>IFERROR(IF(Append1[[#This Row],[Line]]=L221,H221+H222),H222)</f>
        <v>4.5666666666666664</v>
      </c>
      <c r="J222" s="1">
        <f>IFERROR(IF(Append1[[#This Row],[Line]]=L221,SUM(H221,J221),0),"")</f>
        <v>93.73037037037038</v>
      </c>
      <c r="K222" s="1"/>
      <c r="L222" t="s">
        <v>263</v>
      </c>
    </row>
    <row r="223" spans="1:12" x14ac:dyDescent="0.25">
      <c r="A223" s="1" t="str">
        <f>_xlfn.IFNA(INDEX(bom_SQLquery[ComponentItemCode],MATCH(Append1[[#This Row],[BillNo]],bom_SQLquery[BillNo],0)),"")</f>
        <v/>
      </c>
      <c r="B223" s="1" t="s">
        <v>523</v>
      </c>
      <c r="C223" s="1" t="s">
        <v>453</v>
      </c>
      <c r="D223" s="1" t="s">
        <v>524</v>
      </c>
      <c r="E223" s="1" t="s">
        <v>500</v>
      </c>
      <c r="F223">
        <v>100</v>
      </c>
      <c r="G22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23">
        <v>0</v>
      </c>
      <c r="I223">
        <f>IFERROR(IF(Append1[[#This Row],[Line]]=L222,H222+H223),H223)</f>
        <v>0.4</v>
      </c>
      <c r="J223" s="1">
        <f>IFERROR(IF(Append1[[#This Row],[Line]]=L222,SUM(H222,J222),0),"")</f>
        <v>94.130370370370386</v>
      </c>
      <c r="K223" s="1"/>
      <c r="L223" t="s">
        <v>263</v>
      </c>
    </row>
    <row r="224" spans="1:12" x14ac:dyDescent="0.25">
      <c r="A224" s="1" t="str">
        <f>_xlfn.IFNA(INDEX(bom_SQLquery[ComponentItemCode],MATCH(Append1[[#This Row],[BillNo]],bom_SQLquery[BillNo],0)),"")</f>
        <v>602017</v>
      </c>
      <c r="B224" s="1" t="s">
        <v>525</v>
      </c>
      <c r="C224" s="1" t="s">
        <v>181</v>
      </c>
      <c r="D224" s="1" t="s">
        <v>526</v>
      </c>
      <c r="E224" s="1" t="s">
        <v>262</v>
      </c>
      <c r="F224">
        <v>200</v>
      </c>
      <c r="G22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273</v>
      </c>
      <c r="H224">
        <v>0.7</v>
      </c>
      <c r="I224">
        <f>IFERROR(IF(Append1[[#This Row],[Line]]=L223,H223+H224),H224)</f>
        <v>0.7</v>
      </c>
      <c r="J224" s="1">
        <f>IFERROR(IF(Append1[[#This Row],[Line]]=L223,SUM(H223,J223),0),"")</f>
        <v>94.130370370370386</v>
      </c>
      <c r="K224" s="1"/>
      <c r="L224" t="s">
        <v>263</v>
      </c>
    </row>
    <row r="225" spans="1:12" x14ac:dyDescent="0.25">
      <c r="A225" s="1" t="str">
        <f>_xlfn.IFNA(INDEX(bom_SQLquery[ComponentItemCode],MATCH(Append1[[#This Row],[BillNo]],bom_SQLquery[BillNo],0)),"")</f>
        <v>602023</v>
      </c>
      <c r="B225" s="1" t="s">
        <v>527</v>
      </c>
      <c r="C225" s="1" t="s">
        <v>139</v>
      </c>
      <c r="D225" s="1" t="s">
        <v>528</v>
      </c>
      <c r="E225" s="1" t="s">
        <v>491</v>
      </c>
      <c r="F225">
        <v>250</v>
      </c>
      <c r="G22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568</v>
      </c>
      <c r="H225">
        <v>1.5</v>
      </c>
      <c r="I225">
        <f>IFERROR(IF(Append1[[#This Row],[Line]]=L224,H224+H225),H225)</f>
        <v>2.2000000000000002</v>
      </c>
      <c r="J225" s="1">
        <f>IFERROR(IF(Append1[[#This Row],[Line]]=L224,SUM(H224,J224),0),"")</f>
        <v>94.830370370370389</v>
      </c>
      <c r="K225" s="1"/>
      <c r="L225" t="s">
        <v>263</v>
      </c>
    </row>
    <row r="226" spans="1:12" x14ac:dyDescent="0.25">
      <c r="A226" s="1" t="str">
        <f>_xlfn.IFNA(INDEX(bom_SQLquery[ComponentItemCode],MATCH(Append1[[#This Row],[BillNo]],bom_SQLquery[BillNo],0)),"")</f>
        <v>95022.B</v>
      </c>
      <c r="B226" s="1" t="s">
        <v>529</v>
      </c>
      <c r="C226" s="1" t="s">
        <v>139</v>
      </c>
      <c r="D226" s="1" t="s">
        <v>530</v>
      </c>
      <c r="E226" s="1" t="s">
        <v>262</v>
      </c>
      <c r="F226">
        <v>100</v>
      </c>
      <c r="G22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120</v>
      </c>
      <c r="H226">
        <v>0.5</v>
      </c>
      <c r="I226">
        <f>IFERROR(IF(Append1[[#This Row],[Line]]=L225,H225+H226),H226)</f>
        <v>2</v>
      </c>
      <c r="J226" s="1">
        <f>IFERROR(IF(Append1[[#This Row],[Line]]=L225,SUM(H225,J225),0),"")</f>
        <v>96.330370370370389</v>
      </c>
      <c r="K226" s="1"/>
      <c r="L226" t="s">
        <v>263</v>
      </c>
    </row>
    <row r="227" spans="1:12" x14ac:dyDescent="0.25">
      <c r="A227" s="1" t="str">
        <f>_xlfn.IFNA(INDEX(bom_SQLquery[ComponentItemCode],MATCH(Append1[[#This Row],[BillNo]],bom_SQLquery[BillNo],0)),"")</f>
        <v>94444RTU.B</v>
      </c>
      <c r="B227" s="1" t="s">
        <v>531</v>
      </c>
      <c r="C227" s="1" t="s">
        <v>75</v>
      </c>
      <c r="D227" s="1" t="s">
        <v>532</v>
      </c>
      <c r="E227" s="1" t="s">
        <v>262</v>
      </c>
      <c r="F227">
        <v>100</v>
      </c>
      <c r="G22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137</v>
      </c>
      <c r="H227">
        <v>0.5</v>
      </c>
      <c r="I227">
        <f>IFERROR(IF(Append1[[#This Row],[Line]]=L226,H226+H227),H227)</f>
        <v>1</v>
      </c>
      <c r="J227" s="1">
        <f>IFERROR(IF(Append1[[#This Row],[Line]]=L226,SUM(H226,J226),0),"")</f>
        <v>96.830370370370389</v>
      </c>
      <c r="K227" s="1"/>
      <c r="L227" t="s">
        <v>263</v>
      </c>
    </row>
    <row r="228" spans="1:12" x14ac:dyDescent="0.25">
      <c r="A228" s="1" t="str">
        <f>_xlfn.IFNA(INDEX(bom_SQLquery[ComponentItemCode],MATCH(Append1[[#This Row],[BillNo]],bom_SQLquery[BillNo],0)),"")</f>
        <v>94444RTU.B</v>
      </c>
      <c r="B228" s="1" t="s">
        <v>533</v>
      </c>
      <c r="C228" s="1" t="s">
        <v>72</v>
      </c>
      <c r="D228" s="1" t="s">
        <v>534</v>
      </c>
      <c r="E228" s="1" t="s">
        <v>266</v>
      </c>
      <c r="F228">
        <v>600</v>
      </c>
      <c r="G22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137</v>
      </c>
      <c r="H228">
        <v>0.5</v>
      </c>
      <c r="I228">
        <f>IFERROR(IF(Append1[[#This Row],[Line]]=L227,H227+H228),H228)</f>
        <v>1</v>
      </c>
      <c r="J228" s="1">
        <f>IFERROR(IF(Append1[[#This Row],[Line]]=L227,SUM(H227,J227),0),"")</f>
        <v>97.330370370370389</v>
      </c>
      <c r="K228" s="1"/>
      <c r="L228" t="s">
        <v>263</v>
      </c>
    </row>
    <row r="229" spans="1:12" x14ac:dyDescent="0.25">
      <c r="A229" s="1" t="str">
        <f>_xlfn.IFNA(INDEX(bom_SQLquery[ComponentItemCode],MATCH(Append1[[#This Row],[BillNo]],bom_SQLquery[BillNo],0)),"")</f>
        <v/>
      </c>
      <c r="B229" s="1" t="s">
        <v>535</v>
      </c>
      <c r="C229" s="1" t="s">
        <v>72</v>
      </c>
      <c r="D229" s="1" t="s">
        <v>536</v>
      </c>
      <c r="E229" s="1" t="s">
        <v>500</v>
      </c>
      <c r="F229">
        <v>100</v>
      </c>
      <c r="G22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29">
        <v>0</v>
      </c>
      <c r="I229">
        <f>IFERROR(IF(Append1[[#This Row],[Line]]=L228,H228+H229),H229)</f>
        <v>0.5</v>
      </c>
      <c r="J229" s="1">
        <f>IFERROR(IF(Append1[[#This Row],[Line]]=L228,SUM(H228,J228),0),"")</f>
        <v>97.830370370370389</v>
      </c>
      <c r="K229" s="1"/>
      <c r="L229" t="s">
        <v>263</v>
      </c>
    </row>
    <row r="230" spans="1:12" x14ac:dyDescent="0.25">
      <c r="A230" s="1" t="str">
        <f>_xlfn.IFNA(INDEX(bom_SQLquery[ComponentItemCode],MATCH(Append1[[#This Row],[BillNo]],bom_SQLquery[BillNo],0)),"")</f>
        <v>602037</v>
      </c>
      <c r="B230" s="1" t="s">
        <v>537</v>
      </c>
      <c r="C230" s="1" t="s">
        <v>139</v>
      </c>
      <c r="D230" s="1" t="s">
        <v>538</v>
      </c>
      <c r="E230" s="1" t="s">
        <v>491</v>
      </c>
      <c r="F230">
        <v>150</v>
      </c>
      <c r="G23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409</v>
      </c>
      <c r="H230">
        <v>1</v>
      </c>
      <c r="I230">
        <f>IFERROR(IF(Append1[[#This Row],[Line]]=L229,H229+H230),H230)</f>
        <v>1</v>
      </c>
      <c r="J230" s="1">
        <f>IFERROR(IF(Append1[[#This Row],[Line]]=L229,SUM(H229,J229),0),"")</f>
        <v>97.830370370370389</v>
      </c>
      <c r="K230" s="1"/>
      <c r="L230" t="s">
        <v>263</v>
      </c>
    </row>
    <row r="231" spans="1:12" x14ac:dyDescent="0.25">
      <c r="A231" s="1" t="str">
        <f>_xlfn.IFNA(INDEX(bom_SQLquery[ComponentItemCode],MATCH(Append1[[#This Row],[BillNo]],bom_SQLquery[BillNo],0)),"")</f>
        <v>602037</v>
      </c>
      <c r="B231" s="1" t="s">
        <v>539</v>
      </c>
      <c r="C231" s="1" t="s">
        <v>183</v>
      </c>
      <c r="D231" s="1" t="s">
        <v>540</v>
      </c>
      <c r="E231" s="1" t="s">
        <v>266</v>
      </c>
      <c r="F231">
        <v>9000</v>
      </c>
      <c r="G23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2044</v>
      </c>
      <c r="H231">
        <v>4.1666666666666661</v>
      </c>
      <c r="I231">
        <f>IFERROR(IF(Append1[[#This Row],[Line]]=L230,H230+H231),H231)</f>
        <v>5.1666666666666661</v>
      </c>
      <c r="J231" s="1">
        <f>IFERROR(IF(Append1[[#This Row],[Line]]=L230,SUM(H230,J230),0),"")</f>
        <v>98.830370370370389</v>
      </c>
      <c r="K231" s="1"/>
      <c r="L231" t="s">
        <v>263</v>
      </c>
    </row>
    <row r="232" spans="1:12" x14ac:dyDescent="0.25">
      <c r="A232" s="1" t="str">
        <f>_xlfn.IFNA(INDEX(bom_SQLquery[ComponentItemCode],MATCH(Append1[[#This Row],[BillNo]],bom_SQLquery[BillNo],0)),"")</f>
        <v/>
      </c>
      <c r="B232" s="1" t="s">
        <v>541</v>
      </c>
      <c r="C232" s="1" t="s">
        <v>183</v>
      </c>
      <c r="D232" s="1" t="s">
        <v>542</v>
      </c>
      <c r="E232" s="1" t="s">
        <v>500</v>
      </c>
      <c r="F232">
        <v>1500</v>
      </c>
      <c r="G23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32">
        <v>0</v>
      </c>
      <c r="I232">
        <f>IFERROR(IF(Append1[[#This Row],[Line]]=L231,H231+H232),H232)</f>
        <v>4.1666666666666661</v>
      </c>
      <c r="J232" s="1">
        <f>IFERROR(IF(Append1[[#This Row],[Line]]=L231,SUM(H231,J231),0),"")</f>
        <v>102.99703703703706</v>
      </c>
      <c r="K232" s="1"/>
      <c r="L232" t="s">
        <v>263</v>
      </c>
    </row>
    <row r="233" spans="1:12" x14ac:dyDescent="0.25">
      <c r="A233" s="1" t="str">
        <f>_xlfn.IFNA(INDEX(bom_SQLquery[ComponentItemCode],MATCH(Append1[[#This Row],[BillNo]],bom_SQLquery[BillNo],0)),"")</f>
        <v>602037</v>
      </c>
      <c r="B233" s="1" t="s">
        <v>543</v>
      </c>
      <c r="C233" s="1" t="s">
        <v>139</v>
      </c>
      <c r="D233" s="1" t="s">
        <v>544</v>
      </c>
      <c r="E233" s="1" t="s">
        <v>262</v>
      </c>
      <c r="F233">
        <v>1500</v>
      </c>
      <c r="G23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2042</v>
      </c>
      <c r="H233">
        <v>4.1666666666666661</v>
      </c>
      <c r="I233">
        <f>IFERROR(IF(Append1[[#This Row],[Line]]=L232,H232+H233),H233)</f>
        <v>4.1666666666666661</v>
      </c>
      <c r="J233" s="1">
        <f>IFERROR(IF(Append1[[#This Row],[Line]]=L232,SUM(H232,J232),0),"")</f>
        <v>102.99703703703706</v>
      </c>
      <c r="K233" s="1"/>
      <c r="L233" t="s">
        <v>263</v>
      </c>
    </row>
    <row r="234" spans="1:12" x14ac:dyDescent="0.25">
      <c r="A234" s="1" t="str">
        <f>_xlfn.IFNA(INDEX(bom_SQLquery[ComponentItemCode],MATCH(Append1[[#This Row],[BillNo]],bom_SQLquery[BillNo],0)),"")</f>
        <v>602037</v>
      </c>
      <c r="B234" s="1" t="s">
        <v>545</v>
      </c>
      <c r="C234" s="1" t="s">
        <v>72</v>
      </c>
      <c r="D234" s="1" t="s">
        <v>546</v>
      </c>
      <c r="E234" s="1" t="s">
        <v>30</v>
      </c>
      <c r="F234">
        <v>2160</v>
      </c>
      <c r="G23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713</v>
      </c>
      <c r="H234">
        <v>0.99999999999999989</v>
      </c>
      <c r="I234">
        <f>IFERROR(IF(Append1[[#This Row],[Line]]=L233,H233+H234),H234)</f>
        <v>5.1666666666666661</v>
      </c>
      <c r="J234" s="1">
        <f>IFERROR(IF(Append1[[#This Row],[Line]]=L233,SUM(H233,J233),0),"")</f>
        <v>107.16370370370373</v>
      </c>
      <c r="K234" s="1"/>
      <c r="L234" t="s">
        <v>263</v>
      </c>
    </row>
    <row r="235" spans="1:12" x14ac:dyDescent="0.25">
      <c r="A235" s="1" t="str">
        <f>_xlfn.IFNA(INDEX(bom_SQLquery[ComponentItemCode],MATCH(Append1[[#This Row],[BillNo]],bom_SQLquery[BillNo],0)),"")</f>
        <v/>
      </c>
      <c r="B235" s="1" t="s">
        <v>547</v>
      </c>
      <c r="C235" s="1" t="s">
        <v>72</v>
      </c>
      <c r="D235" s="1" t="s">
        <v>548</v>
      </c>
      <c r="E235" s="1" t="s">
        <v>283</v>
      </c>
      <c r="F235">
        <v>360</v>
      </c>
      <c r="G23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35">
        <v>0</v>
      </c>
      <c r="I235">
        <f>IFERROR(IF(Append1[[#This Row],[Line]]=L234,H234+H235),H235)</f>
        <v>0.99999999999999989</v>
      </c>
      <c r="J235" s="1">
        <f>IFERROR(IF(Append1[[#This Row],[Line]]=L234,SUM(H234,J234),0),"")</f>
        <v>108.16370370370373</v>
      </c>
      <c r="K235" s="1"/>
      <c r="L235" t="s">
        <v>263</v>
      </c>
    </row>
    <row r="236" spans="1:12" x14ac:dyDescent="0.25">
      <c r="A236" s="1" t="str">
        <f>_xlfn.IFNA(INDEX(bom_SQLquery[ComponentItemCode],MATCH(Append1[[#This Row],[BillNo]],bom_SQLquery[BillNo],0)),"")</f>
        <v>602037</v>
      </c>
      <c r="B236" s="1" t="s">
        <v>549</v>
      </c>
      <c r="C236" s="1" t="s">
        <v>75</v>
      </c>
      <c r="D236" s="1" t="s">
        <v>550</v>
      </c>
      <c r="E236" s="1" t="s">
        <v>277</v>
      </c>
      <c r="F236">
        <v>100</v>
      </c>
      <c r="G23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236">
        <v>0.5</v>
      </c>
      <c r="I236">
        <f>IFERROR(IF(Append1[[#This Row],[Line]]=L235,H235+H236),H236)</f>
        <v>0.5</v>
      </c>
      <c r="J236" s="1">
        <f>IFERROR(IF(Append1[[#This Row],[Line]]=L235,SUM(H235,J235),0),"")</f>
        <v>108.16370370370373</v>
      </c>
      <c r="K236" s="1"/>
      <c r="L236" t="s">
        <v>263</v>
      </c>
    </row>
    <row r="237" spans="1:12" x14ac:dyDescent="0.25">
      <c r="A237" s="1" t="str">
        <f>_xlfn.IFNA(INDEX(bom_SQLquery[ComponentItemCode],MATCH(Append1[[#This Row],[BillNo]],bom_SQLquery[BillNo],0)),"")</f>
        <v>602037</v>
      </c>
      <c r="B237" s="1" t="s">
        <v>551</v>
      </c>
      <c r="C237" s="1" t="s">
        <v>139</v>
      </c>
      <c r="D237" s="1" t="s">
        <v>552</v>
      </c>
      <c r="E237" s="1" t="s">
        <v>277</v>
      </c>
      <c r="F237">
        <v>150</v>
      </c>
      <c r="G23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297</v>
      </c>
      <c r="H237">
        <v>0.6</v>
      </c>
      <c r="I237">
        <f>IFERROR(IF(Append1[[#This Row],[Line]]=L236,H236+H237),H237)</f>
        <v>1.1000000000000001</v>
      </c>
      <c r="J237" s="1">
        <f>IFERROR(IF(Append1[[#This Row],[Line]]=L236,SUM(H236,J236),0),"")</f>
        <v>108.66370370370373</v>
      </c>
      <c r="K237" s="1"/>
      <c r="L237" t="s">
        <v>263</v>
      </c>
    </row>
    <row r="238" spans="1:12" x14ac:dyDescent="0.25">
      <c r="A238" s="1" t="str">
        <f>_xlfn.IFNA(INDEX(bom_SQLquery[ComponentItemCode],MATCH(Append1[[#This Row],[BillNo]],bom_SQLquery[BillNo],0)),"")</f>
        <v>602037</v>
      </c>
      <c r="B238" s="1" t="s">
        <v>343</v>
      </c>
      <c r="C238" s="1" t="s">
        <v>139</v>
      </c>
      <c r="D238" s="1" t="s">
        <v>344</v>
      </c>
      <c r="E238" s="1" t="s">
        <v>277</v>
      </c>
      <c r="F238">
        <v>400</v>
      </c>
      <c r="G23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792</v>
      </c>
      <c r="H238">
        <v>1.1111111111111109</v>
      </c>
      <c r="I238">
        <f>IFERROR(IF(Append1[[#This Row],[Line]]=L237,H237+H238),H238)</f>
        <v>1.7111111111111108</v>
      </c>
      <c r="J238" s="1">
        <f>IFERROR(IF(Append1[[#This Row],[Line]]=L237,SUM(H237,J237),0),"")</f>
        <v>109.26370370370373</v>
      </c>
      <c r="K238" s="1"/>
      <c r="L238" t="s">
        <v>263</v>
      </c>
    </row>
    <row r="239" spans="1:12" x14ac:dyDescent="0.25">
      <c r="A239" s="1" t="str">
        <f>_xlfn.IFNA(INDEX(bom_SQLquery[ComponentItemCode],MATCH(Append1[[#This Row],[BillNo]],bom_SQLquery[BillNo],0)),"")</f>
        <v>602016</v>
      </c>
      <c r="B239" s="1" t="s">
        <v>553</v>
      </c>
      <c r="C239" s="1" t="s">
        <v>72</v>
      </c>
      <c r="D239" s="1" t="s">
        <v>554</v>
      </c>
      <c r="E239" s="1" t="s">
        <v>280</v>
      </c>
      <c r="F239">
        <v>360</v>
      </c>
      <c r="G23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119</v>
      </c>
      <c r="H239">
        <v>0.7</v>
      </c>
      <c r="I239">
        <f>IFERROR(IF(Append1[[#This Row],[Line]]=L238,H238+H239),H239)</f>
        <v>1.8111111111111109</v>
      </c>
      <c r="J239" s="1">
        <f>IFERROR(IF(Append1[[#This Row],[Line]]=L238,SUM(H238,J238),0),"")</f>
        <v>110.37481481481484</v>
      </c>
      <c r="K239" s="1"/>
      <c r="L239" t="s">
        <v>263</v>
      </c>
    </row>
    <row r="240" spans="1:12" x14ac:dyDescent="0.25">
      <c r="A240" s="1" t="str">
        <f>_xlfn.IFNA(INDEX(bom_SQLquery[ComponentItemCode],MATCH(Append1[[#This Row],[BillNo]],bom_SQLquery[BillNo],0)),"")</f>
        <v/>
      </c>
      <c r="B240" s="1" t="s">
        <v>555</v>
      </c>
      <c r="C240" s="1" t="s">
        <v>72</v>
      </c>
      <c r="D240" s="1" t="s">
        <v>556</v>
      </c>
      <c r="E240" s="1" t="s">
        <v>283</v>
      </c>
      <c r="F240">
        <v>60</v>
      </c>
      <c r="G24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40">
        <v>0</v>
      </c>
      <c r="I240">
        <f>IFERROR(IF(Append1[[#This Row],[Line]]=L239,H239+H240),H240)</f>
        <v>0.7</v>
      </c>
      <c r="J240" s="1">
        <f>IFERROR(IF(Append1[[#This Row],[Line]]=L239,SUM(H239,J239),0),"")</f>
        <v>111.07481481481484</v>
      </c>
      <c r="K240" s="1"/>
      <c r="L240" t="s">
        <v>263</v>
      </c>
    </row>
    <row r="241" spans="1:12" x14ac:dyDescent="0.25">
      <c r="A241" s="1" t="str">
        <f>_xlfn.IFNA(INDEX(bom_SQLquery[ComponentItemCode],MATCH(Append1[[#This Row],[BillNo]],bom_SQLquery[BillNo],0)),"")</f>
        <v>95900.B</v>
      </c>
      <c r="B241" s="1" t="s">
        <v>284</v>
      </c>
      <c r="C241" s="1" t="s">
        <v>72</v>
      </c>
      <c r="D241" s="1" t="s">
        <v>557</v>
      </c>
      <c r="E241" s="1" t="s">
        <v>280</v>
      </c>
      <c r="F241">
        <v>1800</v>
      </c>
      <c r="G24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520</v>
      </c>
      <c r="H241">
        <v>1</v>
      </c>
      <c r="I241">
        <f>IFERROR(IF(Append1[[#This Row],[Line]]=L240,H240+H241),H241)</f>
        <v>1</v>
      </c>
      <c r="J241" s="1">
        <f>IFERROR(IF(Append1[[#This Row],[Line]]=L240,SUM(H240,J240),0),"")</f>
        <v>111.07481481481484</v>
      </c>
      <c r="K241" s="1"/>
      <c r="L241" t="s">
        <v>263</v>
      </c>
    </row>
    <row r="242" spans="1:12" x14ac:dyDescent="0.25">
      <c r="A242" s="1" t="str">
        <f>_xlfn.IFNA(INDEX(bom_SQLquery[ComponentItemCode],MATCH(Append1[[#This Row],[BillNo]],bom_SQLquery[BillNo],0)),"")</f>
        <v/>
      </c>
      <c r="B242" s="1" t="s">
        <v>285</v>
      </c>
      <c r="C242" s="1" t="s">
        <v>72</v>
      </c>
      <c r="D242" s="1" t="s">
        <v>286</v>
      </c>
      <c r="E242" s="1" t="s">
        <v>283</v>
      </c>
      <c r="F242">
        <v>300</v>
      </c>
      <c r="G24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42">
        <v>0</v>
      </c>
      <c r="I242">
        <f>IFERROR(IF(Append1[[#This Row],[Line]]=L241,H241+H242),H242)</f>
        <v>1</v>
      </c>
      <c r="J242" s="1">
        <f>IFERROR(IF(Append1[[#This Row],[Line]]=L241,SUM(H241,J241),0),"")</f>
        <v>112.07481481481484</v>
      </c>
      <c r="K242" s="1"/>
      <c r="L242" t="s">
        <v>263</v>
      </c>
    </row>
    <row r="243" spans="1:12" x14ac:dyDescent="0.25">
      <c r="A243" s="1" t="str">
        <f>_xlfn.IFNA(INDEX(bom_SQLquery[ComponentItemCode],MATCH(Append1[[#This Row],[BillNo]],bom_SQLquery[BillNo],0)),"")</f>
        <v>95900.B</v>
      </c>
      <c r="B243" s="1" t="s">
        <v>558</v>
      </c>
      <c r="C243" s="1" t="s">
        <v>139</v>
      </c>
      <c r="D243" s="1" t="s">
        <v>559</v>
      </c>
      <c r="E243" s="1" t="s">
        <v>277</v>
      </c>
      <c r="F243">
        <v>300</v>
      </c>
      <c r="G24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520</v>
      </c>
      <c r="H243">
        <v>1</v>
      </c>
      <c r="I243">
        <f>IFERROR(IF(Append1[[#This Row],[Line]]=L242,H242+H243),H243)</f>
        <v>1</v>
      </c>
      <c r="J243" s="1">
        <f>IFERROR(IF(Append1[[#This Row],[Line]]=L242,SUM(H242,J242),0),"")</f>
        <v>112.07481481481484</v>
      </c>
      <c r="K243" s="1"/>
      <c r="L243" t="s">
        <v>263</v>
      </c>
    </row>
    <row r="244" spans="1:12" x14ac:dyDescent="0.25">
      <c r="A244" s="1" t="str">
        <f>_xlfn.IFNA(INDEX(bom_SQLquery[ComponentItemCode],MATCH(Append1[[#This Row],[BillNo]],bom_SQLquery[BillNo],0)),"")</f>
        <v>44200.B</v>
      </c>
      <c r="B244" s="1" t="s">
        <v>560</v>
      </c>
      <c r="C244" s="1" t="s">
        <v>75</v>
      </c>
      <c r="D244" s="1" t="s">
        <v>561</v>
      </c>
      <c r="E244" s="1" t="s">
        <v>277</v>
      </c>
      <c r="F244">
        <v>100</v>
      </c>
      <c r="G24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244">
        <v>0.5</v>
      </c>
      <c r="I244">
        <f>IFERROR(IF(Append1[[#This Row],[Line]]=L243,H243+H244),H244)</f>
        <v>1.5</v>
      </c>
      <c r="J244" s="1">
        <f>IFERROR(IF(Append1[[#This Row],[Line]]=L243,SUM(H243,J243),0),"")</f>
        <v>113.07481481481484</v>
      </c>
      <c r="K244" s="1"/>
      <c r="L244" t="s">
        <v>263</v>
      </c>
    </row>
    <row r="245" spans="1:12" x14ac:dyDescent="0.25">
      <c r="A245" s="1" t="str">
        <f>_xlfn.IFNA(INDEX(bom_SQLquery[ComponentItemCode],MATCH(Append1[[#This Row],[BillNo]],bom_SQLquery[BillNo],0)),"")</f>
        <v>96100.B</v>
      </c>
      <c r="B245" s="1" t="s">
        <v>290</v>
      </c>
      <c r="C245" s="1" t="s">
        <v>139</v>
      </c>
      <c r="D245" s="1" t="s">
        <v>562</v>
      </c>
      <c r="E245" s="1" t="s">
        <v>277</v>
      </c>
      <c r="F245">
        <v>200</v>
      </c>
      <c r="G24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413</v>
      </c>
      <c r="H245">
        <v>0.8</v>
      </c>
      <c r="I245">
        <f>IFERROR(IF(Append1[[#This Row],[Line]]=L244,H244+H245),H245)</f>
        <v>1.3</v>
      </c>
      <c r="J245" s="1">
        <f>IFERROR(IF(Append1[[#This Row],[Line]]=L244,SUM(H244,J244),0),"")</f>
        <v>113.57481481481484</v>
      </c>
      <c r="K245" s="1"/>
      <c r="L245" t="s">
        <v>263</v>
      </c>
    </row>
    <row r="246" spans="1:12" x14ac:dyDescent="0.25">
      <c r="A246" s="1" t="str">
        <f>_xlfn.IFNA(INDEX(bom_SQLquery[ComponentItemCode],MATCH(Append1[[#This Row],[BillNo]],bom_SQLquery[BillNo],0)),"")</f>
        <v>83200.B</v>
      </c>
      <c r="B246" s="1" t="s">
        <v>303</v>
      </c>
      <c r="C246" s="1" t="s">
        <v>139</v>
      </c>
      <c r="D246" s="1" t="s">
        <v>304</v>
      </c>
      <c r="E246" s="1" t="s">
        <v>277</v>
      </c>
      <c r="F246">
        <v>500</v>
      </c>
      <c r="G24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908</v>
      </c>
      <c r="H246">
        <v>1.6</v>
      </c>
      <c r="I246">
        <f>IFERROR(IF(Append1[[#This Row],[Line]]=L245,H245+H246),H246)</f>
        <v>2.4000000000000004</v>
      </c>
      <c r="J246" s="1">
        <f>IFERROR(IF(Append1[[#This Row],[Line]]=L245,SUM(H245,J245),0),"")</f>
        <v>114.37481481481484</v>
      </c>
      <c r="K246" s="1"/>
      <c r="L246" t="s">
        <v>263</v>
      </c>
    </row>
    <row r="247" spans="1:12" x14ac:dyDescent="0.25">
      <c r="A247" s="1" t="str">
        <f>_xlfn.IFNA(INDEX(bom_SQLquery[ComponentItemCode],MATCH(Append1[[#This Row],[BillNo]],bom_SQLquery[BillNo],0)),"")</f>
        <v>83200.B</v>
      </c>
      <c r="B247" s="1" t="s">
        <v>563</v>
      </c>
      <c r="C247" s="1" t="s">
        <v>564</v>
      </c>
      <c r="D247" s="1" t="s">
        <v>565</v>
      </c>
      <c r="E247" s="1" t="s">
        <v>277</v>
      </c>
      <c r="F247">
        <v>50</v>
      </c>
      <c r="G24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91</v>
      </c>
      <c r="H247">
        <v>0.33</v>
      </c>
      <c r="I247">
        <f>IFERROR(IF(Append1[[#This Row],[Line]]=L246,H246+H247),H247)</f>
        <v>1.9300000000000002</v>
      </c>
      <c r="J247" s="1">
        <f>IFERROR(IF(Append1[[#This Row],[Line]]=L246,SUM(H246,J246),0),"")</f>
        <v>115.97481481481483</v>
      </c>
      <c r="K247" s="1"/>
      <c r="L247" t="s">
        <v>263</v>
      </c>
    </row>
    <row r="248" spans="1:12" x14ac:dyDescent="0.25">
      <c r="A248" s="1" t="str">
        <f>_xlfn.IFNA(INDEX(bom_SQLquery[ComponentItemCode],MATCH(Append1[[#This Row],[BillNo]],bom_SQLquery[BillNo],0)),"")</f>
        <v>96100.B</v>
      </c>
      <c r="B248" s="1" t="s">
        <v>566</v>
      </c>
      <c r="C248" s="1" t="s">
        <v>139</v>
      </c>
      <c r="D248" s="1" t="s">
        <v>567</v>
      </c>
      <c r="E248" s="1" t="s">
        <v>277</v>
      </c>
      <c r="F248">
        <v>300</v>
      </c>
      <c r="G24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619</v>
      </c>
      <c r="H248">
        <v>1</v>
      </c>
      <c r="I248">
        <f>IFERROR(IF(Append1[[#This Row],[Line]]=L247,H247+H248),H248)</f>
        <v>1.33</v>
      </c>
      <c r="J248" s="1">
        <f>IFERROR(IF(Append1[[#This Row],[Line]]=L247,SUM(H247,J247),0),"")</f>
        <v>116.30481481481483</v>
      </c>
      <c r="K248" s="1"/>
      <c r="L248" t="s">
        <v>263</v>
      </c>
    </row>
    <row r="249" spans="1:12" x14ac:dyDescent="0.25">
      <c r="A249" s="1" t="str">
        <f>_xlfn.IFNA(INDEX(bom_SQLquery[ComponentItemCode],MATCH(Append1[[#This Row],[BillNo]],bom_SQLquery[BillNo],0)),"")</f>
        <v>97200.B</v>
      </c>
      <c r="B249" s="1" t="s">
        <v>294</v>
      </c>
      <c r="C249" s="1" t="s">
        <v>72</v>
      </c>
      <c r="D249" s="1" t="s">
        <v>568</v>
      </c>
      <c r="E249" s="1" t="s">
        <v>280</v>
      </c>
      <c r="F249">
        <v>720</v>
      </c>
      <c r="G24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249">
        <v>0.5</v>
      </c>
      <c r="I249">
        <f>IFERROR(IF(Append1[[#This Row],[Line]]=L248,H248+H249),H249)</f>
        <v>1.5</v>
      </c>
      <c r="J249" s="1">
        <f>IFERROR(IF(Append1[[#This Row],[Line]]=L248,SUM(H248,J248),0),"")</f>
        <v>117.30481481481483</v>
      </c>
      <c r="K249" s="1"/>
      <c r="L249" t="s">
        <v>263</v>
      </c>
    </row>
    <row r="250" spans="1:12" x14ac:dyDescent="0.25">
      <c r="A250" s="1" t="str">
        <f>_xlfn.IFNA(INDEX(bom_SQLquery[ComponentItemCode],MATCH(Append1[[#This Row],[BillNo]],bom_SQLquery[BillNo],0)),"")</f>
        <v/>
      </c>
      <c r="B250" s="1" t="s">
        <v>296</v>
      </c>
      <c r="C250" s="1" t="s">
        <v>72</v>
      </c>
      <c r="D250" s="1" t="s">
        <v>297</v>
      </c>
      <c r="E250" s="1" t="s">
        <v>283</v>
      </c>
      <c r="F250">
        <v>120</v>
      </c>
      <c r="G25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50">
        <v>0</v>
      </c>
      <c r="I250">
        <f>IFERROR(IF(Append1[[#This Row],[Line]]=L249,H249+H250),H250)</f>
        <v>0.5</v>
      </c>
      <c r="J250" s="1">
        <f>IFERROR(IF(Append1[[#This Row],[Line]]=L249,SUM(H249,J249),0),"")</f>
        <v>117.80481481481483</v>
      </c>
      <c r="K250" s="1"/>
      <c r="L250" t="s">
        <v>263</v>
      </c>
    </row>
    <row r="251" spans="1:12" x14ac:dyDescent="0.25">
      <c r="A251" s="1" t="str">
        <f>_xlfn.IFNA(INDEX(bom_SQLquery[ComponentItemCode],MATCH(Append1[[#This Row],[BillNo]],bom_SQLquery[BillNo],0)),"")</f>
        <v/>
      </c>
      <c r="B251" s="1" t="s">
        <v>269</v>
      </c>
      <c r="C251" s="1" t="s">
        <v>139</v>
      </c>
      <c r="D251" s="1" t="s">
        <v>270</v>
      </c>
      <c r="E251" s="1" t="s">
        <v>271</v>
      </c>
      <c r="F251">
        <v>100</v>
      </c>
      <c r="G25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51">
        <v>0.7</v>
      </c>
      <c r="I251">
        <f>IFERROR(IF(Append1[[#This Row],[Line]]=L250,H250+H251),H251)</f>
        <v>0.7</v>
      </c>
      <c r="J251" s="1">
        <f>IFERROR(IF(Append1[[#This Row],[Line]]=L250,SUM(H250,J250),0),"")</f>
        <v>117.80481481481483</v>
      </c>
      <c r="K251" s="1"/>
      <c r="L251" t="s">
        <v>263</v>
      </c>
    </row>
    <row r="252" spans="1:12" x14ac:dyDescent="0.25">
      <c r="A252" s="1" t="str">
        <f>_xlfn.IFNA(INDEX(bom_SQLquery[ComponentItemCode],MATCH(Append1[[#This Row],[BillNo]],bom_SQLquery[BillNo],0)),"")</f>
        <v>602005</v>
      </c>
      <c r="B252" s="1" t="s">
        <v>579</v>
      </c>
      <c r="C252" s="1" t="s">
        <v>15</v>
      </c>
      <c r="D252" s="1" t="s">
        <v>580</v>
      </c>
      <c r="E252" s="1" t="s">
        <v>68</v>
      </c>
      <c r="F252">
        <v>4584</v>
      </c>
      <c r="G25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6051</v>
      </c>
      <c r="H252">
        <v>4.7750000000000004</v>
      </c>
      <c r="I252" t="b">
        <f>IFERROR(IF(Append1[[#This Row],[Line]]=L251,H251+H252),H252)</f>
        <v>0</v>
      </c>
      <c r="J252" s="1">
        <f>IFERROR(IF(Append1[[#This Row],[Line]]=L251,SUM(H251,J251),0),"")</f>
        <v>0</v>
      </c>
      <c r="K252" s="1"/>
      <c r="L252" t="s">
        <v>570</v>
      </c>
    </row>
    <row r="253" spans="1:12" x14ac:dyDescent="0.25">
      <c r="A253" s="1" t="str">
        <f>_xlfn.IFNA(INDEX(bom_SQLquery[ComponentItemCode],MATCH(Append1[[#This Row],[BillNo]],bom_SQLquery[BillNo],0)),"")</f>
        <v>602005</v>
      </c>
      <c r="B253" s="1" t="s">
        <v>579</v>
      </c>
      <c r="C253" s="1" t="s">
        <v>63</v>
      </c>
      <c r="D253" s="1" t="s">
        <v>583</v>
      </c>
      <c r="E253" s="1" t="s">
        <v>68</v>
      </c>
      <c r="F253">
        <v>3200</v>
      </c>
      <c r="G25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4224</v>
      </c>
      <c r="H253">
        <v>3.3333333333333335</v>
      </c>
      <c r="I253">
        <f>IFERROR(IF(Append1[[#This Row],[Line]]=L252,H252+H253),H253)</f>
        <v>8.1083333333333343</v>
      </c>
      <c r="J253" s="1">
        <f>IFERROR(IF(Append1[[#This Row],[Line]]=L252,SUM(H252,J252),0),"")</f>
        <v>4.7750000000000004</v>
      </c>
      <c r="K253" s="1"/>
      <c r="L253" t="s">
        <v>570</v>
      </c>
    </row>
    <row r="254" spans="1:12" x14ac:dyDescent="0.25">
      <c r="A254" s="1" t="str">
        <f>_xlfn.IFNA(INDEX(bom_SQLquery[ComponentItemCode],MATCH(Append1[[#This Row],[BillNo]],bom_SQLquery[BillNo],0)),"")</f>
        <v>602005</v>
      </c>
      <c r="B254" s="1" t="s">
        <v>584</v>
      </c>
      <c r="C254" s="1" t="s">
        <v>98</v>
      </c>
      <c r="D254" s="1" t="s">
        <v>585</v>
      </c>
      <c r="E254" s="1" t="s">
        <v>90</v>
      </c>
      <c r="F254">
        <v>400</v>
      </c>
      <c r="G25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2112</v>
      </c>
      <c r="H254">
        <v>1.6666666666666667</v>
      </c>
      <c r="I254">
        <f>IFERROR(IF(Append1[[#This Row],[Line]]=L253,H253+H254),H254)</f>
        <v>5</v>
      </c>
      <c r="J254" s="1">
        <f>IFERROR(IF(Append1[[#This Row],[Line]]=L253,SUM(H253,J253),0),"")</f>
        <v>8.1083333333333343</v>
      </c>
      <c r="K254" s="1"/>
      <c r="L254" t="s">
        <v>570</v>
      </c>
    </row>
    <row r="255" spans="1:12" x14ac:dyDescent="0.25">
      <c r="A255" s="1" t="str">
        <f>_xlfn.IFNA(INDEX(bom_SQLquery[ComponentItemCode],MATCH(Append1[[#This Row],[BillNo]],bom_SQLquery[BillNo],0)),"")</f>
        <v>602005</v>
      </c>
      <c r="B255" s="1" t="s">
        <v>586</v>
      </c>
      <c r="C255" s="1" t="s">
        <v>72</v>
      </c>
      <c r="D255" s="1" t="s">
        <v>587</v>
      </c>
      <c r="E255" s="1" t="s">
        <v>588</v>
      </c>
      <c r="F255">
        <v>1440</v>
      </c>
      <c r="G25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951</v>
      </c>
      <c r="H255">
        <v>1.5</v>
      </c>
      <c r="I255">
        <f>IFERROR(IF(Append1[[#This Row],[Line]]=L254,H254+H255),H255)</f>
        <v>3.166666666666667</v>
      </c>
      <c r="J255" s="1">
        <f>IFERROR(IF(Append1[[#This Row],[Line]]=L254,SUM(H254,J254),0),"")</f>
        <v>9.7750000000000004</v>
      </c>
      <c r="K255" s="1"/>
      <c r="L255" t="s">
        <v>570</v>
      </c>
    </row>
    <row r="256" spans="1:12" x14ac:dyDescent="0.25">
      <c r="A256" s="1" t="str">
        <f>_xlfn.IFNA(INDEX(bom_SQLquery[ComponentItemCode],MATCH(Append1[[#This Row],[BillNo]],bom_SQLquery[BillNo],0)),"")</f>
        <v>93100TANK.B</v>
      </c>
      <c r="B256" s="1" t="s">
        <v>592</v>
      </c>
      <c r="C256" s="1" t="s">
        <v>139</v>
      </c>
      <c r="D256" s="1" t="s">
        <v>593</v>
      </c>
      <c r="E256" s="1" t="s">
        <v>594</v>
      </c>
      <c r="F256">
        <v>150</v>
      </c>
      <c r="G25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520</v>
      </c>
      <c r="H256">
        <v>1.75</v>
      </c>
      <c r="I256">
        <f>IFERROR(IF(Append1[[#This Row],[Line]]=L255,H255+H256),H256)</f>
        <v>3.25</v>
      </c>
      <c r="J256" s="1">
        <f>IFERROR(IF(Append1[[#This Row],[Line]]=L255,SUM(H255,J255),0),"")</f>
        <v>11.275</v>
      </c>
      <c r="K256" s="1"/>
      <c r="L256" t="s">
        <v>570</v>
      </c>
    </row>
    <row r="257" spans="1:12" x14ac:dyDescent="0.25">
      <c r="A257" s="1" t="str">
        <f>_xlfn.IFNA(INDEX(bom_SQLquery[ComponentItemCode],MATCH(Append1[[#This Row],[BillNo]],bom_SQLquery[BillNo],0)),"")</f>
        <v>87700.B</v>
      </c>
      <c r="B257" s="1" t="s">
        <v>595</v>
      </c>
      <c r="C257" s="1" t="s">
        <v>139</v>
      </c>
      <c r="D257" s="1" t="s">
        <v>596</v>
      </c>
      <c r="E257" s="1" t="s">
        <v>597</v>
      </c>
      <c r="F257">
        <v>100</v>
      </c>
      <c r="G25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257">
        <v>1.5</v>
      </c>
      <c r="I257">
        <f>IFERROR(IF(Append1[[#This Row],[Line]]=L256,H256+H257),H257)</f>
        <v>3.25</v>
      </c>
      <c r="J257" s="1">
        <f>IFERROR(IF(Append1[[#This Row],[Line]]=L256,SUM(H256,J256),0),"")</f>
        <v>13.025</v>
      </c>
      <c r="K257" s="1"/>
      <c r="L257" t="s">
        <v>570</v>
      </c>
    </row>
    <row r="258" spans="1:12" x14ac:dyDescent="0.25">
      <c r="A258" s="1" t="str">
        <f>_xlfn.IFNA(INDEX(bom_SQLquery[ComponentItemCode],MATCH(Append1[[#This Row],[BillNo]],bom_SQLquery[BillNo],0)),"")</f>
        <v>87700.B</v>
      </c>
      <c r="B258" s="1" t="s">
        <v>598</v>
      </c>
      <c r="C258" s="1" t="s">
        <v>72</v>
      </c>
      <c r="D258" s="1" t="s">
        <v>599</v>
      </c>
      <c r="E258" s="1" t="s">
        <v>588</v>
      </c>
      <c r="F258">
        <v>1440</v>
      </c>
      <c r="G25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951</v>
      </c>
      <c r="H258">
        <v>1.5</v>
      </c>
      <c r="I258">
        <f>IFERROR(IF(Append1[[#This Row],[Line]]=L257,H257+H258),H258)</f>
        <v>3</v>
      </c>
      <c r="J258" s="1">
        <f>IFERROR(IF(Append1[[#This Row],[Line]]=L257,SUM(H257,J257),0),"")</f>
        <v>14.525</v>
      </c>
      <c r="K258" s="1"/>
      <c r="L258" t="s">
        <v>570</v>
      </c>
    </row>
    <row r="259" spans="1:12" x14ac:dyDescent="0.25">
      <c r="A259" s="1" t="str">
        <f>_xlfn.IFNA(INDEX(bom_SQLquery[ComponentItemCode],MATCH(Append1[[#This Row],[BillNo]],bom_SQLquery[BillNo],0)),"")</f>
        <v/>
      </c>
      <c r="B259" s="1" t="s">
        <v>600</v>
      </c>
      <c r="C259" s="1" t="s">
        <v>72</v>
      </c>
      <c r="D259" s="1" t="s">
        <v>601</v>
      </c>
      <c r="E259" s="1" t="s">
        <v>591</v>
      </c>
      <c r="F259">
        <v>360</v>
      </c>
      <c r="G25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59">
        <v>0</v>
      </c>
      <c r="I259">
        <f>IFERROR(IF(Append1[[#This Row],[Line]]=L258,H258+H259),H259)</f>
        <v>1.5</v>
      </c>
      <c r="J259" s="1">
        <f>IFERROR(IF(Append1[[#This Row],[Line]]=L258,SUM(H258,J258),0),"")</f>
        <v>16.024999999999999</v>
      </c>
      <c r="K259" s="1"/>
      <c r="L259" t="s">
        <v>570</v>
      </c>
    </row>
    <row r="260" spans="1:12" x14ac:dyDescent="0.25">
      <c r="A260" s="1" t="str">
        <f>_xlfn.IFNA(INDEX(bom_SQLquery[ComponentItemCode],MATCH(Append1[[#This Row],[BillNo]],bom_SQLquery[BillNo],0)),"")</f>
        <v>87700.B</v>
      </c>
      <c r="B260" s="1" t="s">
        <v>602</v>
      </c>
      <c r="C260" s="1" t="s">
        <v>139</v>
      </c>
      <c r="D260" s="1" t="s">
        <v>603</v>
      </c>
      <c r="E260" s="1" t="s">
        <v>597</v>
      </c>
      <c r="F260">
        <v>1000</v>
      </c>
      <c r="G26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2640</v>
      </c>
      <c r="H260">
        <v>4</v>
      </c>
      <c r="I260">
        <f>IFERROR(IF(Append1[[#This Row],[Line]]=L259,H259+H260),H260)</f>
        <v>4</v>
      </c>
      <c r="J260" s="1">
        <f>IFERROR(IF(Append1[[#This Row],[Line]]=L259,SUM(H259,J259),0),"")</f>
        <v>16.024999999999999</v>
      </c>
      <c r="K260" s="1"/>
      <c r="L260" t="s">
        <v>570</v>
      </c>
    </row>
    <row r="261" spans="1:12" x14ac:dyDescent="0.25">
      <c r="A261" s="1" t="str">
        <f>_xlfn.IFNA(INDEX(bom_SQLquery[ComponentItemCode],MATCH(Append1[[#This Row],[BillNo]],bom_SQLquery[BillNo],0)),"")</f>
        <v>87700.B</v>
      </c>
      <c r="B261" s="1" t="s">
        <v>604</v>
      </c>
      <c r="C261" s="1" t="s">
        <v>25</v>
      </c>
      <c r="D261" s="1" t="s">
        <v>605</v>
      </c>
      <c r="E261" s="1" t="s">
        <v>606</v>
      </c>
      <c r="F261">
        <v>2000</v>
      </c>
      <c r="G26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2640</v>
      </c>
      <c r="H261">
        <v>3.3333333333333335</v>
      </c>
      <c r="I261">
        <f>IFERROR(IF(Append1[[#This Row],[Line]]=L260,H260+H261),H261)</f>
        <v>7.3333333333333339</v>
      </c>
      <c r="J261" s="1">
        <f>IFERROR(IF(Append1[[#This Row],[Line]]=L260,SUM(H260,J260),0),"")</f>
        <v>20.024999999999999</v>
      </c>
      <c r="K261" s="1"/>
      <c r="L261" t="s">
        <v>570</v>
      </c>
    </row>
    <row r="262" spans="1:12" x14ac:dyDescent="0.25">
      <c r="A262" s="1" t="str">
        <f>_xlfn.IFNA(INDEX(bom_SQLquery[ComponentItemCode],MATCH(Append1[[#This Row],[BillNo]],bom_SQLquery[BillNo],0)),"")</f>
        <v>100501K</v>
      </c>
      <c r="B262" s="1" t="s">
        <v>608</v>
      </c>
      <c r="C262" s="1" t="s">
        <v>139</v>
      </c>
      <c r="D262" s="1" t="s">
        <v>609</v>
      </c>
      <c r="E262" s="1" t="s">
        <v>77</v>
      </c>
      <c r="F262">
        <v>108</v>
      </c>
      <c r="G26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713</v>
      </c>
      <c r="H262">
        <v>0.75</v>
      </c>
      <c r="I262">
        <f>IFERROR(IF(Append1[[#This Row],[Line]]=L261,H261+H262),H262)</f>
        <v>4.0833333333333339</v>
      </c>
      <c r="J262" s="1">
        <f>IFERROR(IF(Append1[[#This Row],[Line]]=L261,SUM(H261,J261),0),"")</f>
        <v>23.358333333333331</v>
      </c>
      <c r="K262" s="1"/>
      <c r="L262" t="s">
        <v>570</v>
      </c>
    </row>
    <row r="263" spans="1:12" x14ac:dyDescent="0.25">
      <c r="A263" s="1" t="str">
        <f>_xlfn.IFNA(INDEX(bom_SQLquery[ComponentItemCode],MATCH(Append1[[#This Row],[BillNo]],bom_SQLquery[BillNo],0)),"")</f>
        <v>100501K</v>
      </c>
      <c r="B263" s="1" t="s">
        <v>608</v>
      </c>
      <c r="C263" s="1" t="s">
        <v>75</v>
      </c>
      <c r="D263" s="1" t="s">
        <v>609</v>
      </c>
      <c r="E263" s="1" t="s">
        <v>77</v>
      </c>
      <c r="F263">
        <v>108</v>
      </c>
      <c r="G26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713</v>
      </c>
      <c r="H263">
        <v>0.75</v>
      </c>
      <c r="I263">
        <f>IFERROR(IF(Append1[[#This Row],[Line]]=L262,H262+H263),H263)</f>
        <v>1.5</v>
      </c>
      <c r="J263" s="1">
        <f>IFERROR(IF(Append1[[#This Row],[Line]]=L262,SUM(H262,J262),0),"")</f>
        <v>24.108333333333331</v>
      </c>
      <c r="K263" s="1"/>
      <c r="L263" t="s">
        <v>570</v>
      </c>
    </row>
    <row r="264" spans="1:12" x14ac:dyDescent="0.25">
      <c r="A264" s="1" t="str">
        <f>_xlfn.IFNA(INDEX(bom_SQLquery[ComponentItemCode],MATCH(Append1[[#This Row],[BillNo]],bom_SQLquery[BillNo],0)),"")</f>
        <v>100501K</v>
      </c>
      <c r="B264" s="1" t="s">
        <v>610</v>
      </c>
      <c r="C264" s="1" t="s">
        <v>453</v>
      </c>
      <c r="D264" s="1" t="s">
        <v>611</v>
      </c>
      <c r="E264" s="1" t="s">
        <v>68</v>
      </c>
      <c r="F264">
        <v>432</v>
      </c>
      <c r="G26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476</v>
      </c>
      <c r="H264">
        <v>0.45</v>
      </c>
      <c r="I264">
        <f>IFERROR(IF(Append1[[#This Row],[Line]]=L263,H263+H264),H264)</f>
        <v>1.2</v>
      </c>
      <c r="J264" s="1">
        <f>IFERROR(IF(Append1[[#This Row],[Line]]=L263,SUM(H263,J263),0),"")</f>
        <v>24.858333333333331</v>
      </c>
      <c r="K264" s="1"/>
      <c r="L264" t="s">
        <v>570</v>
      </c>
    </row>
    <row r="265" spans="1:12" x14ac:dyDescent="0.25">
      <c r="A265" s="1" t="str">
        <f>_xlfn.IFNA(INDEX(bom_SQLquery[ComponentItemCode],MATCH(Append1[[#This Row],[BillNo]],bom_SQLquery[BillNo],0)),"")</f>
        <v/>
      </c>
      <c r="B265" s="1" t="s">
        <v>612</v>
      </c>
      <c r="C265" s="1" t="s">
        <v>453</v>
      </c>
      <c r="D265" s="1" t="s">
        <v>613</v>
      </c>
      <c r="E265" s="1" t="s">
        <v>71</v>
      </c>
      <c r="F265">
        <v>72</v>
      </c>
      <c r="G26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65">
        <v>0</v>
      </c>
      <c r="I265">
        <f>IFERROR(IF(Append1[[#This Row],[Line]]=L264,H264+H265),H265)</f>
        <v>0.45</v>
      </c>
      <c r="J265" s="1">
        <f>IFERROR(IF(Append1[[#This Row],[Line]]=L264,SUM(H264,J264),0),"")</f>
        <v>25.30833333333333</v>
      </c>
      <c r="K265" s="1"/>
      <c r="L265" t="s">
        <v>570</v>
      </c>
    </row>
    <row r="266" spans="1:12" x14ac:dyDescent="0.25">
      <c r="A266" s="1" t="str">
        <f>_xlfn.IFNA(INDEX(bom_SQLquery[ComponentItemCode],MATCH(Append1[[#This Row],[BillNo]],bom_SQLquery[BillNo],0)),"")</f>
        <v>100501K</v>
      </c>
      <c r="B266" s="1" t="s">
        <v>614</v>
      </c>
      <c r="C266" s="1" t="s">
        <v>139</v>
      </c>
      <c r="D266" s="1" t="s">
        <v>615</v>
      </c>
      <c r="E266" s="1" t="s">
        <v>77</v>
      </c>
      <c r="F266">
        <v>252</v>
      </c>
      <c r="G26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1664</v>
      </c>
      <c r="H266">
        <v>1.5750000000000002</v>
      </c>
      <c r="I266">
        <f>IFERROR(IF(Append1[[#This Row],[Line]]=L265,H265+H266),H266)</f>
        <v>1.5750000000000002</v>
      </c>
      <c r="J266" s="1">
        <f>IFERROR(IF(Append1[[#This Row],[Line]]=L265,SUM(H265,J265),0),"")</f>
        <v>25.30833333333333</v>
      </c>
      <c r="K266" s="1"/>
      <c r="L266" t="s">
        <v>570</v>
      </c>
    </row>
    <row r="267" spans="1:12" x14ac:dyDescent="0.25">
      <c r="A267" s="1" t="str">
        <f>_xlfn.IFNA(INDEX(bom_SQLquery[ComponentItemCode],MATCH(Append1[[#This Row],[BillNo]],bom_SQLquery[BillNo],0)),"")</f>
        <v>100501K</v>
      </c>
      <c r="B267" s="1" t="s">
        <v>616</v>
      </c>
      <c r="C267" s="1" t="s">
        <v>98</v>
      </c>
      <c r="D267" s="1" t="s">
        <v>617</v>
      </c>
      <c r="E267" s="1" t="s">
        <v>77</v>
      </c>
      <c r="F267">
        <v>252</v>
      </c>
      <c r="G26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1664</v>
      </c>
      <c r="H267">
        <v>0</v>
      </c>
      <c r="I267">
        <f>IFERROR(IF(Append1[[#This Row],[Line]]=L266,H266+H267),H267)</f>
        <v>1.5750000000000002</v>
      </c>
      <c r="J267" s="1">
        <f>IFERROR(IF(Append1[[#This Row],[Line]]=L266,SUM(H266,J266),0),"")</f>
        <v>26.883333333333329</v>
      </c>
      <c r="K267" s="1"/>
      <c r="L267" t="s">
        <v>570</v>
      </c>
    </row>
    <row r="268" spans="1:12" x14ac:dyDescent="0.25">
      <c r="A268" s="1" t="str">
        <f>_xlfn.IFNA(INDEX(bom_SQLquery[ComponentItemCode],MATCH(Append1[[#This Row],[BillNo]],bom_SQLquery[BillNo],0)),"")</f>
        <v>100501K</v>
      </c>
      <c r="B268" s="1" t="s">
        <v>616</v>
      </c>
      <c r="C268" s="1" t="s">
        <v>139</v>
      </c>
      <c r="D268" s="1" t="s">
        <v>617</v>
      </c>
      <c r="E268" s="1" t="s">
        <v>77</v>
      </c>
      <c r="F268">
        <v>360</v>
      </c>
      <c r="G26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2376</v>
      </c>
      <c r="H268">
        <v>2.25</v>
      </c>
      <c r="I268">
        <f>IFERROR(IF(Append1[[#This Row],[Line]]=L267,H267+H268),H268)</f>
        <v>2.25</v>
      </c>
      <c r="J268" s="1">
        <f>IFERROR(IF(Append1[[#This Row],[Line]]=L267,SUM(H267,J267),0),"")</f>
        <v>26.883333333333329</v>
      </c>
      <c r="K268" s="1"/>
      <c r="L268" t="s">
        <v>570</v>
      </c>
    </row>
    <row r="269" spans="1:12" x14ac:dyDescent="0.25">
      <c r="A269" s="1" t="str">
        <f>_xlfn.IFNA(INDEX(bom_SQLquery[ComponentItemCode],MATCH(Append1[[#This Row],[BillNo]],bom_SQLquery[BillNo],0)),"")</f>
        <v>100501K</v>
      </c>
      <c r="B269" s="1" t="s">
        <v>618</v>
      </c>
      <c r="C269" s="1" t="s">
        <v>453</v>
      </c>
      <c r="D269" s="1" t="s">
        <v>619</v>
      </c>
      <c r="E269" s="1" t="s">
        <v>68</v>
      </c>
      <c r="F269">
        <v>576</v>
      </c>
      <c r="G26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634</v>
      </c>
      <c r="H269">
        <v>0.6</v>
      </c>
      <c r="I269">
        <f>IFERROR(IF(Append1[[#This Row],[Line]]=L268,H268+H269),H269)</f>
        <v>2.85</v>
      </c>
      <c r="J269" s="1">
        <f>IFERROR(IF(Append1[[#This Row],[Line]]=L268,SUM(H268,J268),0),"")</f>
        <v>29.133333333333329</v>
      </c>
      <c r="K269" s="1"/>
      <c r="L269" t="s">
        <v>570</v>
      </c>
    </row>
    <row r="270" spans="1:12" x14ac:dyDescent="0.25">
      <c r="A270" s="1" t="str">
        <f>_xlfn.IFNA(INDEX(bom_SQLquery[ComponentItemCode],MATCH(Append1[[#This Row],[BillNo]],bom_SQLquery[BillNo],0)),"")</f>
        <v/>
      </c>
      <c r="B270" s="1" t="s">
        <v>620</v>
      </c>
      <c r="C270" s="1" t="s">
        <v>453</v>
      </c>
      <c r="D270" s="1" t="s">
        <v>621</v>
      </c>
      <c r="E270" s="1" t="s">
        <v>71</v>
      </c>
      <c r="F270">
        <v>96</v>
      </c>
      <c r="G27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70">
        <v>0</v>
      </c>
      <c r="I270">
        <f>IFERROR(IF(Append1[[#This Row],[Line]]=L269,H269+H270),H270)</f>
        <v>0.6</v>
      </c>
      <c r="J270" s="1">
        <f>IFERROR(IF(Append1[[#This Row],[Line]]=L269,SUM(H269,J269),0),"")</f>
        <v>29.733333333333331</v>
      </c>
      <c r="K270" s="1"/>
      <c r="L270" t="s">
        <v>570</v>
      </c>
    </row>
    <row r="271" spans="1:12" x14ac:dyDescent="0.25">
      <c r="A271" s="1" t="str">
        <f>_xlfn.IFNA(INDEX(bom_SQLquery[ComponentItemCode],MATCH(Append1[[#This Row],[BillNo]],bom_SQLquery[BillNo],0)),"")</f>
        <v>100501K</v>
      </c>
      <c r="B271" s="1" t="s">
        <v>622</v>
      </c>
      <c r="C271" s="1" t="s">
        <v>181</v>
      </c>
      <c r="D271" s="1" t="s">
        <v>623</v>
      </c>
      <c r="E271" s="1" t="s">
        <v>77</v>
      </c>
      <c r="F271">
        <v>108</v>
      </c>
      <c r="G27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713</v>
      </c>
      <c r="H271">
        <v>0.75</v>
      </c>
      <c r="I271">
        <f>IFERROR(IF(Append1[[#This Row],[Line]]=L270,H270+H271),H271)</f>
        <v>0.75</v>
      </c>
      <c r="J271" s="1">
        <f>IFERROR(IF(Append1[[#This Row],[Line]]=L270,SUM(H270,J270),0),"")</f>
        <v>29.733333333333331</v>
      </c>
      <c r="K271" s="1"/>
      <c r="L271" t="s">
        <v>570</v>
      </c>
    </row>
    <row r="272" spans="1:12" x14ac:dyDescent="0.25">
      <c r="A272" s="1" t="str">
        <f>_xlfn.IFNA(INDEX(bom_SQLquery[ComponentItemCode],MATCH(Append1[[#This Row],[BillNo]],bom_SQLquery[BillNo],0)),"")</f>
        <v>27200.B</v>
      </c>
      <c r="B272" s="1" t="s">
        <v>624</v>
      </c>
      <c r="C272" s="1" t="s">
        <v>72</v>
      </c>
      <c r="D272" s="1" t="s">
        <v>625</v>
      </c>
      <c r="E272" s="1" t="s">
        <v>68</v>
      </c>
      <c r="F272">
        <v>480</v>
      </c>
      <c r="G27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272">
        <v>0.75</v>
      </c>
      <c r="I272">
        <f>IFERROR(IF(Append1[[#This Row],[Line]]=L271,H271+H272),H272)</f>
        <v>1.5</v>
      </c>
      <c r="J272" s="1">
        <f>IFERROR(IF(Append1[[#This Row],[Line]]=L271,SUM(H271,J271),0),"")</f>
        <v>30.483333333333331</v>
      </c>
      <c r="K272" s="1"/>
      <c r="L272" t="s">
        <v>570</v>
      </c>
    </row>
    <row r="273" spans="1:12" x14ac:dyDescent="0.25">
      <c r="A273" s="1" t="str">
        <f>_xlfn.IFNA(INDEX(bom_SQLquery[ComponentItemCode],MATCH(Append1[[#This Row],[BillNo]],bom_SQLquery[BillNo],0)),"")</f>
        <v/>
      </c>
      <c r="B273" s="1" t="s">
        <v>626</v>
      </c>
      <c r="C273" s="1" t="s">
        <v>72</v>
      </c>
      <c r="D273" s="1" t="s">
        <v>627</v>
      </c>
      <c r="E273" s="1" t="s">
        <v>71</v>
      </c>
      <c r="F273">
        <v>80</v>
      </c>
      <c r="G27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273">
        <v>0</v>
      </c>
      <c r="I273">
        <f>IFERROR(IF(Append1[[#This Row],[Line]]=L272,H272+H273),H273)</f>
        <v>0.75</v>
      </c>
      <c r="J273" s="1">
        <f>IFERROR(IF(Append1[[#This Row],[Line]]=L272,SUM(H272,J272),0),"")</f>
        <v>31.233333333333331</v>
      </c>
      <c r="K273" s="1"/>
      <c r="L273" t="s">
        <v>570</v>
      </c>
    </row>
    <row r="274" spans="1:12" x14ac:dyDescent="0.25">
      <c r="A274" s="1" t="str">
        <f>_xlfn.IFNA(INDEX(bom_SQLquery[ComponentItemCode],MATCH(Append1[[#This Row],[BillNo]],bom_SQLquery[BillNo],0)),"")</f>
        <v>27900.B</v>
      </c>
      <c r="B274" s="1" t="s">
        <v>628</v>
      </c>
      <c r="C274" s="1" t="s">
        <v>3</v>
      </c>
      <c r="D274" s="1" t="s">
        <v>629</v>
      </c>
      <c r="E274" s="1" t="s">
        <v>77</v>
      </c>
      <c r="F274">
        <v>40</v>
      </c>
      <c r="G27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274">
        <v>0.4</v>
      </c>
      <c r="I274">
        <f>IFERROR(IF(Append1[[#This Row],[Line]]=L273,H273+H274),H274)</f>
        <v>0.4</v>
      </c>
      <c r="J274" s="1">
        <f>IFERROR(IF(Append1[[#This Row],[Line]]=L273,SUM(H273,J273),0),"")</f>
        <v>31.233333333333331</v>
      </c>
      <c r="K274" s="1"/>
      <c r="L274" t="s">
        <v>570</v>
      </c>
    </row>
    <row r="275" spans="1:12" x14ac:dyDescent="0.25">
      <c r="A275" s="1" t="str">
        <f>_xlfn.IFNA(INDEX(bom_SQLquery[ComponentItemCode],MATCH(Append1[[#This Row],[BillNo]],bom_SQLquery[BillNo],0)),"")</f>
        <v>27800.B</v>
      </c>
      <c r="B275" s="1" t="s">
        <v>630</v>
      </c>
      <c r="C275" s="1" t="s">
        <v>75</v>
      </c>
      <c r="D275" s="1" t="s">
        <v>631</v>
      </c>
      <c r="E275" s="1" t="s">
        <v>77</v>
      </c>
      <c r="F275">
        <v>40</v>
      </c>
      <c r="G27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275">
        <v>0.4</v>
      </c>
      <c r="I275">
        <f>IFERROR(IF(Append1[[#This Row],[Line]]=L274,H274+H275),H275)</f>
        <v>0.8</v>
      </c>
      <c r="J275" s="1">
        <f>IFERROR(IF(Append1[[#This Row],[Line]]=L274,SUM(H274,J274),0),"")</f>
        <v>31.633333333333329</v>
      </c>
      <c r="K275" s="1"/>
      <c r="L275" t="s">
        <v>570</v>
      </c>
    </row>
    <row r="276" spans="1:12" x14ac:dyDescent="0.25">
      <c r="A276" s="1" t="str">
        <f>_xlfn.IFNA(INDEX(bom_SQLquery[ComponentItemCode],MATCH(Append1[[#This Row],[BillNo]],bom_SQLquery[BillNo],0)),"")</f>
        <v>28300.B</v>
      </c>
      <c r="B276" s="1" t="s">
        <v>632</v>
      </c>
      <c r="C276" s="1" t="s">
        <v>181</v>
      </c>
      <c r="D276" s="1" t="s">
        <v>633</v>
      </c>
      <c r="E276" s="1" t="s">
        <v>77</v>
      </c>
      <c r="F276">
        <v>40</v>
      </c>
      <c r="G27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276">
        <v>0.4</v>
      </c>
      <c r="I276">
        <f>IFERROR(IF(Append1[[#This Row],[Line]]=L275,H275+H276),H276)</f>
        <v>0.8</v>
      </c>
      <c r="J276" s="1">
        <f>IFERROR(IF(Append1[[#This Row],[Line]]=L275,SUM(H275,J275),0),"")</f>
        <v>32.033333333333331</v>
      </c>
      <c r="K276" s="1"/>
      <c r="L276" t="s">
        <v>570</v>
      </c>
    </row>
    <row r="277" spans="1:12" x14ac:dyDescent="0.25">
      <c r="A277" s="1" t="str">
        <f>_xlfn.IFNA(INDEX(bom_SQLquery[ComponentItemCode],MATCH(Append1[[#This Row],[BillNo]],bom_SQLquery[BillNo],0)),"")</f>
        <v>602072</v>
      </c>
      <c r="B277" s="1" t="s">
        <v>634</v>
      </c>
      <c r="C277" s="1" t="s">
        <v>181</v>
      </c>
      <c r="D277" s="1" t="s">
        <v>635</v>
      </c>
      <c r="E277" s="1" t="s">
        <v>77</v>
      </c>
      <c r="F277">
        <v>40</v>
      </c>
      <c r="G27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277">
        <v>0.4</v>
      </c>
      <c r="I277">
        <f>IFERROR(IF(Append1[[#This Row],[Line]]=L276,H276+H277),H277)</f>
        <v>0.8</v>
      </c>
      <c r="J277" s="1">
        <f>IFERROR(IF(Append1[[#This Row],[Line]]=L276,SUM(H276,J276),0),"")</f>
        <v>32.43333333333333</v>
      </c>
      <c r="K277" s="1"/>
      <c r="L277" t="s">
        <v>570</v>
      </c>
    </row>
    <row r="278" spans="1:12" x14ac:dyDescent="0.25">
      <c r="A278" s="1" t="str">
        <f>_xlfn.IFNA(INDEX(bom_SQLquery[ComponentItemCode],MATCH(Append1[[#This Row],[BillNo]],bom_SQLquery[BillNo],0)),"")</f>
        <v>28000.B</v>
      </c>
      <c r="B278" s="1" t="s">
        <v>636</v>
      </c>
      <c r="C278" s="1" t="s">
        <v>63</v>
      </c>
      <c r="D278" s="1" t="s">
        <v>637</v>
      </c>
      <c r="E278" s="1" t="s">
        <v>77</v>
      </c>
      <c r="F278">
        <v>55</v>
      </c>
      <c r="G27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363</v>
      </c>
      <c r="H278">
        <v>0.5</v>
      </c>
      <c r="I278">
        <f>IFERROR(IF(Append1[[#This Row],[Line]]=L277,H277+H278),H278)</f>
        <v>0.9</v>
      </c>
      <c r="J278" s="1">
        <f>IFERROR(IF(Append1[[#This Row],[Line]]=L277,SUM(H277,J277),0),"")</f>
        <v>32.833333333333329</v>
      </c>
      <c r="K278" s="1"/>
      <c r="L278" t="s">
        <v>570</v>
      </c>
    </row>
    <row r="279" spans="1:12" x14ac:dyDescent="0.25">
      <c r="A279" s="1" t="str">
        <f>_xlfn.IFNA(INDEX(bom_SQLquery[ComponentItemCode],MATCH(Append1[[#This Row],[BillNo]],bom_SQLquery[BillNo],0)),"")</f>
        <v>602071</v>
      </c>
      <c r="B279" s="1" t="s">
        <v>638</v>
      </c>
      <c r="C279" s="1" t="s">
        <v>181</v>
      </c>
      <c r="D279" s="1" t="s">
        <v>380</v>
      </c>
      <c r="E279" s="1" t="s">
        <v>77</v>
      </c>
      <c r="F279">
        <v>80</v>
      </c>
      <c r="G27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279">
        <v>0.7</v>
      </c>
      <c r="I279">
        <f>IFERROR(IF(Append1[[#This Row],[Line]]=L278,H278+H279),H279)</f>
        <v>1.2</v>
      </c>
      <c r="J279" s="1">
        <f>IFERROR(IF(Append1[[#This Row],[Line]]=L278,SUM(H278,J278),0),"")</f>
        <v>33.333333333333329</v>
      </c>
      <c r="K279" s="1"/>
      <c r="L279" t="s">
        <v>570</v>
      </c>
    </row>
    <row r="280" spans="1:12" x14ac:dyDescent="0.25">
      <c r="A280" s="1" t="str">
        <f>_xlfn.IFNA(INDEX(bom_SQLquery[ComponentItemCode],MATCH(Append1[[#This Row],[BillNo]],bom_SQLquery[BillNo],0)),"")</f>
        <v>28200.B</v>
      </c>
      <c r="B280" s="1" t="s">
        <v>639</v>
      </c>
      <c r="C280" s="1" t="s">
        <v>181</v>
      </c>
      <c r="D280" s="1" t="s">
        <v>640</v>
      </c>
      <c r="E280" s="1" t="s">
        <v>77</v>
      </c>
      <c r="F280">
        <v>80</v>
      </c>
      <c r="G28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280">
        <v>0.7</v>
      </c>
      <c r="I280">
        <f>IFERROR(IF(Append1[[#This Row],[Line]]=L279,H279+H280),H280)</f>
        <v>1.4</v>
      </c>
      <c r="J280" s="1">
        <f>IFERROR(IF(Append1[[#This Row],[Line]]=L279,SUM(H279,J279),0),"")</f>
        <v>34.033333333333331</v>
      </c>
      <c r="K280" s="1"/>
      <c r="L280" t="s">
        <v>570</v>
      </c>
    </row>
    <row r="281" spans="1:12" x14ac:dyDescent="0.25">
      <c r="A281" s="1" t="str">
        <f>_xlfn.IFNA(INDEX(bom_SQLquery[ComponentItemCode],MATCH(Append1[[#This Row],[BillNo]],bom_SQLquery[BillNo],0)),"")</f>
        <v>602070</v>
      </c>
      <c r="B281" s="1" t="s">
        <v>641</v>
      </c>
      <c r="C281" s="1" t="s">
        <v>139</v>
      </c>
      <c r="D281" s="1" t="s">
        <v>642</v>
      </c>
      <c r="E281" s="1" t="s">
        <v>77</v>
      </c>
      <c r="F281">
        <v>80</v>
      </c>
      <c r="G28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281">
        <v>0.7</v>
      </c>
      <c r="I281">
        <f>IFERROR(IF(Append1[[#This Row],[Line]]=L280,H280+H281),H281)</f>
        <v>1.4</v>
      </c>
      <c r="J281" s="1">
        <f>IFERROR(IF(Append1[[#This Row],[Line]]=L280,SUM(H280,J280),0),"")</f>
        <v>34.733333333333334</v>
      </c>
      <c r="K281" s="1"/>
      <c r="L281" t="s">
        <v>570</v>
      </c>
    </row>
    <row r="282" spans="1:12" x14ac:dyDescent="0.25">
      <c r="A282" s="1" t="str">
        <f>_xlfn.IFNA(INDEX(bom_SQLquery[ComponentItemCode],MATCH(Append1[[#This Row],[BillNo]],bom_SQLquery[BillNo],0)),"")</f>
        <v>28100.B</v>
      </c>
      <c r="B282" s="1" t="s">
        <v>643</v>
      </c>
      <c r="C282" s="1" t="s">
        <v>139</v>
      </c>
      <c r="D282" s="1" t="s">
        <v>644</v>
      </c>
      <c r="E282" s="1" t="s">
        <v>77</v>
      </c>
      <c r="F282">
        <v>160</v>
      </c>
      <c r="G28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1056</v>
      </c>
      <c r="H282">
        <v>1.2</v>
      </c>
      <c r="I282">
        <f>IFERROR(IF(Append1[[#This Row],[Line]]=L281,H281+H282),H282)</f>
        <v>1.9</v>
      </c>
      <c r="J282" s="1">
        <f>IFERROR(IF(Append1[[#This Row],[Line]]=L281,SUM(H281,J281),0),"")</f>
        <v>35.433333333333337</v>
      </c>
      <c r="K282" s="1"/>
      <c r="L282" t="s">
        <v>570</v>
      </c>
    </row>
    <row r="283" spans="1:12" x14ac:dyDescent="0.25">
      <c r="A283" s="1" t="str">
        <f>_xlfn.IFNA(INDEX(bom_SQLquery[ComponentItemCode],MATCH(Append1[[#This Row],[BillNo]],bom_SQLquery[BillNo],0)),"")</f>
        <v>28100.B</v>
      </c>
      <c r="B283" s="1" t="s">
        <v>645</v>
      </c>
      <c r="C283" s="1" t="s">
        <v>181</v>
      </c>
      <c r="D283" s="1" t="s">
        <v>646</v>
      </c>
      <c r="E283" s="1" t="s">
        <v>77</v>
      </c>
      <c r="F283">
        <v>40</v>
      </c>
      <c r="G28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283">
        <v>0.4</v>
      </c>
      <c r="I283">
        <f>IFERROR(IF(Append1[[#This Row],[Line]]=L282,H282+H283),H283)</f>
        <v>1.6</v>
      </c>
      <c r="J283" s="1">
        <f>IFERROR(IF(Append1[[#This Row],[Line]]=L282,SUM(H282,J282),0),"")</f>
        <v>36.63333333333334</v>
      </c>
      <c r="K283" s="1"/>
      <c r="L283" t="s">
        <v>570</v>
      </c>
    </row>
    <row r="284" spans="1:12" x14ac:dyDescent="0.25">
      <c r="A284" s="1" t="str">
        <f>_xlfn.IFNA(INDEX(bom_SQLquery[ComponentItemCode],MATCH(Append1[[#This Row],[BillNo]],bom_SQLquery[BillNo],0)),"")</f>
        <v>602017</v>
      </c>
      <c r="B284" s="1" t="s">
        <v>647</v>
      </c>
      <c r="C284" s="1" t="s">
        <v>75</v>
      </c>
      <c r="D284" s="1" t="s">
        <v>43</v>
      </c>
      <c r="E284" s="1" t="s">
        <v>90</v>
      </c>
      <c r="F284">
        <v>75</v>
      </c>
      <c r="G28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396</v>
      </c>
      <c r="H284">
        <v>0.6</v>
      </c>
      <c r="I284">
        <f>IFERROR(IF(Append1[[#This Row],[Line]]=L283,H283+H284),H284)</f>
        <v>1</v>
      </c>
      <c r="J284" s="1">
        <f>IFERROR(IF(Append1[[#This Row],[Line]]=L283,SUM(H283,J283),0),"")</f>
        <v>37.033333333333339</v>
      </c>
      <c r="K284" s="1"/>
      <c r="L284" t="s">
        <v>570</v>
      </c>
    </row>
    <row r="285" spans="1:12" x14ac:dyDescent="0.25">
      <c r="A285" s="1" t="str">
        <f>_xlfn.IFNA(INDEX(bom_SQLquery[ComponentItemCode],MATCH(Append1[[#This Row],[BillNo]],bom_SQLquery[BillNo],0)),"")</f>
        <v>602017</v>
      </c>
      <c r="B285" s="1" t="s">
        <v>648</v>
      </c>
      <c r="C285" s="1" t="s">
        <v>139</v>
      </c>
      <c r="D285" s="1" t="s">
        <v>649</v>
      </c>
      <c r="E285" s="1" t="s">
        <v>90</v>
      </c>
      <c r="F285">
        <v>750</v>
      </c>
      <c r="G28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3960</v>
      </c>
      <c r="H285">
        <v>3.125</v>
      </c>
      <c r="I285">
        <f>IFERROR(IF(Append1[[#This Row],[Line]]=L284,H284+H285),H285)</f>
        <v>3.7250000000000001</v>
      </c>
      <c r="J285" s="1">
        <f>IFERROR(IF(Append1[[#This Row],[Line]]=L284,SUM(H284,J284),0),"")</f>
        <v>37.63333333333334</v>
      </c>
      <c r="K285" s="1"/>
      <c r="L285" t="s">
        <v>570</v>
      </c>
    </row>
    <row r="286" spans="1:12" x14ac:dyDescent="0.25">
      <c r="A286" s="1" t="str">
        <f>_xlfn.IFNA(INDEX(bom_SQLquery[ComponentItemCode],MATCH(Append1[[#This Row],[BillNo]],bom_SQLquery[BillNo],0)),"")</f>
        <v>83200.B</v>
      </c>
      <c r="B286" s="1" t="s">
        <v>650</v>
      </c>
      <c r="C286" s="1" t="s">
        <v>181</v>
      </c>
      <c r="D286" s="1" t="s">
        <v>486</v>
      </c>
      <c r="E286" s="1" t="s">
        <v>90</v>
      </c>
      <c r="F286">
        <v>100</v>
      </c>
      <c r="G28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484</v>
      </c>
      <c r="H286">
        <v>0.6</v>
      </c>
      <c r="I286">
        <f>IFERROR(IF(Append1[[#This Row],[Line]]=L285,H285+H286),H286)</f>
        <v>3.7250000000000001</v>
      </c>
      <c r="J286" s="1">
        <f>IFERROR(IF(Append1[[#This Row],[Line]]=L285,SUM(H285,J285),0),"")</f>
        <v>40.75833333333334</v>
      </c>
      <c r="K286" s="1"/>
      <c r="L286" t="s">
        <v>570</v>
      </c>
    </row>
    <row r="287" spans="1:12" x14ac:dyDescent="0.25">
      <c r="A287" s="1" t="str">
        <f>_xlfn.IFNA(INDEX(bom_SQLquery[ComponentItemCode],MATCH(Append1[[#This Row],[BillNo]],bom_SQLquery[BillNo],0)),"")</f>
        <v>602003</v>
      </c>
      <c r="B287" s="1" t="s">
        <v>651</v>
      </c>
      <c r="C287" s="1" t="s">
        <v>75</v>
      </c>
      <c r="D287" s="1" t="s">
        <v>652</v>
      </c>
      <c r="E287" s="1" t="s">
        <v>90</v>
      </c>
      <c r="F287">
        <v>80</v>
      </c>
      <c r="G28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388</v>
      </c>
      <c r="H287">
        <v>0.5</v>
      </c>
      <c r="I287">
        <f>IFERROR(IF(Append1[[#This Row],[Line]]=L286,H286+H287),H287)</f>
        <v>1.1000000000000001</v>
      </c>
      <c r="J287" s="1">
        <f>IFERROR(IF(Append1[[#This Row],[Line]]=L286,SUM(H286,J286),0),"")</f>
        <v>41.358333333333341</v>
      </c>
      <c r="K287" s="1"/>
      <c r="L287" t="s">
        <v>570</v>
      </c>
    </row>
    <row r="288" spans="1:12" x14ac:dyDescent="0.25">
      <c r="A288" s="1" t="str">
        <f>_xlfn.IFNA(INDEX(bom_SQLquery[ComponentItemCode],MATCH(Append1[[#This Row],[BillNo]],bom_SQLquery[BillNo],0)),"")</f>
        <v>052004N</v>
      </c>
      <c r="B288" s="1" t="s">
        <v>653</v>
      </c>
      <c r="C288" s="1" t="s">
        <v>75</v>
      </c>
      <c r="D288" s="1" t="s">
        <v>654</v>
      </c>
      <c r="E288" s="1" t="s">
        <v>77</v>
      </c>
      <c r="F288">
        <v>100</v>
      </c>
      <c r="G28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</v>
      </c>
      <c r="H288">
        <v>0.8</v>
      </c>
      <c r="I288">
        <f>IFERROR(IF(Append1[[#This Row],[Line]]=L287,H287+H288),H288)</f>
        <v>1.3</v>
      </c>
      <c r="J288" s="1">
        <f>IFERROR(IF(Append1[[#This Row],[Line]]=L287,SUM(H287,J287),0),"")</f>
        <v>41.858333333333341</v>
      </c>
      <c r="K288" s="1"/>
      <c r="L288" t="s">
        <v>570</v>
      </c>
    </row>
    <row r="289" spans="1:12" x14ac:dyDescent="0.25">
      <c r="A289" s="1" t="str">
        <f>_xlfn.IFNA(INDEX(bom_SQLquery[ComponentItemCode],MATCH(Append1[[#This Row],[BillNo]],bom_SQLquery[BillNo],0)),"")</f>
        <v>300355.B</v>
      </c>
      <c r="B289" s="1" t="s">
        <v>655</v>
      </c>
      <c r="C289" s="1" t="s">
        <v>139</v>
      </c>
      <c r="D289" s="1" t="s">
        <v>656</v>
      </c>
      <c r="E289" s="1" t="s">
        <v>90</v>
      </c>
      <c r="F289">
        <v>1500</v>
      </c>
      <c r="G28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6600</v>
      </c>
      <c r="H289">
        <v>6.25</v>
      </c>
      <c r="I289">
        <f>IFERROR(IF(Append1[[#This Row],[Line]]=L288,H288+H289),H289)</f>
        <v>7.05</v>
      </c>
      <c r="J289" s="1">
        <f>IFERROR(IF(Append1[[#This Row],[Line]]=L288,SUM(H288,J288),0),"")</f>
        <v>42.658333333333339</v>
      </c>
      <c r="K289" s="1"/>
      <c r="L289" t="s">
        <v>570</v>
      </c>
    </row>
    <row r="290" spans="1:12" x14ac:dyDescent="0.25">
      <c r="A290" s="1" t="str">
        <f>_xlfn.IFNA(INDEX(bom_SQLquery[ComponentItemCode],MATCH(Append1[[#This Row],[BillNo]],bom_SQLquery[BillNo],0)),"")</f>
        <v>95022.B</v>
      </c>
      <c r="B290" s="1" t="s">
        <v>657</v>
      </c>
      <c r="C290" s="1" t="s">
        <v>299</v>
      </c>
      <c r="D290" s="1" t="s">
        <v>658</v>
      </c>
      <c r="E290" s="1" t="s">
        <v>90</v>
      </c>
      <c r="F290">
        <v>200</v>
      </c>
      <c r="G29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924</v>
      </c>
      <c r="H290">
        <v>1</v>
      </c>
      <c r="I290">
        <f>IFERROR(IF(Append1[[#This Row],[Line]]=L289,H289+H290),H290)</f>
        <v>7.25</v>
      </c>
      <c r="J290" s="1">
        <f>IFERROR(IF(Append1[[#This Row],[Line]]=L289,SUM(H289,J289),0),"")</f>
        <v>48.908333333333339</v>
      </c>
      <c r="K290" s="1"/>
      <c r="L290" t="s">
        <v>570</v>
      </c>
    </row>
    <row r="291" spans="1:12" x14ac:dyDescent="0.25">
      <c r="A291" s="1" t="str">
        <f>_xlfn.IFNA(INDEX(bom_SQLquery[ComponentItemCode],MATCH(Append1[[#This Row],[BillNo]],bom_SQLquery[BillNo],0)),"")</f>
        <v>602000</v>
      </c>
      <c r="B291" s="1" t="s">
        <v>659</v>
      </c>
      <c r="C291" s="1" t="s">
        <v>75</v>
      </c>
      <c r="D291" s="1" t="s">
        <v>660</v>
      </c>
      <c r="E291" s="1" t="s">
        <v>90</v>
      </c>
      <c r="F291">
        <v>100</v>
      </c>
      <c r="G29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550</v>
      </c>
      <c r="H291">
        <v>0.6</v>
      </c>
      <c r="I291">
        <f>IFERROR(IF(Append1[[#This Row],[Line]]=L290,H290+H291),H291)</f>
        <v>1.6</v>
      </c>
      <c r="J291" s="1">
        <f>IFERROR(IF(Append1[[#This Row],[Line]]=L290,SUM(H290,J290),0),"")</f>
        <v>49.908333333333339</v>
      </c>
      <c r="K291" s="1"/>
      <c r="L291" t="s">
        <v>570</v>
      </c>
    </row>
    <row r="292" spans="1:12" x14ac:dyDescent="0.25">
      <c r="A292" s="1" t="str">
        <f>_xlfn.IFNA(INDEX(bom_SQLquery[ComponentItemCode],MATCH(Append1[[#This Row],[BillNo]],bom_SQLquery[BillNo],0)),"")</f>
        <v>602000</v>
      </c>
      <c r="B292" s="1" t="s">
        <v>661</v>
      </c>
      <c r="C292" s="1" t="s">
        <v>139</v>
      </c>
      <c r="D292" s="1" t="s">
        <v>662</v>
      </c>
      <c r="E292" s="1" t="s">
        <v>90</v>
      </c>
      <c r="F292">
        <v>400</v>
      </c>
      <c r="G29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2200</v>
      </c>
      <c r="H292">
        <v>1.6666666666666667</v>
      </c>
      <c r="I292">
        <f>IFERROR(IF(Append1[[#This Row],[Line]]=L291,H291+H292),H292)</f>
        <v>2.2666666666666666</v>
      </c>
      <c r="J292" s="1">
        <f>IFERROR(IF(Append1[[#This Row],[Line]]=L291,SUM(H291,J291),0),"")</f>
        <v>50.50833333333334</v>
      </c>
      <c r="K292" s="1"/>
      <c r="L292" t="s">
        <v>570</v>
      </c>
    </row>
    <row r="293" spans="1:12" x14ac:dyDescent="0.25">
      <c r="A293" s="1" t="str">
        <f>_xlfn.IFNA(INDEX(bom_SQLquery[ComponentItemCode],MATCH(Append1[[#This Row],[BillNo]],bom_SQLquery[BillNo],0)),"")</f>
        <v>602010</v>
      </c>
      <c r="B293" s="1" t="s">
        <v>663</v>
      </c>
      <c r="C293" s="1" t="s">
        <v>181</v>
      </c>
      <c r="D293" s="1" t="s">
        <v>664</v>
      </c>
      <c r="E293" s="1" t="s">
        <v>77</v>
      </c>
      <c r="F293">
        <v>50</v>
      </c>
      <c r="G29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413</v>
      </c>
      <c r="H293">
        <v>0.5</v>
      </c>
      <c r="I293">
        <f>IFERROR(IF(Append1[[#This Row],[Line]]=L292,H292+H293),H293)</f>
        <v>2.166666666666667</v>
      </c>
      <c r="J293" s="1">
        <f>IFERROR(IF(Append1[[#This Row],[Line]]=L292,SUM(H292,J292),0),"")</f>
        <v>52.175000000000004</v>
      </c>
      <c r="K293" s="1"/>
      <c r="L293" t="s">
        <v>570</v>
      </c>
    </row>
    <row r="294" spans="1:12" x14ac:dyDescent="0.25">
      <c r="A294" s="1" t="str">
        <f>_xlfn.IFNA(INDEX(bom_SQLquery[ComponentItemCode],MATCH(Append1[[#This Row],[BillNo]],bom_SQLquery[BillNo],0)),"")</f>
        <v>602011</v>
      </c>
      <c r="B294" s="1" t="s">
        <v>665</v>
      </c>
      <c r="C294" s="1" t="s">
        <v>139</v>
      </c>
      <c r="D294" s="1" t="s">
        <v>51</v>
      </c>
      <c r="E294" s="1" t="s">
        <v>77</v>
      </c>
      <c r="F294">
        <v>50</v>
      </c>
      <c r="G29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413</v>
      </c>
      <c r="H294">
        <v>0.5</v>
      </c>
      <c r="I294">
        <f>IFERROR(IF(Append1[[#This Row],[Line]]=L293,H293+H294),H294)</f>
        <v>1</v>
      </c>
      <c r="J294" s="1">
        <f>IFERROR(IF(Append1[[#This Row],[Line]]=L293,SUM(H293,J293),0),"")</f>
        <v>52.675000000000004</v>
      </c>
      <c r="K294" s="1"/>
      <c r="L294" t="s">
        <v>570</v>
      </c>
    </row>
    <row r="295" spans="1:12" x14ac:dyDescent="0.25">
      <c r="A295" s="1" t="str">
        <f>_xlfn.IFNA(INDEX(bom_SQLquery[ComponentItemCode],MATCH(Append1[[#This Row],[BillNo]],bom_SQLquery[BillNo],0)),"")</f>
        <v>602001</v>
      </c>
      <c r="B295" s="1" t="s">
        <v>666</v>
      </c>
      <c r="C295" s="1" t="s">
        <v>181</v>
      </c>
      <c r="D295" s="1" t="s">
        <v>667</v>
      </c>
      <c r="E295" s="1" t="s">
        <v>90</v>
      </c>
      <c r="F295">
        <v>100</v>
      </c>
      <c r="G29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550</v>
      </c>
      <c r="H295">
        <v>0.6</v>
      </c>
      <c r="I295">
        <f>IFERROR(IF(Append1[[#This Row],[Line]]=L294,H294+H295),H295)</f>
        <v>1.1000000000000001</v>
      </c>
      <c r="J295" s="1">
        <f>IFERROR(IF(Append1[[#This Row],[Line]]=L294,SUM(H294,J294),0),"")</f>
        <v>53.175000000000004</v>
      </c>
      <c r="K295" s="1"/>
      <c r="L295" t="s">
        <v>570</v>
      </c>
    </row>
    <row r="296" spans="1:12" x14ac:dyDescent="0.25">
      <c r="A296" s="1" t="str">
        <f>_xlfn.IFNA(INDEX(bom_SQLquery[ComponentItemCode],MATCH(Append1[[#This Row],[BillNo]],bom_SQLquery[BillNo],0)),"")</f>
        <v>602037</v>
      </c>
      <c r="B296" s="1" t="s">
        <v>668</v>
      </c>
      <c r="C296" s="1" t="s">
        <v>139</v>
      </c>
      <c r="D296" s="1" t="s">
        <v>544</v>
      </c>
      <c r="E296" s="1" t="s">
        <v>90</v>
      </c>
      <c r="F296">
        <v>200</v>
      </c>
      <c r="G29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1056</v>
      </c>
      <c r="H296">
        <v>1.2</v>
      </c>
      <c r="I296">
        <f>IFERROR(IF(Append1[[#This Row],[Line]]=L295,H295+H296),H296)</f>
        <v>1.7999999999999998</v>
      </c>
      <c r="J296" s="1">
        <f>IFERROR(IF(Append1[[#This Row],[Line]]=L295,SUM(H295,J295),0),"")</f>
        <v>53.775000000000006</v>
      </c>
      <c r="K296" s="1"/>
      <c r="L296" t="s">
        <v>570</v>
      </c>
    </row>
    <row r="297" spans="1:12" x14ac:dyDescent="0.25">
      <c r="A297" s="1" t="str">
        <f>_xlfn.IFNA(INDEX(bom_SQLquery[ComponentItemCode],MATCH(Append1[[#This Row],[BillNo]],bom_SQLquery[BillNo],0)),"")</f>
        <v>94444CON.B</v>
      </c>
      <c r="B297" s="1" t="s">
        <v>669</v>
      </c>
      <c r="C297" s="1" t="s">
        <v>139</v>
      </c>
      <c r="D297" s="1" t="s">
        <v>670</v>
      </c>
      <c r="E297" s="1" t="s">
        <v>90</v>
      </c>
      <c r="F297">
        <v>150</v>
      </c>
      <c r="G29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792</v>
      </c>
      <c r="H297">
        <v>0.9</v>
      </c>
      <c r="I297">
        <f>IFERROR(IF(Append1[[#This Row],[Line]]=L296,H296+H297),H297)</f>
        <v>2.1</v>
      </c>
      <c r="J297" s="1">
        <f>IFERROR(IF(Append1[[#This Row],[Line]]=L296,SUM(H296,J296),0),"")</f>
        <v>54.975000000000009</v>
      </c>
      <c r="K297" s="1"/>
      <c r="L297" t="s">
        <v>570</v>
      </c>
    </row>
    <row r="298" spans="1:12" x14ac:dyDescent="0.25">
      <c r="A298" s="1" t="str">
        <f>_xlfn.IFNA(INDEX(bom_SQLquery[ComponentItemCode],MATCH(Append1[[#This Row],[BillNo]],bom_SQLquery[BillNo],0)),"")</f>
        <v>94444CON.B</v>
      </c>
      <c r="B298" s="1" t="s">
        <v>671</v>
      </c>
      <c r="C298" s="1" t="s">
        <v>139</v>
      </c>
      <c r="D298" s="1" t="s">
        <v>672</v>
      </c>
      <c r="E298" s="1" t="s">
        <v>90</v>
      </c>
      <c r="F298">
        <v>300</v>
      </c>
      <c r="G29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1584</v>
      </c>
      <c r="H298">
        <v>1.25</v>
      </c>
      <c r="I298">
        <f>IFERROR(IF(Append1[[#This Row],[Line]]=L297,H297+H298),H298)</f>
        <v>2.15</v>
      </c>
      <c r="J298" s="1">
        <f>IFERROR(IF(Append1[[#This Row],[Line]]=L297,SUM(H297,J297),0),"")</f>
        <v>55.875000000000007</v>
      </c>
      <c r="K298" s="1"/>
      <c r="L298" t="s">
        <v>570</v>
      </c>
    </row>
    <row r="299" spans="1:12" x14ac:dyDescent="0.25">
      <c r="A299" s="1" t="str">
        <f>_xlfn.IFNA(INDEX(bom_SQLquery[ComponentItemCode],MATCH(Append1[[#This Row],[BillNo]],bom_SQLquery[BillNo],0)),"")</f>
        <v>602005</v>
      </c>
      <c r="B299" s="1" t="s">
        <v>673</v>
      </c>
      <c r="C299" s="1" t="s">
        <v>139</v>
      </c>
      <c r="D299" s="1" t="s">
        <v>674</v>
      </c>
      <c r="E299" s="1" t="s">
        <v>90</v>
      </c>
      <c r="F299">
        <v>50</v>
      </c>
      <c r="G29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299">
        <v>0.5</v>
      </c>
      <c r="I299">
        <f>IFERROR(IF(Append1[[#This Row],[Line]]=L298,H298+H299),H299)</f>
        <v>1.75</v>
      </c>
      <c r="J299" s="1">
        <f>IFERROR(IF(Append1[[#This Row],[Line]]=L298,SUM(H298,J298),0),"")</f>
        <v>57.125000000000007</v>
      </c>
      <c r="K299" s="1"/>
      <c r="L299" t="s">
        <v>570</v>
      </c>
    </row>
    <row r="300" spans="1:12" x14ac:dyDescent="0.25">
      <c r="A300" s="1" t="str">
        <f>_xlfn.IFNA(INDEX(bom_SQLquery[ComponentItemCode],MATCH(Append1[[#This Row],[BillNo]],bom_SQLquery[BillNo],0)),"")</f>
        <v>602005</v>
      </c>
      <c r="B300" s="1" t="s">
        <v>675</v>
      </c>
      <c r="C300" s="1" t="s">
        <v>25</v>
      </c>
      <c r="D300" s="1" t="s">
        <v>676</v>
      </c>
      <c r="E300" s="1" t="s">
        <v>68</v>
      </c>
      <c r="F300">
        <v>960</v>
      </c>
      <c r="G30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1268</v>
      </c>
      <c r="H300">
        <v>1.25</v>
      </c>
      <c r="I300">
        <f>IFERROR(IF(Append1[[#This Row],[Line]]=L299,H299+H300),H300)</f>
        <v>1.75</v>
      </c>
      <c r="J300" s="1">
        <f>IFERROR(IF(Append1[[#This Row],[Line]]=L299,SUM(H299,J299),0),"")</f>
        <v>57.625000000000007</v>
      </c>
      <c r="K300" s="1"/>
      <c r="L300" t="s">
        <v>570</v>
      </c>
    </row>
    <row r="301" spans="1:12" x14ac:dyDescent="0.25">
      <c r="A301" s="1" t="str">
        <f>_xlfn.IFNA(INDEX(bom_SQLquery[ComponentItemCode],MATCH(Append1[[#This Row],[BillNo]],bom_SQLquery[BillNo],0)),"")</f>
        <v/>
      </c>
      <c r="B301" s="1" t="s">
        <v>677</v>
      </c>
      <c r="C301" s="1" t="s">
        <v>25</v>
      </c>
      <c r="D301" s="1" t="s">
        <v>678</v>
      </c>
      <c r="E301" s="1" t="s">
        <v>86</v>
      </c>
      <c r="F301">
        <v>240</v>
      </c>
      <c r="G30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01">
        <v>0</v>
      </c>
      <c r="I301">
        <f>IFERROR(IF(Append1[[#This Row],[Line]]=L300,H300+H301),H301)</f>
        <v>1.25</v>
      </c>
      <c r="J301" s="1">
        <f>IFERROR(IF(Append1[[#This Row],[Line]]=L300,SUM(H300,J300),0),"")</f>
        <v>58.875000000000007</v>
      </c>
      <c r="K301" s="1"/>
      <c r="L301" t="s">
        <v>570</v>
      </c>
    </row>
    <row r="302" spans="1:12" x14ac:dyDescent="0.25">
      <c r="A302" s="1" t="str">
        <f>_xlfn.IFNA(INDEX(bom_SQLquery[ComponentItemCode],MATCH(Append1[[#This Row],[BillNo]],bom_SQLquery[BillNo],0)),"")</f>
        <v>602005</v>
      </c>
      <c r="B302" s="1" t="s">
        <v>579</v>
      </c>
      <c r="C302" s="1" t="s">
        <v>25</v>
      </c>
      <c r="D302" s="1" t="s">
        <v>679</v>
      </c>
      <c r="E302" s="1" t="s">
        <v>68</v>
      </c>
      <c r="F302">
        <v>8000</v>
      </c>
      <c r="G30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10560</v>
      </c>
      <c r="H302">
        <v>8.3333333333333339</v>
      </c>
      <c r="I302">
        <f>IFERROR(IF(Append1[[#This Row],[Line]]=L301,H301+H302),H302)</f>
        <v>8.3333333333333339</v>
      </c>
      <c r="J302" s="1">
        <f>IFERROR(IF(Append1[[#This Row],[Line]]=L301,SUM(H301,J301),0),"")</f>
        <v>58.875000000000007</v>
      </c>
      <c r="K302" s="1"/>
      <c r="L302" t="s">
        <v>570</v>
      </c>
    </row>
    <row r="303" spans="1:12" x14ac:dyDescent="0.25">
      <c r="A303" s="1" t="str">
        <f>_xlfn.IFNA(INDEX(bom_SQLquery[ComponentItemCode],MATCH(Append1[[#This Row],[BillNo]],bom_SQLquery[BillNo],0)),"")</f>
        <v/>
      </c>
      <c r="B303" s="1" t="s">
        <v>581</v>
      </c>
      <c r="C303" s="1" t="s">
        <v>25</v>
      </c>
      <c r="D303" s="1" t="s">
        <v>582</v>
      </c>
      <c r="E303" s="1" t="s">
        <v>86</v>
      </c>
      <c r="F303">
        <v>2000</v>
      </c>
      <c r="G30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03">
        <v>0</v>
      </c>
      <c r="I303">
        <f>IFERROR(IF(Append1[[#This Row],[Line]]=L302,H302+H303),H303)</f>
        <v>8.3333333333333339</v>
      </c>
      <c r="J303" s="1">
        <f>IFERROR(IF(Append1[[#This Row],[Line]]=L302,SUM(H302,J302),0),"")</f>
        <v>67.208333333333343</v>
      </c>
      <c r="K303" s="1"/>
      <c r="L303" t="s">
        <v>570</v>
      </c>
    </row>
    <row r="304" spans="1:12" x14ac:dyDescent="0.25">
      <c r="A304" s="1" t="str">
        <f>_xlfn.IFNA(INDEX(bom_SQLquery[ComponentItemCode],MATCH(Append1[[#This Row],[BillNo]],bom_SQLquery[BillNo],0)),"")</f>
        <v>602005</v>
      </c>
      <c r="B304" s="1" t="s">
        <v>579</v>
      </c>
      <c r="C304" s="1" t="s">
        <v>453</v>
      </c>
      <c r="D304" s="1" t="s">
        <v>583</v>
      </c>
      <c r="E304" s="1" t="s">
        <v>68</v>
      </c>
      <c r="F304">
        <v>3200</v>
      </c>
      <c r="G30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4224</v>
      </c>
      <c r="H304">
        <v>3.3333333333333335</v>
      </c>
      <c r="I304">
        <f>IFERROR(IF(Append1[[#This Row],[Line]]=L303,H303+H304),H304)</f>
        <v>3.3333333333333335</v>
      </c>
      <c r="J304" s="1">
        <f>IFERROR(IF(Append1[[#This Row],[Line]]=L303,SUM(H303,J303),0),"")</f>
        <v>67.208333333333343</v>
      </c>
      <c r="K304" s="1"/>
      <c r="L304" t="s">
        <v>570</v>
      </c>
    </row>
    <row r="305" spans="1:12" x14ac:dyDescent="0.25">
      <c r="A305" s="1" t="str">
        <f>_xlfn.IFNA(INDEX(bom_SQLquery[ComponentItemCode],MATCH(Append1[[#This Row],[BillNo]],bom_SQLquery[BillNo],0)),"")</f>
        <v/>
      </c>
      <c r="B305" s="1" t="s">
        <v>581</v>
      </c>
      <c r="C305" s="1" t="s">
        <v>453</v>
      </c>
      <c r="D305" s="1" t="s">
        <v>582</v>
      </c>
      <c r="E305" s="1" t="s">
        <v>86</v>
      </c>
      <c r="F305">
        <v>800</v>
      </c>
      <c r="G30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05">
        <v>0</v>
      </c>
      <c r="I305">
        <f>IFERROR(IF(Append1[[#This Row],[Line]]=L304,H304+H305),H305)</f>
        <v>3.3333333333333335</v>
      </c>
      <c r="J305" s="1">
        <f>IFERROR(IF(Append1[[#This Row],[Line]]=L304,SUM(H304,J304),0),"")</f>
        <v>70.541666666666671</v>
      </c>
      <c r="K305" s="1"/>
      <c r="L305" t="s">
        <v>570</v>
      </c>
    </row>
    <row r="306" spans="1:12" x14ac:dyDescent="0.25">
      <c r="A306" s="1" t="str">
        <f>_xlfn.IFNA(INDEX(bom_SQLquery[ComponentItemCode],MATCH(Append1[[#This Row],[BillNo]],bom_SQLquery[BillNo],0)),"")</f>
        <v>602005</v>
      </c>
      <c r="B306" s="1" t="s">
        <v>584</v>
      </c>
      <c r="C306" s="1" t="s">
        <v>139</v>
      </c>
      <c r="D306" s="1" t="s">
        <v>585</v>
      </c>
      <c r="E306" s="1" t="s">
        <v>90</v>
      </c>
      <c r="F306">
        <v>200</v>
      </c>
      <c r="G30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1056</v>
      </c>
      <c r="H306">
        <v>1</v>
      </c>
      <c r="I306">
        <f>IFERROR(IF(Append1[[#This Row],[Line]]=L305,H305+H306),H306)</f>
        <v>1</v>
      </c>
      <c r="J306" s="1">
        <f>IFERROR(IF(Append1[[#This Row],[Line]]=L305,SUM(H305,J305),0),"")</f>
        <v>70.541666666666671</v>
      </c>
      <c r="K306" s="1"/>
      <c r="L306" t="s">
        <v>570</v>
      </c>
    </row>
    <row r="307" spans="1:12" x14ac:dyDescent="0.25">
      <c r="A307" s="1" t="str">
        <f>_xlfn.IFNA(INDEX(bom_SQLquery[ComponentItemCode],MATCH(Append1[[#This Row],[BillNo]],bom_SQLquery[BillNo],0)),"")</f>
        <v>602043PURPLE</v>
      </c>
      <c r="B307" s="1" t="s">
        <v>680</v>
      </c>
      <c r="C307" s="1" t="s">
        <v>181</v>
      </c>
      <c r="D307" s="1" t="s">
        <v>681</v>
      </c>
      <c r="E307" s="1" t="s">
        <v>90</v>
      </c>
      <c r="F307">
        <v>100</v>
      </c>
      <c r="G30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550</v>
      </c>
      <c r="H307">
        <v>0.8</v>
      </c>
      <c r="I307">
        <f>IFERROR(IF(Append1[[#This Row],[Line]]=L306,H306+H307),H307)</f>
        <v>1.8</v>
      </c>
      <c r="J307" s="1">
        <f>IFERROR(IF(Append1[[#This Row],[Line]]=L306,SUM(H306,J306),0),"")</f>
        <v>71.541666666666671</v>
      </c>
      <c r="K307" s="1"/>
      <c r="L307" t="s">
        <v>570</v>
      </c>
    </row>
    <row r="308" spans="1:12" x14ac:dyDescent="0.25">
      <c r="A308" s="1" t="str">
        <f>_xlfn.IFNA(INDEX(bom_SQLquery[ComponentItemCode],MATCH(Append1[[#This Row],[BillNo]],bom_SQLquery[BillNo],0)),"")</f>
        <v>602046</v>
      </c>
      <c r="B308" s="1" t="s">
        <v>682</v>
      </c>
      <c r="C308" s="1" t="s">
        <v>139</v>
      </c>
      <c r="D308" s="1" t="s">
        <v>683</v>
      </c>
      <c r="E308" s="1" t="s">
        <v>90</v>
      </c>
      <c r="F308">
        <v>750</v>
      </c>
      <c r="G30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4125</v>
      </c>
      <c r="H308">
        <v>3.4</v>
      </c>
      <c r="I308">
        <f>IFERROR(IF(Append1[[#This Row],[Line]]=L307,H307+H308),H308)</f>
        <v>4.2</v>
      </c>
      <c r="J308" s="1">
        <f>IFERROR(IF(Append1[[#This Row],[Line]]=L307,SUM(H307,J307),0),"")</f>
        <v>72.341666666666669</v>
      </c>
      <c r="K308" s="1"/>
      <c r="L308" t="s">
        <v>570</v>
      </c>
    </row>
    <row r="309" spans="1:12" x14ac:dyDescent="0.25">
      <c r="A309" s="1" t="str">
        <f>_xlfn.IFNA(INDEX(bom_SQLquery[ComponentItemCode],MATCH(Append1[[#This Row],[BillNo]],bom_SQLquery[BillNo],0)),"")</f>
        <v>602604</v>
      </c>
      <c r="B309" s="1" t="s">
        <v>569</v>
      </c>
      <c r="C309" s="1" t="s">
        <v>139</v>
      </c>
      <c r="D309" s="1" t="s">
        <v>684</v>
      </c>
      <c r="E309" s="1" t="s">
        <v>90</v>
      </c>
      <c r="F309">
        <v>200</v>
      </c>
      <c r="G30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1056</v>
      </c>
      <c r="H309">
        <v>1</v>
      </c>
      <c r="I309">
        <f>IFERROR(IF(Append1[[#This Row],[Line]]=L308,H308+H309),H309)</f>
        <v>4.4000000000000004</v>
      </c>
      <c r="J309" s="1">
        <f>IFERROR(IF(Append1[[#This Row],[Line]]=L308,SUM(H308,J308),0),"")</f>
        <v>75.741666666666674</v>
      </c>
      <c r="K309" s="1"/>
      <c r="L309" t="s">
        <v>570</v>
      </c>
    </row>
    <row r="310" spans="1:12" x14ac:dyDescent="0.25">
      <c r="A310" s="1" t="str">
        <f>_xlfn.IFNA(INDEX(bom_SQLquery[ComponentItemCode],MATCH(Append1[[#This Row],[BillNo]],bom_SQLquery[BillNo],0)),"")</f>
        <v>602605</v>
      </c>
      <c r="B310" s="1" t="s">
        <v>571</v>
      </c>
      <c r="C310" s="1" t="s">
        <v>139</v>
      </c>
      <c r="D310" s="1" t="s">
        <v>572</v>
      </c>
      <c r="E310" s="1" t="s">
        <v>90</v>
      </c>
      <c r="F310">
        <v>200</v>
      </c>
      <c r="G31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1056</v>
      </c>
      <c r="H310">
        <v>1</v>
      </c>
      <c r="I310">
        <f>IFERROR(IF(Append1[[#This Row],[Line]]=L309,H309+H310),H310)</f>
        <v>2</v>
      </c>
      <c r="J310" s="1">
        <f>IFERROR(IF(Append1[[#This Row],[Line]]=L309,SUM(H309,J309),0),"")</f>
        <v>76.741666666666674</v>
      </c>
      <c r="K310" s="1"/>
      <c r="L310" t="s">
        <v>570</v>
      </c>
    </row>
    <row r="311" spans="1:12" x14ac:dyDescent="0.25">
      <c r="A311" s="1" t="str">
        <f>_xlfn.IFNA(INDEX(bom_SQLquery[ComponentItemCode],MATCH(Append1[[#This Row],[BillNo]],bom_SQLquery[BillNo],0)),"")</f>
        <v>94600.B</v>
      </c>
      <c r="B311" s="1" t="s">
        <v>574</v>
      </c>
      <c r="C311" s="1" t="s">
        <v>453</v>
      </c>
      <c r="D311" s="1" t="s">
        <v>575</v>
      </c>
      <c r="E311" s="1" t="s">
        <v>68</v>
      </c>
      <c r="F311">
        <v>160</v>
      </c>
      <c r="G31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238</v>
      </c>
      <c r="H311">
        <v>0.5</v>
      </c>
      <c r="I311">
        <f>IFERROR(IF(Append1[[#This Row],[Line]]=L310,H310+H311),H311)</f>
        <v>1.5</v>
      </c>
      <c r="J311" s="1">
        <f>IFERROR(IF(Append1[[#This Row],[Line]]=L310,SUM(H310,J310),0),"")</f>
        <v>77.741666666666674</v>
      </c>
      <c r="K311" s="1"/>
      <c r="L311" t="s">
        <v>570</v>
      </c>
    </row>
    <row r="312" spans="1:12" x14ac:dyDescent="0.25">
      <c r="A312" s="1" t="str">
        <f>_xlfn.IFNA(INDEX(bom_SQLquery[ComponentItemCode],MATCH(Append1[[#This Row],[BillNo]],bom_SQLquery[BillNo],0)),"")</f>
        <v/>
      </c>
      <c r="B312" s="1" t="s">
        <v>685</v>
      </c>
      <c r="C312" s="1" t="s">
        <v>453</v>
      </c>
      <c r="D312" s="1" t="s">
        <v>686</v>
      </c>
      <c r="E312" s="1" t="s">
        <v>86</v>
      </c>
      <c r="F312">
        <v>40</v>
      </c>
      <c r="G31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12">
        <v>0</v>
      </c>
      <c r="I312">
        <f>IFERROR(IF(Append1[[#This Row],[Line]]=L311,H311+H312),H312)</f>
        <v>0.5</v>
      </c>
      <c r="J312" s="1">
        <f>IFERROR(IF(Append1[[#This Row],[Line]]=L311,SUM(H311,J311),0),"")</f>
        <v>78.241666666666674</v>
      </c>
      <c r="K312" s="1"/>
      <c r="L312" t="s">
        <v>570</v>
      </c>
    </row>
    <row r="313" spans="1:12" x14ac:dyDescent="0.25">
      <c r="A313" s="1" t="str">
        <f>_xlfn.IFNA(INDEX(bom_SQLquery[ComponentItemCode],MATCH(Append1[[#This Row],[BillNo]],bom_SQLquery[BillNo],0)),"")</f>
        <v>94500.B</v>
      </c>
      <c r="B313" s="1" t="s">
        <v>687</v>
      </c>
      <c r="C313" s="1" t="s">
        <v>183</v>
      </c>
      <c r="D313" s="1" t="s">
        <v>688</v>
      </c>
      <c r="E313" s="1" t="s">
        <v>68</v>
      </c>
      <c r="F313">
        <v>160</v>
      </c>
      <c r="G31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238</v>
      </c>
      <c r="H313">
        <v>0.5</v>
      </c>
      <c r="I313">
        <f>IFERROR(IF(Append1[[#This Row],[Line]]=L312,H312+H313),H313)</f>
        <v>0.5</v>
      </c>
      <c r="J313" s="1">
        <f>IFERROR(IF(Append1[[#This Row],[Line]]=L312,SUM(H312,J312),0),"")</f>
        <v>78.241666666666674</v>
      </c>
      <c r="K313" s="1"/>
      <c r="L313" t="s">
        <v>570</v>
      </c>
    </row>
    <row r="314" spans="1:12" x14ac:dyDescent="0.25">
      <c r="A314" s="1" t="str">
        <f>_xlfn.IFNA(INDEX(bom_SQLquery[ComponentItemCode],MATCH(Append1[[#This Row],[BillNo]],bom_SQLquery[BillNo],0)),"")</f>
        <v/>
      </c>
      <c r="B314" s="1" t="s">
        <v>689</v>
      </c>
      <c r="C314" s="1" t="s">
        <v>183</v>
      </c>
      <c r="D314" s="1" t="s">
        <v>690</v>
      </c>
      <c r="E314" s="1" t="s">
        <v>86</v>
      </c>
      <c r="F314">
        <v>40</v>
      </c>
      <c r="G31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14">
        <v>0</v>
      </c>
      <c r="I314">
        <f>IFERROR(IF(Append1[[#This Row],[Line]]=L313,H313+H314),H314)</f>
        <v>0.5</v>
      </c>
      <c r="J314" s="1">
        <f>IFERROR(IF(Append1[[#This Row],[Line]]=L313,SUM(H313,J313),0),"")</f>
        <v>78.741666666666674</v>
      </c>
      <c r="K314" s="1"/>
      <c r="L314" t="s">
        <v>570</v>
      </c>
    </row>
    <row r="315" spans="1:12" x14ac:dyDescent="0.25">
      <c r="A315" s="1" t="str">
        <f>_xlfn.IFNA(INDEX(bom_SQLquery[ComponentItemCode],MATCH(Append1[[#This Row],[BillNo]],bom_SQLquery[BillNo],0)),"")</f>
        <v>94400.B</v>
      </c>
      <c r="B315" s="1" t="s">
        <v>573</v>
      </c>
      <c r="C315" s="1" t="s">
        <v>72</v>
      </c>
      <c r="D315" s="1" t="s">
        <v>691</v>
      </c>
      <c r="E315" s="1" t="s">
        <v>68</v>
      </c>
      <c r="F315">
        <v>1440</v>
      </c>
      <c r="G31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2218</v>
      </c>
      <c r="H315">
        <v>1.8</v>
      </c>
      <c r="I315">
        <f>IFERROR(IF(Append1[[#This Row],[Line]]=L314,H314+H315),H315)</f>
        <v>1.8</v>
      </c>
      <c r="J315" s="1">
        <f>IFERROR(IF(Append1[[#This Row],[Line]]=L314,SUM(H314,J314),0),"")</f>
        <v>78.741666666666674</v>
      </c>
      <c r="K315" s="1"/>
      <c r="L315" t="s">
        <v>570</v>
      </c>
    </row>
    <row r="316" spans="1:12" x14ac:dyDescent="0.25">
      <c r="A316" s="1" t="str">
        <f>_xlfn.IFNA(INDEX(bom_SQLquery[ComponentItemCode],MATCH(Append1[[#This Row],[BillNo]],bom_SQLquery[BillNo],0)),"")</f>
        <v/>
      </c>
      <c r="B316" s="1" t="s">
        <v>692</v>
      </c>
      <c r="C316" s="1" t="s">
        <v>72</v>
      </c>
      <c r="D316" s="1" t="s">
        <v>693</v>
      </c>
      <c r="E316" s="1" t="s">
        <v>86</v>
      </c>
      <c r="F316">
        <v>360</v>
      </c>
      <c r="G31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16">
        <v>0</v>
      </c>
      <c r="I316">
        <f>IFERROR(IF(Append1[[#This Row],[Line]]=L315,H315+H316),H316)</f>
        <v>1.8</v>
      </c>
      <c r="J316" s="1">
        <f>IFERROR(IF(Append1[[#This Row],[Line]]=L315,SUM(H315,J315),0),"")</f>
        <v>80.541666666666671</v>
      </c>
      <c r="K316" s="1"/>
      <c r="L316" t="s">
        <v>570</v>
      </c>
    </row>
    <row r="317" spans="1:12" x14ac:dyDescent="0.25">
      <c r="A317" s="1" t="str">
        <f>_xlfn.IFNA(INDEX(bom_SQLquery[ComponentItemCode],MATCH(Append1[[#This Row],[BillNo]],bom_SQLquery[BillNo],0)),"")</f>
        <v>94200.B</v>
      </c>
      <c r="B317" s="1" t="s">
        <v>694</v>
      </c>
      <c r="C317" s="1" t="s">
        <v>72</v>
      </c>
      <c r="D317" s="1" t="s">
        <v>695</v>
      </c>
      <c r="E317" s="1" t="s">
        <v>68</v>
      </c>
      <c r="F317">
        <v>320</v>
      </c>
      <c r="G31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440</v>
      </c>
      <c r="H317">
        <v>0.6</v>
      </c>
      <c r="I317">
        <f>IFERROR(IF(Append1[[#This Row],[Line]]=L316,H316+H317),H317)</f>
        <v>0.6</v>
      </c>
      <c r="J317" s="1">
        <f>IFERROR(IF(Append1[[#This Row],[Line]]=L316,SUM(H316,J316),0),"")</f>
        <v>80.541666666666671</v>
      </c>
      <c r="K317" s="1"/>
      <c r="L317" t="s">
        <v>570</v>
      </c>
    </row>
    <row r="318" spans="1:12" x14ac:dyDescent="0.25">
      <c r="A318" s="1" t="str">
        <f>_xlfn.IFNA(INDEX(bom_SQLquery[ComponentItemCode],MATCH(Append1[[#This Row],[BillNo]],bom_SQLquery[BillNo],0)),"")</f>
        <v/>
      </c>
      <c r="B318" s="1" t="s">
        <v>696</v>
      </c>
      <c r="C318" s="1" t="s">
        <v>72</v>
      </c>
      <c r="D318" s="1" t="s">
        <v>697</v>
      </c>
      <c r="E318" s="1" t="s">
        <v>86</v>
      </c>
      <c r="F318">
        <v>80</v>
      </c>
      <c r="G31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18">
        <v>0</v>
      </c>
      <c r="I318">
        <f>IFERROR(IF(Append1[[#This Row],[Line]]=L317,H317+H318),H318)</f>
        <v>0.6</v>
      </c>
      <c r="J318" s="1">
        <f>IFERROR(IF(Append1[[#This Row],[Line]]=L317,SUM(H317,J317),0),"")</f>
        <v>81.141666666666666</v>
      </c>
      <c r="K318" s="1"/>
      <c r="L318" t="s">
        <v>570</v>
      </c>
    </row>
    <row r="319" spans="1:12" x14ac:dyDescent="0.25">
      <c r="A319" s="1" t="str">
        <f>_xlfn.IFNA(INDEX(bom_SQLquery[ComponentItemCode],MATCH(Append1[[#This Row],[BillNo]],bom_SQLquery[BillNo],0)),"")</f>
        <v>602042</v>
      </c>
      <c r="B319" s="1" t="s">
        <v>576</v>
      </c>
      <c r="C319" s="1" t="s">
        <v>183</v>
      </c>
      <c r="D319" s="1" t="s">
        <v>698</v>
      </c>
      <c r="E319" s="1" t="s">
        <v>68</v>
      </c>
      <c r="F319">
        <v>1280</v>
      </c>
      <c r="G31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1408</v>
      </c>
      <c r="H319">
        <v>1.6</v>
      </c>
      <c r="I319">
        <f>IFERROR(IF(Append1[[#This Row],[Line]]=L318,H318+H319),H319)</f>
        <v>1.6</v>
      </c>
      <c r="J319" s="1">
        <f>IFERROR(IF(Append1[[#This Row],[Line]]=L318,SUM(H318,J318),0),"")</f>
        <v>81.141666666666666</v>
      </c>
      <c r="K319" s="1"/>
      <c r="L319" t="s">
        <v>570</v>
      </c>
    </row>
    <row r="320" spans="1:12" x14ac:dyDescent="0.25">
      <c r="A320" s="1" t="str">
        <f>_xlfn.IFNA(INDEX(bom_SQLquery[ComponentItemCode],MATCH(Append1[[#This Row],[BillNo]],bom_SQLquery[BillNo],0)),"")</f>
        <v/>
      </c>
      <c r="B320" s="1" t="s">
        <v>577</v>
      </c>
      <c r="C320" s="1" t="s">
        <v>183</v>
      </c>
      <c r="D320" s="1" t="s">
        <v>578</v>
      </c>
      <c r="E320" s="1" t="s">
        <v>86</v>
      </c>
      <c r="F320">
        <v>320</v>
      </c>
      <c r="G32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20">
        <v>0</v>
      </c>
      <c r="I320">
        <f>IFERROR(IF(Append1[[#This Row],[Line]]=L319,H319+H320),H320)</f>
        <v>1.6</v>
      </c>
      <c r="J320" s="1">
        <f>IFERROR(IF(Append1[[#This Row],[Line]]=L319,SUM(H319,J319),0),"")</f>
        <v>82.74166666666666</v>
      </c>
      <c r="K320" s="1"/>
      <c r="L320" t="s">
        <v>570</v>
      </c>
    </row>
    <row r="321" spans="1:12" x14ac:dyDescent="0.25">
      <c r="A321" s="1" t="str">
        <f>_xlfn.IFNA(INDEX(bom_SQLquery[ComponentItemCode],MATCH(Append1[[#This Row],[BillNo]],bom_SQLquery[BillNo],0)),"")</f>
        <v>602042</v>
      </c>
      <c r="B321" s="1" t="s">
        <v>699</v>
      </c>
      <c r="C321" s="1" t="s">
        <v>139</v>
      </c>
      <c r="D321" s="1" t="s">
        <v>700</v>
      </c>
      <c r="E321" s="1" t="s">
        <v>90</v>
      </c>
      <c r="F321">
        <v>200</v>
      </c>
      <c r="G32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880</v>
      </c>
      <c r="H321">
        <v>1</v>
      </c>
      <c r="I321">
        <f>IFERROR(IF(Append1[[#This Row],[Line]]=L320,H320+H321),H321)</f>
        <v>1</v>
      </c>
      <c r="J321" s="1">
        <f>IFERROR(IF(Append1[[#This Row],[Line]]=L320,SUM(H320,J320),0),"")</f>
        <v>82.74166666666666</v>
      </c>
      <c r="K321" s="1"/>
      <c r="L321" t="s">
        <v>570</v>
      </c>
    </row>
    <row r="322" spans="1:12" x14ac:dyDescent="0.25">
      <c r="A322" s="1" t="str">
        <f>_xlfn.IFNA(INDEX(bom_SQLquery[ComponentItemCode],MATCH(Append1[[#This Row],[BillNo]],bom_SQLquery[BillNo],0)),"")</f>
        <v>602042</v>
      </c>
      <c r="B322" s="1" t="s">
        <v>701</v>
      </c>
      <c r="C322" s="1" t="s">
        <v>139</v>
      </c>
      <c r="D322" s="1" t="s">
        <v>702</v>
      </c>
      <c r="E322" s="1" t="s">
        <v>90</v>
      </c>
      <c r="F322">
        <v>100</v>
      </c>
      <c r="G32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440</v>
      </c>
      <c r="H322">
        <v>0.6</v>
      </c>
      <c r="I322">
        <f>IFERROR(IF(Append1[[#This Row],[Line]]=L321,H321+H322),H322)</f>
        <v>1.6</v>
      </c>
      <c r="J322" s="1">
        <f>IFERROR(IF(Append1[[#This Row],[Line]]=L321,SUM(H321,J321),0),"")</f>
        <v>83.74166666666666</v>
      </c>
      <c r="K322" s="1"/>
      <c r="L322" t="s">
        <v>570</v>
      </c>
    </row>
    <row r="323" spans="1:12" x14ac:dyDescent="0.25">
      <c r="A323" s="1" t="str">
        <f>_xlfn.IFNA(INDEX(bom_SQLquery[ComponentItemCode],MATCH(Append1[[#This Row],[BillNo]],bom_SQLquery[BillNo],0)),"")</f>
        <v>33200DIL.B</v>
      </c>
      <c r="B323" s="1" t="s">
        <v>703</v>
      </c>
      <c r="C323" s="1" t="s">
        <v>72</v>
      </c>
      <c r="D323" s="1" t="s">
        <v>704</v>
      </c>
      <c r="E323" s="1" t="s">
        <v>68</v>
      </c>
      <c r="F323">
        <v>320</v>
      </c>
      <c r="G32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352</v>
      </c>
      <c r="H323">
        <v>0.6</v>
      </c>
      <c r="I323">
        <f>IFERROR(IF(Append1[[#This Row],[Line]]=L322,H322+H323),H323)</f>
        <v>1.2</v>
      </c>
      <c r="J323" s="1">
        <f>IFERROR(IF(Append1[[#This Row],[Line]]=L322,SUM(H322,J322),0),"")</f>
        <v>84.341666666666654</v>
      </c>
      <c r="K323" s="1"/>
      <c r="L323" t="s">
        <v>570</v>
      </c>
    </row>
    <row r="324" spans="1:12" x14ac:dyDescent="0.25">
      <c r="A324" s="1" t="str">
        <f>_xlfn.IFNA(INDEX(bom_SQLquery[ComponentItemCode],MATCH(Append1[[#This Row],[BillNo]],bom_SQLquery[BillNo],0)),"")</f>
        <v/>
      </c>
      <c r="B324" s="1" t="s">
        <v>705</v>
      </c>
      <c r="C324" s="1" t="s">
        <v>72</v>
      </c>
      <c r="D324" s="1" t="s">
        <v>706</v>
      </c>
      <c r="E324" s="1" t="s">
        <v>86</v>
      </c>
      <c r="F324">
        <v>80</v>
      </c>
      <c r="G32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24">
        <v>0</v>
      </c>
      <c r="I324">
        <f>IFERROR(IF(Append1[[#This Row],[Line]]=L323,H323+H324),H324)</f>
        <v>0.6</v>
      </c>
      <c r="J324" s="1">
        <f>IFERROR(IF(Append1[[#This Row],[Line]]=L323,SUM(H323,J323),0),"")</f>
        <v>84.941666666666649</v>
      </c>
      <c r="K324" s="1"/>
      <c r="L324" t="s">
        <v>570</v>
      </c>
    </row>
    <row r="325" spans="1:12" x14ac:dyDescent="0.25">
      <c r="A325" s="1" t="str">
        <f>_xlfn.IFNA(INDEX(bom_SQLquery[ComponentItemCode],MATCH(Append1[[#This Row],[BillNo]],bom_SQLquery[BillNo],0)),"")</f>
        <v>33200DIL.B</v>
      </c>
      <c r="B325" s="1" t="s">
        <v>707</v>
      </c>
      <c r="C325" s="1" t="s">
        <v>139</v>
      </c>
      <c r="D325" s="1" t="s">
        <v>708</v>
      </c>
      <c r="E325" s="1" t="s">
        <v>90</v>
      </c>
      <c r="F325">
        <v>50</v>
      </c>
      <c r="G32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220</v>
      </c>
      <c r="H325">
        <v>0.4</v>
      </c>
      <c r="I325">
        <f>IFERROR(IF(Append1[[#This Row],[Line]]=L324,H324+H325),H325)</f>
        <v>0.4</v>
      </c>
      <c r="J325" s="1">
        <f>IFERROR(IF(Append1[[#This Row],[Line]]=L324,SUM(H324,J324),0),"")</f>
        <v>84.941666666666649</v>
      </c>
      <c r="K325" s="1"/>
      <c r="L325" t="s">
        <v>570</v>
      </c>
    </row>
    <row r="326" spans="1:12" x14ac:dyDescent="0.25">
      <c r="A326" s="1" t="str">
        <f>_xlfn.IFNA(INDEX(bom_SQLquery[ComponentItemCode],MATCH(Append1[[#This Row],[BillNo]],bom_SQLquery[BillNo],0)),"")</f>
        <v>602003</v>
      </c>
      <c r="B326" s="1" t="s">
        <v>709</v>
      </c>
      <c r="C326" s="1" t="s">
        <v>72</v>
      </c>
      <c r="D326" s="1" t="s">
        <v>710</v>
      </c>
      <c r="E326" s="1" t="s">
        <v>68</v>
      </c>
      <c r="F326">
        <v>288</v>
      </c>
      <c r="G32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349</v>
      </c>
      <c r="H326">
        <v>0.4</v>
      </c>
      <c r="I326">
        <f>IFERROR(IF(Append1[[#This Row],[Line]]=L325,H325+H326),H326)</f>
        <v>0.8</v>
      </c>
      <c r="J326" s="1">
        <f>IFERROR(IF(Append1[[#This Row],[Line]]=L325,SUM(H325,J325),0),"")</f>
        <v>85.341666666666654</v>
      </c>
      <c r="K326" s="1"/>
      <c r="L326" t="s">
        <v>570</v>
      </c>
    </row>
    <row r="327" spans="1:12" x14ac:dyDescent="0.25">
      <c r="A327" s="1" t="str">
        <f>_xlfn.IFNA(INDEX(bom_SQLquery[ComponentItemCode],MATCH(Append1[[#This Row],[BillNo]],bom_SQLquery[BillNo],0)),"")</f>
        <v/>
      </c>
      <c r="B327" s="1" t="s">
        <v>711</v>
      </c>
      <c r="C327" s="1" t="s">
        <v>72</v>
      </c>
      <c r="D327" s="1" t="s">
        <v>712</v>
      </c>
      <c r="E327" s="1" t="s">
        <v>86</v>
      </c>
      <c r="F327">
        <v>72</v>
      </c>
      <c r="G32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27">
        <v>0</v>
      </c>
      <c r="I327">
        <f>IFERROR(IF(Append1[[#This Row],[Line]]=L326,H326+H327),H327)</f>
        <v>0.4</v>
      </c>
      <c r="J327" s="1">
        <f>IFERROR(IF(Append1[[#This Row],[Line]]=L326,SUM(H326,J326),0),"")</f>
        <v>85.74166666666666</v>
      </c>
      <c r="K327" s="1"/>
      <c r="L327" t="s">
        <v>570</v>
      </c>
    </row>
    <row r="328" spans="1:12" x14ac:dyDescent="0.25">
      <c r="A328" s="1" t="str">
        <f>_xlfn.IFNA(INDEX(bom_SQLquery[ComponentItemCode],MATCH(Append1[[#This Row],[BillNo]],bom_SQLquery[BillNo],0)),"")</f>
        <v>602003</v>
      </c>
      <c r="B328" s="1" t="s">
        <v>713</v>
      </c>
      <c r="C328" s="1" t="s">
        <v>181</v>
      </c>
      <c r="D328" s="1" t="s">
        <v>714</v>
      </c>
      <c r="E328" s="1" t="s">
        <v>90</v>
      </c>
      <c r="F328">
        <v>100</v>
      </c>
      <c r="G32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484</v>
      </c>
      <c r="H328">
        <v>0.6</v>
      </c>
      <c r="I328">
        <f>IFERROR(IF(Append1[[#This Row],[Line]]=L327,H327+H328),H328)</f>
        <v>0.6</v>
      </c>
      <c r="J328" s="1">
        <f>IFERROR(IF(Append1[[#This Row],[Line]]=L327,SUM(H327,J327),0),"")</f>
        <v>85.74166666666666</v>
      </c>
      <c r="K328" s="1"/>
      <c r="L328" t="s">
        <v>570</v>
      </c>
    </row>
    <row r="329" spans="1:12" x14ac:dyDescent="0.25">
      <c r="A329" s="1" t="str">
        <f>_xlfn.IFNA(INDEX(bom_SQLquery[ComponentItemCode],MATCH(Append1[[#This Row],[BillNo]],bom_SQLquery[BillNo],0)),"")</f>
        <v>602003</v>
      </c>
      <c r="B329" s="1" t="s">
        <v>715</v>
      </c>
      <c r="C329" s="1" t="s">
        <v>139</v>
      </c>
      <c r="D329" s="1" t="s">
        <v>716</v>
      </c>
      <c r="E329" s="1" t="s">
        <v>90</v>
      </c>
      <c r="F329">
        <v>150</v>
      </c>
      <c r="G32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726</v>
      </c>
      <c r="H329">
        <v>0.75</v>
      </c>
      <c r="I329">
        <f>IFERROR(IF(Append1[[#This Row],[Line]]=L328,H328+H329),H329)</f>
        <v>1.35</v>
      </c>
      <c r="J329" s="1">
        <f>IFERROR(IF(Append1[[#This Row],[Line]]=L328,SUM(H328,J328),0),"")</f>
        <v>86.341666666666654</v>
      </c>
      <c r="K329" s="1"/>
      <c r="L329" t="s">
        <v>570</v>
      </c>
    </row>
    <row r="330" spans="1:12" x14ac:dyDescent="0.25">
      <c r="A330" s="1" t="str">
        <f>_xlfn.IFNA(INDEX(bom_SQLquery[ComponentItemCode],MATCH(Append1[[#This Row],[BillNo]],bom_SQLquery[BillNo],0)),"")</f>
        <v>602009</v>
      </c>
      <c r="B330" s="1" t="s">
        <v>717</v>
      </c>
      <c r="C330" s="1" t="s">
        <v>453</v>
      </c>
      <c r="D330" s="1" t="s">
        <v>718</v>
      </c>
      <c r="E330" s="1" t="s">
        <v>68</v>
      </c>
      <c r="F330">
        <v>1008</v>
      </c>
      <c r="G33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1331</v>
      </c>
      <c r="H330">
        <v>1.2</v>
      </c>
      <c r="I330">
        <f>IFERROR(IF(Append1[[#This Row],[Line]]=L329,H329+H330),H330)</f>
        <v>1.95</v>
      </c>
      <c r="J330" s="1">
        <f>IFERROR(IF(Append1[[#This Row],[Line]]=L329,SUM(H329,J329),0),"")</f>
        <v>87.091666666666654</v>
      </c>
      <c r="K330" s="1"/>
      <c r="L330" t="s">
        <v>570</v>
      </c>
    </row>
    <row r="331" spans="1:12" x14ac:dyDescent="0.25">
      <c r="A331" s="1" t="str">
        <f>_xlfn.IFNA(INDEX(bom_SQLquery[ComponentItemCode],MATCH(Append1[[#This Row],[BillNo]],bom_SQLquery[BillNo],0)),"")</f>
        <v/>
      </c>
      <c r="B331" s="1" t="s">
        <v>719</v>
      </c>
      <c r="C331" s="1" t="s">
        <v>453</v>
      </c>
      <c r="D331" s="1" t="s">
        <v>720</v>
      </c>
      <c r="E331" s="1" t="s">
        <v>86</v>
      </c>
      <c r="F331">
        <v>252</v>
      </c>
      <c r="G33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31">
        <v>0</v>
      </c>
      <c r="I331">
        <f>IFERROR(IF(Append1[[#This Row],[Line]]=L330,H330+H331),H331)</f>
        <v>1.2</v>
      </c>
      <c r="J331" s="1">
        <f>IFERROR(IF(Append1[[#This Row],[Line]]=L330,SUM(H330,J330),0),"")</f>
        <v>88.291666666666657</v>
      </c>
      <c r="K331" s="1"/>
      <c r="L331" t="s">
        <v>570</v>
      </c>
    </row>
    <row r="332" spans="1:12" x14ac:dyDescent="0.25">
      <c r="A332" s="1" t="str">
        <f>_xlfn.IFNA(INDEX(bom_SQLquery[ComponentItemCode],MATCH(Append1[[#This Row],[BillNo]],bom_SQLquery[BillNo],0)),"")</f>
        <v>81500.B</v>
      </c>
      <c r="B332" s="1" t="s">
        <v>721</v>
      </c>
      <c r="C332" s="1" t="s">
        <v>72</v>
      </c>
      <c r="D332" s="1" t="s">
        <v>722</v>
      </c>
      <c r="E332" s="1" t="s">
        <v>68</v>
      </c>
      <c r="F332">
        <v>288</v>
      </c>
      <c r="G33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349</v>
      </c>
      <c r="H332">
        <v>0.5</v>
      </c>
      <c r="I332">
        <f>IFERROR(IF(Append1[[#This Row],[Line]]=L331,H331+H332),H332)</f>
        <v>0.5</v>
      </c>
      <c r="J332" s="1">
        <f>IFERROR(IF(Append1[[#This Row],[Line]]=L331,SUM(H331,J331),0),"")</f>
        <v>88.291666666666657</v>
      </c>
      <c r="K332" s="1"/>
      <c r="L332" t="s">
        <v>570</v>
      </c>
    </row>
    <row r="333" spans="1:12" x14ac:dyDescent="0.25">
      <c r="A333" s="1" t="str">
        <f>_xlfn.IFNA(INDEX(bom_SQLquery[ComponentItemCode],MATCH(Append1[[#This Row],[BillNo]],bom_SQLquery[BillNo],0)),"")</f>
        <v/>
      </c>
      <c r="B333" s="1" t="s">
        <v>723</v>
      </c>
      <c r="C333" s="1" t="s">
        <v>72</v>
      </c>
      <c r="D333" s="1" t="s">
        <v>724</v>
      </c>
      <c r="E333" s="1" t="s">
        <v>86</v>
      </c>
      <c r="F333">
        <v>72</v>
      </c>
      <c r="G33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33">
        <v>0</v>
      </c>
      <c r="I333">
        <f>IFERROR(IF(Append1[[#This Row],[Line]]=L332,H332+H333),H333)</f>
        <v>0.5</v>
      </c>
      <c r="J333" s="1">
        <f>IFERROR(IF(Append1[[#This Row],[Line]]=L332,SUM(H332,J332),0),"")</f>
        <v>88.791666666666657</v>
      </c>
      <c r="K333" s="1"/>
      <c r="L333" t="s">
        <v>570</v>
      </c>
    </row>
    <row r="334" spans="1:12" x14ac:dyDescent="0.25">
      <c r="A334" s="1" t="str">
        <f>_xlfn.IFNA(INDEX(bom_SQLquery[ComponentItemCode],MATCH(Append1[[#This Row],[BillNo]],bom_SQLquery[BillNo],0)),"")</f>
        <v>602020</v>
      </c>
      <c r="B334" s="1" t="s">
        <v>725</v>
      </c>
      <c r="C334" s="1" t="s">
        <v>181</v>
      </c>
      <c r="D334" s="1" t="s">
        <v>726</v>
      </c>
      <c r="E334" s="1" t="s">
        <v>90</v>
      </c>
      <c r="F334">
        <v>50</v>
      </c>
      <c r="G33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242</v>
      </c>
      <c r="H334">
        <v>0.5</v>
      </c>
      <c r="I334">
        <f>IFERROR(IF(Append1[[#This Row],[Line]]=L333,H333+H334),H334)</f>
        <v>0.5</v>
      </c>
      <c r="J334" s="1">
        <f>IFERROR(IF(Append1[[#This Row],[Line]]=L333,SUM(H333,J333),0),"")</f>
        <v>88.791666666666657</v>
      </c>
      <c r="K334" s="1"/>
      <c r="L334" t="s">
        <v>570</v>
      </c>
    </row>
    <row r="335" spans="1:12" x14ac:dyDescent="0.25">
      <c r="A335" s="1" t="str">
        <f>_xlfn.IFNA(INDEX(bom_SQLquery[ComponentItemCode],MATCH(Append1[[#This Row],[BillNo]],bom_SQLquery[BillNo],0)),"")</f>
        <v>602607CONC</v>
      </c>
      <c r="B335" s="1" t="s">
        <v>727</v>
      </c>
      <c r="C335" s="1" t="s">
        <v>139</v>
      </c>
      <c r="D335" s="1" t="s">
        <v>728</v>
      </c>
      <c r="E335" s="1" t="s">
        <v>90</v>
      </c>
      <c r="F335">
        <v>100</v>
      </c>
      <c r="G33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335">
        <v>0.6</v>
      </c>
      <c r="I335">
        <f>IFERROR(IF(Append1[[#This Row],[Line]]=L334,H334+H335),H335)</f>
        <v>1.1000000000000001</v>
      </c>
      <c r="J335" s="1">
        <f>IFERROR(IF(Append1[[#This Row],[Line]]=L334,SUM(H334,J334),0),"")</f>
        <v>89.291666666666657</v>
      </c>
      <c r="K335" s="1"/>
      <c r="L335" t="s">
        <v>570</v>
      </c>
    </row>
    <row r="336" spans="1:12" x14ac:dyDescent="0.25">
      <c r="A336" s="1" t="str">
        <f>_xlfn.IFNA(INDEX(bom_SQLquery[ComponentItemCode],MATCH(Append1[[#This Row],[BillNo]],bom_SQLquery[BillNo],0)),"")</f>
        <v>602030</v>
      </c>
      <c r="B336" s="1" t="s">
        <v>729</v>
      </c>
      <c r="C336" s="1" t="s">
        <v>183</v>
      </c>
      <c r="D336" s="1" t="s">
        <v>730</v>
      </c>
      <c r="E336" s="1" t="s">
        <v>68</v>
      </c>
      <c r="F336">
        <v>288</v>
      </c>
      <c r="G33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317</v>
      </c>
      <c r="H336">
        <v>0.6</v>
      </c>
      <c r="I336">
        <f>IFERROR(IF(Append1[[#This Row],[Line]]=L335,H335+H336),H336)</f>
        <v>1.2</v>
      </c>
      <c r="J336" s="1">
        <f>IFERROR(IF(Append1[[#This Row],[Line]]=L335,SUM(H335,J335),0),"")</f>
        <v>89.891666666666652</v>
      </c>
      <c r="K336" s="1"/>
      <c r="L336" t="s">
        <v>570</v>
      </c>
    </row>
    <row r="337" spans="1:12" x14ac:dyDescent="0.25">
      <c r="A337" s="1" t="str">
        <f>_xlfn.IFNA(INDEX(bom_SQLquery[ComponentItemCode],MATCH(Append1[[#This Row],[BillNo]],bom_SQLquery[BillNo],0)),"")</f>
        <v/>
      </c>
      <c r="B337" s="1" t="s">
        <v>731</v>
      </c>
      <c r="C337" s="1" t="s">
        <v>183</v>
      </c>
      <c r="D337" s="1" t="s">
        <v>732</v>
      </c>
      <c r="E337" s="1" t="s">
        <v>86</v>
      </c>
      <c r="F337">
        <v>72</v>
      </c>
      <c r="G33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37">
        <v>0</v>
      </c>
      <c r="I337">
        <f>IFERROR(IF(Append1[[#This Row],[Line]]=L336,H336+H337),H337)</f>
        <v>0.6</v>
      </c>
      <c r="J337" s="1">
        <f>IFERROR(IF(Append1[[#This Row],[Line]]=L336,SUM(H336,J336),0),"")</f>
        <v>90.491666666666646</v>
      </c>
      <c r="K337" s="1"/>
      <c r="L337" t="s">
        <v>570</v>
      </c>
    </row>
    <row r="338" spans="1:12" x14ac:dyDescent="0.25">
      <c r="A338" s="1" t="str">
        <f>_xlfn.IFNA(INDEX(bom_SQLquery[ComponentItemCode],MATCH(Append1[[#This Row],[BillNo]],bom_SQLquery[BillNo],0)),"")</f>
        <v>19902.B</v>
      </c>
      <c r="B338" s="1" t="s">
        <v>733</v>
      </c>
      <c r="C338" s="1" t="s">
        <v>72</v>
      </c>
      <c r="D338" s="1" t="s">
        <v>734</v>
      </c>
      <c r="E338" s="1" t="s">
        <v>68</v>
      </c>
      <c r="F338">
        <v>144</v>
      </c>
      <c r="G33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183</v>
      </c>
      <c r="H338">
        <v>0.6</v>
      </c>
      <c r="I338">
        <f>IFERROR(IF(Append1[[#This Row],[Line]]=L337,H337+H338),H338)</f>
        <v>0.6</v>
      </c>
      <c r="J338" s="1">
        <f>IFERROR(IF(Append1[[#This Row],[Line]]=L337,SUM(H337,J337),0),"")</f>
        <v>90.491666666666646</v>
      </c>
      <c r="K338" s="1"/>
      <c r="L338" t="s">
        <v>570</v>
      </c>
    </row>
    <row r="339" spans="1:12" x14ac:dyDescent="0.25">
      <c r="A339" s="1" t="str">
        <f>_xlfn.IFNA(INDEX(bom_SQLquery[ComponentItemCode],MATCH(Append1[[#This Row],[BillNo]],bom_SQLquery[BillNo],0)),"")</f>
        <v/>
      </c>
      <c r="B339" s="1" t="s">
        <v>735</v>
      </c>
      <c r="C339" s="1" t="s">
        <v>72</v>
      </c>
      <c r="D339" s="1" t="s">
        <v>736</v>
      </c>
      <c r="E339" s="1" t="s">
        <v>86</v>
      </c>
      <c r="F339">
        <v>36</v>
      </c>
      <c r="G33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39">
        <v>0</v>
      </c>
      <c r="I339">
        <f>IFERROR(IF(Append1[[#This Row],[Line]]=L338,H338+H339),H339)</f>
        <v>0.6</v>
      </c>
      <c r="J339" s="1">
        <f>IFERROR(IF(Append1[[#This Row],[Line]]=L338,SUM(H338,J338),0),"")</f>
        <v>91.09166666666664</v>
      </c>
      <c r="K339" s="1"/>
      <c r="L339" t="s">
        <v>570</v>
      </c>
    </row>
    <row r="340" spans="1:12" x14ac:dyDescent="0.25">
      <c r="A340" s="1" t="str">
        <f>_xlfn.IFNA(INDEX(bom_SQLquery[ComponentItemCode],MATCH(Append1[[#This Row],[BillNo]],bom_SQLquery[BillNo],0)),"")</f>
        <v>19902.B</v>
      </c>
      <c r="B340" s="1" t="s">
        <v>737</v>
      </c>
      <c r="C340" s="1" t="s">
        <v>139</v>
      </c>
      <c r="D340" s="1" t="s">
        <v>738</v>
      </c>
      <c r="E340" s="1" t="s">
        <v>90</v>
      </c>
      <c r="F340">
        <v>720</v>
      </c>
      <c r="G34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3644</v>
      </c>
      <c r="H340">
        <v>3</v>
      </c>
      <c r="I340">
        <f>IFERROR(IF(Append1[[#This Row],[Line]]=L339,H339+H340),H340)</f>
        <v>3</v>
      </c>
      <c r="J340" s="1">
        <f>IFERROR(IF(Append1[[#This Row],[Line]]=L339,SUM(H339,J339),0),"")</f>
        <v>91.09166666666664</v>
      </c>
      <c r="K340" s="1"/>
      <c r="L340" t="s">
        <v>570</v>
      </c>
    </row>
    <row r="341" spans="1:12" x14ac:dyDescent="0.25">
      <c r="A341" s="1" t="str">
        <f>_xlfn.IFNA(INDEX(bom_SQLquery[ComponentItemCode],MATCH(Append1[[#This Row],[BillNo]],bom_SQLquery[BillNo],0)),"")</f>
        <v>19903USA.B</v>
      </c>
      <c r="B341" s="1" t="s">
        <v>739</v>
      </c>
      <c r="C341" s="1" t="s">
        <v>139</v>
      </c>
      <c r="D341" s="1" t="s">
        <v>740</v>
      </c>
      <c r="E341" s="1" t="s">
        <v>90</v>
      </c>
      <c r="F341">
        <v>720</v>
      </c>
      <c r="G34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3168</v>
      </c>
      <c r="H341">
        <v>3</v>
      </c>
      <c r="I341">
        <f>IFERROR(IF(Append1[[#This Row],[Line]]=L340,H340+H341),H341)</f>
        <v>6</v>
      </c>
      <c r="J341" s="1">
        <f>IFERROR(IF(Append1[[#This Row],[Line]]=L340,SUM(H340,J340),0),"")</f>
        <v>94.09166666666664</v>
      </c>
      <c r="K341" s="1"/>
      <c r="L341" t="s">
        <v>570</v>
      </c>
    </row>
    <row r="342" spans="1:12" x14ac:dyDescent="0.25">
      <c r="A342" s="1" t="str">
        <f>_xlfn.IFNA(INDEX(bom_SQLquery[ComponentItemCode],MATCH(Append1[[#This Row],[BillNo]],bom_SQLquery[BillNo],0)),"")</f>
        <v>93700.B</v>
      </c>
      <c r="B342" s="1" t="s">
        <v>741</v>
      </c>
      <c r="C342" s="1" t="s">
        <v>181</v>
      </c>
      <c r="D342" s="1" t="s">
        <v>742</v>
      </c>
      <c r="E342" s="1" t="s">
        <v>90</v>
      </c>
      <c r="F342">
        <v>100</v>
      </c>
      <c r="G34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550</v>
      </c>
      <c r="H342">
        <v>0.8</v>
      </c>
      <c r="I342">
        <f>IFERROR(IF(Append1[[#This Row],[Line]]=L341,H341+H342),H342)</f>
        <v>3.8</v>
      </c>
      <c r="J342" s="1">
        <f>IFERROR(IF(Append1[[#This Row],[Line]]=L341,SUM(H341,J341),0),"")</f>
        <v>97.09166666666664</v>
      </c>
      <c r="K342" s="1"/>
      <c r="L342" t="s">
        <v>570</v>
      </c>
    </row>
    <row r="343" spans="1:12" x14ac:dyDescent="0.25">
      <c r="A343" s="1" t="str">
        <f>_xlfn.IFNA(INDEX(bom_SQLquery[ComponentItemCode],MATCH(Append1[[#This Row],[BillNo]],bom_SQLquery[BillNo],0)),"")</f>
        <v>94700.B</v>
      </c>
      <c r="B343" s="1" t="s">
        <v>743</v>
      </c>
      <c r="C343" s="1" t="s">
        <v>139</v>
      </c>
      <c r="D343" s="1" t="s">
        <v>744</v>
      </c>
      <c r="E343" s="1" t="s">
        <v>90</v>
      </c>
      <c r="F343">
        <v>75</v>
      </c>
      <c r="G34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446</v>
      </c>
      <c r="H343">
        <v>0.7</v>
      </c>
      <c r="I343">
        <f>IFERROR(IF(Append1[[#This Row],[Line]]=L342,H342+H343),H343)</f>
        <v>1.5</v>
      </c>
      <c r="J343" s="1">
        <f>IFERROR(IF(Append1[[#This Row],[Line]]=L342,SUM(H342,J342),0),"")</f>
        <v>97.891666666666637</v>
      </c>
      <c r="K343" s="1"/>
      <c r="L343" t="s">
        <v>570</v>
      </c>
    </row>
    <row r="344" spans="1:12" x14ac:dyDescent="0.25">
      <c r="A344" s="1" t="str">
        <f>_xlfn.IFNA(INDEX(bom_SQLquery[ComponentItemCode],MATCH(Append1[[#This Row],[BillNo]],bom_SQLquery[BillNo],0)),"")</f>
        <v>94444CON.B</v>
      </c>
      <c r="B344" s="1" t="s">
        <v>745</v>
      </c>
      <c r="C344" s="1" t="s">
        <v>72</v>
      </c>
      <c r="D344" s="1" t="s">
        <v>746</v>
      </c>
      <c r="E344" s="1" t="s">
        <v>68</v>
      </c>
      <c r="F344">
        <v>2880</v>
      </c>
      <c r="G34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3802</v>
      </c>
      <c r="H344">
        <v>3</v>
      </c>
      <c r="I344">
        <f>IFERROR(IF(Append1[[#This Row],[Line]]=L343,H343+H344),H344)</f>
        <v>3.7</v>
      </c>
      <c r="J344" s="1">
        <f>IFERROR(IF(Append1[[#This Row],[Line]]=L343,SUM(H343,J343),0),"")</f>
        <v>98.59166666666664</v>
      </c>
      <c r="K344" s="1"/>
      <c r="L344" t="s">
        <v>570</v>
      </c>
    </row>
    <row r="345" spans="1:12" x14ac:dyDescent="0.25">
      <c r="A345" s="1" t="str">
        <f>_xlfn.IFNA(INDEX(bom_SQLquery[ComponentItemCode],MATCH(Append1[[#This Row],[BillNo]],bom_SQLquery[BillNo],0)),"")</f>
        <v/>
      </c>
      <c r="B345" s="1" t="s">
        <v>747</v>
      </c>
      <c r="C345" s="1" t="s">
        <v>72</v>
      </c>
      <c r="D345" s="1" t="s">
        <v>748</v>
      </c>
      <c r="E345" s="1" t="s">
        <v>86</v>
      </c>
      <c r="F345">
        <v>720</v>
      </c>
      <c r="G34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45">
        <v>0</v>
      </c>
      <c r="I345">
        <f>IFERROR(IF(Append1[[#This Row],[Line]]=L344,H344+H345),H345)</f>
        <v>3</v>
      </c>
      <c r="J345" s="1">
        <f>IFERROR(IF(Append1[[#This Row],[Line]]=L344,SUM(H344,J344),0),"")</f>
        <v>101.59166666666664</v>
      </c>
      <c r="K345" s="1"/>
      <c r="L345" t="s">
        <v>570</v>
      </c>
    </row>
    <row r="346" spans="1:12" x14ac:dyDescent="0.25">
      <c r="A346" s="1" t="str">
        <f>_xlfn.IFNA(INDEX(bom_SQLquery[ComponentItemCode],MATCH(Append1[[#This Row],[BillNo]],bom_SQLquery[BillNo],0)),"")</f>
        <v>94444CON.B</v>
      </c>
      <c r="B346" s="1" t="s">
        <v>745</v>
      </c>
      <c r="C346" s="1" t="s">
        <v>453</v>
      </c>
      <c r="D346" s="1" t="s">
        <v>749</v>
      </c>
      <c r="E346" s="1" t="s">
        <v>68</v>
      </c>
      <c r="F346">
        <v>1440</v>
      </c>
      <c r="G34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1901</v>
      </c>
      <c r="H346">
        <v>1.5</v>
      </c>
      <c r="I346">
        <f>IFERROR(IF(Append1[[#This Row],[Line]]=L345,H345+H346),H346)</f>
        <v>1.5</v>
      </c>
      <c r="J346" s="1">
        <f>IFERROR(IF(Append1[[#This Row],[Line]]=L345,SUM(H345,J345),0),"")</f>
        <v>101.59166666666664</v>
      </c>
      <c r="K346" s="1"/>
      <c r="L346" t="s">
        <v>570</v>
      </c>
    </row>
    <row r="347" spans="1:12" x14ac:dyDescent="0.25">
      <c r="A347" s="1" t="str">
        <f>_xlfn.IFNA(INDEX(bom_SQLquery[ComponentItemCode],MATCH(Append1[[#This Row],[BillNo]],bom_SQLquery[BillNo],0)),"")</f>
        <v/>
      </c>
      <c r="B347" s="1" t="s">
        <v>747</v>
      </c>
      <c r="C347" s="1" t="s">
        <v>453</v>
      </c>
      <c r="D347" s="1" t="s">
        <v>748</v>
      </c>
      <c r="E347" s="1" t="s">
        <v>86</v>
      </c>
      <c r="F347">
        <v>360</v>
      </c>
      <c r="G34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47">
        <v>0</v>
      </c>
      <c r="I347">
        <f>IFERROR(IF(Append1[[#This Row],[Line]]=L346,H346+H347),H347)</f>
        <v>1.5</v>
      </c>
      <c r="J347" s="1">
        <f>IFERROR(IF(Append1[[#This Row],[Line]]=L346,SUM(H346,J346),0),"")</f>
        <v>103.09166666666664</v>
      </c>
      <c r="K347" s="1"/>
      <c r="L347" t="s">
        <v>570</v>
      </c>
    </row>
    <row r="348" spans="1:12" x14ac:dyDescent="0.25">
      <c r="A348" s="1" t="str">
        <f>_xlfn.IFNA(INDEX(bom_SQLquery[ComponentItemCode],MATCH(Append1[[#This Row],[BillNo]],bom_SQLquery[BillNo],0)),"")</f>
        <v>602001</v>
      </c>
      <c r="B348" s="1" t="s">
        <v>750</v>
      </c>
      <c r="C348" s="1" t="s">
        <v>183</v>
      </c>
      <c r="D348" s="1" t="s">
        <v>751</v>
      </c>
      <c r="E348" s="1" t="s">
        <v>68</v>
      </c>
      <c r="F348">
        <v>432</v>
      </c>
      <c r="G34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594</v>
      </c>
      <c r="H348">
        <v>0.7</v>
      </c>
      <c r="I348">
        <f>IFERROR(IF(Append1[[#This Row],[Line]]=L347,H347+H348),H348)</f>
        <v>0.7</v>
      </c>
      <c r="J348" s="1">
        <f>IFERROR(IF(Append1[[#This Row],[Line]]=L347,SUM(H347,J347),0),"")</f>
        <v>103.09166666666664</v>
      </c>
      <c r="K348" s="1"/>
      <c r="L348" t="s">
        <v>570</v>
      </c>
    </row>
    <row r="349" spans="1:12" x14ac:dyDescent="0.25">
      <c r="A349" s="1" t="str">
        <f>_xlfn.IFNA(INDEX(bom_SQLquery[ComponentItemCode],MATCH(Append1[[#This Row],[BillNo]],bom_SQLquery[BillNo],0)),"")</f>
        <v/>
      </c>
      <c r="B349" s="1" t="s">
        <v>752</v>
      </c>
      <c r="C349" s="1" t="s">
        <v>183</v>
      </c>
      <c r="D349" s="1" t="s">
        <v>753</v>
      </c>
      <c r="E349" s="1" t="s">
        <v>86</v>
      </c>
      <c r="F349">
        <v>108</v>
      </c>
      <c r="G34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49">
        <v>0</v>
      </c>
      <c r="I349">
        <f>IFERROR(IF(Append1[[#This Row],[Line]]=L348,H348+H349),H349)</f>
        <v>0.7</v>
      </c>
      <c r="J349" s="1">
        <f>IFERROR(IF(Append1[[#This Row],[Line]]=L348,SUM(H348,J348),0),"")</f>
        <v>103.79166666666664</v>
      </c>
      <c r="K349" s="1"/>
      <c r="L349" t="s">
        <v>570</v>
      </c>
    </row>
    <row r="350" spans="1:12" x14ac:dyDescent="0.25">
      <c r="A350" s="1" t="str">
        <f>_xlfn.IFNA(INDEX(bom_SQLquery[ComponentItemCode],MATCH(Append1[[#This Row],[BillNo]],bom_SQLquery[BillNo],0)),"")</f>
        <v>602000</v>
      </c>
      <c r="B350" s="1" t="s">
        <v>754</v>
      </c>
      <c r="C350" s="1" t="s">
        <v>72</v>
      </c>
      <c r="D350" s="1" t="s">
        <v>755</v>
      </c>
      <c r="E350" s="1" t="s">
        <v>68</v>
      </c>
      <c r="F350">
        <v>720</v>
      </c>
      <c r="G35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990</v>
      </c>
      <c r="H350">
        <v>0.9</v>
      </c>
      <c r="I350">
        <f>IFERROR(IF(Append1[[#This Row],[Line]]=L349,H349+H350),H350)</f>
        <v>0.9</v>
      </c>
      <c r="J350" s="1">
        <f>IFERROR(IF(Append1[[#This Row],[Line]]=L349,SUM(H349,J349),0),"")</f>
        <v>103.79166666666664</v>
      </c>
      <c r="K350" s="1"/>
      <c r="L350" t="s">
        <v>570</v>
      </c>
    </row>
    <row r="351" spans="1:12" x14ac:dyDescent="0.25">
      <c r="A351" s="1" t="str">
        <f>_xlfn.IFNA(INDEX(bom_SQLquery[ComponentItemCode],MATCH(Append1[[#This Row],[BillNo]],bom_SQLquery[BillNo],0)),"")</f>
        <v/>
      </c>
      <c r="B351" s="1" t="s">
        <v>756</v>
      </c>
      <c r="C351" s="1" t="s">
        <v>72</v>
      </c>
      <c r="D351" s="1" t="s">
        <v>757</v>
      </c>
      <c r="E351" s="1" t="s">
        <v>86</v>
      </c>
      <c r="F351">
        <v>180</v>
      </c>
      <c r="G35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51">
        <v>0</v>
      </c>
      <c r="I351">
        <f>IFERROR(IF(Append1[[#This Row],[Line]]=L350,H350+H351),H351)</f>
        <v>0.9</v>
      </c>
      <c r="J351" s="1">
        <f>IFERROR(IF(Append1[[#This Row],[Line]]=L350,SUM(H350,J350),0),"")</f>
        <v>104.69166666666665</v>
      </c>
      <c r="K351" s="1"/>
      <c r="L351" t="s">
        <v>570</v>
      </c>
    </row>
    <row r="352" spans="1:12" x14ac:dyDescent="0.25">
      <c r="A352" s="1" t="str">
        <f>_xlfn.IFNA(INDEX(bom_SQLquery[ComponentItemCode],MATCH(Append1[[#This Row],[BillNo]],bom_SQLquery[BillNo],0)),"")</f>
        <v>26000.B</v>
      </c>
      <c r="B352" s="1" t="s">
        <v>758</v>
      </c>
      <c r="C352" s="1" t="s">
        <v>181</v>
      </c>
      <c r="D352" s="1" t="s">
        <v>759</v>
      </c>
      <c r="E352" s="1" t="s">
        <v>118</v>
      </c>
      <c r="F352">
        <v>40</v>
      </c>
      <c r="G35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581</v>
      </c>
      <c r="H352">
        <v>0.22222222222222221</v>
      </c>
      <c r="I352" t="b">
        <f>IFERROR(IF(Append1[[#This Row],[Line]]=L351,H351+H352),H352)</f>
        <v>0</v>
      </c>
      <c r="J352" s="1">
        <f>IFERROR(IF(Append1[[#This Row],[Line]]=L351,SUM(H351,J351),0),"")</f>
        <v>0</v>
      </c>
      <c r="K352" s="1"/>
      <c r="L352" t="s">
        <v>760</v>
      </c>
    </row>
    <row r="353" spans="1:12" x14ac:dyDescent="0.25">
      <c r="A353" s="1" t="str">
        <f>_xlfn.IFNA(INDEX(bom_SQLquery[ComponentItemCode],MATCH(Append1[[#This Row],[BillNo]],bom_SQLquery[BillNo],0)),"")</f>
        <v>26000.B</v>
      </c>
      <c r="B353" s="1" t="s">
        <v>761</v>
      </c>
      <c r="C353" s="1" t="s">
        <v>139</v>
      </c>
      <c r="D353" s="1" t="s">
        <v>762</v>
      </c>
      <c r="E353" s="1" t="s">
        <v>763</v>
      </c>
      <c r="F353">
        <v>2400</v>
      </c>
      <c r="G35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546</v>
      </c>
      <c r="H353">
        <v>0</v>
      </c>
      <c r="I353">
        <f>IFERROR(IF(Append1[[#This Row],[Line]]=L352,H352+H353),H353)</f>
        <v>0.22222222222222221</v>
      </c>
      <c r="J353" s="1">
        <f>IFERROR(IF(Append1[[#This Row],[Line]]=L352,SUM(H352,J352),0),"")</f>
        <v>0.22222222222222221</v>
      </c>
      <c r="K353" s="1"/>
      <c r="L353" t="s">
        <v>760</v>
      </c>
    </row>
    <row r="354" spans="1:12" x14ac:dyDescent="0.25">
      <c r="A354" s="1" t="str">
        <f>_xlfn.IFNA(INDEX(bom_SQLquery[ComponentItemCode],MATCH(Append1[[#This Row],[BillNo]],bom_SQLquery[BillNo],0)),"")</f>
        <v/>
      </c>
      <c r="B354" s="1" t="s">
        <v>764</v>
      </c>
      <c r="C354" s="1" t="s">
        <v>139</v>
      </c>
      <c r="D354" s="1" t="s">
        <v>765</v>
      </c>
      <c r="E354" s="1" t="s">
        <v>766</v>
      </c>
      <c r="F354">
        <v>100</v>
      </c>
      <c r="G35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54">
        <v>0</v>
      </c>
      <c r="I354">
        <f>IFERROR(IF(Append1[[#This Row],[Line]]=L353,H353+H354),H354)</f>
        <v>0</v>
      </c>
      <c r="J354" s="1">
        <f>IFERROR(IF(Append1[[#This Row],[Line]]=L353,SUM(H353,J353),0),"")</f>
        <v>0.22222222222222221</v>
      </c>
      <c r="K354" s="1"/>
      <c r="L354" t="s">
        <v>760</v>
      </c>
    </row>
    <row r="355" spans="1:12" x14ac:dyDescent="0.25">
      <c r="A355" s="1" t="str">
        <f>_xlfn.IFNA(INDEX(bom_SQLquery[ComponentItemCode],MATCH(Append1[[#This Row],[BillNo]],bom_SQLquery[BillNo],0)),"")</f>
        <v/>
      </c>
      <c r="B355" s="1" t="s">
        <v>767</v>
      </c>
      <c r="C355" s="1" t="s">
        <v>139</v>
      </c>
      <c r="D355" s="1" t="s">
        <v>768</v>
      </c>
      <c r="E355" s="1" t="s">
        <v>769</v>
      </c>
      <c r="F355">
        <v>252</v>
      </c>
      <c r="G35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55">
        <v>0</v>
      </c>
      <c r="I355" t="b">
        <f>IFERROR(IF(Append1[[#This Row],[Line]]=L354,H354+H355),H355)</f>
        <v>0</v>
      </c>
      <c r="J355" s="1">
        <f>IFERROR(IF(Append1[[#This Row],[Line]]=L354,SUM(H354,J354),0),"")</f>
        <v>0</v>
      </c>
      <c r="K355" s="1"/>
      <c r="L355" t="s">
        <v>770</v>
      </c>
    </row>
    <row r="356" spans="1:12" x14ac:dyDescent="0.25">
      <c r="A356" s="1" t="str">
        <f>_xlfn.IFNA(INDEX(bom_SQLquery[ComponentItemCode],MATCH(Append1[[#This Row],[BillNo]],bom_SQLquery[BillNo],0)),"")</f>
        <v/>
      </c>
      <c r="B356" s="1" t="s">
        <v>767</v>
      </c>
      <c r="C356" s="1" t="s">
        <v>88</v>
      </c>
      <c r="D356" s="1" t="s">
        <v>768</v>
      </c>
      <c r="E356" s="1" t="s">
        <v>769</v>
      </c>
      <c r="F356">
        <v>750</v>
      </c>
      <c r="G35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56">
        <v>0</v>
      </c>
      <c r="I356">
        <f>IFERROR(IF(Append1[[#This Row],[Line]]=L355,H355+H356),H356)</f>
        <v>0</v>
      </c>
      <c r="J356" s="1">
        <f>IFERROR(IF(Append1[[#This Row],[Line]]=L355,SUM(H355,J355),0),"")</f>
        <v>0</v>
      </c>
      <c r="K356" s="1"/>
      <c r="L356" t="s">
        <v>770</v>
      </c>
    </row>
    <row r="357" spans="1:12" x14ac:dyDescent="0.25">
      <c r="A357" s="1" t="str">
        <f>_xlfn.IFNA(INDEX(bom_SQLquery[ComponentItemCode],MATCH(Append1[[#This Row],[BillNo]],bom_SQLquery[BillNo],0)),"")</f>
        <v/>
      </c>
      <c r="B357" s="1" t="s">
        <v>767</v>
      </c>
      <c r="C357" s="1" t="s">
        <v>771</v>
      </c>
      <c r="D357" s="1" t="s">
        <v>768</v>
      </c>
      <c r="E357" s="1" t="s">
        <v>769</v>
      </c>
      <c r="F357">
        <v>750</v>
      </c>
      <c r="G35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57">
        <v>0</v>
      </c>
      <c r="I357">
        <f>IFERROR(IF(Append1[[#This Row],[Line]]=L356,H356+H357),H357)</f>
        <v>0</v>
      </c>
      <c r="J357" s="1">
        <f>IFERROR(IF(Append1[[#This Row],[Line]]=L356,SUM(H356,J356),0),"")</f>
        <v>0</v>
      </c>
      <c r="K357" s="1"/>
      <c r="L357" t="s">
        <v>770</v>
      </c>
    </row>
    <row r="358" spans="1:12" x14ac:dyDescent="0.25">
      <c r="A358" s="1" t="str">
        <f>_xlfn.IFNA(INDEX(bom_SQLquery[ComponentItemCode],MATCH(Append1[[#This Row],[BillNo]],bom_SQLquery[BillNo],0)),"")</f>
        <v/>
      </c>
      <c r="B358" s="1" t="s">
        <v>772</v>
      </c>
      <c r="C358" s="1" t="s">
        <v>13</v>
      </c>
      <c r="D358" s="1" t="s">
        <v>773</v>
      </c>
      <c r="E358" s="1" t="s">
        <v>766</v>
      </c>
      <c r="F358">
        <v>504</v>
      </c>
      <c r="G35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58">
        <v>0</v>
      </c>
      <c r="I358">
        <f>IFERROR(IF(Append1[[#This Row],[Line]]=L357,H357+H358),H358)</f>
        <v>0</v>
      </c>
      <c r="J358" s="1">
        <f>IFERROR(IF(Append1[[#This Row],[Line]]=L357,SUM(H357,J357),0),"")</f>
        <v>0</v>
      </c>
      <c r="K358" s="1"/>
      <c r="L358" t="s">
        <v>770</v>
      </c>
    </row>
    <row r="359" spans="1:12" x14ac:dyDescent="0.25">
      <c r="A359" s="1" t="str">
        <f>_xlfn.IFNA(INDEX(bom_SQLquery[ComponentItemCode],MATCH(Append1[[#This Row],[BillNo]],bom_SQLquery[BillNo],0)),"")</f>
        <v/>
      </c>
      <c r="B359" s="1" t="s">
        <v>774</v>
      </c>
      <c r="C359" s="1" t="s">
        <v>75</v>
      </c>
      <c r="D359" s="1" t="s">
        <v>775</v>
      </c>
      <c r="E359" s="1" t="s">
        <v>776</v>
      </c>
      <c r="F359">
        <v>150</v>
      </c>
      <c r="G35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59">
        <v>0</v>
      </c>
      <c r="I359">
        <f>IFERROR(IF(Append1[[#This Row],[Line]]=L358,H358+H359),H359)</f>
        <v>0</v>
      </c>
      <c r="J359" s="1">
        <f>IFERROR(IF(Append1[[#This Row],[Line]]=L358,SUM(H358,J358),0),"")</f>
        <v>0</v>
      </c>
      <c r="K359" s="1"/>
      <c r="L359" t="s">
        <v>770</v>
      </c>
    </row>
    <row r="360" spans="1:12" x14ac:dyDescent="0.25">
      <c r="A360" s="1" t="str">
        <f>_xlfn.IFNA(INDEX(bom_SQLquery[ComponentItemCode],MATCH(Append1[[#This Row],[BillNo]],bom_SQLquery[BillNo],0)),"")</f>
        <v/>
      </c>
      <c r="B360" s="1" t="s">
        <v>772</v>
      </c>
      <c r="C360" s="1" t="s">
        <v>75</v>
      </c>
      <c r="D360" s="1" t="s">
        <v>773</v>
      </c>
      <c r="E360" s="1" t="s">
        <v>766</v>
      </c>
      <c r="F360">
        <v>300</v>
      </c>
      <c r="G36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0">
        <v>0</v>
      </c>
      <c r="I360">
        <f>IFERROR(IF(Append1[[#This Row],[Line]]=L359,H359+H360),H360)</f>
        <v>0</v>
      </c>
      <c r="J360" s="1">
        <f>IFERROR(IF(Append1[[#This Row],[Line]]=L359,SUM(H359,J359),0),"")</f>
        <v>0</v>
      </c>
      <c r="K360" s="1"/>
      <c r="L360" t="s">
        <v>770</v>
      </c>
    </row>
    <row r="361" spans="1:12" x14ac:dyDescent="0.25">
      <c r="A361" s="1" t="str">
        <f>_xlfn.IFNA(INDEX(bom_SQLquery[ComponentItemCode],MATCH(Append1[[#This Row],[BillNo]],bom_SQLquery[BillNo],0)),"")</f>
        <v/>
      </c>
      <c r="B361" s="1" t="s">
        <v>778</v>
      </c>
      <c r="C361" s="1" t="s">
        <v>98</v>
      </c>
      <c r="D361" s="1" t="s">
        <v>779</v>
      </c>
      <c r="E361" s="1" t="s">
        <v>766</v>
      </c>
      <c r="F361">
        <v>50</v>
      </c>
      <c r="G36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1">
        <v>0</v>
      </c>
      <c r="I361">
        <f>IFERROR(IF(Append1[[#This Row],[Line]]=L360,H360+H361),H361)</f>
        <v>0</v>
      </c>
      <c r="J361" s="1">
        <f>IFERROR(IF(Append1[[#This Row],[Line]]=L360,SUM(H360,J360),0),"")</f>
        <v>0</v>
      </c>
      <c r="K361" s="1"/>
      <c r="L361" t="s">
        <v>770</v>
      </c>
    </row>
    <row r="362" spans="1:12" x14ac:dyDescent="0.25">
      <c r="A362" s="1" t="str">
        <f>_xlfn.IFNA(INDEX(bom_SQLquery[ComponentItemCode],MATCH(Append1[[#This Row],[BillNo]],bom_SQLquery[BillNo],0)),"")</f>
        <v/>
      </c>
      <c r="B362" s="1" t="s">
        <v>780</v>
      </c>
      <c r="C362" s="1" t="s">
        <v>63</v>
      </c>
      <c r="D362" s="1" t="s">
        <v>781</v>
      </c>
      <c r="E362" s="1" t="s">
        <v>766</v>
      </c>
      <c r="F362">
        <v>50</v>
      </c>
      <c r="G36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2">
        <v>0</v>
      </c>
      <c r="I362">
        <f>IFERROR(IF(Append1[[#This Row],[Line]]=L361,H361+H362),H362)</f>
        <v>0</v>
      </c>
      <c r="J362" s="1">
        <f>IFERROR(IF(Append1[[#This Row],[Line]]=L361,SUM(H361,J361),0),"")</f>
        <v>0</v>
      </c>
      <c r="K362" s="1"/>
      <c r="L362" t="s">
        <v>770</v>
      </c>
    </row>
    <row r="363" spans="1:12" x14ac:dyDescent="0.25">
      <c r="A363" s="1" t="str">
        <f>_xlfn.IFNA(INDEX(bom_SQLquery[ComponentItemCode],MATCH(Append1[[#This Row],[BillNo]],bom_SQLquery[BillNo],0)),"")</f>
        <v/>
      </c>
      <c r="B363" s="1" t="s">
        <v>782</v>
      </c>
      <c r="C363" s="1" t="s">
        <v>98</v>
      </c>
      <c r="D363" s="1" t="s">
        <v>783</v>
      </c>
      <c r="E363" s="1" t="s">
        <v>175</v>
      </c>
      <c r="F363">
        <v>36</v>
      </c>
      <c r="G36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3">
        <v>0</v>
      </c>
      <c r="I363">
        <f>IFERROR(IF(Append1[[#This Row],[Line]]=L362,H362+H363),H363)</f>
        <v>0</v>
      </c>
      <c r="J363" s="1">
        <f>IFERROR(IF(Append1[[#This Row],[Line]]=L362,SUM(H362,J362),0),"")</f>
        <v>0</v>
      </c>
      <c r="K363" s="1"/>
      <c r="L363" t="s">
        <v>770</v>
      </c>
    </row>
    <row r="364" spans="1:12" x14ac:dyDescent="0.25">
      <c r="A364" s="1" t="str">
        <f>_xlfn.IFNA(INDEX(bom_SQLquery[ComponentItemCode],MATCH(Append1[[#This Row],[BillNo]],bom_SQLquery[BillNo],0)),"")</f>
        <v/>
      </c>
      <c r="B364" s="1" t="s">
        <v>784</v>
      </c>
      <c r="C364" s="1" t="s">
        <v>40</v>
      </c>
      <c r="D364" s="1" t="s">
        <v>785</v>
      </c>
      <c r="E364" s="1" t="s">
        <v>118</v>
      </c>
      <c r="F364">
        <v>50</v>
      </c>
      <c r="G36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4">
        <v>0.27777777777777773</v>
      </c>
      <c r="I364">
        <f>IFERROR(IF(Append1[[#This Row],[Line]]=L363,H363+H364),H364)</f>
        <v>0.27777777777777773</v>
      </c>
      <c r="J364" s="1">
        <f>IFERROR(IF(Append1[[#This Row],[Line]]=L363,SUM(H363,J363),0),"")</f>
        <v>0</v>
      </c>
      <c r="K364" s="1"/>
      <c r="L364" t="s">
        <v>770</v>
      </c>
    </row>
    <row r="365" spans="1:12" x14ac:dyDescent="0.25">
      <c r="A365" s="1" t="str">
        <f>_xlfn.IFNA(INDEX(bom_SQLquery[ComponentItemCode],MATCH(Append1[[#This Row],[BillNo]],bom_SQLquery[BillNo],0)),"")</f>
        <v/>
      </c>
      <c r="B365" s="1" t="s">
        <v>786</v>
      </c>
      <c r="C365" s="1" t="s">
        <v>40</v>
      </c>
      <c r="D365" s="1" t="s">
        <v>787</v>
      </c>
      <c r="E365" s="1" t="s">
        <v>4</v>
      </c>
      <c r="F365">
        <v>50</v>
      </c>
      <c r="G36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5">
        <v>0.13888888888888887</v>
      </c>
      <c r="I365">
        <f>IFERROR(IF(Append1[[#This Row],[Line]]=L364,H364+H365),H365)</f>
        <v>0.41666666666666663</v>
      </c>
      <c r="J365" s="1">
        <f>IFERROR(IF(Append1[[#This Row],[Line]]=L364,SUM(H364,J364),0),"")</f>
        <v>0.27777777777777773</v>
      </c>
      <c r="K365" s="1"/>
      <c r="L365" t="s">
        <v>770</v>
      </c>
    </row>
    <row r="366" spans="1:12" x14ac:dyDescent="0.25">
      <c r="A366" s="1" t="str">
        <f>_xlfn.IFNA(INDEX(bom_SQLquery[ComponentItemCode],MATCH(Append1[[#This Row],[BillNo]],bom_SQLquery[BillNo],0)),"")</f>
        <v/>
      </c>
      <c r="B366" s="1" t="s">
        <v>788</v>
      </c>
      <c r="C366" s="1" t="s">
        <v>13</v>
      </c>
      <c r="D366" s="1" t="s">
        <v>789</v>
      </c>
      <c r="E366" s="1" t="s">
        <v>90</v>
      </c>
      <c r="F366">
        <v>33</v>
      </c>
      <c r="G36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6">
        <v>0.13750000000000001</v>
      </c>
      <c r="I366">
        <f>IFERROR(IF(Append1[[#This Row],[Line]]=L365,H365+H366),H366)</f>
        <v>0.27638888888888891</v>
      </c>
      <c r="J366" s="1">
        <f>IFERROR(IF(Append1[[#This Row],[Line]]=L365,SUM(H365,J365),0),"")</f>
        <v>0.41666666666666663</v>
      </c>
      <c r="K366" s="1"/>
      <c r="L366" t="s">
        <v>770</v>
      </c>
    </row>
    <row r="367" spans="1:12" x14ac:dyDescent="0.25">
      <c r="A367" s="1" t="str">
        <f>_xlfn.IFNA(INDEX(bom_SQLquery[ComponentItemCode],MATCH(Append1[[#This Row],[BillNo]],bom_SQLquery[BillNo],0)),"")</f>
        <v/>
      </c>
      <c r="B367" s="1" t="s">
        <v>790</v>
      </c>
      <c r="C367" s="1" t="s">
        <v>139</v>
      </c>
      <c r="D367" s="1" t="s">
        <v>791</v>
      </c>
      <c r="E367" s="1" t="s">
        <v>227</v>
      </c>
      <c r="F367">
        <v>500</v>
      </c>
      <c r="G36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7">
        <v>3.7037037037037033</v>
      </c>
      <c r="I367">
        <f>IFERROR(IF(Append1[[#This Row],[Line]]=L366,H366+H367),H367)</f>
        <v>3.8412037037037035</v>
      </c>
      <c r="J367" s="1">
        <f>IFERROR(IF(Append1[[#This Row],[Line]]=L366,SUM(H366,J366),0),"")</f>
        <v>0.5541666666666667</v>
      </c>
      <c r="K367" s="1"/>
      <c r="L367" t="s">
        <v>770</v>
      </c>
    </row>
    <row r="368" spans="1:12" x14ac:dyDescent="0.25">
      <c r="A368" s="1" t="str">
        <f>_xlfn.IFNA(INDEX(bom_SQLquery[ComponentItemCode],MATCH(Append1[[#This Row],[BillNo]],bom_SQLquery[BillNo],0)),"")</f>
        <v/>
      </c>
      <c r="B368" s="1" t="s">
        <v>790</v>
      </c>
      <c r="C368" s="1" t="s">
        <v>88</v>
      </c>
      <c r="D368" s="1" t="s">
        <v>791</v>
      </c>
      <c r="E368" s="1" t="s">
        <v>227</v>
      </c>
      <c r="F368">
        <v>454</v>
      </c>
      <c r="G36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8">
        <v>3.3629629629629627</v>
      </c>
      <c r="I368">
        <f>IFERROR(IF(Append1[[#This Row],[Line]]=L367,H367+H368),H368)</f>
        <v>7.0666666666666664</v>
      </c>
      <c r="J368" s="1">
        <f>IFERROR(IF(Append1[[#This Row],[Line]]=L367,SUM(H367,J367),0),"")</f>
        <v>4.2578703703703695</v>
      </c>
      <c r="K368" s="1"/>
      <c r="L368" t="s">
        <v>770</v>
      </c>
    </row>
    <row r="369" spans="1:12" x14ac:dyDescent="0.25">
      <c r="A369" s="1" t="str">
        <f>_xlfn.IFNA(INDEX(bom_SQLquery[ComponentItemCode],MATCH(Append1[[#This Row],[BillNo]],bom_SQLquery[BillNo],0)),"")</f>
        <v/>
      </c>
      <c r="B369" s="1" t="s">
        <v>792</v>
      </c>
      <c r="C369" s="1" t="s">
        <v>139</v>
      </c>
      <c r="D369" s="1" t="s">
        <v>793</v>
      </c>
      <c r="E369" s="1" t="s">
        <v>227</v>
      </c>
      <c r="F369">
        <v>500</v>
      </c>
      <c r="G36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69">
        <v>3.7037037037037033</v>
      </c>
      <c r="I369">
        <f>IFERROR(IF(Append1[[#This Row],[Line]]=L368,H368+H369),H369)</f>
        <v>7.0666666666666664</v>
      </c>
      <c r="J369" s="1">
        <f>IFERROR(IF(Append1[[#This Row],[Line]]=L368,SUM(H368,J368),0),"")</f>
        <v>7.6208333333333318</v>
      </c>
      <c r="K369" s="1"/>
      <c r="L369" t="s">
        <v>770</v>
      </c>
    </row>
    <row r="370" spans="1:12" x14ac:dyDescent="0.25">
      <c r="A370" s="1" t="str">
        <f>_xlfn.IFNA(INDEX(bom_SQLquery[ComponentItemCode],MATCH(Append1[[#This Row],[BillNo]],bom_SQLquery[BillNo],0)),"")</f>
        <v/>
      </c>
      <c r="B370" s="1" t="s">
        <v>792</v>
      </c>
      <c r="C370" s="1" t="s">
        <v>88</v>
      </c>
      <c r="D370" s="1" t="s">
        <v>793</v>
      </c>
      <c r="E370" s="1" t="s">
        <v>227</v>
      </c>
      <c r="F370">
        <v>300</v>
      </c>
      <c r="G37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70">
        <v>2.2222222222222219</v>
      </c>
      <c r="I370">
        <f>IFERROR(IF(Append1[[#This Row],[Line]]=L369,H369+H370),H370)</f>
        <v>5.9259259259259256</v>
      </c>
      <c r="J370" s="1">
        <f>IFERROR(IF(Append1[[#This Row],[Line]]=L369,SUM(H369,J369),0),"")</f>
        <v>11.324537037037036</v>
      </c>
      <c r="K370" s="1"/>
      <c r="L370" t="s">
        <v>770</v>
      </c>
    </row>
    <row r="371" spans="1:12" x14ac:dyDescent="0.25">
      <c r="A371" s="1" t="str">
        <f>_xlfn.IFNA(INDEX(bom_SQLquery[ComponentItemCode],MATCH(Append1[[#This Row],[BillNo]],bom_SQLquery[BillNo],0)),"")</f>
        <v/>
      </c>
      <c r="B371" s="1" t="s">
        <v>794</v>
      </c>
      <c r="C371" s="1" t="s">
        <v>139</v>
      </c>
      <c r="D371" s="1" t="s">
        <v>795</v>
      </c>
      <c r="E371" s="1" t="s">
        <v>227</v>
      </c>
      <c r="F371">
        <v>500</v>
      </c>
      <c r="G37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71">
        <v>3.7037037037037033</v>
      </c>
      <c r="I371">
        <f>IFERROR(IF(Append1[[#This Row],[Line]]=L370,H370+H371),H371)</f>
        <v>5.9259259259259256</v>
      </c>
      <c r="J371" s="1">
        <f>IFERROR(IF(Append1[[#This Row],[Line]]=L370,SUM(H370,J370),0),"")</f>
        <v>13.546759259259257</v>
      </c>
      <c r="K371" s="1"/>
      <c r="L371" t="s">
        <v>770</v>
      </c>
    </row>
    <row r="372" spans="1:12" x14ac:dyDescent="0.25">
      <c r="A372" s="1" t="str">
        <f>_xlfn.IFNA(INDEX(bom_SQLquery[ComponentItemCode],MATCH(Append1[[#This Row],[BillNo]],bom_SQLquery[BillNo],0)),"")</f>
        <v/>
      </c>
      <c r="B372" s="1" t="s">
        <v>794</v>
      </c>
      <c r="C372" s="1" t="s">
        <v>88</v>
      </c>
      <c r="D372" s="1" t="s">
        <v>795</v>
      </c>
      <c r="E372" s="1" t="s">
        <v>227</v>
      </c>
      <c r="F372">
        <v>250</v>
      </c>
      <c r="G37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72">
        <v>1.8518518518518516</v>
      </c>
      <c r="I372">
        <f>IFERROR(IF(Append1[[#This Row],[Line]]=L371,H371+H372),H372)</f>
        <v>5.5555555555555554</v>
      </c>
      <c r="J372" s="1">
        <f>IFERROR(IF(Append1[[#This Row],[Line]]=L371,SUM(H371,J371),0),"")</f>
        <v>17.25046296296296</v>
      </c>
      <c r="K372" s="1"/>
      <c r="L372" t="s">
        <v>770</v>
      </c>
    </row>
    <row r="373" spans="1:12" x14ac:dyDescent="0.25">
      <c r="A373" s="1" t="str">
        <f>_xlfn.IFNA(INDEX(bom_SQLquery[ComponentItemCode],MATCH(Append1[[#This Row],[BillNo]],bom_SQLquery[BillNo],0)),"")</f>
        <v/>
      </c>
      <c r="B373" s="1" t="s">
        <v>541</v>
      </c>
      <c r="C373" s="1" t="s">
        <v>299</v>
      </c>
      <c r="D373" s="1" t="s">
        <v>542</v>
      </c>
      <c r="E373" s="1" t="s">
        <v>500</v>
      </c>
      <c r="F373">
        <v>1000</v>
      </c>
      <c r="G37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73">
        <v>10</v>
      </c>
      <c r="I373">
        <f>IFERROR(IF(Append1[[#This Row],[Line]]=L372,H372+H373),H373)</f>
        <v>11.851851851851851</v>
      </c>
      <c r="J373" s="1">
        <f>IFERROR(IF(Append1[[#This Row],[Line]]=L372,SUM(H372,J372),0),"")</f>
        <v>19.102314814814811</v>
      </c>
      <c r="K373" s="1"/>
      <c r="L373" t="s">
        <v>770</v>
      </c>
    </row>
    <row r="374" spans="1:12" x14ac:dyDescent="0.25">
      <c r="A374" s="1" t="str">
        <f>_xlfn.IFNA(INDEX(bom_SQLquery[ComponentItemCode],MATCH(Append1[[#This Row],[BillNo]],bom_SQLquery[BillNo],0)),"")</f>
        <v/>
      </c>
      <c r="B374" s="1" t="s">
        <v>799</v>
      </c>
      <c r="C374" s="1" t="s">
        <v>25</v>
      </c>
      <c r="D374" s="1" t="s">
        <v>800</v>
      </c>
      <c r="E374" s="1" t="s">
        <v>500</v>
      </c>
      <c r="F374">
        <v>40</v>
      </c>
      <c r="G37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74">
        <v>0.4</v>
      </c>
      <c r="I374">
        <f>IFERROR(IF(Append1[[#This Row],[Line]]=L373,H373+H374),H374)</f>
        <v>10.4</v>
      </c>
      <c r="J374" s="1">
        <f>IFERROR(IF(Append1[[#This Row],[Line]]=L373,SUM(H373,J373),0),"")</f>
        <v>29.102314814814811</v>
      </c>
      <c r="K374" s="1"/>
      <c r="L374" t="s">
        <v>770</v>
      </c>
    </row>
    <row r="375" spans="1:12" x14ac:dyDescent="0.25">
      <c r="A375" s="1" t="str">
        <f>_xlfn.IFNA(INDEX(bom_SQLquery[ComponentItemCode],MATCH(Append1[[#This Row],[BillNo]],bom_SQLquery[BillNo],0)),"")</f>
        <v/>
      </c>
      <c r="B375" s="1" t="s">
        <v>801</v>
      </c>
      <c r="C375" s="1" t="s">
        <v>25</v>
      </c>
      <c r="D375" s="1" t="s">
        <v>802</v>
      </c>
      <c r="E375" s="1" t="s">
        <v>86</v>
      </c>
      <c r="F375">
        <v>360</v>
      </c>
      <c r="G37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75">
        <v>4</v>
      </c>
      <c r="I375">
        <f>IFERROR(IF(Append1[[#This Row],[Line]]=L374,H374+H375),H375)</f>
        <v>4.4000000000000004</v>
      </c>
      <c r="J375" s="1">
        <f>IFERROR(IF(Append1[[#This Row],[Line]]=L374,SUM(H374,J374),0),"")</f>
        <v>29.50231481481481</v>
      </c>
      <c r="K375" s="1"/>
      <c r="L375" t="s">
        <v>770</v>
      </c>
    </row>
    <row r="376" spans="1:12" x14ac:dyDescent="0.25">
      <c r="A376" s="1" t="str">
        <f>_xlfn.IFNA(INDEX(bom_SQLquery[ComponentItemCode],MATCH(Append1[[#This Row],[BillNo]],bom_SQLquery[BillNo],0)),"")</f>
        <v>94200.B</v>
      </c>
      <c r="B376" s="1" t="s">
        <v>803</v>
      </c>
      <c r="C376" s="1" t="s">
        <v>804</v>
      </c>
      <c r="D376" s="1" t="s">
        <v>805</v>
      </c>
      <c r="E376" s="1" t="s">
        <v>491</v>
      </c>
      <c r="F376">
        <v>90</v>
      </c>
      <c r="G37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256</v>
      </c>
      <c r="H376">
        <v>1.8</v>
      </c>
      <c r="I376">
        <f>IFERROR(IF(Append1[[#This Row],[Line]]=L375,H375+H376),H376)</f>
        <v>5.8</v>
      </c>
      <c r="J376" s="1">
        <f>IFERROR(IF(Append1[[#This Row],[Line]]=L375,SUM(H375,J375),0),"")</f>
        <v>33.50231481481481</v>
      </c>
      <c r="K376" s="1"/>
      <c r="L376" t="s">
        <v>770</v>
      </c>
    </row>
    <row r="377" spans="1:12" x14ac:dyDescent="0.25">
      <c r="A377" s="1" t="str">
        <f>_xlfn.IFNA(INDEX(bom_SQLquery[ComponentItemCode],MATCH(Append1[[#This Row],[BillNo]],bom_SQLquery[BillNo],0)),"")</f>
        <v/>
      </c>
      <c r="B377" s="1" t="s">
        <v>806</v>
      </c>
      <c r="C377" s="1" t="s">
        <v>25</v>
      </c>
      <c r="D377" s="1" t="s">
        <v>807</v>
      </c>
      <c r="E377" s="1" t="s">
        <v>500</v>
      </c>
      <c r="F377">
        <v>200</v>
      </c>
      <c r="G37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77">
        <v>2</v>
      </c>
      <c r="I377">
        <f>IFERROR(IF(Append1[[#This Row],[Line]]=L376,H376+H377),H377)</f>
        <v>3.8</v>
      </c>
      <c r="J377" s="1">
        <f>IFERROR(IF(Append1[[#This Row],[Line]]=L376,SUM(H376,J376),0),"")</f>
        <v>35.302314814814807</v>
      </c>
      <c r="K377" s="1"/>
      <c r="L377" t="s">
        <v>770</v>
      </c>
    </row>
    <row r="378" spans="1:12" x14ac:dyDescent="0.25">
      <c r="A378" s="1" t="str">
        <f>_xlfn.IFNA(INDEX(bom_SQLquery[ComponentItemCode],MATCH(Append1[[#This Row],[BillNo]],bom_SQLquery[BillNo],0)),"")</f>
        <v/>
      </c>
      <c r="B378" s="1" t="s">
        <v>808</v>
      </c>
      <c r="C378" s="1" t="s">
        <v>139</v>
      </c>
      <c r="D378" s="1" t="s">
        <v>809</v>
      </c>
      <c r="E378" s="1" t="s">
        <v>86</v>
      </c>
      <c r="F378">
        <v>36</v>
      </c>
      <c r="G37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78">
        <v>0.4</v>
      </c>
      <c r="I378">
        <f>IFERROR(IF(Append1[[#This Row],[Line]]=L377,H377+H378),H378)</f>
        <v>2.4</v>
      </c>
      <c r="J378" s="1">
        <f>IFERROR(IF(Append1[[#This Row],[Line]]=L377,SUM(H377,J377),0),"")</f>
        <v>37.302314814814807</v>
      </c>
      <c r="K378" s="1"/>
      <c r="L378" t="s">
        <v>770</v>
      </c>
    </row>
    <row r="379" spans="1:12" x14ac:dyDescent="0.25">
      <c r="A379" s="1" t="str">
        <f>_xlfn.IFNA(INDEX(bom_SQLquery[ComponentItemCode],MATCH(Append1[[#This Row],[BillNo]],bom_SQLquery[BillNo],0)),"")</f>
        <v/>
      </c>
      <c r="B379" s="1" t="s">
        <v>731</v>
      </c>
      <c r="C379" s="1" t="s">
        <v>25</v>
      </c>
      <c r="D379" s="1" t="s">
        <v>732</v>
      </c>
      <c r="E379" s="1" t="s">
        <v>86</v>
      </c>
      <c r="F379">
        <v>36</v>
      </c>
      <c r="G37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79">
        <v>0.4</v>
      </c>
      <c r="I379">
        <f>IFERROR(IF(Append1[[#This Row],[Line]]=L378,H378+H379),H379)</f>
        <v>0.8</v>
      </c>
      <c r="J379" s="1">
        <f>IFERROR(IF(Append1[[#This Row],[Line]]=L378,SUM(H378,J378),0),"")</f>
        <v>37.702314814814805</v>
      </c>
      <c r="K379" s="1"/>
      <c r="L379" t="s">
        <v>770</v>
      </c>
    </row>
    <row r="380" spans="1:12" x14ac:dyDescent="0.25">
      <c r="A380" s="1" t="str">
        <f>_xlfn.IFNA(INDEX(bom_SQLquery[ComponentItemCode],MATCH(Append1[[#This Row],[BillNo]],bom_SQLquery[BillNo],0)),"")</f>
        <v/>
      </c>
      <c r="B380" s="1" t="s">
        <v>810</v>
      </c>
      <c r="C380" s="1" t="s">
        <v>25</v>
      </c>
      <c r="D380" s="1" t="s">
        <v>811</v>
      </c>
      <c r="E380" s="1" t="s">
        <v>812</v>
      </c>
      <c r="F380">
        <v>72</v>
      </c>
      <c r="G38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0">
        <v>1.4400000000000002</v>
      </c>
      <c r="I380">
        <f>IFERROR(IF(Append1[[#This Row],[Line]]=L379,H379+H380),H380)</f>
        <v>1.8400000000000003</v>
      </c>
      <c r="J380" s="1">
        <f>IFERROR(IF(Append1[[#This Row],[Line]]=L379,SUM(H379,J379),0),"")</f>
        <v>38.102314814814804</v>
      </c>
      <c r="K380" s="1"/>
      <c r="L380" t="s">
        <v>770</v>
      </c>
    </row>
    <row r="381" spans="1:12" x14ac:dyDescent="0.25">
      <c r="A381" s="1" t="str">
        <f>_xlfn.IFNA(INDEX(bom_SQLquery[ComponentItemCode],MATCH(Append1[[#This Row],[BillNo]],bom_SQLquery[BillNo],0)),"")</f>
        <v/>
      </c>
      <c r="B381" s="1" t="s">
        <v>813</v>
      </c>
      <c r="C381" s="1" t="s">
        <v>25</v>
      </c>
      <c r="D381" s="1" t="s">
        <v>814</v>
      </c>
      <c r="E381" s="1" t="s">
        <v>500</v>
      </c>
      <c r="F381">
        <v>400</v>
      </c>
      <c r="G38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1">
        <v>4</v>
      </c>
      <c r="I381">
        <f>IFERROR(IF(Append1[[#This Row],[Line]]=L380,H380+H381),H381)</f>
        <v>5.44</v>
      </c>
      <c r="J381" s="1">
        <f>IFERROR(IF(Append1[[#This Row],[Line]]=L380,SUM(H380,J380),0),"")</f>
        <v>39.542314814814802</v>
      </c>
      <c r="K381" s="1"/>
      <c r="L381" t="s">
        <v>770</v>
      </c>
    </row>
    <row r="382" spans="1:12" x14ac:dyDescent="0.25">
      <c r="A382" s="1" t="str">
        <f>_xlfn.IFNA(INDEX(bom_SQLquery[ComponentItemCode],MATCH(Append1[[#This Row],[BillNo]],bom_SQLquery[BillNo],0)),"")</f>
        <v/>
      </c>
      <c r="B382" s="1" t="s">
        <v>815</v>
      </c>
      <c r="C382" s="1" t="s">
        <v>25</v>
      </c>
      <c r="D382" s="1" t="s">
        <v>816</v>
      </c>
      <c r="E382" s="1" t="s">
        <v>500</v>
      </c>
      <c r="F382">
        <v>100</v>
      </c>
      <c r="G38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2">
        <v>1</v>
      </c>
      <c r="I382">
        <f>IFERROR(IF(Append1[[#This Row],[Line]]=L381,H381+H382),H382)</f>
        <v>5</v>
      </c>
      <c r="J382" s="1">
        <f>IFERROR(IF(Append1[[#This Row],[Line]]=L381,SUM(H381,J381),0),"")</f>
        <v>43.542314814814802</v>
      </c>
      <c r="K382" s="1"/>
      <c r="L382" t="s">
        <v>770</v>
      </c>
    </row>
    <row r="383" spans="1:12" x14ac:dyDescent="0.25">
      <c r="A383" s="1" t="str">
        <f>_xlfn.IFNA(INDEX(bom_SQLquery[ComponentItemCode],MATCH(Append1[[#This Row],[BillNo]],bom_SQLquery[BillNo],0)),"")</f>
        <v/>
      </c>
      <c r="B383" s="1" t="s">
        <v>523</v>
      </c>
      <c r="C383" s="1" t="s">
        <v>25</v>
      </c>
      <c r="D383" s="1" t="s">
        <v>524</v>
      </c>
      <c r="E383" s="1" t="s">
        <v>500</v>
      </c>
      <c r="F383">
        <v>100</v>
      </c>
      <c r="G38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3">
        <v>1</v>
      </c>
      <c r="I383">
        <f>IFERROR(IF(Append1[[#This Row],[Line]]=L382,H382+H383),H383)</f>
        <v>2</v>
      </c>
      <c r="J383" s="1">
        <f>IFERROR(IF(Append1[[#This Row],[Line]]=L382,SUM(H382,J382),0),"")</f>
        <v>44.542314814814802</v>
      </c>
      <c r="K383" s="1"/>
      <c r="L383" t="s">
        <v>770</v>
      </c>
    </row>
    <row r="384" spans="1:12" x14ac:dyDescent="0.25">
      <c r="A384" s="1" t="str">
        <f>_xlfn.IFNA(INDEX(bom_SQLquery[ComponentItemCode],MATCH(Append1[[#This Row],[BillNo]],bom_SQLquery[BillNo],0)),"")</f>
        <v/>
      </c>
      <c r="B384" s="1" t="s">
        <v>817</v>
      </c>
      <c r="C384" s="1" t="s">
        <v>25</v>
      </c>
      <c r="D384" s="1" t="s">
        <v>818</v>
      </c>
      <c r="E384" s="1" t="s">
        <v>86</v>
      </c>
      <c r="F384">
        <v>36</v>
      </c>
      <c r="G38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4">
        <v>0.4</v>
      </c>
      <c r="I384">
        <f>IFERROR(IF(Append1[[#This Row],[Line]]=L383,H383+H384),H384)</f>
        <v>1.4</v>
      </c>
      <c r="J384" s="1">
        <f>IFERROR(IF(Append1[[#This Row],[Line]]=L383,SUM(H383,J383),0),"")</f>
        <v>45.542314814814802</v>
      </c>
      <c r="K384" s="1"/>
      <c r="L384" t="s">
        <v>770</v>
      </c>
    </row>
    <row r="385" spans="1:12" x14ac:dyDescent="0.25">
      <c r="A385" s="1" t="str">
        <f>_xlfn.IFNA(INDEX(bom_SQLquery[ComponentItemCode],MATCH(Append1[[#This Row],[BillNo]],bom_SQLquery[BillNo],0)),"")</f>
        <v/>
      </c>
      <c r="B385" s="1" t="s">
        <v>819</v>
      </c>
      <c r="C385" s="1" t="s">
        <v>25</v>
      </c>
      <c r="D385" s="1" t="s">
        <v>820</v>
      </c>
      <c r="E385" s="1" t="s">
        <v>500</v>
      </c>
      <c r="F385">
        <v>100</v>
      </c>
      <c r="G38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5">
        <v>1</v>
      </c>
      <c r="I385">
        <f>IFERROR(IF(Append1[[#This Row],[Line]]=L384,H384+H385),H385)</f>
        <v>1.4</v>
      </c>
      <c r="J385" s="1">
        <f>IFERROR(IF(Append1[[#This Row],[Line]]=L384,SUM(H384,J384),0),"")</f>
        <v>45.9423148148148</v>
      </c>
      <c r="K385" s="1"/>
      <c r="L385" t="s">
        <v>770</v>
      </c>
    </row>
    <row r="386" spans="1:12" x14ac:dyDescent="0.25">
      <c r="A386" s="1" t="str">
        <f>_xlfn.IFNA(INDEX(bom_SQLquery[ComponentItemCode],MATCH(Append1[[#This Row],[BillNo]],bom_SQLquery[BillNo],0)),"")</f>
        <v/>
      </c>
      <c r="B386" s="1" t="s">
        <v>821</v>
      </c>
      <c r="C386" s="1" t="s">
        <v>25</v>
      </c>
      <c r="D386" s="1" t="s">
        <v>822</v>
      </c>
      <c r="E386" s="1" t="s">
        <v>86</v>
      </c>
      <c r="F386">
        <v>36</v>
      </c>
      <c r="G38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6">
        <v>0.4</v>
      </c>
      <c r="I386">
        <f>IFERROR(IF(Append1[[#This Row],[Line]]=L385,H385+H386),H386)</f>
        <v>1.4</v>
      </c>
      <c r="J386" s="1">
        <f>IFERROR(IF(Append1[[#This Row],[Line]]=L385,SUM(H385,J385),0),"")</f>
        <v>46.9423148148148</v>
      </c>
      <c r="K386" s="1"/>
      <c r="L386" t="s">
        <v>770</v>
      </c>
    </row>
    <row r="387" spans="1:12" x14ac:dyDescent="0.25">
      <c r="A387" s="1" t="str">
        <f>_xlfn.IFNA(INDEX(bom_SQLquery[ComponentItemCode],MATCH(Append1[[#This Row],[BillNo]],bom_SQLquery[BillNo],0)),"")</f>
        <v/>
      </c>
      <c r="B387" s="1" t="s">
        <v>756</v>
      </c>
      <c r="C387" s="1" t="s">
        <v>25</v>
      </c>
      <c r="D387" s="1" t="s">
        <v>757</v>
      </c>
      <c r="E387" s="1" t="s">
        <v>86</v>
      </c>
      <c r="F387">
        <v>108</v>
      </c>
      <c r="G38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7">
        <v>1.2</v>
      </c>
      <c r="I387">
        <f>IFERROR(IF(Append1[[#This Row],[Line]]=L386,H386+H387),H387)</f>
        <v>1.6</v>
      </c>
      <c r="J387" s="1">
        <f>IFERROR(IF(Append1[[#This Row],[Line]]=L386,SUM(H386,J386),0),"")</f>
        <v>47.342314814814799</v>
      </c>
      <c r="K387" s="1"/>
      <c r="L387" t="s">
        <v>770</v>
      </c>
    </row>
    <row r="388" spans="1:12" x14ac:dyDescent="0.25">
      <c r="A388" s="1" t="str">
        <f>_xlfn.IFNA(INDEX(bom_SQLquery[ComponentItemCode],MATCH(Append1[[#This Row],[BillNo]],bom_SQLquery[BillNo],0)),"")</f>
        <v/>
      </c>
      <c r="B388" s="1" t="s">
        <v>823</v>
      </c>
      <c r="C388" s="1" t="s">
        <v>25</v>
      </c>
      <c r="D388" s="1" t="s">
        <v>824</v>
      </c>
      <c r="E388" s="1" t="s">
        <v>500</v>
      </c>
      <c r="F388">
        <v>100</v>
      </c>
      <c r="G38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8">
        <v>1</v>
      </c>
      <c r="I388">
        <f>IFERROR(IF(Append1[[#This Row],[Line]]=L387,H387+H388),H388)</f>
        <v>2.2000000000000002</v>
      </c>
      <c r="J388" s="1">
        <f>IFERROR(IF(Append1[[#This Row],[Line]]=L387,SUM(H387,J387),0),"")</f>
        <v>48.542314814814802</v>
      </c>
      <c r="K388" s="1"/>
      <c r="L388" t="s">
        <v>770</v>
      </c>
    </row>
    <row r="389" spans="1:12" x14ac:dyDescent="0.25">
      <c r="A389" s="1" t="str">
        <f>_xlfn.IFNA(INDEX(bom_SQLquery[ComponentItemCode],MATCH(Append1[[#This Row],[BillNo]],bom_SQLquery[BillNo],0)),"")</f>
        <v/>
      </c>
      <c r="B389" s="1" t="s">
        <v>825</v>
      </c>
      <c r="C389" s="1" t="s">
        <v>15</v>
      </c>
      <c r="D389" s="1" t="s">
        <v>826</v>
      </c>
      <c r="E389" s="1" t="s">
        <v>827</v>
      </c>
      <c r="F389">
        <v>1000</v>
      </c>
      <c r="G38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89">
        <v>4</v>
      </c>
      <c r="I389">
        <f>IFERROR(IF(Append1[[#This Row],[Line]]=L388,H388+H389),H389)</f>
        <v>5</v>
      </c>
      <c r="J389" s="1">
        <f>IFERROR(IF(Append1[[#This Row],[Line]]=L388,SUM(H388,J388),0),"")</f>
        <v>49.542314814814802</v>
      </c>
      <c r="K389" s="1"/>
      <c r="L389" t="s">
        <v>770</v>
      </c>
    </row>
    <row r="390" spans="1:12" x14ac:dyDescent="0.25">
      <c r="A390" s="1" t="str">
        <f>_xlfn.IFNA(INDEX(bom_SQLquery[ComponentItemCode],MATCH(Append1[[#This Row],[BillNo]],bom_SQLquery[BillNo],0)),"")</f>
        <v/>
      </c>
      <c r="B390" s="1" t="s">
        <v>828</v>
      </c>
      <c r="C390" s="1" t="s">
        <v>139</v>
      </c>
      <c r="D390" s="1" t="s">
        <v>829</v>
      </c>
      <c r="E390" s="1" t="s">
        <v>830</v>
      </c>
      <c r="F390">
        <v>165</v>
      </c>
      <c r="G39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0">
        <v>1.65</v>
      </c>
      <c r="I390">
        <f>IFERROR(IF(Append1[[#This Row],[Line]]=L389,H389+H390),H390)</f>
        <v>5.65</v>
      </c>
      <c r="J390" s="1">
        <f>IFERROR(IF(Append1[[#This Row],[Line]]=L389,SUM(H389,J389),0),"")</f>
        <v>53.542314814814802</v>
      </c>
      <c r="K390" s="1"/>
      <c r="L390" t="s">
        <v>770</v>
      </c>
    </row>
    <row r="391" spans="1:12" x14ac:dyDescent="0.25">
      <c r="A391" s="1" t="str">
        <f>_xlfn.IFNA(INDEX(bom_SQLquery[ComponentItemCode],MATCH(Append1[[#This Row],[BillNo]],bom_SQLquery[BillNo],0)),"")</f>
        <v/>
      </c>
      <c r="B391" s="1" t="s">
        <v>831</v>
      </c>
      <c r="C391" s="1" t="s">
        <v>10</v>
      </c>
      <c r="D391" s="1" t="s">
        <v>832</v>
      </c>
      <c r="E391" s="1" t="s">
        <v>175</v>
      </c>
      <c r="F391">
        <v>100</v>
      </c>
      <c r="G39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1">
        <v>0</v>
      </c>
      <c r="I391">
        <f>IFERROR(IF(Append1[[#This Row],[Line]]=L390,H390+H391),H391)</f>
        <v>1.65</v>
      </c>
      <c r="J391" s="1">
        <f>IFERROR(IF(Append1[[#This Row],[Line]]=L390,SUM(H390,J390),0),"")</f>
        <v>55.1923148148148</v>
      </c>
      <c r="K391" s="1"/>
      <c r="L391" t="s">
        <v>770</v>
      </c>
    </row>
    <row r="392" spans="1:12" x14ac:dyDescent="0.25">
      <c r="A392" s="1" t="str">
        <f>_xlfn.IFNA(INDEX(bom_SQLquery[ComponentItemCode],MATCH(Append1[[#This Row],[BillNo]],bom_SQLquery[BillNo],0)),"")</f>
        <v/>
      </c>
      <c r="B392" s="1" t="s">
        <v>173</v>
      </c>
      <c r="C392" s="1" t="s">
        <v>13</v>
      </c>
      <c r="D392" s="1" t="s">
        <v>833</v>
      </c>
      <c r="E392" s="1" t="s">
        <v>175</v>
      </c>
      <c r="F392">
        <v>150</v>
      </c>
      <c r="G39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2">
        <v>0</v>
      </c>
      <c r="I392">
        <f>IFERROR(IF(Append1[[#This Row],[Line]]=L391,H391+H392),H392)</f>
        <v>0</v>
      </c>
      <c r="J392" s="1">
        <f>IFERROR(IF(Append1[[#This Row],[Line]]=L391,SUM(H391,J391),0),"")</f>
        <v>55.1923148148148</v>
      </c>
      <c r="K392" s="1"/>
      <c r="L392" t="s">
        <v>770</v>
      </c>
    </row>
    <row r="393" spans="1:12" x14ac:dyDescent="0.25">
      <c r="A393" s="1" t="str">
        <f>_xlfn.IFNA(INDEX(bom_SQLquery[ComponentItemCode],MATCH(Append1[[#This Row],[BillNo]],bom_SQLquery[BillNo],0)),"")</f>
        <v/>
      </c>
      <c r="B393" s="1" t="s">
        <v>176</v>
      </c>
      <c r="C393" s="1" t="s">
        <v>15</v>
      </c>
      <c r="D393" s="1" t="s">
        <v>177</v>
      </c>
      <c r="E393" s="1" t="s">
        <v>167</v>
      </c>
      <c r="F393">
        <v>375</v>
      </c>
      <c r="G39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3">
        <v>0</v>
      </c>
      <c r="I393">
        <f>IFERROR(IF(Append1[[#This Row],[Line]]=L392,H392+H393),H393)</f>
        <v>0</v>
      </c>
      <c r="J393" s="1">
        <f>IFERROR(IF(Append1[[#This Row],[Line]]=L392,SUM(H392,J392),0),"")</f>
        <v>55.1923148148148</v>
      </c>
      <c r="K393" s="1"/>
      <c r="L393" t="s">
        <v>770</v>
      </c>
    </row>
    <row r="394" spans="1:12" x14ac:dyDescent="0.25">
      <c r="A394" s="1" t="str">
        <f>_xlfn.IFNA(INDEX(bom_SQLquery[ComponentItemCode],MATCH(Append1[[#This Row],[BillNo]],bom_SQLquery[BillNo],0)),"")</f>
        <v/>
      </c>
      <c r="B394" s="1" t="s">
        <v>176</v>
      </c>
      <c r="C394" s="1" t="s">
        <v>17</v>
      </c>
      <c r="D394" s="1" t="s">
        <v>177</v>
      </c>
      <c r="E394" s="1" t="s">
        <v>167</v>
      </c>
      <c r="F394">
        <v>375</v>
      </c>
      <c r="G39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4">
        <v>0</v>
      </c>
      <c r="I394">
        <f>IFERROR(IF(Append1[[#This Row],[Line]]=L393,H393+H394),H394)</f>
        <v>0</v>
      </c>
      <c r="J394" s="1">
        <f>IFERROR(IF(Append1[[#This Row],[Line]]=L393,SUM(H393,J393),0),"")</f>
        <v>55.1923148148148</v>
      </c>
      <c r="K394" s="1"/>
      <c r="L394" t="s">
        <v>770</v>
      </c>
    </row>
    <row r="395" spans="1:12" x14ac:dyDescent="0.25">
      <c r="A395" s="1" t="str">
        <f>_xlfn.IFNA(INDEX(bom_SQLquery[ComponentItemCode],MATCH(Append1[[#This Row],[BillNo]],bom_SQLquery[BillNo],0)),"")</f>
        <v/>
      </c>
      <c r="B395" s="1" t="s">
        <v>834</v>
      </c>
      <c r="C395" s="1" t="s">
        <v>25</v>
      </c>
      <c r="D395" s="1" t="s">
        <v>835</v>
      </c>
      <c r="E395" s="1" t="s">
        <v>481</v>
      </c>
      <c r="F395">
        <v>100</v>
      </c>
      <c r="G39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5">
        <v>0</v>
      </c>
      <c r="I395">
        <f>IFERROR(IF(Append1[[#This Row],[Line]]=L394,H394+H395),H395)</f>
        <v>0</v>
      </c>
      <c r="J395" s="1">
        <f>IFERROR(IF(Append1[[#This Row],[Line]]=L394,SUM(H394,J394),0),"")</f>
        <v>55.1923148148148</v>
      </c>
      <c r="K395" s="1"/>
      <c r="L395" t="s">
        <v>770</v>
      </c>
    </row>
    <row r="396" spans="1:12" x14ac:dyDescent="0.25">
      <c r="A396" s="1" t="str">
        <f>_xlfn.IFNA(INDEX(bom_SQLquery[ComponentItemCode],MATCH(Append1[[#This Row],[BillNo]],bom_SQLquery[BillNo],0)),"")</f>
        <v/>
      </c>
      <c r="B396" s="1" t="s">
        <v>479</v>
      </c>
      <c r="C396" s="1" t="s">
        <v>25</v>
      </c>
      <c r="D396" s="1" t="s">
        <v>480</v>
      </c>
      <c r="E396" s="1" t="s">
        <v>481</v>
      </c>
      <c r="F396">
        <v>500</v>
      </c>
      <c r="G39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6">
        <v>0</v>
      </c>
      <c r="I396">
        <f>IFERROR(IF(Append1[[#This Row],[Line]]=L395,H395+H396),H396)</f>
        <v>0</v>
      </c>
      <c r="J396" s="1">
        <f>IFERROR(IF(Append1[[#This Row],[Line]]=L395,SUM(H395,J395),0),"")</f>
        <v>55.1923148148148</v>
      </c>
      <c r="K396" s="1"/>
      <c r="L396" t="s">
        <v>770</v>
      </c>
    </row>
    <row r="397" spans="1:12" x14ac:dyDescent="0.25">
      <c r="A397" s="1" t="str">
        <f>_xlfn.IFNA(INDEX(bom_SQLquery[ComponentItemCode],MATCH(Append1[[#This Row],[BillNo]],bom_SQLquery[BillNo],0)),"")</f>
        <v/>
      </c>
      <c r="B397" s="1" t="s">
        <v>692</v>
      </c>
      <c r="C397" s="1" t="s">
        <v>25</v>
      </c>
      <c r="D397" s="1" t="s">
        <v>693</v>
      </c>
      <c r="E397" s="1" t="s">
        <v>86</v>
      </c>
      <c r="F397">
        <v>200</v>
      </c>
      <c r="G39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7">
        <v>0</v>
      </c>
      <c r="I397">
        <f>IFERROR(IF(Append1[[#This Row],[Line]]=L396,H396+H397),H397)</f>
        <v>0</v>
      </c>
      <c r="J397" s="1">
        <f>IFERROR(IF(Append1[[#This Row],[Line]]=L396,SUM(H396,J396),0),"")</f>
        <v>55.1923148148148</v>
      </c>
      <c r="K397" s="1"/>
      <c r="L397" t="s">
        <v>770</v>
      </c>
    </row>
    <row r="398" spans="1:12" x14ac:dyDescent="0.25">
      <c r="A398" s="1" t="str">
        <f>_xlfn.IFNA(INDEX(bom_SQLquery[ComponentItemCode],MATCH(Append1[[#This Row],[BillNo]],bom_SQLquery[BillNo],0)),"")</f>
        <v/>
      </c>
      <c r="B398" s="1" t="s">
        <v>685</v>
      </c>
      <c r="C398" s="1" t="s">
        <v>25</v>
      </c>
      <c r="D398" s="1" t="s">
        <v>686</v>
      </c>
      <c r="E398" s="1" t="s">
        <v>86</v>
      </c>
      <c r="F398">
        <v>40</v>
      </c>
      <c r="G39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8">
        <v>0</v>
      </c>
      <c r="I398">
        <f>IFERROR(IF(Append1[[#This Row],[Line]]=L397,H397+H398),H398)</f>
        <v>0</v>
      </c>
      <c r="J398" s="1">
        <f>IFERROR(IF(Append1[[#This Row],[Line]]=L397,SUM(H397,J397),0),"")</f>
        <v>55.1923148148148</v>
      </c>
      <c r="K398" s="1"/>
      <c r="L398" t="s">
        <v>770</v>
      </c>
    </row>
    <row r="399" spans="1:12" x14ac:dyDescent="0.25">
      <c r="A399" s="1" t="str">
        <f>_xlfn.IFNA(INDEX(bom_SQLquery[ComponentItemCode],MATCH(Append1[[#This Row],[BillNo]],bom_SQLquery[BillNo],0)),"")</f>
        <v/>
      </c>
      <c r="B399" s="1" t="s">
        <v>281</v>
      </c>
      <c r="C399" s="1" t="s">
        <v>25</v>
      </c>
      <c r="D399" s="1" t="s">
        <v>282</v>
      </c>
      <c r="E399" s="1" t="s">
        <v>283</v>
      </c>
      <c r="F399">
        <v>180</v>
      </c>
      <c r="G39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399">
        <v>0</v>
      </c>
      <c r="I399">
        <f>IFERROR(IF(Append1[[#This Row],[Line]]=L398,H398+H399),H399)</f>
        <v>0</v>
      </c>
      <c r="J399" s="1">
        <f>IFERROR(IF(Append1[[#This Row],[Line]]=L398,SUM(H398,J398),0),"")</f>
        <v>55.1923148148148</v>
      </c>
      <c r="K399" s="1"/>
      <c r="L399" t="s">
        <v>770</v>
      </c>
    </row>
    <row r="400" spans="1:12" x14ac:dyDescent="0.25">
      <c r="A400" s="1" t="str">
        <f>_xlfn.IFNA(INDEX(bom_SQLquery[ComponentItemCode],MATCH(Append1[[#This Row],[BillNo]],bom_SQLquery[BillNo],0)),"")</f>
        <v/>
      </c>
      <c r="B400" s="1" t="s">
        <v>292</v>
      </c>
      <c r="C400" s="1" t="s">
        <v>75</v>
      </c>
      <c r="D400" s="1" t="s">
        <v>293</v>
      </c>
      <c r="E400" s="1" t="s">
        <v>283</v>
      </c>
      <c r="F400">
        <v>300</v>
      </c>
      <c r="G40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0">
        <v>0</v>
      </c>
      <c r="I400">
        <f>IFERROR(IF(Append1[[#This Row],[Line]]=L399,H399+H400),H400)</f>
        <v>0</v>
      </c>
      <c r="J400" s="1">
        <f>IFERROR(IF(Append1[[#This Row],[Line]]=L399,SUM(H399,J399),0),"")</f>
        <v>55.1923148148148</v>
      </c>
      <c r="K400" s="1"/>
      <c r="L400" t="s">
        <v>770</v>
      </c>
    </row>
    <row r="401" spans="1:12" x14ac:dyDescent="0.25">
      <c r="A401" s="1" t="str">
        <f>_xlfn.IFNA(INDEX(bom_SQLquery[ComponentItemCode],MATCH(Append1[[#This Row],[BillNo]],bom_SQLquery[BillNo],0)),"")</f>
        <v/>
      </c>
      <c r="B401" s="1" t="s">
        <v>577</v>
      </c>
      <c r="C401" s="1" t="s">
        <v>75</v>
      </c>
      <c r="D401" s="1" t="s">
        <v>578</v>
      </c>
      <c r="E401" s="1" t="s">
        <v>86</v>
      </c>
      <c r="F401">
        <v>120</v>
      </c>
      <c r="G40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1">
        <v>0</v>
      </c>
      <c r="I401">
        <f>IFERROR(IF(Append1[[#This Row],[Line]]=L400,H400+H401),H401)</f>
        <v>0</v>
      </c>
      <c r="J401" s="1">
        <f>IFERROR(IF(Append1[[#This Row],[Line]]=L400,SUM(H400,J400),0),"")</f>
        <v>55.1923148148148</v>
      </c>
      <c r="K401" s="1"/>
      <c r="L401" t="s">
        <v>770</v>
      </c>
    </row>
    <row r="402" spans="1:12" x14ac:dyDescent="0.25">
      <c r="A402" s="1" t="str">
        <f>_xlfn.IFNA(INDEX(bom_SQLquery[ComponentItemCode],MATCH(Append1[[#This Row],[BillNo]],bom_SQLquery[BillNo],0)),"")</f>
        <v/>
      </c>
      <c r="B402" s="1" t="s">
        <v>581</v>
      </c>
      <c r="C402" s="1" t="s">
        <v>15</v>
      </c>
      <c r="D402" s="1" t="s">
        <v>582</v>
      </c>
      <c r="E402" s="1" t="s">
        <v>86</v>
      </c>
      <c r="F402">
        <v>1146</v>
      </c>
      <c r="G40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2">
        <v>0</v>
      </c>
      <c r="I402">
        <f>IFERROR(IF(Append1[[#This Row],[Line]]=L401,H401+H402),H402)</f>
        <v>0</v>
      </c>
      <c r="J402" s="1">
        <f>IFERROR(IF(Append1[[#This Row],[Line]]=L401,SUM(H401,J401),0),"")</f>
        <v>55.1923148148148</v>
      </c>
      <c r="K402" s="1"/>
      <c r="L402" t="s">
        <v>770</v>
      </c>
    </row>
    <row r="403" spans="1:12" x14ac:dyDescent="0.25">
      <c r="A403" s="1" t="str">
        <f>_xlfn.IFNA(INDEX(bom_SQLquery[ComponentItemCode],MATCH(Append1[[#This Row],[BillNo]],bom_SQLquery[BillNo],0)),"")</f>
        <v/>
      </c>
      <c r="B403" s="1" t="s">
        <v>581</v>
      </c>
      <c r="C403" s="1" t="s">
        <v>63</v>
      </c>
      <c r="D403" s="1" t="s">
        <v>582</v>
      </c>
      <c r="E403" s="1" t="s">
        <v>86</v>
      </c>
      <c r="F403">
        <v>800</v>
      </c>
      <c r="G40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3">
        <v>0</v>
      </c>
      <c r="I403">
        <f>IFERROR(IF(Append1[[#This Row],[Line]]=L402,H402+H403),H403)</f>
        <v>0</v>
      </c>
      <c r="J403" s="1">
        <f>IFERROR(IF(Append1[[#This Row],[Line]]=L402,SUM(H402,J402),0),"")</f>
        <v>55.1923148148148</v>
      </c>
      <c r="K403" s="1"/>
      <c r="L403" t="s">
        <v>770</v>
      </c>
    </row>
    <row r="404" spans="1:12" x14ac:dyDescent="0.25">
      <c r="A404" s="1" t="str">
        <f>_xlfn.IFNA(INDEX(bom_SQLquery[ComponentItemCode],MATCH(Append1[[#This Row],[BillNo]],bom_SQLquery[BillNo],0)),"")</f>
        <v/>
      </c>
      <c r="B404" s="1" t="s">
        <v>288</v>
      </c>
      <c r="C404" s="1" t="s">
        <v>25</v>
      </c>
      <c r="D404" s="1" t="s">
        <v>289</v>
      </c>
      <c r="E404" s="1" t="s">
        <v>283</v>
      </c>
      <c r="F404">
        <v>240</v>
      </c>
      <c r="G40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4">
        <v>0</v>
      </c>
      <c r="I404">
        <f>IFERROR(IF(Append1[[#This Row],[Line]]=L403,H403+H404),H404)</f>
        <v>0</v>
      </c>
      <c r="J404" s="1">
        <f>IFERROR(IF(Append1[[#This Row],[Line]]=L403,SUM(H403,J403),0),"")</f>
        <v>55.1923148148148</v>
      </c>
      <c r="K404" s="1"/>
      <c r="L404" t="s">
        <v>770</v>
      </c>
    </row>
    <row r="405" spans="1:12" x14ac:dyDescent="0.25">
      <c r="A405" s="1" t="str">
        <f>_xlfn.IFNA(INDEX(bom_SQLquery[ComponentItemCode],MATCH(Append1[[#This Row],[BillNo]],bom_SQLquery[BillNo],0)),"")</f>
        <v/>
      </c>
      <c r="B405" s="1" t="s">
        <v>285</v>
      </c>
      <c r="C405" s="1" t="s">
        <v>25</v>
      </c>
      <c r="D405" s="1" t="s">
        <v>286</v>
      </c>
      <c r="E405" s="1" t="s">
        <v>283</v>
      </c>
      <c r="F405">
        <v>240</v>
      </c>
      <c r="G40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5">
        <v>0</v>
      </c>
      <c r="I405">
        <f>IFERROR(IF(Append1[[#This Row],[Line]]=L404,H404+H405),H405)</f>
        <v>0</v>
      </c>
      <c r="J405" s="1">
        <f>IFERROR(IF(Append1[[#This Row],[Line]]=L404,SUM(H404,J404),0),"")</f>
        <v>55.1923148148148</v>
      </c>
      <c r="K405" s="1"/>
      <c r="L405" t="s">
        <v>770</v>
      </c>
    </row>
    <row r="406" spans="1:12" x14ac:dyDescent="0.25">
      <c r="A406" s="1" t="str">
        <f>_xlfn.IFNA(INDEX(bom_SQLquery[ComponentItemCode],MATCH(Append1[[#This Row],[BillNo]],bom_SQLquery[BillNo],0)),"")</f>
        <v/>
      </c>
      <c r="B406" s="1" t="s">
        <v>301</v>
      </c>
      <c r="C406" s="1" t="s">
        <v>299</v>
      </c>
      <c r="D406" s="1" t="s">
        <v>302</v>
      </c>
      <c r="E406" s="1" t="s">
        <v>283</v>
      </c>
      <c r="F406">
        <v>1200</v>
      </c>
      <c r="G40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6">
        <v>0</v>
      </c>
      <c r="I406">
        <f>IFERROR(IF(Append1[[#This Row],[Line]]=L405,H405+H406),H406)</f>
        <v>0</v>
      </c>
      <c r="J406" s="1">
        <f>IFERROR(IF(Append1[[#This Row],[Line]]=L405,SUM(H405,J405),0),"")</f>
        <v>55.1923148148148</v>
      </c>
      <c r="K406" s="1"/>
      <c r="L406" t="s">
        <v>770</v>
      </c>
    </row>
    <row r="407" spans="1:12" x14ac:dyDescent="0.25">
      <c r="A407" s="1" t="str">
        <f>_xlfn.IFNA(INDEX(bom_SQLquery[ComponentItemCode],MATCH(Append1[[#This Row],[BillNo]],bom_SQLquery[BillNo],0)),"")</f>
        <v/>
      </c>
      <c r="B407" s="1" t="s">
        <v>296</v>
      </c>
      <c r="C407" s="1" t="s">
        <v>25</v>
      </c>
      <c r="D407" s="1" t="s">
        <v>297</v>
      </c>
      <c r="E407" s="1" t="s">
        <v>283</v>
      </c>
      <c r="F407">
        <v>60</v>
      </c>
      <c r="G40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7">
        <v>0</v>
      </c>
      <c r="I407">
        <f>IFERROR(IF(Append1[[#This Row],[Line]]=L406,H406+H407),H407)</f>
        <v>0</v>
      </c>
      <c r="J407" s="1">
        <f>IFERROR(IF(Append1[[#This Row],[Line]]=L406,SUM(H406,J406),0),"")</f>
        <v>55.1923148148148</v>
      </c>
      <c r="K407" s="1"/>
      <c r="L407" t="s">
        <v>770</v>
      </c>
    </row>
    <row r="408" spans="1:12" x14ac:dyDescent="0.25">
      <c r="A408" s="1" t="str">
        <f>_xlfn.IFNA(INDEX(bom_SQLquery[ComponentItemCode],MATCH(Append1[[#This Row],[BillNo]],bom_SQLquery[BillNo],0)),"")</f>
        <v/>
      </c>
      <c r="B408" s="1" t="s">
        <v>31</v>
      </c>
      <c r="C408" s="1" t="s">
        <v>25</v>
      </c>
      <c r="D408" s="1" t="s">
        <v>32</v>
      </c>
      <c r="E408" s="1" t="s">
        <v>33</v>
      </c>
      <c r="F408">
        <v>72</v>
      </c>
      <c r="G40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8">
        <v>0</v>
      </c>
      <c r="I408">
        <f>IFERROR(IF(Append1[[#This Row],[Line]]=L407,H407+H408),H408)</f>
        <v>0</v>
      </c>
      <c r="J408" s="1">
        <f>IFERROR(IF(Append1[[#This Row],[Line]]=L407,SUM(H407,J407),0),"")</f>
        <v>55.1923148148148</v>
      </c>
      <c r="K408" s="1"/>
      <c r="L408" t="s">
        <v>770</v>
      </c>
    </row>
    <row r="409" spans="1:12" x14ac:dyDescent="0.25">
      <c r="A409" s="1" t="str">
        <f>_xlfn.IFNA(INDEX(bom_SQLquery[ComponentItemCode],MATCH(Append1[[#This Row],[BillNo]],bom_SQLquery[BillNo],0)),"")</f>
        <v/>
      </c>
      <c r="B409" s="1" t="s">
        <v>36</v>
      </c>
      <c r="C409" s="1" t="s">
        <v>25</v>
      </c>
      <c r="D409" s="1" t="s">
        <v>37</v>
      </c>
      <c r="E409" s="1" t="s">
        <v>38</v>
      </c>
      <c r="F409">
        <v>60</v>
      </c>
      <c r="G40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09">
        <v>0</v>
      </c>
      <c r="I409">
        <f>IFERROR(IF(Append1[[#This Row],[Line]]=L408,H408+H409),H409)</f>
        <v>0</v>
      </c>
      <c r="J409" s="1">
        <f>IFERROR(IF(Append1[[#This Row],[Line]]=L408,SUM(H408,J408),0),"")</f>
        <v>55.1923148148148</v>
      </c>
      <c r="K409" s="1"/>
      <c r="L409" t="s">
        <v>770</v>
      </c>
    </row>
    <row r="410" spans="1:12" x14ac:dyDescent="0.25">
      <c r="A410" s="1" t="str">
        <f>_xlfn.IFNA(INDEX(bom_SQLquery[ComponentItemCode],MATCH(Append1[[#This Row],[BillNo]],bom_SQLquery[BillNo],0)),"")</f>
        <v/>
      </c>
      <c r="B410" s="1" t="s">
        <v>589</v>
      </c>
      <c r="C410" s="1" t="s">
        <v>72</v>
      </c>
      <c r="D410" s="1" t="s">
        <v>590</v>
      </c>
      <c r="E410" s="1" t="s">
        <v>591</v>
      </c>
      <c r="F410">
        <v>360</v>
      </c>
      <c r="G41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0">
        <v>0</v>
      </c>
      <c r="I410">
        <f>IFERROR(IF(Append1[[#This Row],[Line]]=L409,H409+H410),H410)</f>
        <v>0</v>
      </c>
      <c r="J410" s="1">
        <f>IFERROR(IF(Append1[[#This Row],[Line]]=L409,SUM(H409,J409),0),"")</f>
        <v>55.1923148148148</v>
      </c>
      <c r="K410" s="1"/>
      <c r="L410" t="s">
        <v>770</v>
      </c>
    </row>
    <row r="411" spans="1:12" x14ac:dyDescent="0.25">
      <c r="A411" s="1" t="str">
        <f>_xlfn.IFNA(INDEX(bom_SQLquery[ComponentItemCode],MATCH(Append1[[#This Row],[BillNo]],bom_SQLquery[BillNo],0)),"")</f>
        <v/>
      </c>
      <c r="B411" s="1" t="s">
        <v>836</v>
      </c>
      <c r="C411" s="1" t="s">
        <v>837</v>
      </c>
      <c r="D411" s="1" t="s">
        <v>838</v>
      </c>
      <c r="E411" s="1" t="s">
        <v>827</v>
      </c>
      <c r="F411">
        <v>1350</v>
      </c>
      <c r="G41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1" t="s">
        <v>6042</v>
      </c>
      <c r="I411" t="b">
        <f>IFERROR(IF(Append1[[#This Row],[Line]]=L410,H410+H411),H411)</f>
        <v>0</v>
      </c>
      <c r="J411" s="1">
        <f>IFERROR(IF(Append1[[#This Row],[Line]]=L410,SUM(H410,J410),0),"")</f>
        <v>0</v>
      </c>
      <c r="K411" s="1"/>
      <c r="L411" t="s">
        <v>839</v>
      </c>
    </row>
    <row r="412" spans="1:12" x14ac:dyDescent="0.25">
      <c r="A412" s="1" t="str">
        <f>_xlfn.IFNA(INDEX(bom_SQLquery[ComponentItemCode],MATCH(Append1[[#This Row],[BillNo]],bom_SQLquery[BillNo],0)),"")</f>
        <v/>
      </c>
      <c r="B412" s="1" t="s">
        <v>840</v>
      </c>
      <c r="C412" s="1" t="s">
        <v>841</v>
      </c>
      <c r="D412" s="1" t="s">
        <v>842</v>
      </c>
      <c r="E412" s="1" t="s">
        <v>103</v>
      </c>
      <c r="F412">
        <v>100</v>
      </c>
      <c r="G41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2" t="s">
        <v>6043</v>
      </c>
      <c r="I412">
        <f>IFERROR(IF(Append1[[#This Row],[Line]]=L411,H411+H412),H412)</f>
        <v>0.27777777778000001</v>
      </c>
      <c r="J412" s="1">
        <f>IFERROR(IF(Append1[[#This Row],[Line]]=L411,SUM(H411,J411),0),"")</f>
        <v>0</v>
      </c>
      <c r="K412" s="1"/>
      <c r="L412" t="s">
        <v>839</v>
      </c>
    </row>
    <row r="413" spans="1:12" x14ac:dyDescent="0.25">
      <c r="A413" s="1" t="str">
        <f>_xlfn.IFNA(INDEX(bom_SQLquery[ComponentItemCode],MATCH(Append1[[#This Row],[BillNo]],bom_SQLquery[BillNo],0)),"")</f>
        <v/>
      </c>
      <c r="B413" s="1" t="s">
        <v>843</v>
      </c>
      <c r="C413" s="1" t="s">
        <v>844</v>
      </c>
      <c r="D413" s="1" t="s">
        <v>845</v>
      </c>
      <c r="E413" s="1" t="s">
        <v>4</v>
      </c>
      <c r="F413">
        <v>50</v>
      </c>
      <c r="G41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3" t="s">
        <v>6044</v>
      </c>
      <c r="I413">
        <f>IFERROR(IF(Append1[[#This Row],[Line]]=L412,H412+H413),H413)</f>
        <v>0.41666666667000002</v>
      </c>
      <c r="J413" s="1">
        <f>IFERROR(IF(Append1[[#This Row],[Line]]=L412,SUM(H412,J412),0),"")</f>
        <v>0</v>
      </c>
      <c r="K413" s="1"/>
      <c r="L413" t="s">
        <v>839</v>
      </c>
    </row>
    <row r="414" spans="1:12" x14ac:dyDescent="0.25">
      <c r="A414" s="1" t="str">
        <f>_xlfn.IFNA(INDEX(bom_SQLquery[ComponentItemCode],MATCH(Append1[[#This Row],[BillNo]],bom_SQLquery[BillNo],0)),"")</f>
        <v/>
      </c>
      <c r="B414" s="1" t="s">
        <v>846</v>
      </c>
      <c r="C414" s="1" t="s">
        <v>847</v>
      </c>
      <c r="D414" s="1" t="s">
        <v>848</v>
      </c>
      <c r="E414" s="1" t="s">
        <v>108</v>
      </c>
      <c r="F414">
        <v>48</v>
      </c>
      <c r="G41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4" t="s">
        <v>6045</v>
      </c>
      <c r="I414">
        <f>IFERROR(IF(Append1[[#This Row],[Line]]=L413,H413+H414),H414)</f>
        <v>0.40555555556</v>
      </c>
      <c r="J414" s="1">
        <f>IFERROR(IF(Append1[[#This Row],[Line]]=L413,SUM(H413,J413),0),"")</f>
        <v>0</v>
      </c>
      <c r="K414" s="1"/>
      <c r="L414" t="s">
        <v>839</v>
      </c>
    </row>
    <row r="415" spans="1:12" x14ac:dyDescent="0.25">
      <c r="A415" s="1" t="str">
        <f>_xlfn.IFNA(INDEX(bom_SQLquery[ComponentItemCode],MATCH(Append1[[#This Row],[BillNo]],bom_SQLquery[BillNo],0)),"")</f>
        <v/>
      </c>
      <c r="B415" s="1" t="s">
        <v>849</v>
      </c>
      <c r="C415" s="1" t="s">
        <v>850</v>
      </c>
      <c r="D415" s="1" t="s">
        <v>851</v>
      </c>
      <c r="E415" s="1" t="s">
        <v>103</v>
      </c>
      <c r="F415">
        <v>50</v>
      </c>
      <c r="G41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5" t="s">
        <v>6044</v>
      </c>
      <c r="I415">
        <f>IFERROR(IF(Append1[[#This Row],[Line]]=L414,H414+H415),H415)</f>
        <v>0.40555555556</v>
      </c>
      <c r="J415" s="1">
        <f>IFERROR(IF(Append1[[#This Row],[Line]]=L414,SUM(H414,J414),0),"")</f>
        <v>0</v>
      </c>
      <c r="K415" s="1"/>
      <c r="L415" t="s">
        <v>839</v>
      </c>
    </row>
    <row r="416" spans="1:12" x14ac:dyDescent="0.25">
      <c r="A416" s="1" t="str">
        <f>_xlfn.IFNA(INDEX(bom_SQLquery[ComponentItemCode],MATCH(Append1[[#This Row],[BillNo]],bom_SQLquery[BillNo],0)),"")</f>
        <v/>
      </c>
      <c r="B416" s="1" t="s">
        <v>852</v>
      </c>
      <c r="C416" s="1" t="s">
        <v>850</v>
      </c>
      <c r="D416" s="1" t="s">
        <v>853</v>
      </c>
      <c r="E416" s="1" t="s">
        <v>4</v>
      </c>
      <c r="F416">
        <v>20</v>
      </c>
      <c r="G41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6" t="s">
        <v>6046</v>
      </c>
      <c r="I416">
        <f>IFERROR(IF(Append1[[#This Row],[Line]]=L415,H415+H416),H416)</f>
        <v>0.19444444444600001</v>
      </c>
      <c r="J416" s="1">
        <f>IFERROR(IF(Append1[[#This Row],[Line]]=L415,SUM(H415,J415),0),"")</f>
        <v>0</v>
      </c>
      <c r="K416" s="1"/>
      <c r="L416" t="s">
        <v>839</v>
      </c>
    </row>
    <row r="417" spans="1:12" x14ac:dyDescent="0.25">
      <c r="A417" s="1" t="str">
        <f>_xlfn.IFNA(INDEX(bom_SQLquery[ComponentItemCode],MATCH(Append1[[#This Row],[BillNo]],bom_SQLquery[BillNo],0)),"")</f>
        <v/>
      </c>
      <c r="B417" s="1" t="s">
        <v>854</v>
      </c>
      <c r="C417" s="1" t="s">
        <v>855</v>
      </c>
      <c r="D417" s="1" t="s">
        <v>856</v>
      </c>
      <c r="E417" s="1" t="s">
        <v>4</v>
      </c>
      <c r="F417">
        <v>50</v>
      </c>
      <c r="G41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7" t="s">
        <v>6044</v>
      </c>
      <c r="I417">
        <f>IFERROR(IF(Append1[[#This Row],[Line]]=L416,H416+H417),H417)</f>
        <v>0.19444444444600001</v>
      </c>
      <c r="J417" s="1">
        <f>IFERROR(IF(Append1[[#This Row],[Line]]=L416,SUM(H416,J416),0),"")</f>
        <v>0</v>
      </c>
      <c r="K417" s="1"/>
      <c r="L417" t="s">
        <v>839</v>
      </c>
    </row>
    <row r="418" spans="1:12" x14ac:dyDescent="0.25">
      <c r="A418" s="1" t="str">
        <f>_xlfn.IFNA(INDEX(bom_SQLquery[ComponentItemCode],MATCH(Append1[[#This Row],[BillNo]],bom_SQLquery[BillNo],0)),"")</f>
        <v/>
      </c>
      <c r="B418" s="1" t="s">
        <v>857</v>
      </c>
      <c r="C418" s="1" t="s">
        <v>855</v>
      </c>
      <c r="D418" s="1" t="s">
        <v>858</v>
      </c>
      <c r="E418" s="1" t="s">
        <v>4</v>
      </c>
      <c r="F418">
        <v>40</v>
      </c>
      <c r="G41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8" t="s">
        <v>6047</v>
      </c>
      <c r="I418">
        <f>IFERROR(IF(Append1[[#This Row],[Line]]=L417,H417+H418),H418)</f>
        <v>0.25</v>
      </c>
      <c r="J418" s="1">
        <f>IFERROR(IF(Append1[[#This Row],[Line]]=L417,SUM(H417,J417),0),"")</f>
        <v>0</v>
      </c>
      <c r="K418" s="1"/>
      <c r="L418" t="s">
        <v>839</v>
      </c>
    </row>
    <row r="419" spans="1:12" x14ac:dyDescent="0.25">
      <c r="A419" s="1" t="str">
        <f>_xlfn.IFNA(INDEX(bom_SQLquery[ComponentItemCode],MATCH(Append1[[#This Row],[BillNo]],bom_SQLquery[BillNo],0)),"")</f>
        <v/>
      </c>
      <c r="B419" s="1" t="s">
        <v>859</v>
      </c>
      <c r="C419" s="1" t="s">
        <v>855</v>
      </c>
      <c r="D419" s="1" t="s">
        <v>860</v>
      </c>
      <c r="E419" s="1" t="s">
        <v>4</v>
      </c>
      <c r="F419">
        <v>40</v>
      </c>
      <c r="G41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19" t="s">
        <v>6047</v>
      </c>
      <c r="I419">
        <f>IFERROR(IF(Append1[[#This Row],[Line]]=L418,H418+H419),H419)</f>
        <v>0.22222222221999999</v>
      </c>
      <c r="J419" s="1">
        <f>IFERROR(IF(Append1[[#This Row],[Line]]=L418,SUM(H418,J418),0),"")</f>
        <v>0</v>
      </c>
      <c r="K419" s="1"/>
      <c r="L419" t="s">
        <v>839</v>
      </c>
    </row>
    <row r="420" spans="1:12" x14ac:dyDescent="0.25">
      <c r="A420" s="1" t="str">
        <f>_xlfn.IFNA(INDEX(bom_SQLquery[ComponentItemCode],MATCH(Append1[[#This Row],[BillNo]],bom_SQLquery[BillNo],0)),"")</f>
        <v/>
      </c>
      <c r="B420" s="1" t="s">
        <v>861</v>
      </c>
      <c r="C420" s="1" t="s">
        <v>855</v>
      </c>
      <c r="D420" s="1" t="s">
        <v>862</v>
      </c>
      <c r="E420" s="1" t="s">
        <v>103</v>
      </c>
      <c r="F420">
        <v>50</v>
      </c>
      <c r="G42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0" t="s">
        <v>6044</v>
      </c>
      <c r="I420">
        <f>IFERROR(IF(Append1[[#This Row],[Line]]=L419,H419+H420),H420)</f>
        <v>0.25</v>
      </c>
      <c r="J420" s="1">
        <f>IFERROR(IF(Append1[[#This Row],[Line]]=L419,SUM(H419,J419),0),"")</f>
        <v>0</v>
      </c>
      <c r="K420" s="1"/>
      <c r="L420" t="s">
        <v>839</v>
      </c>
    </row>
    <row r="421" spans="1:12" x14ac:dyDescent="0.25">
      <c r="A421" s="1" t="str">
        <f>_xlfn.IFNA(INDEX(bom_SQLquery[ComponentItemCode],MATCH(Append1[[#This Row],[BillNo]],bom_SQLquery[BillNo],0)),"")</f>
        <v/>
      </c>
      <c r="B421" s="1" t="s">
        <v>863</v>
      </c>
      <c r="C421" s="1" t="s">
        <v>855</v>
      </c>
      <c r="D421" s="1" t="s">
        <v>864</v>
      </c>
      <c r="E421" s="1" t="s">
        <v>103</v>
      </c>
      <c r="F421">
        <v>100</v>
      </c>
      <c r="G42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1" t="s">
        <v>6043</v>
      </c>
      <c r="I421">
        <f>IFERROR(IF(Append1[[#This Row],[Line]]=L420,H420+H421),H421)</f>
        <v>0.41666666667000002</v>
      </c>
      <c r="J421" s="1">
        <f>IFERROR(IF(Append1[[#This Row],[Line]]=L420,SUM(H420,J420),0),"")</f>
        <v>0</v>
      </c>
      <c r="K421" s="1"/>
      <c r="L421" t="s">
        <v>839</v>
      </c>
    </row>
    <row r="422" spans="1:12" x14ac:dyDescent="0.25">
      <c r="A422" s="1" t="str">
        <f>_xlfn.IFNA(INDEX(bom_SQLquery[ComponentItemCode],MATCH(Append1[[#This Row],[BillNo]],bom_SQLquery[BillNo],0)),"")</f>
        <v/>
      </c>
      <c r="B422" s="1" t="s">
        <v>865</v>
      </c>
      <c r="C422" s="1" t="s">
        <v>855</v>
      </c>
      <c r="D422" s="1" t="s">
        <v>866</v>
      </c>
      <c r="E422" s="1" t="s">
        <v>103</v>
      </c>
      <c r="F422">
        <v>20</v>
      </c>
      <c r="G42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2" t="s">
        <v>6046</v>
      </c>
      <c r="I422">
        <f>IFERROR(IF(Append1[[#This Row],[Line]]=L421,H421+H422),H422)</f>
        <v>0.33333333333600002</v>
      </c>
      <c r="J422" s="1">
        <f>IFERROR(IF(Append1[[#This Row],[Line]]=L421,SUM(H421,J421),0),"")</f>
        <v>0</v>
      </c>
      <c r="K422" s="1"/>
      <c r="L422" t="s">
        <v>839</v>
      </c>
    </row>
    <row r="423" spans="1:12" x14ac:dyDescent="0.25">
      <c r="A423" s="1" t="str">
        <f>_xlfn.IFNA(INDEX(bom_SQLquery[ComponentItemCode],MATCH(Append1[[#This Row],[BillNo]],bom_SQLquery[BillNo],0)),"")</f>
        <v/>
      </c>
      <c r="B423" s="1" t="s">
        <v>867</v>
      </c>
      <c r="C423" s="1" t="s">
        <v>855</v>
      </c>
      <c r="D423" s="1" t="s">
        <v>868</v>
      </c>
      <c r="E423" s="1" t="s">
        <v>4</v>
      </c>
      <c r="F423">
        <v>120</v>
      </c>
      <c r="G42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3" t="s">
        <v>6048</v>
      </c>
      <c r="I423">
        <f>IFERROR(IF(Append1[[#This Row],[Line]]=L422,H422+H423),H423)</f>
        <v>0.38888888888599998</v>
      </c>
      <c r="J423" s="1">
        <f>IFERROR(IF(Append1[[#This Row],[Line]]=L422,SUM(H422,J422),0),"")</f>
        <v>0</v>
      </c>
      <c r="K423" s="1"/>
      <c r="L423" t="s">
        <v>839</v>
      </c>
    </row>
    <row r="424" spans="1:12" x14ac:dyDescent="0.25">
      <c r="A424" s="1" t="str">
        <f>_xlfn.IFNA(INDEX(bom_SQLquery[ComponentItemCode],MATCH(Append1[[#This Row],[BillNo]],bom_SQLquery[BillNo],0)),"")</f>
        <v/>
      </c>
      <c r="B424" s="1" t="s">
        <v>869</v>
      </c>
      <c r="C424" s="1" t="s">
        <v>855</v>
      </c>
      <c r="D424" s="1" t="s">
        <v>870</v>
      </c>
      <c r="E424" s="1" t="s">
        <v>4</v>
      </c>
      <c r="F424">
        <v>120</v>
      </c>
      <c r="G42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4" t="s">
        <v>6048</v>
      </c>
      <c r="I424">
        <f>IFERROR(IF(Append1[[#This Row],[Line]]=L423,H423+H424),H424)</f>
        <v>0.66666666665999996</v>
      </c>
      <c r="J424" s="1">
        <f>IFERROR(IF(Append1[[#This Row],[Line]]=L423,SUM(H423,J423),0),"")</f>
        <v>0</v>
      </c>
      <c r="K424" s="1"/>
      <c r="L424" t="s">
        <v>839</v>
      </c>
    </row>
    <row r="425" spans="1:12" x14ac:dyDescent="0.25">
      <c r="A425" s="1" t="str">
        <f>_xlfn.IFNA(INDEX(bom_SQLquery[ComponentItemCode],MATCH(Append1[[#This Row],[BillNo]],bom_SQLquery[BillNo],0)),"")</f>
        <v/>
      </c>
      <c r="B425" s="1" t="s">
        <v>871</v>
      </c>
      <c r="C425" s="1" t="s">
        <v>855</v>
      </c>
      <c r="D425" s="1" t="s">
        <v>872</v>
      </c>
      <c r="E425" s="1" t="s">
        <v>4</v>
      </c>
      <c r="F425">
        <v>150</v>
      </c>
      <c r="G42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5" t="s">
        <v>6049</v>
      </c>
      <c r="I425">
        <f>IFERROR(IF(Append1[[#This Row],[Line]]=L424,H424+H425),H425)</f>
        <v>0.75</v>
      </c>
      <c r="J425" s="1">
        <f>IFERROR(IF(Append1[[#This Row],[Line]]=L424,SUM(H424,J424),0),"")</f>
        <v>0</v>
      </c>
      <c r="K425" s="1"/>
      <c r="L425" t="s">
        <v>839</v>
      </c>
    </row>
    <row r="426" spans="1:12" x14ac:dyDescent="0.25">
      <c r="A426" s="1" t="str">
        <f>_xlfn.IFNA(INDEX(bom_SQLquery[ComponentItemCode],MATCH(Append1[[#This Row],[BillNo]],bom_SQLquery[BillNo],0)),"")</f>
        <v/>
      </c>
      <c r="B426" s="1" t="s">
        <v>873</v>
      </c>
      <c r="C426" s="1" t="s">
        <v>855</v>
      </c>
      <c r="D426" s="1" t="s">
        <v>874</v>
      </c>
      <c r="E426" s="1" t="s">
        <v>4</v>
      </c>
      <c r="F426">
        <v>40</v>
      </c>
      <c r="G42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6" t="s">
        <v>6047</v>
      </c>
      <c r="I426">
        <f>IFERROR(IF(Append1[[#This Row],[Line]]=L425,H425+H426),H426)</f>
        <v>0.52777777778000001</v>
      </c>
      <c r="J426" s="1">
        <f>IFERROR(IF(Append1[[#This Row],[Line]]=L425,SUM(H425,J425),0),"")</f>
        <v>0</v>
      </c>
      <c r="K426" s="1"/>
      <c r="L426" t="s">
        <v>839</v>
      </c>
    </row>
    <row r="427" spans="1:12" x14ac:dyDescent="0.25">
      <c r="A427" s="1" t="str">
        <f>_xlfn.IFNA(INDEX(bom_SQLquery[ComponentItemCode],MATCH(Append1[[#This Row],[BillNo]],bom_SQLquery[BillNo],0)),"")</f>
        <v/>
      </c>
      <c r="B427" s="1" t="s">
        <v>875</v>
      </c>
      <c r="C427" s="1" t="s">
        <v>855</v>
      </c>
      <c r="D427" s="1" t="s">
        <v>876</v>
      </c>
      <c r="E427" s="1" t="s">
        <v>4</v>
      </c>
      <c r="F427">
        <v>50</v>
      </c>
      <c r="G42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7" t="s">
        <v>6044</v>
      </c>
      <c r="I427">
        <f>IFERROR(IF(Append1[[#This Row],[Line]]=L426,H426+H427),H427)</f>
        <v>0.25</v>
      </c>
      <c r="J427" s="1">
        <f>IFERROR(IF(Append1[[#This Row],[Line]]=L426,SUM(H426,J426),0),"")</f>
        <v>0</v>
      </c>
      <c r="K427" s="1"/>
      <c r="L427" t="s">
        <v>839</v>
      </c>
    </row>
    <row r="428" spans="1:12" x14ac:dyDescent="0.25">
      <c r="A428" s="1" t="str">
        <f>_xlfn.IFNA(INDEX(bom_SQLquery[ComponentItemCode],MATCH(Append1[[#This Row],[BillNo]],bom_SQLquery[BillNo],0)),"")</f>
        <v/>
      </c>
      <c r="B428" s="1" t="s">
        <v>846</v>
      </c>
      <c r="C428" s="1" t="s">
        <v>877</v>
      </c>
      <c r="D428" s="1" t="s">
        <v>878</v>
      </c>
      <c r="E428" s="1" t="s">
        <v>108</v>
      </c>
      <c r="F428">
        <v>100</v>
      </c>
      <c r="G42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8" t="s">
        <v>6050</v>
      </c>
      <c r="I428">
        <f>IFERROR(IF(Append1[[#This Row],[Line]]=L427,H427+H428),H428)</f>
        <v>0.69444444444999998</v>
      </c>
      <c r="J428" s="1">
        <f>IFERROR(IF(Append1[[#This Row],[Line]]=L427,SUM(H427,J427),0),"")</f>
        <v>0</v>
      </c>
      <c r="K428" s="1"/>
      <c r="L428" t="s">
        <v>839</v>
      </c>
    </row>
    <row r="429" spans="1:12" x14ac:dyDescent="0.25">
      <c r="A429" s="1" t="str">
        <f>_xlfn.IFNA(INDEX(bom_SQLquery[ComponentItemCode],MATCH(Append1[[#This Row],[BillNo]],bom_SQLquery[BillNo],0)),"")</f>
        <v/>
      </c>
      <c r="B429" s="1" t="s">
        <v>863</v>
      </c>
      <c r="C429" s="1" t="s">
        <v>3</v>
      </c>
      <c r="D429" s="1" t="s">
        <v>879</v>
      </c>
      <c r="E429" s="1" t="s">
        <v>103</v>
      </c>
      <c r="F429">
        <v>100</v>
      </c>
      <c r="G42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29" t="s">
        <v>6043</v>
      </c>
      <c r="I429">
        <f>IFERROR(IF(Append1[[#This Row],[Line]]=L428,H428+H429),H429)</f>
        <v>0.83333333334000004</v>
      </c>
      <c r="J429" s="1">
        <f>IFERROR(IF(Append1[[#This Row],[Line]]=L428,SUM(H428,J428),0),"")</f>
        <v>0</v>
      </c>
      <c r="K429" s="1"/>
      <c r="L429" t="s">
        <v>839</v>
      </c>
    </row>
    <row r="430" spans="1:12" x14ac:dyDescent="0.25">
      <c r="A430" s="1" t="str">
        <f>_xlfn.IFNA(INDEX(bom_SQLquery[ComponentItemCode],MATCH(Append1[[#This Row],[BillNo]],bom_SQLquery[BillNo],0)),"")</f>
        <v/>
      </c>
      <c r="B430" s="1" t="s">
        <v>880</v>
      </c>
      <c r="C430" s="1" t="s">
        <v>881</v>
      </c>
      <c r="D430" s="1" t="s">
        <v>882</v>
      </c>
      <c r="E430" s="1" t="s">
        <v>103</v>
      </c>
      <c r="F430">
        <v>500</v>
      </c>
      <c r="G43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30" t="s">
        <v>6051</v>
      </c>
      <c r="I430">
        <f>IFERROR(IF(Append1[[#This Row],[Line]]=L429,H429+H430),H430)</f>
        <v>1.6666666666799999</v>
      </c>
      <c r="J430" s="1">
        <f>IFERROR(IF(Append1[[#This Row],[Line]]=L429,SUM(H429,J429),0),"")</f>
        <v>0</v>
      </c>
      <c r="K430" s="1"/>
      <c r="L430" t="s">
        <v>839</v>
      </c>
    </row>
    <row r="431" spans="1:12" x14ac:dyDescent="0.25">
      <c r="A431" s="1" t="str">
        <f>_xlfn.IFNA(INDEX(bom_SQLquery[ComponentItemCode],MATCH(Append1[[#This Row],[BillNo]],bom_SQLquery[BillNo],0)),"")</f>
        <v/>
      </c>
      <c r="B431" s="1" t="s">
        <v>883</v>
      </c>
      <c r="C431" s="1" t="s">
        <v>881</v>
      </c>
      <c r="D431" s="1" t="s">
        <v>884</v>
      </c>
      <c r="E431" s="1" t="s">
        <v>4</v>
      </c>
      <c r="F431">
        <v>180</v>
      </c>
      <c r="G43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31" t="s">
        <v>6052</v>
      </c>
      <c r="I431">
        <f>IFERROR(IF(Append1[[#This Row],[Line]]=L430,H430+H431),H431)</f>
        <v>1.8888888889</v>
      </c>
      <c r="J431" s="1">
        <f>IFERROR(IF(Append1[[#This Row],[Line]]=L430,SUM(H430,J430),0),"")</f>
        <v>0</v>
      </c>
      <c r="K431" s="1"/>
      <c r="L431" t="s">
        <v>839</v>
      </c>
    </row>
    <row r="432" spans="1:12" x14ac:dyDescent="0.25">
      <c r="A432" s="1" t="str">
        <f>_xlfn.IFNA(INDEX(bom_SQLquery[ComponentItemCode],MATCH(Append1[[#This Row],[BillNo]],bom_SQLquery[BillNo],0)),"")</f>
        <v/>
      </c>
      <c r="B432" s="1" t="s">
        <v>885</v>
      </c>
      <c r="C432" s="1" t="s">
        <v>7</v>
      </c>
      <c r="D432" s="1" t="s">
        <v>886</v>
      </c>
      <c r="E432" s="1" t="s">
        <v>65</v>
      </c>
      <c r="F432">
        <v>100</v>
      </c>
      <c r="G43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32" t="s">
        <v>6043</v>
      </c>
      <c r="I432">
        <f>IFERROR(IF(Append1[[#This Row],[Line]]=L431,H431+H432),H432)</f>
        <v>0.77777777778000001</v>
      </c>
      <c r="J432" s="1">
        <f>IFERROR(IF(Append1[[#This Row],[Line]]=L431,SUM(H431,J431),0),"")</f>
        <v>0</v>
      </c>
      <c r="K432" s="1"/>
      <c r="L432" t="s">
        <v>839</v>
      </c>
    </row>
    <row r="433" spans="1:12" x14ac:dyDescent="0.25">
      <c r="A433" s="1" t="str">
        <f>_xlfn.IFNA(INDEX(bom_SQLquery[ComponentItemCode],MATCH(Append1[[#This Row],[BillNo]],bom_SQLquery[BillNo],0)),"")</f>
        <v/>
      </c>
      <c r="B433" s="1" t="s">
        <v>846</v>
      </c>
      <c r="C433" s="1" t="s">
        <v>7</v>
      </c>
      <c r="D433" s="1" t="s">
        <v>887</v>
      </c>
      <c r="E433" s="1" t="s">
        <v>108</v>
      </c>
      <c r="F433">
        <v>100</v>
      </c>
      <c r="G43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33" t="s">
        <v>6050</v>
      </c>
      <c r="I433">
        <f>IFERROR(IF(Append1[[#This Row],[Line]]=L432,H432+H433),H433)</f>
        <v>0.83333333334000004</v>
      </c>
      <c r="J433" s="1">
        <f>IFERROR(IF(Append1[[#This Row],[Line]]=L432,SUM(H432,J432),0),"")</f>
        <v>0</v>
      </c>
      <c r="K433" s="1"/>
      <c r="L433" t="s">
        <v>839</v>
      </c>
    </row>
    <row r="434" spans="1:12" x14ac:dyDescent="0.25">
      <c r="A434" s="1" t="str">
        <f>_xlfn.IFNA(INDEX(bom_SQLquery[ComponentItemCode],MATCH(Append1[[#This Row],[BillNo]],bom_SQLquery[BillNo],0)),"")</f>
        <v/>
      </c>
      <c r="B434" s="1" t="s">
        <v>888</v>
      </c>
      <c r="C434" s="1" t="s">
        <v>881</v>
      </c>
      <c r="D434" s="1" t="s">
        <v>889</v>
      </c>
      <c r="E434" s="1" t="s">
        <v>103</v>
      </c>
      <c r="F434">
        <v>100</v>
      </c>
      <c r="G43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34" t="s">
        <v>6043</v>
      </c>
      <c r="I434">
        <f>IFERROR(IF(Append1[[#This Row],[Line]]=L433,H433+H434),H434)</f>
        <v>0.83333333334000004</v>
      </c>
      <c r="J434" s="1">
        <f>IFERROR(IF(Append1[[#This Row],[Line]]=L433,SUM(H433,J433),0),"")</f>
        <v>0</v>
      </c>
      <c r="K434" s="1"/>
      <c r="L434" t="s">
        <v>839</v>
      </c>
    </row>
    <row r="435" spans="1:12" x14ac:dyDescent="0.25">
      <c r="A435" s="1" t="str">
        <f>_xlfn.IFNA(INDEX(bom_SQLquery[ComponentItemCode],MATCH(Append1[[#This Row],[BillNo]],bom_SQLquery[BillNo],0)),"")</f>
        <v>602025</v>
      </c>
      <c r="B435" s="1" t="s">
        <v>890</v>
      </c>
      <c r="C435" s="1" t="s">
        <v>40</v>
      </c>
      <c r="D435" s="1" t="s">
        <v>891</v>
      </c>
      <c r="E435" s="1" t="s">
        <v>207</v>
      </c>
      <c r="F435">
        <v>40</v>
      </c>
      <c r="G43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</v>
      </c>
      <c r="H435" t="s">
        <v>6053</v>
      </c>
      <c r="I435" t="b">
        <f>IFERROR(IF(Append1[[#This Row],[Line]]=L434,H434+H435),H435)</f>
        <v>0</v>
      </c>
      <c r="J435" s="1">
        <f>IFERROR(IF(Append1[[#This Row],[Line]]=L434,SUM(H434,J434),0),"")</f>
        <v>0</v>
      </c>
      <c r="K435" s="1"/>
      <c r="L435" t="s">
        <v>892</v>
      </c>
    </row>
    <row r="436" spans="1:12" x14ac:dyDescent="0.25">
      <c r="A436" s="1" t="str">
        <f>_xlfn.IFNA(INDEX(bom_SQLquery[ComponentItemCode],MATCH(Append1[[#This Row],[BillNo]],bom_SQLquery[BillNo],0)),"")</f>
        <v>602028</v>
      </c>
      <c r="B436" s="1" t="s">
        <v>893</v>
      </c>
      <c r="C436" s="1" t="s">
        <v>88</v>
      </c>
      <c r="D436" s="1" t="s">
        <v>894</v>
      </c>
      <c r="E436" s="1" t="s">
        <v>224</v>
      </c>
      <c r="F436">
        <v>200</v>
      </c>
      <c r="G43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</v>
      </c>
      <c r="H436" t="s">
        <v>6054</v>
      </c>
      <c r="I436">
        <f>IFERROR(IF(Append1[[#This Row],[Line]]=L435,H435+H436),H436)</f>
        <v>0.96666666667000001</v>
      </c>
      <c r="J436" s="1">
        <f>IFERROR(IF(Append1[[#This Row],[Line]]=L435,SUM(H435,J435),0),"")</f>
        <v>0</v>
      </c>
      <c r="K436" s="1"/>
      <c r="L436" t="s">
        <v>892</v>
      </c>
    </row>
    <row r="437" spans="1:12" x14ac:dyDescent="0.25">
      <c r="A437" s="1" t="str">
        <f>_xlfn.IFNA(INDEX(bom_SQLquery[ComponentItemCode],MATCH(Append1[[#This Row],[BillNo]],bom_SQLquery[BillNo],0)),"")</f>
        <v/>
      </c>
      <c r="B437" s="1" t="s">
        <v>794</v>
      </c>
      <c r="C437" s="1" t="s">
        <v>88</v>
      </c>
      <c r="D437" s="1" t="s">
        <v>895</v>
      </c>
      <c r="E437" s="1" t="s">
        <v>227</v>
      </c>
      <c r="F437">
        <v>50</v>
      </c>
      <c r="G43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37" t="s">
        <v>6055</v>
      </c>
      <c r="I437">
        <f>IFERROR(IF(Append1[[#This Row],[Line]]=L436,H436+H437),H437)</f>
        <v>0.53703703703999994</v>
      </c>
      <c r="J437" s="1">
        <f>IFERROR(IF(Append1[[#This Row],[Line]]=L436,SUM(H436,J436),0),"")</f>
        <v>0</v>
      </c>
      <c r="K437" s="1"/>
      <c r="L437" t="s">
        <v>892</v>
      </c>
    </row>
    <row r="438" spans="1:12" x14ac:dyDescent="0.25">
      <c r="A438" s="1" t="str">
        <f>_xlfn.IFNA(INDEX(bom_SQLquery[ComponentItemCode],MATCH(Append1[[#This Row],[BillNo]],bom_SQLquery[BillNo],0)),"")</f>
        <v>26000.B</v>
      </c>
      <c r="B438" s="1" t="s">
        <v>896</v>
      </c>
      <c r="C438" s="1" t="s">
        <v>40</v>
      </c>
      <c r="D438" s="1" t="s">
        <v>897</v>
      </c>
      <c r="E438" s="1" t="s">
        <v>763</v>
      </c>
      <c r="F438">
        <v>600</v>
      </c>
      <c r="G43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137</v>
      </c>
      <c r="H438" t="s">
        <v>6042</v>
      </c>
      <c r="I438">
        <f>IFERROR(IF(Append1[[#This Row],[Line]]=L437,H437+H438),H438)</f>
        <v>0.37037037036999998</v>
      </c>
      <c r="J438" s="1">
        <f>IFERROR(IF(Append1[[#This Row],[Line]]=L437,SUM(H437,J437),0),"")</f>
        <v>0</v>
      </c>
      <c r="K438" s="1"/>
      <c r="L438" t="s">
        <v>892</v>
      </c>
    </row>
    <row r="439" spans="1:12" x14ac:dyDescent="0.25">
      <c r="A439" s="1" t="str">
        <f>_xlfn.IFNA(INDEX(bom_SQLquery[ComponentItemCode],MATCH(Append1[[#This Row],[BillNo]],bom_SQLquery[BillNo],0)),"")</f>
        <v/>
      </c>
      <c r="B439" s="1" t="s">
        <v>898</v>
      </c>
      <c r="C439" s="1" t="s">
        <v>40</v>
      </c>
      <c r="D439" s="1" t="s">
        <v>899</v>
      </c>
      <c r="E439" s="1" t="s">
        <v>175</v>
      </c>
      <c r="F439">
        <v>100</v>
      </c>
      <c r="G43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39" t="s">
        <v>6042</v>
      </c>
      <c r="I439">
        <f>IFERROR(IF(Append1[[#This Row],[Line]]=L438,H438+H439),H439)</f>
        <v>0</v>
      </c>
      <c r="J439" s="1">
        <f>IFERROR(IF(Append1[[#This Row],[Line]]=L438,SUM(H438,J438),0),"")</f>
        <v>0</v>
      </c>
      <c r="K439" s="1"/>
      <c r="L439" t="s">
        <v>892</v>
      </c>
    </row>
    <row r="440" spans="1:12" x14ac:dyDescent="0.25">
      <c r="A440" s="1" t="str">
        <f>_xlfn.IFNA(INDEX(bom_SQLquery[ComponentItemCode],MATCH(Append1[[#This Row],[BillNo]],bom_SQLquery[BillNo],0)),"")</f>
        <v>26000.B</v>
      </c>
      <c r="B440" s="1" t="s">
        <v>761</v>
      </c>
      <c r="C440" s="1" t="s">
        <v>40</v>
      </c>
      <c r="D440" s="1" t="s">
        <v>900</v>
      </c>
      <c r="E440" s="1" t="s">
        <v>763</v>
      </c>
      <c r="F440">
        <v>624</v>
      </c>
      <c r="G44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142</v>
      </c>
      <c r="H440" t="s">
        <v>6042</v>
      </c>
      <c r="I440">
        <f>IFERROR(IF(Append1[[#This Row],[Line]]=L439,H439+H440),H440)</f>
        <v>0</v>
      </c>
      <c r="J440" s="1">
        <f>IFERROR(IF(Append1[[#This Row],[Line]]=L439,SUM(H439,J439),0),"")</f>
        <v>0</v>
      </c>
      <c r="K440" s="1"/>
      <c r="L440" t="s">
        <v>892</v>
      </c>
    </row>
    <row r="441" spans="1:12" x14ac:dyDescent="0.25">
      <c r="A441" s="1" t="str">
        <f>_xlfn.IFNA(INDEX(bom_SQLquery[ComponentItemCode],MATCH(Append1[[#This Row],[BillNo]],bom_SQLquery[BillNo],0)),"")</f>
        <v/>
      </c>
      <c r="B441" s="1" t="s">
        <v>901</v>
      </c>
      <c r="C441" s="1" t="s">
        <v>902</v>
      </c>
      <c r="D441" s="1" t="s">
        <v>903</v>
      </c>
      <c r="E441" s="1" t="s">
        <v>175</v>
      </c>
      <c r="F441">
        <v>24</v>
      </c>
      <c r="G44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41" t="s">
        <v>6042</v>
      </c>
      <c r="I441">
        <f>IFERROR(IF(Append1[[#This Row],[Line]]=L440,H440+H441),H441)</f>
        <v>0</v>
      </c>
      <c r="J441" s="1">
        <f>IFERROR(IF(Append1[[#This Row],[Line]]=L440,SUM(H440,J440),0),"")</f>
        <v>0</v>
      </c>
      <c r="K441" s="1"/>
      <c r="L441" t="s">
        <v>892</v>
      </c>
    </row>
    <row r="442" spans="1:12" x14ac:dyDescent="0.25">
      <c r="A442" s="1" t="str">
        <f>_xlfn.IFNA(INDEX(bom_SQLquery[ComponentItemCode],MATCH(Append1[[#This Row],[BillNo]],bom_SQLquery[BillNo],0)),"")</f>
        <v/>
      </c>
      <c r="B442" s="1" t="s">
        <v>901</v>
      </c>
      <c r="C442" s="1" t="s">
        <v>40</v>
      </c>
      <c r="D442" s="1" t="s">
        <v>903</v>
      </c>
      <c r="E442" s="1" t="s">
        <v>175</v>
      </c>
      <c r="F442">
        <v>80</v>
      </c>
      <c r="G44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42" t="s">
        <v>6042</v>
      </c>
      <c r="I442">
        <f>IFERROR(IF(Append1[[#This Row],[Line]]=L441,H441+H442),H442)</f>
        <v>0</v>
      </c>
      <c r="J442" s="1">
        <f>IFERROR(IF(Append1[[#This Row],[Line]]=L441,SUM(H441,J441),0),"")</f>
        <v>0</v>
      </c>
      <c r="K442" s="1"/>
      <c r="L442" t="s">
        <v>892</v>
      </c>
    </row>
    <row r="443" spans="1:12" x14ac:dyDescent="0.25">
      <c r="A443" s="1" t="str">
        <f>_xlfn.IFNA(INDEX(bom_SQLquery[ComponentItemCode],MATCH(Append1[[#This Row],[BillNo]],bom_SQLquery[BillNo],0)),"")</f>
        <v/>
      </c>
      <c r="B443" s="1" t="s">
        <v>904</v>
      </c>
      <c r="C443" s="1" t="s">
        <v>98</v>
      </c>
      <c r="D443" s="1" t="s">
        <v>905</v>
      </c>
      <c r="E443" s="1" t="s">
        <v>798</v>
      </c>
      <c r="F443">
        <v>84</v>
      </c>
      <c r="G44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43" t="s">
        <v>6042</v>
      </c>
      <c r="I443">
        <f>IFERROR(IF(Append1[[#This Row],[Line]]=L442,H442+H443),H443)</f>
        <v>0</v>
      </c>
      <c r="J443" s="1">
        <f>IFERROR(IF(Append1[[#This Row],[Line]]=L442,SUM(H442,J442),0),"")</f>
        <v>0</v>
      </c>
      <c r="K443" s="1"/>
      <c r="L443" t="s">
        <v>892</v>
      </c>
    </row>
    <row r="444" spans="1:12" x14ac:dyDescent="0.25">
      <c r="A444" s="1" t="str">
        <f>_xlfn.IFNA(INDEX(bom_SQLquery[ComponentItemCode],MATCH(Append1[[#This Row],[BillNo]],bom_SQLquery[BillNo],0)),"")</f>
        <v/>
      </c>
      <c r="B444" s="1" t="s">
        <v>825</v>
      </c>
      <c r="C444" s="1" t="s">
        <v>15</v>
      </c>
      <c r="D444" s="1" t="s">
        <v>906</v>
      </c>
      <c r="E444" s="1" t="s">
        <v>827</v>
      </c>
      <c r="F444">
        <v>1000</v>
      </c>
      <c r="G44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44" t="s">
        <v>6042</v>
      </c>
      <c r="I444">
        <f>IFERROR(IF(Append1[[#This Row],[Line]]=L443,H443+H444),H444)</f>
        <v>0</v>
      </c>
      <c r="J444" s="1">
        <f>IFERROR(IF(Append1[[#This Row],[Line]]=L443,SUM(H443,J443),0),"")</f>
        <v>0</v>
      </c>
      <c r="K444" s="1"/>
      <c r="L444" t="s">
        <v>892</v>
      </c>
    </row>
    <row r="445" spans="1:12" x14ac:dyDescent="0.25">
      <c r="A445" s="1" t="str">
        <f>_xlfn.IFNA(INDEX(bom_SQLquery[ComponentItemCode],MATCH(Append1[[#This Row],[BillNo]],bom_SQLquery[BillNo],0)),"")</f>
        <v/>
      </c>
      <c r="B445" s="1" t="s">
        <v>836</v>
      </c>
      <c r="C445" s="1" t="s">
        <v>15</v>
      </c>
      <c r="D445" s="1" t="s">
        <v>907</v>
      </c>
      <c r="E445" s="1" t="s">
        <v>827</v>
      </c>
      <c r="F445">
        <v>2000</v>
      </c>
      <c r="G44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45" t="s">
        <v>6042</v>
      </c>
      <c r="I445">
        <f>IFERROR(IF(Append1[[#This Row],[Line]]=L444,H444+H445),H445)</f>
        <v>0</v>
      </c>
      <c r="J445" s="1">
        <f>IFERROR(IF(Append1[[#This Row],[Line]]=L444,SUM(H444,J444),0),"")</f>
        <v>0</v>
      </c>
      <c r="K445" s="1"/>
      <c r="L445" t="s">
        <v>892</v>
      </c>
    </row>
    <row r="446" spans="1:12" x14ac:dyDescent="0.25">
      <c r="A446" s="1" t="str">
        <f>_xlfn.IFNA(INDEX(bom_SQLquery[ComponentItemCode],MATCH(Append1[[#This Row],[BillNo]],bom_SQLquery[BillNo],0)),"")</f>
        <v/>
      </c>
      <c r="B446" s="1" t="s">
        <v>796</v>
      </c>
      <c r="C446" s="1" t="s">
        <v>797</v>
      </c>
      <c r="D446" s="1" t="s">
        <v>908</v>
      </c>
      <c r="E446" s="1" t="s">
        <v>798</v>
      </c>
      <c r="F446">
        <v>96</v>
      </c>
      <c r="G44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46" t="s">
        <v>6042</v>
      </c>
      <c r="I446">
        <f>IFERROR(IF(Append1[[#This Row],[Line]]=L445,H445+H446),H446)</f>
        <v>0</v>
      </c>
      <c r="J446" s="1">
        <f>IFERROR(IF(Append1[[#This Row],[Line]]=L445,SUM(H445,J445),0),"")</f>
        <v>0</v>
      </c>
      <c r="K446" s="1"/>
      <c r="L446" t="s">
        <v>892</v>
      </c>
    </row>
    <row r="447" spans="1:12" x14ac:dyDescent="0.25">
      <c r="A447" s="1" t="str">
        <f>_xlfn.IFNA(INDEX(bom_SQLquery[ComponentItemCode],MATCH(Append1[[#This Row],[BillNo]],bom_SQLquery[BillNo],0)),"")</f>
        <v/>
      </c>
      <c r="B447" s="1" t="s">
        <v>909</v>
      </c>
      <c r="C447" s="1" t="s">
        <v>98</v>
      </c>
      <c r="D447" s="1" t="s">
        <v>910</v>
      </c>
      <c r="E447" s="1" t="s">
        <v>175</v>
      </c>
      <c r="F447">
        <v>40</v>
      </c>
      <c r="G44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47" t="s">
        <v>6042</v>
      </c>
      <c r="I447">
        <f>IFERROR(IF(Append1[[#This Row],[Line]]=L446,H446+H447),H447)</f>
        <v>0</v>
      </c>
      <c r="J447" s="1">
        <f>IFERROR(IF(Append1[[#This Row],[Line]]=L446,SUM(H446,J446),0),"")</f>
        <v>0</v>
      </c>
      <c r="K447" s="1"/>
      <c r="L447" t="s">
        <v>892</v>
      </c>
    </row>
    <row r="448" spans="1:12" x14ac:dyDescent="0.25">
      <c r="A448" s="1" t="str">
        <f>_xlfn.IFNA(INDEX(bom_SQLquery[ComponentItemCode],MATCH(Append1[[#This Row],[BillNo]],bom_SQLquery[BillNo],0)),"")</f>
        <v/>
      </c>
      <c r="B448" s="1" t="s">
        <v>777</v>
      </c>
      <c r="C448" s="1" t="s">
        <v>40</v>
      </c>
      <c r="D448" s="1" t="s">
        <v>911</v>
      </c>
      <c r="E448" s="1" t="s">
        <v>175</v>
      </c>
      <c r="F448">
        <v>300</v>
      </c>
      <c r="G44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48" t="s">
        <v>6042</v>
      </c>
      <c r="I448">
        <f>IFERROR(IF(Append1[[#This Row],[Line]]=L447,H447+H448),H448)</f>
        <v>0</v>
      </c>
      <c r="J448" s="1">
        <f>IFERROR(IF(Append1[[#This Row],[Line]]=L447,SUM(H447,J447),0),"")</f>
        <v>0</v>
      </c>
      <c r="K448" s="1"/>
      <c r="L448" t="s">
        <v>892</v>
      </c>
    </row>
    <row r="449" spans="1:12" x14ac:dyDescent="0.25">
      <c r="A449" s="1" t="str">
        <f>_xlfn.IFNA(INDEX(bom_SQLquery[ComponentItemCode],MATCH(Append1[[#This Row],[BillNo]],bom_SQLquery[BillNo],0)),"")</f>
        <v/>
      </c>
      <c r="B449" s="1" t="s">
        <v>912</v>
      </c>
      <c r="C449" s="1" t="s">
        <v>15</v>
      </c>
      <c r="D449" s="1" t="s">
        <v>913</v>
      </c>
      <c r="E449" s="1" t="s">
        <v>914</v>
      </c>
      <c r="F449">
        <v>116</v>
      </c>
      <c r="G44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49" t="s">
        <v>6042</v>
      </c>
      <c r="I449">
        <f>IFERROR(IF(Append1[[#This Row],[Line]]=L448,H448+H449),H449)</f>
        <v>0</v>
      </c>
      <c r="J449" s="1">
        <f>IFERROR(IF(Append1[[#This Row],[Line]]=L448,SUM(H448,J448),0),"")</f>
        <v>0</v>
      </c>
      <c r="K449" s="1"/>
      <c r="L449" t="s">
        <v>892</v>
      </c>
    </row>
    <row r="450" spans="1:12" x14ac:dyDescent="0.25">
      <c r="A450" s="1" t="str">
        <f>_xlfn.IFNA(INDEX(bom_SQLquery[ComponentItemCode],MATCH(Append1[[#This Row],[BillNo]],bom_SQLquery[BillNo],0)),"")</f>
        <v/>
      </c>
      <c r="B450" s="1" t="s">
        <v>846</v>
      </c>
      <c r="C450" s="1" t="s">
        <v>13</v>
      </c>
      <c r="D450" s="1" t="s">
        <v>915</v>
      </c>
      <c r="E450" s="1" t="s">
        <v>108</v>
      </c>
      <c r="F450">
        <v>150</v>
      </c>
      <c r="G45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50" t="s">
        <v>6056</v>
      </c>
      <c r="I450">
        <f>IFERROR(IF(Append1[[#This Row],[Line]]=L449,H449+H450),H450)</f>
        <v>0.83333333333000004</v>
      </c>
      <c r="J450" s="1">
        <f>IFERROR(IF(Append1[[#This Row],[Line]]=L449,SUM(H449,J449),0),"")</f>
        <v>0</v>
      </c>
      <c r="K450" s="1"/>
      <c r="L450" t="s">
        <v>892</v>
      </c>
    </row>
    <row r="451" spans="1:12" x14ac:dyDescent="0.25">
      <c r="A451" s="1" t="str">
        <f>_xlfn.IFNA(INDEX(bom_SQLquery[ComponentItemCode],MATCH(Append1[[#This Row],[BillNo]],bom_SQLquery[BillNo],0)),"")</f>
        <v>95600.B</v>
      </c>
      <c r="B451" s="1" t="s">
        <v>916</v>
      </c>
      <c r="C451" s="1" t="s">
        <v>917</v>
      </c>
      <c r="D451" s="1" t="s">
        <v>918</v>
      </c>
      <c r="E451" s="1" t="s">
        <v>919</v>
      </c>
      <c r="F451">
        <v>66312</v>
      </c>
      <c r="G45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2635</v>
      </c>
      <c r="H451">
        <v>60</v>
      </c>
      <c r="I451" t="b">
        <f>IFERROR(IF(Append1[[#This Row],[Line]]=L450,H450+H451),H451)</f>
        <v>0</v>
      </c>
      <c r="J451" s="1">
        <f>IFERROR(IF(Append1[[#This Row],[Line]]=L450,SUM(H450,J450),0),"")</f>
        <v>0</v>
      </c>
      <c r="K451" s="1"/>
      <c r="L451" t="s">
        <v>920</v>
      </c>
    </row>
    <row r="452" spans="1:12" x14ac:dyDescent="0.25">
      <c r="A452" s="1" t="str">
        <f>_xlfn.IFNA(INDEX(bom_SQLquery[ComponentItemCode],MATCH(Append1[[#This Row],[BillNo]],bom_SQLquery[BillNo],0)),"")</f>
        <v/>
      </c>
      <c r="B452" s="1" t="s">
        <v>921</v>
      </c>
      <c r="C452" s="1" t="s">
        <v>917</v>
      </c>
      <c r="D452" s="1" t="s">
        <v>922</v>
      </c>
      <c r="E452" s="1" t="s">
        <v>923</v>
      </c>
      <c r="F452">
        <v>2763</v>
      </c>
      <c r="G45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52">
        <v>0</v>
      </c>
      <c r="I452">
        <f>IFERROR(IF(Append1[[#This Row],[Line]]=L451,H451+H452),H452)</f>
        <v>60</v>
      </c>
      <c r="J452" s="1">
        <f>IFERROR(IF(Append1[[#This Row],[Line]]=L451,SUM(H451,J451),0),"")</f>
        <v>60</v>
      </c>
      <c r="K452" s="1"/>
      <c r="L452" t="s">
        <v>920</v>
      </c>
    </row>
    <row r="453" spans="1:12" x14ac:dyDescent="0.25">
      <c r="A453" s="1" t="str">
        <f>_xlfn.IFNA(INDEX(bom_SQLquery[ComponentItemCode],MATCH(Append1[[#This Row],[BillNo]],bom_SQLquery[BillNo],0)),"")</f>
        <v>88300.B</v>
      </c>
      <c r="B453" s="1" t="s">
        <v>924</v>
      </c>
      <c r="C453" s="1" t="s">
        <v>181</v>
      </c>
      <c r="D453" s="1" t="s">
        <v>925</v>
      </c>
      <c r="E453" s="1" t="s">
        <v>103</v>
      </c>
      <c r="F453">
        <v>100</v>
      </c>
      <c r="G45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42</v>
      </c>
      <c r="H453">
        <v>0.27777777777777773</v>
      </c>
      <c r="I453">
        <f>IFERROR(IF(Append1[[#This Row],[Line]]=L452,H452+H453),H453)</f>
        <v>0.27777777777777773</v>
      </c>
      <c r="J453" s="1">
        <f>IFERROR(IF(Append1[[#This Row],[Line]]=L452,SUM(H452,J452),0),"")</f>
        <v>60</v>
      </c>
      <c r="K453" s="1"/>
      <c r="L453" t="s">
        <v>920</v>
      </c>
    </row>
    <row r="454" spans="1:12" x14ac:dyDescent="0.25">
      <c r="A454" s="1" t="str">
        <f>_xlfn.IFNA(INDEX(bom_SQLquery[ComponentItemCode],MATCH(Append1[[#This Row],[BillNo]],bom_SQLquery[BillNo],0)),"")</f>
        <v>91000.B</v>
      </c>
      <c r="B454" s="1" t="s">
        <v>926</v>
      </c>
      <c r="C454" s="1" t="s">
        <v>75</v>
      </c>
      <c r="D454" s="1" t="s">
        <v>927</v>
      </c>
      <c r="E454" s="1" t="s">
        <v>108</v>
      </c>
      <c r="F454">
        <v>50</v>
      </c>
      <c r="G45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50</v>
      </c>
      <c r="H454">
        <v>0.27777777777777773</v>
      </c>
      <c r="I454">
        <f>IFERROR(IF(Append1[[#This Row],[Line]]=L453,H453+H454),H454)</f>
        <v>0.55555555555555547</v>
      </c>
      <c r="J454" s="1">
        <f>IFERROR(IF(Append1[[#This Row],[Line]]=L453,SUM(H453,J453),0),"")</f>
        <v>60.277777777777779</v>
      </c>
      <c r="K454" s="1"/>
      <c r="L454" t="s">
        <v>920</v>
      </c>
    </row>
    <row r="455" spans="1:12" x14ac:dyDescent="0.25">
      <c r="A455" s="1" t="str">
        <f>_xlfn.IFNA(INDEX(bom_SQLquery[ComponentItemCode],MATCH(Append1[[#This Row],[BillNo]],bom_SQLquery[BillNo],0)),"")</f>
        <v>602024</v>
      </c>
      <c r="B455" s="1" t="s">
        <v>928</v>
      </c>
      <c r="C455" s="1" t="s">
        <v>181</v>
      </c>
      <c r="D455" s="1" t="s">
        <v>929</v>
      </c>
      <c r="E455" s="1" t="s">
        <v>108</v>
      </c>
      <c r="F455">
        <v>100</v>
      </c>
      <c r="G45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87</v>
      </c>
      <c r="H455">
        <v>0.55555555555555547</v>
      </c>
      <c r="I455">
        <f>IFERROR(IF(Append1[[#This Row],[Line]]=L454,H454+H455),H455)</f>
        <v>0.83333333333333326</v>
      </c>
      <c r="J455" s="1">
        <f>IFERROR(IF(Append1[[#This Row],[Line]]=L454,SUM(H454,J454),0),"")</f>
        <v>60.555555555555557</v>
      </c>
      <c r="K455" s="1"/>
      <c r="L455" t="s">
        <v>920</v>
      </c>
    </row>
    <row r="456" spans="1:12" x14ac:dyDescent="0.25">
      <c r="A456" s="1" t="str">
        <f>_xlfn.IFNA(INDEX(bom_SQLquery[ComponentItemCode],MATCH(Append1[[#This Row],[BillNo]],bom_SQLquery[BillNo],0)),"")</f>
        <v>5359351.B</v>
      </c>
      <c r="B456" s="1" t="s">
        <v>97</v>
      </c>
      <c r="C456" s="1" t="s">
        <v>139</v>
      </c>
      <c r="D456" s="1" t="s">
        <v>99</v>
      </c>
      <c r="E456" s="1" t="s">
        <v>100</v>
      </c>
      <c r="F456">
        <v>750</v>
      </c>
      <c r="G45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990</v>
      </c>
      <c r="H456">
        <v>5.5555555555555554</v>
      </c>
      <c r="I456">
        <f>IFERROR(IF(Append1[[#This Row],[Line]]=L455,H455+H456),H456)</f>
        <v>6.1111111111111107</v>
      </c>
      <c r="J456" s="1">
        <f>IFERROR(IF(Append1[[#This Row],[Line]]=L455,SUM(H455,J455),0),"")</f>
        <v>61.111111111111114</v>
      </c>
      <c r="K456" s="1"/>
      <c r="L456" t="s">
        <v>920</v>
      </c>
    </row>
    <row r="457" spans="1:12" x14ac:dyDescent="0.25">
      <c r="A457" s="1" t="str">
        <f>_xlfn.IFNA(INDEX(bom_SQLquery[ComponentItemCode],MATCH(Append1[[#This Row],[BillNo]],bom_SQLquery[BillNo],0)),"")</f>
        <v>1170570.B</v>
      </c>
      <c r="B457" s="1" t="s">
        <v>930</v>
      </c>
      <c r="C457" s="1" t="s">
        <v>75</v>
      </c>
      <c r="D457" s="1" t="s">
        <v>931</v>
      </c>
      <c r="E457" s="1" t="s">
        <v>100</v>
      </c>
      <c r="F457">
        <v>150</v>
      </c>
      <c r="G45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457">
        <v>1.1111111111111109</v>
      </c>
      <c r="I457">
        <f>IFERROR(IF(Append1[[#This Row],[Line]]=L456,H456+H457),H457)</f>
        <v>6.6666666666666661</v>
      </c>
      <c r="J457" s="1">
        <f>IFERROR(IF(Append1[[#This Row],[Line]]=L456,SUM(H456,J456),0),"")</f>
        <v>66.666666666666671</v>
      </c>
      <c r="K457" s="1"/>
      <c r="L457" t="s">
        <v>920</v>
      </c>
    </row>
    <row r="458" spans="1:12" x14ac:dyDescent="0.25">
      <c r="A458" s="1" t="str">
        <f>_xlfn.IFNA(INDEX(bom_SQLquery[ComponentItemCode],MATCH(Append1[[#This Row],[BillNo]],bom_SQLquery[BillNo],0)),"")</f>
        <v>14308AMBER.B</v>
      </c>
      <c r="B458" s="1" t="s">
        <v>932</v>
      </c>
      <c r="C458" s="1" t="s">
        <v>933</v>
      </c>
      <c r="D458" s="1" t="s">
        <v>934</v>
      </c>
      <c r="E458" s="1" t="s">
        <v>935</v>
      </c>
      <c r="F458">
        <v>4200</v>
      </c>
      <c r="G45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1885</v>
      </c>
      <c r="H458">
        <v>11.666666666666666</v>
      </c>
      <c r="I458">
        <f>IFERROR(IF(Append1[[#This Row],[Line]]=L457,H457+H458),H458)</f>
        <v>12.777777777777777</v>
      </c>
      <c r="J458" s="1">
        <f>IFERROR(IF(Append1[[#This Row],[Line]]=L457,SUM(H457,J457),0),"")</f>
        <v>67.777777777777786</v>
      </c>
      <c r="K458" s="1"/>
      <c r="L458" t="s">
        <v>920</v>
      </c>
    </row>
    <row r="459" spans="1:12" x14ac:dyDescent="0.25">
      <c r="A459" s="1" t="str">
        <f>_xlfn.IFNA(INDEX(bom_SQLquery[ComponentItemCode],MATCH(Append1[[#This Row],[BillNo]],bom_SQLquery[BillNo],0)),"")</f>
        <v>14308AMBER.B</v>
      </c>
      <c r="B459" s="1" t="s">
        <v>936</v>
      </c>
      <c r="C459" s="1" t="s">
        <v>933</v>
      </c>
      <c r="D459" s="1" t="s">
        <v>937</v>
      </c>
      <c r="E459" s="1" t="s">
        <v>935</v>
      </c>
      <c r="F459">
        <v>500</v>
      </c>
      <c r="G45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225</v>
      </c>
      <c r="H459">
        <v>1.3888888888888886</v>
      </c>
      <c r="I459">
        <f>IFERROR(IF(Append1[[#This Row],[Line]]=L458,H458+H459),H459)</f>
        <v>13.055555555555555</v>
      </c>
      <c r="J459" s="1">
        <f>IFERROR(IF(Append1[[#This Row],[Line]]=L458,SUM(H458,J458),0),"")</f>
        <v>79.444444444444457</v>
      </c>
      <c r="K459" s="1"/>
      <c r="L459" t="s">
        <v>920</v>
      </c>
    </row>
    <row r="460" spans="1:12" x14ac:dyDescent="0.25">
      <c r="A460" s="1" t="str">
        <f>_xlfn.IFNA(INDEX(bom_SQLquery[ComponentItemCode],MATCH(Append1[[#This Row],[BillNo]],bom_SQLquery[BillNo],0)),"")</f>
        <v>14308.B</v>
      </c>
      <c r="B460" s="1" t="s">
        <v>114</v>
      </c>
      <c r="C460" s="1" t="s">
        <v>25</v>
      </c>
      <c r="D460" s="1" t="s">
        <v>938</v>
      </c>
      <c r="E460" s="1" t="s">
        <v>103</v>
      </c>
      <c r="F460">
        <v>1000</v>
      </c>
      <c r="G46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434</v>
      </c>
      <c r="H460">
        <v>2.7777777777777772</v>
      </c>
      <c r="I460">
        <f>IFERROR(IF(Append1[[#This Row],[Line]]=L459,H459+H460),H460)</f>
        <v>4.1666666666666661</v>
      </c>
      <c r="J460" s="1">
        <f>IFERROR(IF(Append1[[#This Row],[Line]]=L459,SUM(H459,J459),0),"")</f>
        <v>80.833333333333343</v>
      </c>
      <c r="K460" s="1"/>
      <c r="L460" t="s">
        <v>920</v>
      </c>
    </row>
    <row r="461" spans="1:12" x14ac:dyDescent="0.25">
      <c r="A461" s="1" t="str">
        <f>_xlfn.IFNA(INDEX(bom_SQLquery[ComponentItemCode],MATCH(Append1[[#This Row],[BillNo]],bom_SQLquery[BillNo],0)),"")</f>
        <v>14308.B</v>
      </c>
      <c r="B461" s="1" t="s">
        <v>112</v>
      </c>
      <c r="C461" s="1" t="s">
        <v>139</v>
      </c>
      <c r="D461" s="1" t="s">
        <v>113</v>
      </c>
      <c r="E461" s="1" t="s">
        <v>103</v>
      </c>
      <c r="F461">
        <v>5000</v>
      </c>
      <c r="G46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2166</v>
      </c>
      <c r="H461">
        <v>13.888888888888888</v>
      </c>
      <c r="I461">
        <f>IFERROR(IF(Append1[[#This Row],[Line]]=L460,H460+H461),H461)</f>
        <v>16.666666666666664</v>
      </c>
      <c r="J461" s="1">
        <f>IFERROR(IF(Append1[[#This Row],[Line]]=L460,SUM(H460,J460),0),"")</f>
        <v>83.611111111111114</v>
      </c>
      <c r="K461" s="1"/>
      <c r="L461" t="s">
        <v>920</v>
      </c>
    </row>
    <row r="462" spans="1:12" x14ac:dyDescent="0.25">
      <c r="A462" s="1" t="str">
        <f>_xlfn.IFNA(INDEX(bom_SQLquery[ComponentItemCode],MATCH(Append1[[#This Row],[BillNo]],bom_SQLquery[BillNo],0)),"")</f>
        <v>14308.B</v>
      </c>
      <c r="B462" s="1" t="s">
        <v>109</v>
      </c>
      <c r="C462" s="1" t="s">
        <v>181</v>
      </c>
      <c r="D462" s="1" t="s">
        <v>110</v>
      </c>
      <c r="E462" s="1" t="s">
        <v>111</v>
      </c>
      <c r="F462">
        <v>100</v>
      </c>
      <c r="G46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174</v>
      </c>
      <c r="H462">
        <v>1.1111111111111109</v>
      </c>
      <c r="I462">
        <f>IFERROR(IF(Append1[[#This Row],[Line]]=L461,H461+H462),H462)</f>
        <v>14.999999999999998</v>
      </c>
      <c r="J462" s="1">
        <f>IFERROR(IF(Append1[[#This Row],[Line]]=L461,SUM(H461,J461),0),"")</f>
        <v>97.5</v>
      </c>
      <c r="K462" s="1"/>
      <c r="L462" t="s">
        <v>920</v>
      </c>
    </row>
    <row r="463" spans="1:12" x14ac:dyDescent="0.25">
      <c r="A463" s="1" t="str">
        <f>_xlfn.IFNA(INDEX(bom_SQLquery[ComponentItemCode],MATCH(Append1[[#This Row],[BillNo]],bom_SQLquery[BillNo],0)),"")</f>
        <v>14308.B</v>
      </c>
      <c r="B463" s="1" t="s">
        <v>939</v>
      </c>
      <c r="C463" s="1" t="s">
        <v>181</v>
      </c>
      <c r="D463" s="1" t="s">
        <v>940</v>
      </c>
      <c r="E463" s="1" t="s">
        <v>941</v>
      </c>
      <c r="F463">
        <v>250</v>
      </c>
      <c r="G46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325</v>
      </c>
      <c r="H463">
        <v>2.0833333333333335</v>
      </c>
      <c r="I463">
        <f>IFERROR(IF(Append1[[#This Row],[Line]]=L462,H462+H463),H463)</f>
        <v>3.1944444444444446</v>
      </c>
      <c r="J463" s="1">
        <f>IFERROR(IF(Append1[[#This Row],[Line]]=L462,SUM(H462,J462),0),"")</f>
        <v>98.611111111111114</v>
      </c>
      <c r="K463" s="1"/>
      <c r="L463" t="s">
        <v>920</v>
      </c>
    </row>
    <row r="464" spans="1:12" x14ac:dyDescent="0.25">
      <c r="A464" s="1" t="str">
        <f>_xlfn.IFNA(INDEX(bom_SQLquery[ComponentItemCode],MATCH(Append1[[#This Row],[BillNo]],bom_SQLquery[BillNo],0)),"")</f>
        <v>93100GAS.B</v>
      </c>
      <c r="B464" s="1" t="s">
        <v>104</v>
      </c>
      <c r="C464" s="1" t="s">
        <v>139</v>
      </c>
      <c r="D464" s="1" t="s">
        <v>105</v>
      </c>
      <c r="E464" s="1" t="s">
        <v>103</v>
      </c>
      <c r="F464">
        <v>150</v>
      </c>
      <c r="G46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</v>
      </c>
      <c r="H464">
        <v>0.41666666666666663</v>
      </c>
      <c r="I464">
        <f>IFERROR(IF(Append1[[#This Row],[Line]]=L463,H463+H464),H464)</f>
        <v>2.5</v>
      </c>
      <c r="J464" s="1">
        <f>IFERROR(IF(Append1[[#This Row],[Line]]=L463,SUM(H463,J463),0),"")</f>
        <v>100.69444444444444</v>
      </c>
      <c r="K464" s="1"/>
      <c r="L464" t="s">
        <v>920</v>
      </c>
    </row>
    <row r="465" spans="1:12" x14ac:dyDescent="0.25">
      <c r="A465" s="1" t="str">
        <f>_xlfn.IFNA(INDEX(bom_SQLquery[ComponentItemCode],MATCH(Append1[[#This Row],[BillNo]],bom_SQLquery[BillNo],0)),"")</f>
        <v>93100GAS.B</v>
      </c>
      <c r="B465" s="1" t="s">
        <v>106</v>
      </c>
      <c r="C465" s="1" t="s">
        <v>139</v>
      </c>
      <c r="D465" s="1" t="s">
        <v>107</v>
      </c>
      <c r="E465" s="1" t="s">
        <v>108</v>
      </c>
      <c r="F465">
        <v>1000</v>
      </c>
      <c r="G46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465">
        <v>5.5555555555555545</v>
      </c>
      <c r="I465">
        <f>IFERROR(IF(Append1[[#This Row],[Line]]=L464,H464+H465),H465)</f>
        <v>5.9722222222222214</v>
      </c>
      <c r="J465" s="1">
        <f>IFERROR(IF(Append1[[#This Row],[Line]]=L464,SUM(H464,J464),0),"")</f>
        <v>101.11111111111111</v>
      </c>
      <c r="K465" s="1"/>
      <c r="L465" t="s">
        <v>920</v>
      </c>
    </row>
    <row r="466" spans="1:12" x14ac:dyDescent="0.25">
      <c r="A466" s="1" t="str">
        <f>_xlfn.IFNA(INDEX(bom_SQLquery[ComponentItemCode],MATCH(Append1[[#This Row],[BillNo]],bom_SQLquery[BillNo],0)),"")</f>
        <v>93100GAS.B</v>
      </c>
      <c r="B466" s="1" t="s">
        <v>942</v>
      </c>
      <c r="C466" s="1" t="s">
        <v>25</v>
      </c>
      <c r="D466" s="1" t="s">
        <v>943</v>
      </c>
      <c r="E466" s="1" t="s">
        <v>103</v>
      </c>
      <c r="F466">
        <v>1500</v>
      </c>
      <c r="G46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651</v>
      </c>
      <c r="H466">
        <v>4.1666666666666661</v>
      </c>
      <c r="I466">
        <f>IFERROR(IF(Append1[[#This Row],[Line]]=L465,H465+H466),H466)</f>
        <v>9.7222222222222214</v>
      </c>
      <c r="J466" s="1">
        <f>IFERROR(IF(Append1[[#This Row],[Line]]=L465,SUM(H465,J465),0),"")</f>
        <v>106.66666666666667</v>
      </c>
      <c r="K466" s="1"/>
      <c r="L466" t="s">
        <v>920</v>
      </c>
    </row>
    <row r="467" spans="1:12" x14ac:dyDescent="0.25">
      <c r="A467" s="1" t="str">
        <f>_xlfn.IFNA(INDEX(bom_SQLquery[ComponentItemCode],MATCH(Append1[[#This Row],[BillNo]],bom_SQLquery[BillNo],0)),"")</f>
        <v>93100GAS.B</v>
      </c>
      <c r="B467" s="1" t="s">
        <v>944</v>
      </c>
      <c r="C467" s="1" t="s">
        <v>139</v>
      </c>
      <c r="D467" s="1" t="s">
        <v>945</v>
      </c>
      <c r="E467" s="1" t="s">
        <v>103</v>
      </c>
      <c r="F467">
        <v>100</v>
      </c>
      <c r="G46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</v>
      </c>
      <c r="H467">
        <v>0.27777777777777773</v>
      </c>
      <c r="I467">
        <f>IFERROR(IF(Append1[[#This Row],[Line]]=L466,H466+H467),H467)</f>
        <v>4.4444444444444438</v>
      </c>
      <c r="J467" s="1">
        <f>IFERROR(IF(Append1[[#This Row],[Line]]=L466,SUM(H466,J466),0),"")</f>
        <v>110.83333333333334</v>
      </c>
      <c r="K467" s="1"/>
      <c r="L467" t="s">
        <v>920</v>
      </c>
    </row>
    <row r="468" spans="1:12" x14ac:dyDescent="0.25">
      <c r="A468" s="1" t="str">
        <f>_xlfn.IFNA(INDEX(bom_SQLquery[ComponentItemCode],MATCH(Append1[[#This Row],[BillNo]],bom_SQLquery[BillNo],0)),"")</f>
        <v>93100DSL.B</v>
      </c>
      <c r="B468" s="1" t="s">
        <v>946</v>
      </c>
      <c r="C468" s="1" t="s">
        <v>139</v>
      </c>
      <c r="D468" s="1" t="s">
        <v>947</v>
      </c>
      <c r="E468" s="1" t="s">
        <v>108</v>
      </c>
      <c r="F468">
        <v>100</v>
      </c>
      <c r="G46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92</v>
      </c>
      <c r="H468">
        <v>0.55555555555555547</v>
      </c>
      <c r="I468">
        <f>IFERROR(IF(Append1[[#This Row],[Line]]=L467,H467+H468),H468)</f>
        <v>0.83333333333333326</v>
      </c>
      <c r="J468" s="1">
        <f>IFERROR(IF(Append1[[#This Row],[Line]]=L467,SUM(H467,J467),0),"")</f>
        <v>111.11111111111111</v>
      </c>
      <c r="K468" s="1"/>
      <c r="L468" t="s">
        <v>920</v>
      </c>
    </row>
    <row r="469" spans="1:12" x14ac:dyDescent="0.25">
      <c r="A469" s="1" t="str">
        <f>_xlfn.IFNA(INDEX(bom_SQLquery[ComponentItemCode],MATCH(Append1[[#This Row],[BillNo]],bom_SQLquery[BillNo],0)),"")</f>
        <v>14308.B</v>
      </c>
      <c r="B469" s="1" t="s">
        <v>119</v>
      </c>
      <c r="C469" s="1" t="s">
        <v>181</v>
      </c>
      <c r="D469" s="1" t="s">
        <v>120</v>
      </c>
      <c r="E469" s="1" t="s">
        <v>118</v>
      </c>
      <c r="F469">
        <v>500</v>
      </c>
      <c r="G46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469">
        <v>2.7777777777777772</v>
      </c>
      <c r="I469">
        <f>IFERROR(IF(Append1[[#This Row],[Line]]=L468,H468+H469),H469)</f>
        <v>3.3333333333333326</v>
      </c>
      <c r="J469" s="1">
        <f>IFERROR(IF(Append1[[#This Row],[Line]]=L468,SUM(H468,J468),0),"")</f>
        <v>111.66666666666667</v>
      </c>
      <c r="K469" s="1"/>
      <c r="L469" t="s">
        <v>920</v>
      </c>
    </row>
    <row r="470" spans="1:12" x14ac:dyDescent="0.25">
      <c r="A470" s="1" t="str">
        <f>_xlfn.IFNA(INDEX(bom_SQLquery[ComponentItemCode],MATCH(Append1[[#This Row],[BillNo]],bom_SQLquery[BillNo],0)),"")</f>
        <v>93100GAS.B</v>
      </c>
      <c r="B470" s="1" t="s">
        <v>123</v>
      </c>
      <c r="C470" s="1" t="s">
        <v>139</v>
      </c>
      <c r="D470" s="1" t="s">
        <v>124</v>
      </c>
      <c r="E470" s="1" t="s">
        <v>118</v>
      </c>
      <c r="F470">
        <v>500</v>
      </c>
      <c r="G47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470">
        <v>2.7777777777777772</v>
      </c>
      <c r="I470">
        <f>IFERROR(IF(Append1[[#This Row],[Line]]=L469,H469+H470),H470)</f>
        <v>5.5555555555555545</v>
      </c>
      <c r="J470" s="1">
        <f>IFERROR(IF(Append1[[#This Row],[Line]]=L469,SUM(H469,J469),0),"")</f>
        <v>114.44444444444444</v>
      </c>
      <c r="K470" s="1"/>
      <c r="L470" t="s">
        <v>920</v>
      </c>
    </row>
    <row r="471" spans="1:12" x14ac:dyDescent="0.25">
      <c r="A471" s="1" t="str">
        <f>_xlfn.IFNA(INDEX(bom_SQLquery[ComponentItemCode],MATCH(Append1[[#This Row],[BillNo]],bom_SQLquery[BillNo],0)),"")</f>
        <v>93100GAS.B</v>
      </c>
      <c r="B471" s="1" t="s">
        <v>948</v>
      </c>
      <c r="C471" s="1" t="s">
        <v>25</v>
      </c>
      <c r="D471" s="1" t="s">
        <v>949</v>
      </c>
      <c r="E471" s="1" t="s">
        <v>950</v>
      </c>
      <c r="F471">
        <v>1000</v>
      </c>
      <c r="G47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434</v>
      </c>
      <c r="H471">
        <v>1.3888888888888886</v>
      </c>
      <c r="I471">
        <f>IFERROR(IF(Append1[[#This Row],[Line]]=L470,H470+H471),H471)</f>
        <v>4.1666666666666661</v>
      </c>
      <c r="J471" s="1">
        <f>IFERROR(IF(Append1[[#This Row],[Line]]=L470,SUM(H470,J470),0),"")</f>
        <v>117.22222222222221</v>
      </c>
      <c r="K471" s="1"/>
      <c r="L471" t="s">
        <v>920</v>
      </c>
    </row>
    <row r="472" spans="1:12" x14ac:dyDescent="0.25">
      <c r="A472" s="1" t="str">
        <f>_xlfn.IFNA(INDEX(bom_SQLquery[ComponentItemCode],MATCH(Append1[[#This Row],[BillNo]],bom_SQLquery[BillNo],0)),"")</f>
        <v>95600.B</v>
      </c>
      <c r="B472" s="1" t="s">
        <v>951</v>
      </c>
      <c r="C472" s="1" t="s">
        <v>139</v>
      </c>
      <c r="D472" s="1" t="s">
        <v>952</v>
      </c>
      <c r="E472" s="1" t="s">
        <v>4</v>
      </c>
      <c r="F472">
        <v>200</v>
      </c>
      <c r="G47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174</v>
      </c>
      <c r="H472">
        <v>0.55555555555555547</v>
      </c>
      <c r="I472">
        <f>IFERROR(IF(Append1[[#This Row],[Line]]=L471,H471+H472),H472)</f>
        <v>1.9444444444444442</v>
      </c>
      <c r="J472" s="1">
        <f>IFERROR(IF(Append1[[#This Row],[Line]]=L471,SUM(H471,J471),0),"")</f>
        <v>118.6111111111111</v>
      </c>
      <c r="K472" s="1"/>
      <c r="L472" t="s">
        <v>920</v>
      </c>
    </row>
    <row r="473" spans="1:12" x14ac:dyDescent="0.25">
      <c r="A473" s="1" t="str">
        <f>_xlfn.IFNA(INDEX(bom_SQLquery[ComponentItemCode],MATCH(Append1[[#This Row],[BillNo]],bom_SQLquery[BillNo],0)),"")</f>
        <v>602068</v>
      </c>
      <c r="B473" s="1" t="s">
        <v>953</v>
      </c>
      <c r="C473" s="1" t="s">
        <v>181</v>
      </c>
      <c r="D473" s="1" t="s">
        <v>954</v>
      </c>
      <c r="E473" s="1" t="s">
        <v>118</v>
      </c>
      <c r="F473">
        <v>100</v>
      </c>
      <c r="G47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473">
        <v>0.55555555555555547</v>
      </c>
      <c r="I473">
        <f>IFERROR(IF(Append1[[#This Row],[Line]]=L472,H472+H473),H473)</f>
        <v>1.1111111111111109</v>
      </c>
      <c r="J473" s="1">
        <f>IFERROR(IF(Append1[[#This Row],[Line]]=L472,SUM(H472,J472),0),"")</f>
        <v>119.16666666666666</v>
      </c>
      <c r="K473" s="1"/>
      <c r="L473" t="s">
        <v>920</v>
      </c>
    </row>
    <row r="474" spans="1:12" x14ac:dyDescent="0.25">
      <c r="A474" s="1" t="str">
        <f>_xlfn.IFNA(INDEX(bom_SQLquery[ComponentItemCode],MATCH(Append1[[#This Row],[BillNo]],bom_SQLquery[BillNo],0)),"")</f>
        <v>124971</v>
      </c>
      <c r="B474" s="1" t="s">
        <v>129</v>
      </c>
      <c r="C474" s="1" t="s">
        <v>139</v>
      </c>
      <c r="D474" s="1" t="s">
        <v>130</v>
      </c>
      <c r="E474" s="1" t="s">
        <v>4</v>
      </c>
      <c r="F474">
        <v>500</v>
      </c>
      <c r="G47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413</v>
      </c>
      <c r="H474">
        <v>1.3888888888888886</v>
      </c>
      <c r="I474">
        <f>IFERROR(IF(Append1[[#This Row],[Line]]=L473,H473+H474),H474)</f>
        <v>1.9444444444444442</v>
      </c>
      <c r="J474" s="1">
        <f>IFERROR(IF(Append1[[#This Row],[Line]]=L473,SUM(H473,J473),0),"")</f>
        <v>119.72222222222221</v>
      </c>
      <c r="K474" s="1"/>
      <c r="L474" t="s">
        <v>920</v>
      </c>
    </row>
    <row r="475" spans="1:12" x14ac:dyDescent="0.25">
      <c r="A475" s="1" t="str">
        <f>_xlfn.IFNA(INDEX(bom_SQLquery[ComponentItemCode],MATCH(Append1[[#This Row],[BillNo]],bom_SQLquery[BillNo],0)),"")</f>
        <v>91000.B</v>
      </c>
      <c r="B475" s="1" t="s">
        <v>955</v>
      </c>
      <c r="C475" s="1" t="s">
        <v>139</v>
      </c>
      <c r="D475" s="1" t="s">
        <v>956</v>
      </c>
      <c r="E475" s="1" t="s">
        <v>4</v>
      </c>
      <c r="F475">
        <v>400</v>
      </c>
      <c r="G47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396</v>
      </c>
      <c r="H475">
        <v>1.1111111111111109</v>
      </c>
      <c r="I475">
        <f>IFERROR(IF(Append1[[#This Row],[Line]]=L474,H474+H475),H475)</f>
        <v>2.4999999999999996</v>
      </c>
      <c r="J475" s="1">
        <f>IFERROR(IF(Append1[[#This Row],[Line]]=L474,SUM(H474,J474),0),"")</f>
        <v>121.1111111111111</v>
      </c>
      <c r="K475" s="1"/>
      <c r="L475" t="s">
        <v>920</v>
      </c>
    </row>
    <row r="476" spans="1:12" x14ac:dyDescent="0.25">
      <c r="A476" s="1" t="str">
        <f>_xlfn.IFNA(INDEX(bom_SQLquery[ComponentItemCode],MATCH(Append1[[#This Row],[BillNo]],bom_SQLquery[BillNo],0)),"")</f>
        <v>602017</v>
      </c>
      <c r="B476" s="1" t="s">
        <v>957</v>
      </c>
      <c r="C476" s="1" t="s">
        <v>25</v>
      </c>
      <c r="D476" s="1" t="s">
        <v>958</v>
      </c>
      <c r="E476" s="1" t="s">
        <v>156</v>
      </c>
      <c r="F476">
        <v>2000</v>
      </c>
      <c r="G47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1320</v>
      </c>
      <c r="H476">
        <v>3.7037037037037033</v>
      </c>
      <c r="I476">
        <f>IFERROR(IF(Append1[[#This Row],[Line]]=L475,H475+H476),H476)</f>
        <v>4.814814814814814</v>
      </c>
      <c r="J476" s="1">
        <f>IFERROR(IF(Append1[[#This Row],[Line]]=L475,SUM(H475,J475),0),"")</f>
        <v>122.22222222222221</v>
      </c>
      <c r="K476" s="1"/>
      <c r="L476" t="s">
        <v>920</v>
      </c>
    </row>
    <row r="477" spans="1:12" x14ac:dyDescent="0.25">
      <c r="A477" s="1" t="str">
        <f>_xlfn.IFNA(INDEX(bom_SQLquery[ComponentItemCode],MATCH(Append1[[#This Row],[BillNo]],bom_SQLquery[BillNo],0)),"")</f>
        <v>602009</v>
      </c>
      <c r="B477" s="1" t="s">
        <v>959</v>
      </c>
      <c r="C477" s="1" t="s">
        <v>72</v>
      </c>
      <c r="D477" s="1" t="s">
        <v>960</v>
      </c>
      <c r="E477" s="1" t="s">
        <v>11</v>
      </c>
      <c r="F477">
        <v>600</v>
      </c>
      <c r="G47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99</v>
      </c>
      <c r="H477">
        <v>0.27777777777777773</v>
      </c>
      <c r="I477">
        <f>IFERROR(IF(Append1[[#This Row],[Line]]=L476,H476+H477),H477)</f>
        <v>3.981481481481481</v>
      </c>
      <c r="J477" s="1">
        <f>IFERROR(IF(Append1[[#This Row],[Line]]=L476,SUM(H476,J476),0),"")</f>
        <v>125.92592592592592</v>
      </c>
      <c r="K477" s="1"/>
      <c r="L477" t="s">
        <v>920</v>
      </c>
    </row>
    <row r="478" spans="1:12" x14ac:dyDescent="0.25">
      <c r="A478" s="1" t="str">
        <f>_xlfn.IFNA(INDEX(bom_SQLquery[ComponentItemCode],MATCH(Append1[[#This Row],[BillNo]],bom_SQLquery[BillNo],0)),"")</f>
        <v>602009</v>
      </c>
      <c r="B478" s="1" t="s">
        <v>138</v>
      </c>
      <c r="C478" s="1" t="s">
        <v>72</v>
      </c>
      <c r="D478" s="1" t="s">
        <v>961</v>
      </c>
      <c r="E478" s="1" t="s">
        <v>11</v>
      </c>
      <c r="F478">
        <v>600</v>
      </c>
      <c r="G47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99</v>
      </c>
      <c r="H478">
        <v>0.27777777777777773</v>
      </c>
      <c r="I478">
        <f>IFERROR(IF(Append1[[#This Row],[Line]]=L477,H477+H478),H478)</f>
        <v>0.55555555555555547</v>
      </c>
      <c r="J478" s="1">
        <f>IFERROR(IF(Append1[[#This Row],[Line]]=L477,SUM(H477,J477),0),"")</f>
        <v>126.2037037037037</v>
      </c>
      <c r="K478" s="1"/>
      <c r="L478" t="s">
        <v>920</v>
      </c>
    </row>
    <row r="479" spans="1:12" x14ac:dyDescent="0.25">
      <c r="A479" s="1" t="str">
        <f>_xlfn.IFNA(INDEX(bom_SQLquery[ComponentItemCode],MATCH(Append1[[#This Row],[BillNo]],bom_SQLquery[BillNo],0)),"")</f>
        <v>81500.B</v>
      </c>
      <c r="B479" s="1" t="s">
        <v>962</v>
      </c>
      <c r="C479" s="1" t="s">
        <v>72</v>
      </c>
      <c r="D479" s="1" t="s">
        <v>963</v>
      </c>
      <c r="E479" s="1" t="s">
        <v>11</v>
      </c>
      <c r="F479">
        <v>600</v>
      </c>
      <c r="G47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91</v>
      </c>
      <c r="H479">
        <v>0.27777777777777773</v>
      </c>
      <c r="I479">
        <f>IFERROR(IF(Append1[[#This Row],[Line]]=L478,H478+H479),H479)</f>
        <v>0.55555555555555547</v>
      </c>
      <c r="J479" s="1">
        <f>IFERROR(IF(Append1[[#This Row],[Line]]=L478,SUM(H478,J478),0),"")</f>
        <v>126.48148148148147</v>
      </c>
      <c r="K479" s="1"/>
      <c r="L479" t="s">
        <v>920</v>
      </c>
    </row>
    <row r="480" spans="1:12" x14ac:dyDescent="0.25">
      <c r="A480" s="1" t="str">
        <f>_xlfn.IFNA(INDEX(bom_SQLquery[ComponentItemCode],MATCH(Append1[[#This Row],[BillNo]],bom_SQLquery[BillNo],0)),"")</f>
        <v>81500.B</v>
      </c>
      <c r="B480" s="1" t="s">
        <v>141</v>
      </c>
      <c r="C480" s="1" t="s">
        <v>72</v>
      </c>
      <c r="D480" s="1" t="s">
        <v>964</v>
      </c>
      <c r="E480" s="1" t="s">
        <v>11</v>
      </c>
      <c r="F480">
        <v>600</v>
      </c>
      <c r="G48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91</v>
      </c>
      <c r="H480">
        <v>0.27777777777777773</v>
      </c>
      <c r="I480">
        <f>IFERROR(IF(Append1[[#This Row],[Line]]=L479,H479+H480),H480)</f>
        <v>0.55555555555555547</v>
      </c>
      <c r="J480" s="1">
        <f>IFERROR(IF(Append1[[#This Row],[Line]]=L479,SUM(H479,J479),0),"")</f>
        <v>126.75925925925924</v>
      </c>
      <c r="K480" s="1"/>
      <c r="L480" t="s">
        <v>920</v>
      </c>
    </row>
    <row r="481" spans="1:12" x14ac:dyDescent="0.25">
      <c r="A481" s="1" t="str">
        <f>_xlfn.IFNA(INDEX(bom_SQLquery[ComponentItemCode],MATCH(Append1[[#This Row],[BillNo]],bom_SQLquery[BillNo],0)),"")</f>
        <v>602067</v>
      </c>
      <c r="B481" s="1" t="s">
        <v>147</v>
      </c>
      <c r="C481" s="1" t="s">
        <v>139</v>
      </c>
      <c r="D481" s="1" t="s">
        <v>148</v>
      </c>
      <c r="E481" s="1" t="s">
        <v>118</v>
      </c>
      <c r="F481">
        <v>100</v>
      </c>
      <c r="G48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248</v>
      </c>
      <c r="H481">
        <v>0.55555555555555547</v>
      </c>
      <c r="I481">
        <f>IFERROR(IF(Append1[[#This Row],[Line]]=L480,H480+H481),H481)</f>
        <v>0.83333333333333326</v>
      </c>
      <c r="J481" s="1">
        <f>IFERROR(IF(Append1[[#This Row],[Line]]=L480,SUM(H480,J480),0),"")</f>
        <v>127.03703703703701</v>
      </c>
      <c r="K481" s="1"/>
      <c r="L481" t="s">
        <v>920</v>
      </c>
    </row>
    <row r="482" spans="1:12" x14ac:dyDescent="0.25">
      <c r="A482" s="1" t="str">
        <f>_xlfn.IFNA(INDEX(bom_SQLquery[ComponentItemCode],MATCH(Append1[[#This Row],[BillNo]],bom_SQLquery[BillNo],0)),"")</f>
        <v>602067</v>
      </c>
      <c r="B482" s="1" t="s">
        <v>965</v>
      </c>
      <c r="C482" s="1" t="s">
        <v>181</v>
      </c>
      <c r="D482" s="1" t="s">
        <v>966</v>
      </c>
      <c r="E482" s="1" t="s">
        <v>118</v>
      </c>
      <c r="F482">
        <v>100</v>
      </c>
      <c r="G48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248</v>
      </c>
      <c r="H482">
        <v>0.55555555555555547</v>
      </c>
      <c r="I482">
        <f>IFERROR(IF(Append1[[#This Row],[Line]]=L481,H481+H482),H482)</f>
        <v>1.1111111111111109</v>
      </c>
      <c r="J482" s="1">
        <f>IFERROR(IF(Append1[[#This Row],[Line]]=L481,SUM(H481,J481),0),"")</f>
        <v>127.59259259259257</v>
      </c>
      <c r="K482" s="1"/>
      <c r="L482" t="s">
        <v>920</v>
      </c>
    </row>
    <row r="483" spans="1:12" x14ac:dyDescent="0.25">
      <c r="A483" s="1" t="str">
        <f>_xlfn.IFNA(INDEX(bom_SQLquery[ComponentItemCode],MATCH(Append1[[#This Row],[BillNo]],bom_SQLquery[BillNo],0)),"")</f>
        <v>602016</v>
      </c>
      <c r="B483" s="1" t="s">
        <v>145</v>
      </c>
      <c r="C483" s="1" t="s">
        <v>139</v>
      </c>
      <c r="D483" s="1" t="s">
        <v>146</v>
      </c>
      <c r="E483" s="1" t="s">
        <v>4</v>
      </c>
      <c r="F483">
        <v>200</v>
      </c>
      <c r="G48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483">
        <v>0.55555555555555547</v>
      </c>
      <c r="I483">
        <f>IFERROR(IF(Append1[[#This Row],[Line]]=L482,H482+H483),H483)</f>
        <v>1.1111111111111109</v>
      </c>
      <c r="J483" s="1">
        <f>IFERROR(IF(Append1[[#This Row],[Line]]=L482,SUM(H482,J482),0),"")</f>
        <v>128.14814814814812</v>
      </c>
      <c r="K483" s="1"/>
      <c r="L483" t="s">
        <v>920</v>
      </c>
    </row>
    <row r="484" spans="1:12" x14ac:dyDescent="0.25">
      <c r="A484" s="1" t="str">
        <f>_xlfn.IFNA(INDEX(bom_SQLquery[ComponentItemCode],MATCH(Append1[[#This Row],[BillNo]],bom_SQLquery[BillNo],0)),"")</f>
        <v>602000</v>
      </c>
      <c r="B484" s="1" t="s">
        <v>967</v>
      </c>
      <c r="C484" s="1" t="s">
        <v>139</v>
      </c>
      <c r="D484" s="1" t="s">
        <v>968</v>
      </c>
      <c r="E484" s="1" t="s">
        <v>4</v>
      </c>
      <c r="F484">
        <v>750</v>
      </c>
      <c r="G48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774</v>
      </c>
      <c r="H484">
        <v>2.083333333333333</v>
      </c>
      <c r="I484">
        <f>IFERROR(IF(Append1[[#This Row],[Line]]=L483,H483+H484),H484)</f>
        <v>2.6388888888888884</v>
      </c>
      <c r="J484" s="1">
        <f>IFERROR(IF(Append1[[#This Row],[Line]]=L483,SUM(H483,J483),0),"")</f>
        <v>128.70370370370367</v>
      </c>
      <c r="K484" s="1"/>
      <c r="L484" t="s">
        <v>920</v>
      </c>
    </row>
    <row r="485" spans="1:12" x14ac:dyDescent="0.25">
      <c r="A485" s="1" t="str">
        <f>_xlfn.IFNA(INDEX(bom_SQLquery[ComponentItemCode],MATCH(Append1[[#This Row],[BillNo]],bom_SQLquery[BillNo],0)),"")</f>
        <v>602000</v>
      </c>
      <c r="B485" s="1" t="s">
        <v>153</v>
      </c>
      <c r="C485" s="1" t="s">
        <v>25</v>
      </c>
      <c r="D485" s="1" t="s">
        <v>969</v>
      </c>
      <c r="E485" s="1" t="s">
        <v>156</v>
      </c>
      <c r="F485">
        <v>1500</v>
      </c>
      <c r="G48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1032</v>
      </c>
      <c r="H485">
        <v>2.7777777777777777</v>
      </c>
      <c r="I485">
        <f>IFERROR(IF(Append1[[#This Row],[Line]]=L484,H484+H485),H485)</f>
        <v>4.8611111111111107</v>
      </c>
      <c r="J485" s="1">
        <f>IFERROR(IF(Append1[[#This Row],[Line]]=L484,SUM(H484,J484),0),"")</f>
        <v>130.78703703703701</v>
      </c>
      <c r="K485" s="1"/>
      <c r="L485" t="s">
        <v>920</v>
      </c>
    </row>
    <row r="486" spans="1:12" x14ac:dyDescent="0.25">
      <c r="A486" s="1" t="str">
        <f>_xlfn.IFNA(INDEX(bom_SQLquery[ComponentItemCode],MATCH(Append1[[#This Row],[BillNo]],bom_SQLquery[BillNo],0)),"")</f>
        <v>602043PURPLE</v>
      </c>
      <c r="B486" s="1" t="s">
        <v>157</v>
      </c>
      <c r="C486" s="1" t="s">
        <v>25</v>
      </c>
      <c r="D486" s="1" t="s">
        <v>158</v>
      </c>
      <c r="E486" s="1" t="s">
        <v>156</v>
      </c>
      <c r="F486">
        <v>750</v>
      </c>
      <c r="G48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516</v>
      </c>
      <c r="H486">
        <v>1.3888888888888888</v>
      </c>
      <c r="I486">
        <f>IFERROR(IF(Append1[[#This Row],[Line]]=L485,H485+H486),H486)</f>
        <v>4.1666666666666661</v>
      </c>
      <c r="J486" s="1">
        <f>IFERROR(IF(Append1[[#This Row],[Line]]=L485,SUM(H485,J485),0),"")</f>
        <v>133.56481481481478</v>
      </c>
      <c r="K486" s="1"/>
      <c r="L486" t="s">
        <v>920</v>
      </c>
    </row>
    <row r="487" spans="1:12" x14ac:dyDescent="0.25">
      <c r="A487" s="1" t="str">
        <f>_xlfn.IFNA(INDEX(bom_SQLquery[ComponentItemCode],MATCH(Append1[[#This Row],[BillNo]],bom_SQLquery[BillNo],0)),"")</f>
        <v>602043PURPLE</v>
      </c>
      <c r="B487" s="1" t="s">
        <v>159</v>
      </c>
      <c r="C487" s="1" t="s">
        <v>139</v>
      </c>
      <c r="D487" s="1" t="s">
        <v>160</v>
      </c>
      <c r="E487" s="1" t="s">
        <v>4</v>
      </c>
      <c r="F487">
        <v>200</v>
      </c>
      <c r="G48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207</v>
      </c>
      <c r="H487">
        <v>0.55555555555555547</v>
      </c>
      <c r="I487">
        <f>IFERROR(IF(Append1[[#This Row],[Line]]=L486,H486+H487),H487)</f>
        <v>1.9444444444444442</v>
      </c>
      <c r="J487" s="1">
        <f>IFERROR(IF(Append1[[#This Row],[Line]]=L486,SUM(H486,J486),0),"")</f>
        <v>134.95370370370367</v>
      </c>
      <c r="K487" s="1"/>
      <c r="L487" t="s">
        <v>920</v>
      </c>
    </row>
    <row r="488" spans="1:12" x14ac:dyDescent="0.25">
      <c r="A488" s="1" t="str">
        <f>_xlfn.IFNA(INDEX(bom_SQLquery[ComponentItemCode],MATCH(Append1[[#This Row],[BillNo]],bom_SQLquery[BillNo],0)),"")</f>
        <v>602032CARB</v>
      </c>
      <c r="B488" s="1" t="s">
        <v>170</v>
      </c>
      <c r="C488" s="1" t="s">
        <v>139</v>
      </c>
      <c r="D488" s="1" t="s">
        <v>970</v>
      </c>
      <c r="E488" s="1" t="s">
        <v>4</v>
      </c>
      <c r="F488">
        <v>150</v>
      </c>
      <c r="G48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124</v>
      </c>
      <c r="H488">
        <v>0.41666666666666663</v>
      </c>
      <c r="I488">
        <f>IFERROR(IF(Append1[[#This Row],[Line]]=L487,H487+H488),H488)</f>
        <v>0.9722222222222221</v>
      </c>
      <c r="J488" s="1">
        <f>IFERROR(IF(Append1[[#This Row],[Line]]=L487,SUM(H487,J487),0),"")</f>
        <v>135.50925925925921</v>
      </c>
      <c r="K488" s="1"/>
      <c r="L488" t="s">
        <v>920</v>
      </c>
    </row>
    <row r="489" spans="1:12" x14ac:dyDescent="0.25">
      <c r="A489" s="1" t="str">
        <f>_xlfn.IFNA(INDEX(bom_SQLquery[ComponentItemCode],MATCH(Append1[[#This Row],[BillNo]],bom_SQLquery[BillNo],0)),"")</f>
        <v>602032CARB</v>
      </c>
      <c r="B489" s="1" t="s">
        <v>6</v>
      </c>
      <c r="C489" s="1" t="s">
        <v>181</v>
      </c>
      <c r="D489" s="1" t="s">
        <v>8</v>
      </c>
      <c r="E489" s="1" t="s">
        <v>4</v>
      </c>
      <c r="F489">
        <v>100</v>
      </c>
      <c r="G48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489">
        <v>0.27777777777777773</v>
      </c>
      <c r="I489">
        <f>IFERROR(IF(Append1[[#This Row],[Line]]=L488,H488+H489),H489)</f>
        <v>0.69444444444444442</v>
      </c>
      <c r="J489" s="1">
        <f>IFERROR(IF(Append1[[#This Row],[Line]]=L488,SUM(H488,J488),0),"")</f>
        <v>135.92592592592587</v>
      </c>
      <c r="K489" s="1"/>
      <c r="L489" t="s">
        <v>920</v>
      </c>
    </row>
    <row r="490" spans="1:12" x14ac:dyDescent="0.25">
      <c r="A490" s="1" t="str">
        <f>_xlfn.IFNA(INDEX(bom_SQLquery[ComponentItemCode],MATCH(Append1[[#This Row],[BillNo]],bom_SQLquery[BillNo],0)),"")</f>
        <v>602032CARB</v>
      </c>
      <c r="B490" s="1" t="s">
        <v>9</v>
      </c>
      <c r="C490" s="1" t="s">
        <v>72</v>
      </c>
      <c r="D490" s="1" t="s">
        <v>971</v>
      </c>
      <c r="E490" s="1" t="s">
        <v>11</v>
      </c>
      <c r="F490">
        <v>600</v>
      </c>
      <c r="G49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490">
        <v>0.27777777777777773</v>
      </c>
      <c r="I490">
        <f>IFERROR(IF(Append1[[#This Row],[Line]]=L489,H489+H490),H490)</f>
        <v>0.55555555555555547</v>
      </c>
      <c r="J490" s="1">
        <f>IFERROR(IF(Append1[[#This Row],[Line]]=L489,SUM(H489,J489),0),"")</f>
        <v>136.20370370370364</v>
      </c>
      <c r="K490" s="1"/>
      <c r="L490" t="s">
        <v>920</v>
      </c>
    </row>
    <row r="491" spans="1:12" x14ac:dyDescent="0.25">
      <c r="A491" s="1" t="str">
        <f>_xlfn.IFNA(INDEX(bom_SQLquery[ComponentItemCode],MATCH(Append1[[#This Row],[BillNo]],bom_SQLquery[BillNo],0)),"")</f>
        <v>602032CARB</v>
      </c>
      <c r="B491" s="1" t="s">
        <v>12</v>
      </c>
      <c r="C491" s="1" t="s">
        <v>72</v>
      </c>
      <c r="D491" s="1" t="s">
        <v>972</v>
      </c>
      <c r="E491" s="1" t="s">
        <v>11</v>
      </c>
      <c r="F491">
        <v>600</v>
      </c>
      <c r="G49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491">
        <v>0.27777777777777773</v>
      </c>
      <c r="I491">
        <f>IFERROR(IF(Append1[[#This Row],[Line]]=L490,H490+H491),H491)</f>
        <v>0.55555555555555547</v>
      </c>
      <c r="J491" s="1">
        <f>IFERROR(IF(Append1[[#This Row],[Line]]=L490,SUM(H490,J490),0),"")</f>
        <v>136.48148148148141</v>
      </c>
      <c r="K491" s="1"/>
      <c r="L491" t="s">
        <v>920</v>
      </c>
    </row>
    <row r="492" spans="1:12" x14ac:dyDescent="0.25">
      <c r="A492" s="1" t="str">
        <f>_xlfn.IFNA(INDEX(bom_SQLquery[ComponentItemCode],MATCH(Append1[[#This Row],[BillNo]],bom_SQLquery[BillNo],0)),"")</f>
        <v/>
      </c>
      <c r="B492" s="1" t="s">
        <v>831</v>
      </c>
      <c r="C492" s="1" t="s">
        <v>72</v>
      </c>
      <c r="D492" s="1" t="s">
        <v>973</v>
      </c>
      <c r="E492" s="1" t="s">
        <v>175</v>
      </c>
      <c r="F492">
        <v>100</v>
      </c>
      <c r="G49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92">
        <v>0</v>
      </c>
      <c r="I492">
        <f>IFERROR(IF(Append1[[#This Row],[Line]]=L491,H491+H492),H492)</f>
        <v>0.27777777777777773</v>
      </c>
      <c r="J492" s="1">
        <f>IFERROR(IF(Append1[[#This Row],[Line]]=L491,SUM(H491,J491),0),"")</f>
        <v>136.75925925925918</v>
      </c>
      <c r="K492" s="1"/>
      <c r="L492" t="s">
        <v>920</v>
      </c>
    </row>
    <row r="493" spans="1:12" x14ac:dyDescent="0.25">
      <c r="A493" s="1" t="str">
        <f>_xlfn.IFNA(INDEX(bom_SQLquery[ComponentItemCode],MATCH(Append1[[#This Row],[BillNo]],bom_SQLquery[BillNo],0)),"")</f>
        <v/>
      </c>
      <c r="B493" s="1" t="s">
        <v>173</v>
      </c>
      <c r="C493" s="1" t="s">
        <v>72</v>
      </c>
      <c r="D493" s="1" t="s">
        <v>174</v>
      </c>
      <c r="E493" s="1" t="s">
        <v>175</v>
      </c>
      <c r="F493">
        <v>100</v>
      </c>
      <c r="G49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93">
        <v>0</v>
      </c>
      <c r="I493">
        <f>IFERROR(IF(Append1[[#This Row],[Line]]=L492,H492+H493),H493)</f>
        <v>0</v>
      </c>
      <c r="J493" s="1">
        <f>IFERROR(IF(Append1[[#This Row],[Line]]=L492,SUM(H492,J492),0),"")</f>
        <v>136.75925925925918</v>
      </c>
      <c r="K493" s="1"/>
      <c r="L493" t="s">
        <v>920</v>
      </c>
    </row>
    <row r="494" spans="1:12" x14ac:dyDescent="0.25">
      <c r="A494" s="1" t="str">
        <f>_xlfn.IFNA(INDEX(bom_SQLquery[ComponentItemCode],MATCH(Append1[[#This Row],[BillNo]],bom_SQLquery[BillNo],0)),"")</f>
        <v>602032CARB</v>
      </c>
      <c r="B494" s="1" t="s">
        <v>14</v>
      </c>
      <c r="C494" s="1" t="s">
        <v>183</v>
      </c>
      <c r="D494" s="1" t="s">
        <v>974</v>
      </c>
      <c r="E494" s="1" t="s">
        <v>11</v>
      </c>
      <c r="F494">
        <v>4500</v>
      </c>
      <c r="G49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619</v>
      </c>
      <c r="H494">
        <v>2.083333333333333</v>
      </c>
      <c r="I494">
        <f>IFERROR(IF(Append1[[#This Row],[Line]]=L493,H493+H494),H494)</f>
        <v>2.083333333333333</v>
      </c>
      <c r="J494" s="1">
        <f>IFERROR(IF(Append1[[#This Row],[Line]]=L493,SUM(H493,J493),0),"")</f>
        <v>136.75925925925918</v>
      </c>
      <c r="K494" s="1"/>
      <c r="L494" t="s">
        <v>920</v>
      </c>
    </row>
    <row r="495" spans="1:12" x14ac:dyDescent="0.25">
      <c r="A495" s="1" t="str">
        <f>_xlfn.IFNA(INDEX(bom_SQLquery[ComponentItemCode],MATCH(Append1[[#This Row],[BillNo]],bom_SQLquery[BillNo],0)),"")</f>
        <v/>
      </c>
      <c r="B495" s="1" t="s">
        <v>176</v>
      </c>
      <c r="C495" s="1" t="s">
        <v>183</v>
      </c>
      <c r="D495" s="1" t="s">
        <v>177</v>
      </c>
      <c r="E495" s="1" t="s">
        <v>167</v>
      </c>
      <c r="F495">
        <v>750</v>
      </c>
      <c r="G49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495">
        <v>0</v>
      </c>
      <c r="I495">
        <f>IFERROR(IF(Append1[[#This Row],[Line]]=L494,H494+H495),H495)</f>
        <v>2.083333333333333</v>
      </c>
      <c r="J495" s="1">
        <f>IFERROR(IF(Append1[[#This Row],[Line]]=L494,SUM(H494,J494),0),"")</f>
        <v>138.84259259259252</v>
      </c>
      <c r="K495" s="1"/>
      <c r="L495" t="s">
        <v>920</v>
      </c>
    </row>
    <row r="496" spans="1:12" x14ac:dyDescent="0.25">
      <c r="A496" s="1" t="str">
        <f>_xlfn.IFNA(INDEX(bom_SQLquery[ComponentItemCode],MATCH(Append1[[#This Row],[BillNo]],bom_SQLquery[BillNo],0)),"")</f>
        <v>602032CARB</v>
      </c>
      <c r="B496" s="1" t="s">
        <v>178</v>
      </c>
      <c r="C496" s="1" t="s">
        <v>75</v>
      </c>
      <c r="D496" s="1" t="s">
        <v>76</v>
      </c>
      <c r="E496" s="1" t="s">
        <v>118</v>
      </c>
      <c r="F496">
        <v>100</v>
      </c>
      <c r="G49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496">
        <v>0.55555555555555547</v>
      </c>
      <c r="I496">
        <f>IFERROR(IF(Append1[[#This Row],[Line]]=L495,H495+H496),H496)</f>
        <v>0.55555555555555547</v>
      </c>
      <c r="J496" s="1">
        <f>IFERROR(IF(Append1[[#This Row],[Line]]=L495,SUM(H495,J495),0),"")</f>
        <v>138.84259259259252</v>
      </c>
      <c r="K496" s="1"/>
      <c r="L496" t="s">
        <v>920</v>
      </c>
    </row>
    <row r="497" spans="1:12" x14ac:dyDescent="0.25">
      <c r="A497" s="1" t="str">
        <f>_xlfn.IFNA(INDEX(bom_SQLquery[ComponentItemCode],MATCH(Append1[[#This Row],[BillNo]],bom_SQLquery[BillNo],0)),"")</f>
        <v>100501K</v>
      </c>
      <c r="B497" s="1" t="s">
        <v>975</v>
      </c>
      <c r="C497" s="1" t="s">
        <v>75</v>
      </c>
      <c r="D497" s="1" t="s">
        <v>976</v>
      </c>
      <c r="E497" s="1" t="s">
        <v>118</v>
      </c>
      <c r="F497">
        <v>100</v>
      </c>
      <c r="G49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497">
        <v>0.55555555555555547</v>
      </c>
      <c r="I497">
        <f>IFERROR(IF(Append1[[#This Row],[Line]]=L496,H496+H497),H497)</f>
        <v>1.1111111111111109</v>
      </c>
      <c r="J497" s="1">
        <f>IFERROR(IF(Append1[[#This Row],[Line]]=L496,SUM(H496,J496),0),"")</f>
        <v>139.39814814814807</v>
      </c>
      <c r="K497" s="1"/>
      <c r="L497" t="s">
        <v>920</v>
      </c>
    </row>
    <row r="498" spans="1:12" x14ac:dyDescent="0.25">
      <c r="A498" s="1" t="str">
        <f>_xlfn.IFNA(INDEX(bom_SQLquery[ComponentItemCode],MATCH(Append1[[#This Row],[BillNo]],bom_SQLquery[BillNo],0)),"")</f>
        <v>19902.B</v>
      </c>
      <c r="B498" s="1" t="s">
        <v>362</v>
      </c>
      <c r="C498" s="1" t="s">
        <v>88</v>
      </c>
      <c r="D498" s="1" t="s">
        <v>977</v>
      </c>
      <c r="E498" s="1" t="s">
        <v>30</v>
      </c>
      <c r="F498">
        <v>660</v>
      </c>
      <c r="G49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209</v>
      </c>
      <c r="H498">
        <v>0.30555555555555552</v>
      </c>
      <c r="I498">
        <f>IFERROR(IF(Append1[[#This Row],[Line]]=L497,H497+H498),H498)</f>
        <v>0.86111111111111094</v>
      </c>
      <c r="J498" s="1">
        <f>IFERROR(IF(Append1[[#This Row],[Line]]=L497,SUM(H497,J497),0),"")</f>
        <v>139.95370370370361</v>
      </c>
      <c r="K498" s="1"/>
      <c r="L498" t="s">
        <v>920</v>
      </c>
    </row>
    <row r="499" spans="1:12" x14ac:dyDescent="0.25">
      <c r="A499" s="1" t="str">
        <f>_xlfn.IFNA(INDEX(bom_SQLquery[ComponentItemCode],MATCH(Append1[[#This Row],[BillNo]],bom_SQLquery[BillNo],0)),"")</f>
        <v>19903USA.B</v>
      </c>
      <c r="B499" s="1" t="s">
        <v>364</v>
      </c>
      <c r="C499" s="1" t="s">
        <v>88</v>
      </c>
      <c r="D499" s="1" t="s">
        <v>978</v>
      </c>
      <c r="E499" s="1" t="s">
        <v>30</v>
      </c>
      <c r="F499">
        <v>660</v>
      </c>
      <c r="G49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499">
        <v>0.30555555555555552</v>
      </c>
      <c r="I499">
        <f>IFERROR(IF(Append1[[#This Row],[Line]]=L498,H498+H499),H499)</f>
        <v>0.61111111111111105</v>
      </c>
      <c r="J499" s="1">
        <f>IFERROR(IF(Append1[[#This Row],[Line]]=L498,SUM(H498,J498),0),"")</f>
        <v>140.25925925925915</v>
      </c>
      <c r="K499" s="1"/>
      <c r="L499" t="s">
        <v>920</v>
      </c>
    </row>
    <row r="500" spans="1:12" x14ac:dyDescent="0.25">
      <c r="A500" s="1" t="str">
        <f>_xlfn.IFNA(INDEX(bom_SQLquery[ComponentItemCode],MATCH(Append1[[#This Row],[BillNo]],bom_SQLquery[BillNo],0)),"")</f>
        <v/>
      </c>
      <c r="B500" s="1" t="s">
        <v>828</v>
      </c>
      <c r="C500" s="1" t="s">
        <v>88</v>
      </c>
      <c r="D500" s="1" t="s">
        <v>979</v>
      </c>
      <c r="E500" s="1" t="s">
        <v>830</v>
      </c>
      <c r="F500">
        <v>110</v>
      </c>
      <c r="G50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00">
        <v>0</v>
      </c>
      <c r="I500">
        <f>IFERROR(IF(Append1[[#This Row],[Line]]=L499,H499+H500),H500)</f>
        <v>0.30555555555555552</v>
      </c>
      <c r="J500" s="1">
        <f>IFERROR(IF(Append1[[#This Row],[Line]]=L499,SUM(H499,J499),0),"")</f>
        <v>140.5648148148147</v>
      </c>
      <c r="K500" s="1"/>
      <c r="L500" t="s">
        <v>920</v>
      </c>
    </row>
    <row r="501" spans="1:12" x14ac:dyDescent="0.25">
      <c r="A501" s="1" t="str">
        <f>_xlfn.IFNA(INDEX(bom_SQLquery[ComponentItemCode],MATCH(Append1[[#This Row],[BillNo]],bom_SQLquery[BillNo],0)),"")</f>
        <v>28500.B</v>
      </c>
      <c r="B501" s="1" t="s">
        <v>980</v>
      </c>
      <c r="C501" s="1" t="s">
        <v>181</v>
      </c>
      <c r="D501" s="1" t="s">
        <v>981</v>
      </c>
      <c r="E501" s="1" t="s">
        <v>23</v>
      </c>
      <c r="F501">
        <v>160</v>
      </c>
      <c r="G50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501">
        <v>0.88888888888888884</v>
      </c>
      <c r="I501">
        <f>IFERROR(IF(Append1[[#This Row],[Line]]=L500,H500+H501),H501)</f>
        <v>0.88888888888888884</v>
      </c>
      <c r="J501" s="1">
        <f>IFERROR(IF(Append1[[#This Row],[Line]]=L500,SUM(H500,J500),0),"")</f>
        <v>140.5648148148147</v>
      </c>
      <c r="K501" s="1"/>
      <c r="L501" t="s">
        <v>920</v>
      </c>
    </row>
    <row r="502" spans="1:12" x14ac:dyDescent="0.25">
      <c r="A502" s="1" t="str">
        <f>_xlfn.IFNA(INDEX(bom_SQLquery[ComponentItemCode],MATCH(Append1[[#This Row],[BillNo]],bom_SQLquery[BillNo],0)),"")</f>
        <v>16600.B</v>
      </c>
      <c r="B502" s="1" t="s">
        <v>982</v>
      </c>
      <c r="C502" s="1" t="s">
        <v>983</v>
      </c>
      <c r="D502" s="1" t="s">
        <v>984</v>
      </c>
      <c r="E502" s="1" t="s">
        <v>23</v>
      </c>
      <c r="F502">
        <v>100</v>
      </c>
      <c r="G50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</v>
      </c>
      <c r="H502">
        <v>0.55555555555555547</v>
      </c>
      <c r="I502">
        <f>IFERROR(IF(Append1[[#This Row],[Line]]=L501,H501+H502),H502)</f>
        <v>1.4444444444444442</v>
      </c>
      <c r="J502" s="1">
        <f>IFERROR(IF(Append1[[#This Row],[Line]]=L501,SUM(H501,J501),0),"")</f>
        <v>141.45370370370358</v>
      </c>
      <c r="K502" s="1"/>
      <c r="L502" t="s">
        <v>920</v>
      </c>
    </row>
    <row r="503" spans="1:12" x14ac:dyDescent="0.25">
      <c r="A503" s="1" t="str">
        <f>_xlfn.IFNA(INDEX(bom_SQLquery[ComponentItemCode],MATCH(Append1[[#This Row],[BillNo]],bom_SQLquery[BillNo],0)),"")</f>
        <v>28000.B</v>
      </c>
      <c r="B503" s="1" t="s">
        <v>985</v>
      </c>
      <c r="C503" s="1" t="s">
        <v>75</v>
      </c>
      <c r="D503" s="1" t="s">
        <v>986</v>
      </c>
      <c r="E503" s="1" t="s">
        <v>23</v>
      </c>
      <c r="F503">
        <v>40</v>
      </c>
      <c r="G50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132</v>
      </c>
      <c r="H503">
        <v>0.22222222222222221</v>
      </c>
      <c r="I503">
        <f>IFERROR(IF(Append1[[#This Row],[Line]]=L502,H502+H503),H503)</f>
        <v>0.77777777777777768</v>
      </c>
      <c r="J503" s="1">
        <f>IFERROR(IF(Append1[[#This Row],[Line]]=L502,SUM(H502,J502),0),"")</f>
        <v>142.00925925925912</v>
      </c>
      <c r="K503" s="1"/>
      <c r="L503" t="s">
        <v>920</v>
      </c>
    </row>
    <row r="504" spans="1:12" x14ac:dyDescent="0.25">
      <c r="A504" s="1" t="str">
        <f>_xlfn.IFNA(INDEX(bom_SQLquery[ComponentItemCode],MATCH(Append1[[#This Row],[BillNo]],bom_SQLquery[BillNo],0)),"")</f>
        <v>28000.B</v>
      </c>
      <c r="B504" s="1" t="s">
        <v>987</v>
      </c>
      <c r="C504" s="1" t="s">
        <v>75</v>
      </c>
      <c r="D504" s="1" t="s">
        <v>988</v>
      </c>
      <c r="E504" s="1" t="s">
        <v>23</v>
      </c>
      <c r="F504">
        <v>40</v>
      </c>
      <c r="G50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132</v>
      </c>
      <c r="H504">
        <v>0.22222222222222221</v>
      </c>
      <c r="I504">
        <f>IFERROR(IF(Append1[[#This Row],[Line]]=L503,H503+H504),H504)</f>
        <v>0.44444444444444442</v>
      </c>
      <c r="J504" s="1">
        <f>IFERROR(IF(Append1[[#This Row],[Line]]=L503,SUM(H503,J503),0),"")</f>
        <v>142.23148148148135</v>
      </c>
      <c r="K504" s="1"/>
      <c r="L504" t="s">
        <v>920</v>
      </c>
    </row>
    <row r="505" spans="1:12" x14ac:dyDescent="0.25">
      <c r="A505" s="1" t="str">
        <f>_xlfn.IFNA(INDEX(bom_SQLquery[ComponentItemCode],MATCH(Append1[[#This Row],[BillNo]],bom_SQLquery[BillNo],0)),"")</f>
        <v>602070</v>
      </c>
      <c r="B505" s="1" t="s">
        <v>989</v>
      </c>
      <c r="C505" s="1" t="s">
        <v>75</v>
      </c>
      <c r="D505" s="1" t="s">
        <v>990</v>
      </c>
      <c r="E505" s="1" t="s">
        <v>23</v>
      </c>
      <c r="F505">
        <v>80</v>
      </c>
      <c r="G50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505">
        <v>0.44444444444444442</v>
      </c>
      <c r="I505">
        <f>IFERROR(IF(Append1[[#This Row],[Line]]=L504,H504+H505),H505)</f>
        <v>0.66666666666666663</v>
      </c>
      <c r="J505" s="1">
        <f>IFERROR(IF(Append1[[#This Row],[Line]]=L504,SUM(H504,J504),0),"")</f>
        <v>142.45370370370358</v>
      </c>
      <c r="K505" s="1"/>
      <c r="L505" t="s">
        <v>920</v>
      </c>
    </row>
    <row r="506" spans="1:12" x14ac:dyDescent="0.25">
      <c r="A506" s="1" t="str">
        <f>_xlfn.IFNA(INDEX(bom_SQLquery[ComponentItemCode],MATCH(Append1[[#This Row],[BillNo]],bom_SQLquery[BillNo],0)),"")</f>
        <v>28100.B</v>
      </c>
      <c r="B506" s="1" t="s">
        <v>991</v>
      </c>
      <c r="C506" s="1" t="s">
        <v>181</v>
      </c>
      <c r="D506" s="1" t="s">
        <v>644</v>
      </c>
      <c r="E506" s="1" t="s">
        <v>23</v>
      </c>
      <c r="F506">
        <v>80</v>
      </c>
      <c r="G50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506">
        <v>0.44444444444444442</v>
      </c>
      <c r="I506">
        <f>IFERROR(IF(Append1[[#This Row],[Line]]=L505,H505+H506),H506)</f>
        <v>0.88888888888888884</v>
      </c>
      <c r="J506" s="1">
        <f>IFERROR(IF(Append1[[#This Row],[Line]]=L505,SUM(H505,J505),0),"")</f>
        <v>142.89814814814804</v>
      </c>
      <c r="K506" s="1"/>
      <c r="L506" t="s">
        <v>920</v>
      </c>
    </row>
    <row r="507" spans="1:12" x14ac:dyDescent="0.25">
      <c r="A507" s="1" t="str">
        <f>_xlfn.IFNA(INDEX(bom_SQLquery[ComponentItemCode],MATCH(Append1[[#This Row],[BillNo]],bom_SQLquery[BillNo],0)),"")</f>
        <v>602017</v>
      </c>
      <c r="B507" s="1" t="s">
        <v>992</v>
      </c>
      <c r="C507" s="1" t="s">
        <v>139</v>
      </c>
      <c r="D507" s="1" t="s">
        <v>993</v>
      </c>
      <c r="E507" s="1" t="s">
        <v>65</v>
      </c>
      <c r="F507">
        <v>1500</v>
      </c>
      <c r="G50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2970</v>
      </c>
      <c r="H507">
        <v>4.1666666666666661</v>
      </c>
      <c r="I507">
        <f>IFERROR(IF(Append1[[#This Row],[Line]]=L506,H506+H507),H507)</f>
        <v>4.6111111111111107</v>
      </c>
      <c r="J507" s="1">
        <f>IFERROR(IF(Append1[[#This Row],[Line]]=L506,SUM(H506,J506),0),"")</f>
        <v>143.3425925925925</v>
      </c>
      <c r="K507" s="1"/>
      <c r="L507" t="s">
        <v>920</v>
      </c>
    </row>
    <row r="508" spans="1:12" x14ac:dyDescent="0.25">
      <c r="A508" s="1" t="str">
        <f>_xlfn.IFNA(INDEX(bom_SQLquery[ComponentItemCode],MATCH(Append1[[#This Row],[BillNo]],bom_SQLquery[BillNo],0)),"")</f>
        <v>94900.B</v>
      </c>
      <c r="B508" s="1" t="s">
        <v>994</v>
      </c>
      <c r="C508" s="1" t="s">
        <v>181</v>
      </c>
      <c r="D508" s="1" t="s">
        <v>995</v>
      </c>
      <c r="E508" s="1" t="s">
        <v>65</v>
      </c>
      <c r="F508">
        <v>100</v>
      </c>
      <c r="G50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174</v>
      </c>
      <c r="H508">
        <v>0.27777777777777773</v>
      </c>
      <c r="I508">
        <f>IFERROR(IF(Append1[[#This Row],[Line]]=L507,H507+H508),H508)</f>
        <v>4.4444444444444438</v>
      </c>
      <c r="J508" s="1">
        <f>IFERROR(IF(Append1[[#This Row],[Line]]=L507,SUM(H507,J507),0),"")</f>
        <v>147.50925925925915</v>
      </c>
      <c r="K508" s="1"/>
      <c r="L508" t="s">
        <v>920</v>
      </c>
    </row>
    <row r="509" spans="1:12" x14ac:dyDescent="0.25">
      <c r="A509" s="1" t="str">
        <f>_xlfn.IFNA(INDEX(bom_SQLquery[ComponentItemCode],MATCH(Append1[[#This Row],[BillNo]],bom_SQLquery[BillNo],0)),"")</f>
        <v>94900.B</v>
      </c>
      <c r="B509" s="1" t="s">
        <v>996</v>
      </c>
      <c r="C509" s="1" t="s">
        <v>139</v>
      </c>
      <c r="D509" s="1" t="s">
        <v>997</v>
      </c>
      <c r="E509" s="1" t="s">
        <v>65</v>
      </c>
      <c r="F509">
        <v>750</v>
      </c>
      <c r="G50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1300</v>
      </c>
      <c r="H509">
        <v>2.083333333333333</v>
      </c>
      <c r="I509">
        <f>IFERROR(IF(Append1[[#This Row],[Line]]=L508,H508+H509),H509)</f>
        <v>2.3611111111111107</v>
      </c>
      <c r="J509" s="1">
        <f>IFERROR(IF(Append1[[#This Row],[Line]]=L508,SUM(H508,J508),0),"")</f>
        <v>147.78703703703692</v>
      </c>
      <c r="K509" s="1"/>
      <c r="L509" t="s">
        <v>920</v>
      </c>
    </row>
    <row r="510" spans="1:12" x14ac:dyDescent="0.25">
      <c r="A510" s="1" t="str">
        <f>_xlfn.IFNA(INDEX(bom_SQLquery[ComponentItemCode],MATCH(Append1[[#This Row],[BillNo]],bom_SQLquery[BillNo],0)),"")</f>
        <v>94900.B</v>
      </c>
      <c r="B510" s="1" t="s">
        <v>998</v>
      </c>
      <c r="C510" s="1" t="s">
        <v>72</v>
      </c>
      <c r="D510" s="1" t="s">
        <v>999</v>
      </c>
      <c r="E510" s="1" t="s">
        <v>30</v>
      </c>
      <c r="F510">
        <v>310</v>
      </c>
      <c r="G51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90</v>
      </c>
      <c r="H510">
        <v>0.14351851851851852</v>
      </c>
      <c r="I510">
        <f>IFERROR(IF(Append1[[#This Row],[Line]]=L509,H509+H510),H510)</f>
        <v>2.2268518518518516</v>
      </c>
      <c r="J510" s="1">
        <f>IFERROR(IF(Append1[[#This Row],[Line]]=L509,SUM(H509,J509),0),"")</f>
        <v>149.87037037037027</v>
      </c>
      <c r="K510" s="1"/>
      <c r="L510" t="s">
        <v>920</v>
      </c>
    </row>
    <row r="511" spans="1:12" x14ac:dyDescent="0.25">
      <c r="A511" s="1" t="str">
        <f>_xlfn.IFNA(INDEX(bom_SQLquery[ComponentItemCode],MATCH(Append1[[#This Row],[BillNo]],bom_SQLquery[BillNo],0)),"")</f>
        <v/>
      </c>
      <c r="B511" s="1" t="s">
        <v>1000</v>
      </c>
      <c r="C511" s="1" t="s">
        <v>72</v>
      </c>
      <c r="D511" s="1" t="s">
        <v>1001</v>
      </c>
      <c r="E511" s="1" t="s">
        <v>201</v>
      </c>
      <c r="F511">
        <v>310</v>
      </c>
      <c r="G51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11">
        <v>0</v>
      </c>
      <c r="I511">
        <f>IFERROR(IF(Append1[[#This Row],[Line]]=L510,H510+H511),H511)</f>
        <v>0.14351851851851852</v>
      </c>
      <c r="J511" s="1">
        <f>IFERROR(IF(Append1[[#This Row],[Line]]=L510,SUM(H510,J510),0),"")</f>
        <v>150.01388888888877</v>
      </c>
      <c r="K511" s="1"/>
      <c r="L511" t="s">
        <v>920</v>
      </c>
    </row>
    <row r="512" spans="1:12" x14ac:dyDescent="0.25">
      <c r="A512" s="1" t="str">
        <f>_xlfn.IFNA(INDEX(bom_SQLquery[ComponentItemCode],MATCH(Append1[[#This Row],[BillNo]],bom_SQLquery[BillNo],0)),"")</f>
        <v>94900.B</v>
      </c>
      <c r="B512" s="1" t="s">
        <v>1002</v>
      </c>
      <c r="C512" s="1" t="s">
        <v>181</v>
      </c>
      <c r="D512" s="1" t="s">
        <v>1003</v>
      </c>
      <c r="E512" s="1" t="s">
        <v>65</v>
      </c>
      <c r="F512">
        <v>1000</v>
      </c>
      <c r="G51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1733</v>
      </c>
      <c r="H512">
        <v>2.7777777777777772</v>
      </c>
      <c r="I512">
        <f>IFERROR(IF(Append1[[#This Row],[Line]]=L511,H511+H512),H512)</f>
        <v>2.7777777777777772</v>
      </c>
      <c r="J512" s="1">
        <f>IFERROR(IF(Append1[[#This Row],[Line]]=L511,SUM(H511,J511),0),"")</f>
        <v>150.01388888888877</v>
      </c>
      <c r="K512" s="1"/>
      <c r="L512" t="s">
        <v>920</v>
      </c>
    </row>
    <row r="513" spans="1:12" x14ac:dyDescent="0.25">
      <c r="A513" s="1" t="str">
        <f>_xlfn.IFNA(INDEX(bom_SQLquery[ComponentItemCode],MATCH(Append1[[#This Row],[BillNo]],bom_SQLquery[BillNo],0)),"")</f>
        <v>602003</v>
      </c>
      <c r="B513" s="1" t="s">
        <v>392</v>
      </c>
      <c r="C513" s="1" t="s">
        <v>139</v>
      </c>
      <c r="D513" s="1" t="s">
        <v>393</v>
      </c>
      <c r="E513" s="1" t="s">
        <v>23</v>
      </c>
      <c r="F513">
        <v>100</v>
      </c>
      <c r="G51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363</v>
      </c>
      <c r="H513">
        <v>0.55555555555555547</v>
      </c>
      <c r="I513">
        <f>IFERROR(IF(Append1[[#This Row],[Line]]=L512,H512+H513),H513)</f>
        <v>3.3333333333333326</v>
      </c>
      <c r="J513" s="1">
        <f>IFERROR(IF(Append1[[#This Row],[Line]]=L512,SUM(H512,J512),0),"")</f>
        <v>152.79166666666654</v>
      </c>
      <c r="K513" s="1"/>
      <c r="L513" t="s">
        <v>920</v>
      </c>
    </row>
    <row r="514" spans="1:12" x14ac:dyDescent="0.25">
      <c r="A514" s="1" t="str">
        <f>_xlfn.IFNA(INDEX(bom_SQLquery[ComponentItemCode],MATCH(Append1[[#This Row],[BillNo]],bom_SQLquery[BillNo],0)),"")</f>
        <v>602003</v>
      </c>
      <c r="B514" s="1" t="s">
        <v>394</v>
      </c>
      <c r="C514" s="1" t="s">
        <v>183</v>
      </c>
      <c r="D514" s="1" t="s">
        <v>1004</v>
      </c>
      <c r="E514" s="1" t="s">
        <v>30</v>
      </c>
      <c r="F514">
        <v>1800</v>
      </c>
      <c r="G51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545</v>
      </c>
      <c r="H514">
        <v>0.83333333333333326</v>
      </c>
      <c r="I514">
        <f>IFERROR(IF(Append1[[#This Row],[Line]]=L513,H513+H514),H514)</f>
        <v>1.3888888888888888</v>
      </c>
      <c r="J514" s="1">
        <f>IFERROR(IF(Append1[[#This Row],[Line]]=L513,SUM(H513,J513),0),"")</f>
        <v>153.34722222222209</v>
      </c>
      <c r="K514" s="1"/>
      <c r="L514" t="s">
        <v>920</v>
      </c>
    </row>
    <row r="515" spans="1:12" x14ac:dyDescent="0.25">
      <c r="A515" s="1" t="str">
        <f>_xlfn.IFNA(INDEX(bom_SQLquery[ComponentItemCode],MATCH(Append1[[#This Row],[BillNo]],bom_SQLquery[BillNo],0)),"")</f>
        <v/>
      </c>
      <c r="B515" s="1" t="s">
        <v>396</v>
      </c>
      <c r="C515" s="1" t="s">
        <v>183</v>
      </c>
      <c r="D515" s="1" t="s">
        <v>397</v>
      </c>
      <c r="E515" s="1" t="s">
        <v>38</v>
      </c>
      <c r="F515">
        <v>300</v>
      </c>
      <c r="G51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15">
        <v>0</v>
      </c>
      <c r="I515">
        <f>IFERROR(IF(Append1[[#This Row],[Line]]=L514,H514+H515),H515)</f>
        <v>0.83333333333333326</v>
      </c>
      <c r="J515" s="1">
        <f>IFERROR(IF(Append1[[#This Row],[Line]]=L514,SUM(H514,J514),0),"")</f>
        <v>154.18055555555543</v>
      </c>
      <c r="K515" s="1"/>
      <c r="L515" t="s">
        <v>920</v>
      </c>
    </row>
    <row r="516" spans="1:12" x14ac:dyDescent="0.25">
      <c r="A516" s="1" t="str">
        <f>_xlfn.IFNA(INDEX(bom_SQLquery[ComponentItemCode],MATCH(Append1[[#This Row],[BillNo]],bom_SQLquery[BillNo],0)),"")</f>
        <v>602003</v>
      </c>
      <c r="B516" s="1" t="s">
        <v>1005</v>
      </c>
      <c r="C516" s="1" t="s">
        <v>139</v>
      </c>
      <c r="D516" s="1" t="s">
        <v>1006</v>
      </c>
      <c r="E516" s="1" t="s">
        <v>65</v>
      </c>
      <c r="F516">
        <v>1000</v>
      </c>
      <c r="G51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1815</v>
      </c>
      <c r="H516">
        <v>2.7777777777777772</v>
      </c>
      <c r="I516">
        <f>IFERROR(IF(Append1[[#This Row],[Line]]=L515,H515+H516),H516)</f>
        <v>2.7777777777777772</v>
      </c>
      <c r="J516" s="1">
        <f>IFERROR(IF(Append1[[#This Row],[Line]]=L515,SUM(H515,J515),0),"")</f>
        <v>154.18055555555543</v>
      </c>
      <c r="K516" s="1"/>
      <c r="L516" t="s">
        <v>920</v>
      </c>
    </row>
    <row r="517" spans="1:12" x14ac:dyDescent="0.25">
      <c r="A517" s="1" t="str">
        <f>_xlfn.IFNA(INDEX(bom_SQLquery[ComponentItemCode],MATCH(Append1[[#This Row],[BillNo]],bom_SQLquery[BillNo],0)),"")</f>
        <v>602009</v>
      </c>
      <c r="B517" s="1" t="s">
        <v>1007</v>
      </c>
      <c r="C517" s="1" t="s">
        <v>139</v>
      </c>
      <c r="D517" s="1" t="s">
        <v>1008</v>
      </c>
      <c r="E517" s="1" t="s">
        <v>23</v>
      </c>
      <c r="F517">
        <v>50</v>
      </c>
      <c r="G51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517">
        <v>0.27777777777777773</v>
      </c>
      <c r="I517">
        <f>IFERROR(IF(Append1[[#This Row],[Line]]=L516,H516+H517),H517)</f>
        <v>3.0555555555555549</v>
      </c>
      <c r="J517" s="1">
        <f>IFERROR(IF(Append1[[#This Row],[Line]]=L516,SUM(H516,J516),0),"")</f>
        <v>156.9583333333332</v>
      </c>
      <c r="K517" s="1"/>
      <c r="L517" t="s">
        <v>920</v>
      </c>
    </row>
    <row r="518" spans="1:12" x14ac:dyDescent="0.25">
      <c r="A518" s="1" t="str">
        <f>_xlfn.IFNA(INDEX(bom_SQLquery[ComponentItemCode],MATCH(Append1[[#This Row],[BillNo]],bom_SQLquery[BillNo],0)),"")</f>
        <v>602009</v>
      </c>
      <c r="B518" s="1" t="s">
        <v>408</v>
      </c>
      <c r="C518" s="1" t="s">
        <v>183</v>
      </c>
      <c r="D518" s="1" t="s">
        <v>1009</v>
      </c>
      <c r="E518" s="1" t="s">
        <v>30</v>
      </c>
      <c r="F518">
        <v>540</v>
      </c>
      <c r="G51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179</v>
      </c>
      <c r="H518">
        <v>0.24999999999999997</v>
      </c>
      <c r="I518">
        <f>IFERROR(IF(Append1[[#This Row],[Line]]=L517,H517+H518),H518)</f>
        <v>0.52777777777777768</v>
      </c>
      <c r="J518" s="1">
        <f>IFERROR(IF(Append1[[#This Row],[Line]]=L517,SUM(H517,J517),0),"")</f>
        <v>157.23611111111097</v>
      </c>
      <c r="K518" s="1"/>
      <c r="L518" t="s">
        <v>920</v>
      </c>
    </row>
    <row r="519" spans="1:12" x14ac:dyDescent="0.25">
      <c r="A519" s="1" t="str">
        <f>_xlfn.IFNA(INDEX(bom_SQLquery[ComponentItemCode],MATCH(Append1[[#This Row],[BillNo]],bom_SQLquery[BillNo],0)),"")</f>
        <v/>
      </c>
      <c r="B519" s="1" t="s">
        <v>410</v>
      </c>
      <c r="C519" s="1" t="s">
        <v>183</v>
      </c>
      <c r="D519" s="1" t="s">
        <v>411</v>
      </c>
      <c r="E519" s="1" t="s">
        <v>33</v>
      </c>
      <c r="F519">
        <v>45</v>
      </c>
      <c r="G51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19">
        <v>0</v>
      </c>
      <c r="I519">
        <f>IFERROR(IF(Append1[[#This Row],[Line]]=L518,H518+H519),H519)</f>
        <v>0.24999999999999997</v>
      </c>
      <c r="J519" s="1">
        <f>IFERROR(IF(Append1[[#This Row],[Line]]=L518,SUM(H518,J518),0),"")</f>
        <v>157.48611111111097</v>
      </c>
      <c r="K519" s="1"/>
      <c r="L519" t="s">
        <v>920</v>
      </c>
    </row>
    <row r="520" spans="1:12" x14ac:dyDescent="0.25">
      <c r="A520" s="1" t="str">
        <f>_xlfn.IFNA(INDEX(bom_SQLquery[ComponentItemCode],MATCH(Append1[[#This Row],[BillNo]],bom_SQLquery[BillNo],0)),"")</f>
        <v>602009</v>
      </c>
      <c r="B520" s="1" t="s">
        <v>1010</v>
      </c>
      <c r="C520" s="1" t="s">
        <v>139</v>
      </c>
      <c r="D520" s="1" t="s">
        <v>1011</v>
      </c>
      <c r="E520" s="1" t="s">
        <v>23</v>
      </c>
      <c r="F520">
        <v>200</v>
      </c>
      <c r="G52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792</v>
      </c>
      <c r="H520">
        <v>1.1111111111111109</v>
      </c>
      <c r="I520">
        <f>IFERROR(IF(Append1[[#This Row],[Line]]=L519,H519+H520),H520)</f>
        <v>1.1111111111111109</v>
      </c>
      <c r="J520" s="1">
        <f>IFERROR(IF(Append1[[#This Row],[Line]]=L519,SUM(H519,J519),0),"")</f>
        <v>157.48611111111097</v>
      </c>
      <c r="K520" s="1"/>
      <c r="L520" t="s">
        <v>920</v>
      </c>
    </row>
    <row r="521" spans="1:12" x14ac:dyDescent="0.25">
      <c r="A521" s="1" t="str">
        <f>_xlfn.IFNA(INDEX(bom_SQLquery[ComponentItemCode],MATCH(Append1[[#This Row],[BillNo]],bom_SQLquery[BillNo],0)),"")</f>
        <v>81500.B</v>
      </c>
      <c r="B521" s="1" t="s">
        <v>415</v>
      </c>
      <c r="C521" s="1" t="s">
        <v>72</v>
      </c>
      <c r="D521" s="1" t="s">
        <v>416</v>
      </c>
      <c r="E521" s="1" t="s">
        <v>30</v>
      </c>
      <c r="F521">
        <v>600</v>
      </c>
      <c r="G52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521">
        <v>0.27777777777777773</v>
      </c>
      <c r="I521">
        <f>IFERROR(IF(Append1[[#This Row],[Line]]=L520,H520+H521),H521)</f>
        <v>1.3888888888888886</v>
      </c>
      <c r="J521" s="1">
        <f>IFERROR(IF(Append1[[#This Row],[Line]]=L520,SUM(H520,J520),0),"")</f>
        <v>158.59722222222209</v>
      </c>
      <c r="K521" s="1"/>
      <c r="L521" t="s">
        <v>920</v>
      </c>
    </row>
    <row r="522" spans="1:12" x14ac:dyDescent="0.25">
      <c r="A522" s="1" t="str">
        <f>_xlfn.IFNA(INDEX(bom_SQLquery[ComponentItemCode],MATCH(Append1[[#This Row],[BillNo]],bom_SQLquery[BillNo],0)),"")</f>
        <v/>
      </c>
      <c r="B522" s="1" t="s">
        <v>417</v>
      </c>
      <c r="C522" s="1" t="s">
        <v>72</v>
      </c>
      <c r="D522" s="1" t="s">
        <v>418</v>
      </c>
      <c r="E522" s="1" t="s">
        <v>33</v>
      </c>
      <c r="F522">
        <v>50</v>
      </c>
      <c r="G52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22">
        <v>0</v>
      </c>
      <c r="I522">
        <f>IFERROR(IF(Append1[[#This Row],[Line]]=L521,H521+H522),H522)</f>
        <v>0.27777777777777773</v>
      </c>
      <c r="J522" s="1">
        <f>IFERROR(IF(Append1[[#This Row],[Line]]=L521,SUM(H521,J521),0),"")</f>
        <v>158.87499999999986</v>
      </c>
      <c r="K522" s="1"/>
      <c r="L522" t="s">
        <v>920</v>
      </c>
    </row>
    <row r="523" spans="1:12" x14ac:dyDescent="0.25">
      <c r="A523" s="1" t="str">
        <f>_xlfn.IFNA(INDEX(bom_SQLquery[ComponentItemCode],MATCH(Append1[[#This Row],[BillNo]],bom_SQLquery[BillNo],0)),"")</f>
        <v>81500.B</v>
      </c>
      <c r="B523" s="1" t="s">
        <v>1012</v>
      </c>
      <c r="C523" s="1" t="s">
        <v>139</v>
      </c>
      <c r="D523" s="1" t="s">
        <v>1013</v>
      </c>
      <c r="E523" s="1" t="s">
        <v>23</v>
      </c>
      <c r="F523">
        <v>100</v>
      </c>
      <c r="G52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363</v>
      </c>
      <c r="H523">
        <v>0.55555555555555547</v>
      </c>
      <c r="I523">
        <f>IFERROR(IF(Append1[[#This Row],[Line]]=L522,H522+H523),H523)</f>
        <v>0.55555555555555547</v>
      </c>
      <c r="J523" s="1">
        <f>IFERROR(IF(Append1[[#This Row],[Line]]=L522,SUM(H522,J522),0),"")</f>
        <v>158.87499999999986</v>
      </c>
      <c r="K523" s="1"/>
      <c r="L523" t="s">
        <v>920</v>
      </c>
    </row>
    <row r="524" spans="1:12" x14ac:dyDescent="0.25">
      <c r="A524" s="1" t="str">
        <f>_xlfn.IFNA(INDEX(bom_SQLquery[ComponentItemCode],MATCH(Append1[[#This Row],[BillNo]],bom_SQLquery[BillNo],0)),"")</f>
        <v>602001</v>
      </c>
      <c r="B524" s="1" t="s">
        <v>423</v>
      </c>
      <c r="C524" s="1" t="s">
        <v>139</v>
      </c>
      <c r="D524" s="1" t="s">
        <v>424</v>
      </c>
      <c r="E524" s="1" t="s">
        <v>65</v>
      </c>
      <c r="F524">
        <v>200</v>
      </c>
      <c r="G52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413</v>
      </c>
      <c r="H524">
        <v>0.55555555555555547</v>
      </c>
      <c r="I524">
        <f>IFERROR(IF(Append1[[#This Row],[Line]]=L523,H523+H524),H524)</f>
        <v>1.1111111111111109</v>
      </c>
      <c r="J524" s="1">
        <f>IFERROR(IF(Append1[[#This Row],[Line]]=L523,SUM(H523,J523),0),"")</f>
        <v>159.4305555555554</v>
      </c>
      <c r="K524" s="1"/>
      <c r="L524" t="s">
        <v>920</v>
      </c>
    </row>
    <row r="525" spans="1:12" x14ac:dyDescent="0.25">
      <c r="A525" s="1" t="str">
        <f>_xlfn.IFNA(INDEX(bom_SQLquery[ComponentItemCode],MATCH(Append1[[#This Row],[BillNo]],bom_SQLquery[BillNo],0)),"")</f>
        <v>602000</v>
      </c>
      <c r="B525" s="1" t="s">
        <v>1014</v>
      </c>
      <c r="C525" s="1" t="s">
        <v>139</v>
      </c>
      <c r="D525" s="1" t="s">
        <v>1015</v>
      </c>
      <c r="E525" s="1" t="s">
        <v>65</v>
      </c>
      <c r="F525">
        <v>350</v>
      </c>
      <c r="G52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722</v>
      </c>
      <c r="H525">
        <v>0.9722222222222221</v>
      </c>
      <c r="I525">
        <f>IFERROR(IF(Append1[[#This Row],[Line]]=L524,H524+H525),H525)</f>
        <v>1.5277777777777777</v>
      </c>
      <c r="J525" s="1">
        <f>IFERROR(IF(Append1[[#This Row],[Line]]=L524,SUM(H524,J524),0),"")</f>
        <v>159.98611111111094</v>
      </c>
      <c r="K525" s="1"/>
      <c r="L525" t="s">
        <v>920</v>
      </c>
    </row>
    <row r="526" spans="1:12" x14ac:dyDescent="0.25">
      <c r="A526" s="1" t="str">
        <f>_xlfn.IFNA(INDEX(bom_SQLquery[ComponentItemCode],MATCH(Append1[[#This Row],[BillNo]],bom_SQLquery[BillNo],0)),"")</f>
        <v>602000</v>
      </c>
      <c r="B526" s="1" t="s">
        <v>421</v>
      </c>
      <c r="C526" s="1" t="s">
        <v>75</v>
      </c>
      <c r="D526" s="1" t="s">
        <v>422</v>
      </c>
      <c r="E526" s="1" t="s">
        <v>23</v>
      </c>
      <c r="F526">
        <v>50</v>
      </c>
      <c r="G52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207</v>
      </c>
      <c r="H526">
        <v>0.27777777777777773</v>
      </c>
      <c r="I526">
        <f>IFERROR(IF(Append1[[#This Row],[Line]]=L525,H525+H526),H526)</f>
        <v>1.2499999999999998</v>
      </c>
      <c r="J526" s="1">
        <f>IFERROR(IF(Append1[[#This Row],[Line]]=L525,SUM(H525,J525),0),"")</f>
        <v>160.95833333333317</v>
      </c>
      <c r="K526" s="1"/>
      <c r="L526" t="s">
        <v>920</v>
      </c>
    </row>
    <row r="527" spans="1:12" x14ac:dyDescent="0.25">
      <c r="A527" s="1" t="str">
        <f>_xlfn.IFNA(INDEX(bom_SQLquery[ComponentItemCode],MATCH(Append1[[#This Row],[BillNo]],bom_SQLquery[BillNo],0)),"")</f>
        <v>602043PURPLE</v>
      </c>
      <c r="B527" s="1" t="s">
        <v>419</v>
      </c>
      <c r="C527" s="1" t="s">
        <v>75</v>
      </c>
      <c r="D527" s="1" t="s">
        <v>420</v>
      </c>
      <c r="E527" s="1" t="s">
        <v>65</v>
      </c>
      <c r="F527">
        <v>150</v>
      </c>
      <c r="G52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310</v>
      </c>
      <c r="H527">
        <v>0.41666666666666663</v>
      </c>
      <c r="I527">
        <f>IFERROR(IF(Append1[[#This Row],[Line]]=L526,H526+H527),H527)</f>
        <v>0.69444444444444442</v>
      </c>
      <c r="J527" s="1">
        <f>IFERROR(IF(Append1[[#This Row],[Line]]=L526,SUM(H526,J526),0),"")</f>
        <v>161.23611111111094</v>
      </c>
      <c r="K527" s="1"/>
      <c r="L527" t="s">
        <v>920</v>
      </c>
    </row>
    <row r="528" spans="1:12" x14ac:dyDescent="0.25">
      <c r="A528" s="1" t="str">
        <f>_xlfn.IFNA(INDEX(bom_SQLquery[ComponentItemCode],MATCH(Append1[[#This Row],[BillNo]],bom_SQLquery[BillNo],0)),"")</f>
        <v>602043PURPLE</v>
      </c>
      <c r="B528" s="1" t="s">
        <v>1016</v>
      </c>
      <c r="C528" s="1" t="s">
        <v>181</v>
      </c>
      <c r="D528" s="1" t="s">
        <v>1017</v>
      </c>
      <c r="E528" s="1" t="s">
        <v>23</v>
      </c>
      <c r="F528">
        <v>100</v>
      </c>
      <c r="G52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413</v>
      </c>
      <c r="H528">
        <v>0.55555555555555547</v>
      </c>
      <c r="I528">
        <f>IFERROR(IF(Append1[[#This Row],[Line]]=L527,H527+H528),H528)</f>
        <v>0.9722222222222221</v>
      </c>
      <c r="J528" s="1">
        <f>IFERROR(IF(Append1[[#This Row],[Line]]=L527,SUM(H527,J527),0),"")</f>
        <v>161.6527777777776</v>
      </c>
      <c r="K528" s="1"/>
      <c r="L528" t="s">
        <v>920</v>
      </c>
    </row>
    <row r="529" spans="1:12" x14ac:dyDescent="0.25">
      <c r="A529" s="1" t="str">
        <f>_xlfn.IFNA(INDEX(bom_SQLquery[ComponentItemCode],MATCH(Append1[[#This Row],[BillNo]],bom_SQLquery[BillNo],0)),"")</f>
        <v>94600.B</v>
      </c>
      <c r="B529" s="1" t="s">
        <v>1018</v>
      </c>
      <c r="C529" s="1" t="s">
        <v>139</v>
      </c>
      <c r="D529" s="1" t="s">
        <v>1019</v>
      </c>
      <c r="E529" s="1" t="s">
        <v>65</v>
      </c>
      <c r="F529">
        <v>100</v>
      </c>
      <c r="G52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223</v>
      </c>
      <c r="H529">
        <v>0.27777777777777773</v>
      </c>
      <c r="I529">
        <f>IFERROR(IF(Append1[[#This Row],[Line]]=L528,H528+H529),H529)</f>
        <v>0.83333333333333326</v>
      </c>
      <c r="J529" s="1">
        <f>IFERROR(IF(Append1[[#This Row],[Line]]=L528,SUM(H528,J528),0),"")</f>
        <v>162.20833333333314</v>
      </c>
      <c r="K529" s="1"/>
      <c r="L529" t="s">
        <v>920</v>
      </c>
    </row>
    <row r="530" spans="1:12" x14ac:dyDescent="0.25">
      <c r="A530" s="1" t="str">
        <f>_xlfn.IFNA(INDEX(bom_SQLquery[ComponentItemCode],MATCH(Append1[[#This Row],[BillNo]],bom_SQLquery[BillNo],0)),"")</f>
        <v>602046</v>
      </c>
      <c r="B530" s="1" t="s">
        <v>1020</v>
      </c>
      <c r="C530" s="1" t="s">
        <v>139</v>
      </c>
      <c r="D530" s="1" t="s">
        <v>1021</v>
      </c>
      <c r="E530" s="1" t="s">
        <v>23</v>
      </c>
      <c r="F530">
        <v>250</v>
      </c>
      <c r="G53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1032</v>
      </c>
      <c r="H530">
        <v>1.3888888888888886</v>
      </c>
      <c r="I530">
        <f>IFERROR(IF(Append1[[#This Row],[Line]]=L529,H529+H530),H530)</f>
        <v>1.6666666666666663</v>
      </c>
      <c r="J530" s="1">
        <f>IFERROR(IF(Append1[[#This Row],[Line]]=L529,SUM(H529,J529),0),"")</f>
        <v>162.48611111111092</v>
      </c>
      <c r="K530" s="1"/>
      <c r="L530" t="s">
        <v>920</v>
      </c>
    </row>
    <row r="531" spans="1:12" x14ac:dyDescent="0.25">
      <c r="A531" s="1" t="str">
        <f>_xlfn.IFNA(INDEX(bom_SQLquery[ComponentItemCode],MATCH(Append1[[#This Row],[BillNo]],bom_SQLquery[BillNo],0)),"")</f>
        <v>602604</v>
      </c>
      <c r="B531" s="1" t="s">
        <v>48</v>
      </c>
      <c r="C531" s="1" t="s">
        <v>181</v>
      </c>
      <c r="D531" s="1" t="s">
        <v>684</v>
      </c>
      <c r="E531" s="1" t="s">
        <v>23</v>
      </c>
      <c r="F531">
        <v>150</v>
      </c>
      <c r="G53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594</v>
      </c>
      <c r="H531">
        <v>0.83333333333333326</v>
      </c>
      <c r="I531">
        <f>IFERROR(IF(Append1[[#This Row],[Line]]=L530,H530+H531),H531)</f>
        <v>2.2222222222222219</v>
      </c>
      <c r="J531" s="1">
        <f>IFERROR(IF(Append1[[#This Row],[Line]]=L530,SUM(H530,J530),0),"")</f>
        <v>163.8749999999998</v>
      </c>
      <c r="K531" s="1"/>
      <c r="L531" t="s">
        <v>920</v>
      </c>
    </row>
    <row r="532" spans="1:12" x14ac:dyDescent="0.25">
      <c r="A532" s="1" t="str">
        <f>_xlfn.IFNA(INDEX(bom_SQLquery[ComponentItemCode],MATCH(Append1[[#This Row],[BillNo]],bom_SQLquery[BillNo],0)),"")</f>
        <v>602605</v>
      </c>
      <c r="B532" s="1" t="s">
        <v>1022</v>
      </c>
      <c r="C532" s="1" t="s">
        <v>139</v>
      </c>
      <c r="D532" s="1" t="s">
        <v>572</v>
      </c>
      <c r="E532" s="1" t="s">
        <v>23</v>
      </c>
      <c r="F532">
        <v>100</v>
      </c>
      <c r="G53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396</v>
      </c>
      <c r="H532">
        <v>0.55555555555555547</v>
      </c>
      <c r="I532">
        <f>IFERROR(IF(Append1[[#This Row],[Line]]=L531,H531+H532),H532)</f>
        <v>1.3888888888888888</v>
      </c>
      <c r="J532" s="1">
        <f>IFERROR(IF(Append1[[#This Row],[Line]]=L531,SUM(H531,J531),0),"")</f>
        <v>164.70833333333314</v>
      </c>
      <c r="K532" s="1"/>
      <c r="L532" t="s">
        <v>920</v>
      </c>
    </row>
    <row r="533" spans="1:12" x14ac:dyDescent="0.25">
      <c r="A533" s="1" t="str">
        <f>_xlfn.IFNA(INDEX(bom_SQLquery[ComponentItemCode],MATCH(Append1[[#This Row],[BillNo]],bom_SQLquery[BillNo],0)),"")</f>
        <v>94444CON.B</v>
      </c>
      <c r="B533" s="1" t="s">
        <v>1023</v>
      </c>
      <c r="C533" s="1" t="s">
        <v>181</v>
      </c>
      <c r="D533" s="1" t="s">
        <v>1024</v>
      </c>
      <c r="E533" s="1" t="s">
        <v>23</v>
      </c>
      <c r="F533">
        <v>50</v>
      </c>
      <c r="G53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533">
        <v>0.27777777777777773</v>
      </c>
      <c r="I533">
        <f>IFERROR(IF(Append1[[#This Row],[Line]]=L532,H532+H533),H533)</f>
        <v>0.83333333333333326</v>
      </c>
      <c r="J533" s="1">
        <f>IFERROR(IF(Append1[[#This Row],[Line]]=L532,SUM(H532,J532),0),"")</f>
        <v>165.26388888888869</v>
      </c>
      <c r="K533" s="1"/>
      <c r="L533" t="s">
        <v>920</v>
      </c>
    </row>
    <row r="534" spans="1:12" x14ac:dyDescent="0.25">
      <c r="A534" s="1" t="str">
        <f>_xlfn.IFNA(INDEX(bom_SQLquery[ComponentItemCode],MATCH(Append1[[#This Row],[BillNo]],bom_SQLquery[BillNo],0)),"")</f>
        <v>94444CON.B</v>
      </c>
      <c r="B534" s="1" t="s">
        <v>429</v>
      </c>
      <c r="C534" s="1" t="s">
        <v>88</v>
      </c>
      <c r="D534" s="1" t="s">
        <v>1025</v>
      </c>
      <c r="E534" s="1" t="s">
        <v>30</v>
      </c>
      <c r="F534">
        <v>500</v>
      </c>
      <c r="G53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534">
        <v>0.23148148148148145</v>
      </c>
      <c r="I534">
        <f>IFERROR(IF(Append1[[#This Row],[Line]]=L533,H533+H534),H534)</f>
        <v>0.50925925925925919</v>
      </c>
      <c r="J534" s="1">
        <f>IFERROR(IF(Append1[[#This Row],[Line]]=L533,SUM(H533,J533),0),"")</f>
        <v>165.54166666666646</v>
      </c>
      <c r="K534" s="1"/>
      <c r="L534" t="s">
        <v>920</v>
      </c>
    </row>
    <row r="535" spans="1:12" x14ac:dyDescent="0.25">
      <c r="A535" s="1" t="str">
        <f>_xlfn.IFNA(INDEX(bom_SQLquery[ComponentItemCode],MATCH(Append1[[#This Row],[BillNo]],bom_SQLquery[BillNo],0)),"")</f>
        <v/>
      </c>
      <c r="B535" s="1" t="s">
        <v>431</v>
      </c>
      <c r="C535" s="1" t="s">
        <v>88</v>
      </c>
      <c r="D535" s="1" t="s">
        <v>1026</v>
      </c>
      <c r="E535" s="1" t="s">
        <v>433</v>
      </c>
      <c r="F535">
        <v>500</v>
      </c>
      <c r="G53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35">
        <v>0</v>
      </c>
      <c r="I535">
        <f>IFERROR(IF(Append1[[#This Row],[Line]]=L534,H534+H535),H535)</f>
        <v>0.23148148148148145</v>
      </c>
      <c r="J535" s="1">
        <f>IFERROR(IF(Append1[[#This Row],[Line]]=L534,SUM(H534,J534),0),"")</f>
        <v>165.77314814814795</v>
      </c>
      <c r="K535" s="1"/>
      <c r="L535" t="s">
        <v>920</v>
      </c>
    </row>
    <row r="536" spans="1:12" x14ac:dyDescent="0.25">
      <c r="A536" s="1" t="str">
        <f>_xlfn.IFNA(INDEX(bom_SQLquery[ComponentItemCode],MATCH(Append1[[#This Row],[BillNo]],bom_SQLquery[BillNo],0)),"")</f>
        <v>87700.B</v>
      </c>
      <c r="B536" s="1" t="s">
        <v>598</v>
      </c>
      <c r="C536" s="1" t="s">
        <v>183</v>
      </c>
      <c r="D536" s="1" t="s">
        <v>599</v>
      </c>
      <c r="E536" s="1" t="s">
        <v>588</v>
      </c>
      <c r="F536">
        <v>1440</v>
      </c>
      <c r="G53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951</v>
      </c>
      <c r="H536">
        <v>1.5</v>
      </c>
      <c r="I536">
        <f>IFERROR(IF(Append1[[#This Row],[Line]]=L535,H535+H536),H536)</f>
        <v>1.5</v>
      </c>
      <c r="J536" s="1">
        <f>IFERROR(IF(Append1[[#This Row],[Line]]=L535,SUM(H535,J535),0),"")</f>
        <v>165.77314814814795</v>
      </c>
      <c r="K536" s="1"/>
      <c r="L536" t="s">
        <v>920</v>
      </c>
    </row>
    <row r="537" spans="1:12" x14ac:dyDescent="0.25">
      <c r="A537" s="1" t="str">
        <f>_xlfn.IFNA(INDEX(bom_SQLquery[ComponentItemCode],MATCH(Append1[[#This Row],[BillNo]],bom_SQLquery[BillNo],0)),"")</f>
        <v/>
      </c>
      <c r="B537" s="1" t="s">
        <v>600</v>
      </c>
      <c r="C537" s="1" t="s">
        <v>183</v>
      </c>
      <c r="D537" s="1" t="s">
        <v>601</v>
      </c>
      <c r="E537" s="1" t="s">
        <v>591</v>
      </c>
      <c r="F537">
        <v>360</v>
      </c>
      <c r="G53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37">
        <v>0</v>
      </c>
      <c r="I537">
        <f>IFERROR(IF(Append1[[#This Row],[Line]]=L536,H536+H537),H537)</f>
        <v>1.5</v>
      </c>
      <c r="J537" s="1">
        <f>IFERROR(IF(Append1[[#This Row],[Line]]=L536,SUM(H536,J536),0),"")</f>
        <v>167.27314814814795</v>
      </c>
      <c r="K537" s="1"/>
      <c r="L537" t="s">
        <v>920</v>
      </c>
    </row>
    <row r="538" spans="1:12" x14ac:dyDescent="0.25">
      <c r="A538" s="1" t="str">
        <f>_xlfn.IFNA(INDEX(bom_SQLquery[ComponentItemCode],MATCH(Append1[[#This Row],[BillNo]],bom_SQLquery[BillNo],0)),"")</f>
        <v>93100DSL.B</v>
      </c>
      <c r="B538" s="1" t="s">
        <v>1027</v>
      </c>
      <c r="C538" s="1" t="s">
        <v>72</v>
      </c>
      <c r="D538" s="1" t="s">
        <v>1028</v>
      </c>
      <c r="E538" s="1" t="s">
        <v>90</v>
      </c>
      <c r="F538">
        <v>40</v>
      </c>
      <c r="G53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185</v>
      </c>
      <c r="H538">
        <v>0.16666666666666666</v>
      </c>
      <c r="I538">
        <f>IFERROR(IF(Append1[[#This Row],[Line]]=L537,H537+H538),H538)</f>
        <v>0.16666666666666666</v>
      </c>
      <c r="J538" s="1">
        <f>IFERROR(IF(Append1[[#This Row],[Line]]=L537,SUM(H537,J537),0),"")</f>
        <v>167.27314814814795</v>
      </c>
      <c r="K538" s="1"/>
      <c r="L538" t="s">
        <v>920</v>
      </c>
    </row>
    <row r="539" spans="1:12" x14ac:dyDescent="0.25">
      <c r="A539" s="1" t="str">
        <f>_xlfn.IFNA(INDEX(bom_SQLquery[ComponentItemCode],MATCH(Append1[[#This Row],[BillNo]],bom_SQLquery[BillNo],0)),"")</f>
        <v>93100GAS.B</v>
      </c>
      <c r="B539" s="1" t="s">
        <v>82</v>
      </c>
      <c r="C539" s="1" t="s">
        <v>183</v>
      </c>
      <c r="D539" s="1" t="s">
        <v>1029</v>
      </c>
      <c r="E539" s="1" t="s">
        <v>68</v>
      </c>
      <c r="F539">
        <v>480</v>
      </c>
      <c r="G53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539">
        <v>0.5</v>
      </c>
      <c r="I539">
        <f>IFERROR(IF(Append1[[#This Row],[Line]]=L538,H538+H539),H539)</f>
        <v>0.66666666666666663</v>
      </c>
      <c r="J539" s="1">
        <f>IFERROR(IF(Append1[[#This Row],[Line]]=L538,SUM(H538,J538),0),"")</f>
        <v>167.43981481481461</v>
      </c>
      <c r="K539" s="1"/>
      <c r="L539" t="s">
        <v>920</v>
      </c>
    </row>
    <row r="540" spans="1:12" x14ac:dyDescent="0.25">
      <c r="A540" s="1" t="str">
        <f>_xlfn.IFNA(INDEX(bom_SQLquery[ComponentItemCode],MATCH(Append1[[#This Row],[BillNo]],bom_SQLquery[BillNo],0)),"")</f>
        <v/>
      </c>
      <c r="B540" s="1" t="s">
        <v>84</v>
      </c>
      <c r="C540" s="1" t="s">
        <v>183</v>
      </c>
      <c r="D540" s="1" t="s">
        <v>85</v>
      </c>
      <c r="E540" s="1" t="s">
        <v>86</v>
      </c>
      <c r="F540">
        <v>120</v>
      </c>
      <c r="G54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40">
        <v>0</v>
      </c>
      <c r="I540">
        <f>IFERROR(IF(Append1[[#This Row],[Line]]=L539,H539+H540),H540)</f>
        <v>0.5</v>
      </c>
      <c r="J540" s="1">
        <f>IFERROR(IF(Append1[[#This Row],[Line]]=L539,SUM(H539,J539),0),"")</f>
        <v>167.93981481481461</v>
      </c>
      <c r="K540" s="1"/>
      <c r="L540" t="s">
        <v>920</v>
      </c>
    </row>
    <row r="541" spans="1:12" x14ac:dyDescent="0.25">
      <c r="A541" s="1" t="str">
        <f>_xlfn.IFNA(INDEX(bom_SQLquery[ComponentItemCode],MATCH(Append1[[#This Row],[BillNo]],bom_SQLquery[BillNo],0)),"")</f>
        <v>26000.B</v>
      </c>
      <c r="B541" s="1" t="s">
        <v>761</v>
      </c>
      <c r="C541" s="1" t="s">
        <v>1030</v>
      </c>
      <c r="D541" s="1" t="s">
        <v>900</v>
      </c>
      <c r="E541" s="1" t="s">
        <v>763</v>
      </c>
      <c r="F541">
        <v>180</v>
      </c>
      <c r="G54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41</v>
      </c>
      <c r="H541">
        <v>0</v>
      </c>
      <c r="I541">
        <f>IFERROR(IF(Append1[[#This Row],[Line]]=L540,H540+H541),H541)</f>
        <v>0</v>
      </c>
      <c r="J541" s="1">
        <f>IFERROR(IF(Append1[[#This Row],[Line]]=L540,SUM(H540,J540),0),"")</f>
        <v>167.93981481481461</v>
      </c>
      <c r="K541" s="1"/>
      <c r="L541" t="s">
        <v>920</v>
      </c>
    </row>
    <row r="542" spans="1:12" x14ac:dyDescent="0.25">
      <c r="A542" s="1" t="str">
        <f>_xlfn.IFNA(INDEX(bom_SQLquery[ComponentItemCode],MATCH(Append1[[#This Row],[BillNo]],bom_SQLquery[BillNo],0)),"")</f>
        <v/>
      </c>
      <c r="B542" s="1" t="s">
        <v>901</v>
      </c>
      <c r="C542" s="1" t="s">
        <v>1030</v>
      </c>
      <c r="D542" s="1" t="s">
        <v>1031</v>
      </c>
      <c r="E542" s="1" t="s">
        <v>175</v>
      </c>
      <c r="F542">
        <v>30</v>
      </c>
      <c r="G54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42">
        <v>0</v>
      </c>
      <c r="I542">
        <f>IFERROR(IF(Append1[[#This Row],[Line]]=L541,H541+H542),H542)</f>
        <v>0</v>
      </c>
      <c r="J542" s="1">
        <f>IFERROR(IF(Append1[[#This Row],[Line]]=L541,SUM(H541,J541),0),"")</f>
        <v>167.93981481481461</v>
      </c>
      <c r="K542" s="1"/>
      <c r="L542" t="s">
        <v>920</v>
      </c>
    </row>
    <row r="543" spans="1:12" x14ac:dyDescent="0.25">
      <c r="A543" s="1" t="str">
        <f>_xlfn.IFNA(INDEX(bom_SQLquery[ComponentItemCode],MATCH(Append1[[#This Row],[BillNo]],bom_SQLquery[BillNo],0)),"")</f>
        <v>26000.B</v>
      </c>
      <c r="B543" s="1" t="s">
        <v>896</v>
      </c>
      <c r="C543" s="1" t="s">
        <v>181</v>
      </c>
      <c r="D543" s="1" t="s">
        <v>897</v>
      </c>
      <c r="E543" s="1" t="s">
        <v>763</v>
      </c>
      <c r="F543">
        <v>600</v>
      </c>
      <c r="G54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137</v>
      </c>
      <c r="H543">
        <v>0</v>
      </c>
      <c r="I543">
        <f>IFERROR(IF(Append1[[#This Row],[Line]]=L542,H542+H543),H543)</f>
        <v>0</v>
      </c>
      <c r="J543" s="1">
        <f>IFERROR(IF(Append1[[#This Row],[Line]]=L542,SUM(H542,J542),0),"")</f>
        <v>167.93981481481461</v>
      </c>
      <c r="K543" s="1"/>
      <c r="L543" t="s">
        <v>920</v>
      </c>
    </row>
    <row r="544" spans="1:12" x14ac:dyDescent="0.25">
      <c r="A544" s="1" t="str">
        <f>_xlfn.IFNA(INDEX(bom_SQLquery[ComponentItemCode],MATCH(Append1[[#This Row],[BillNo]],bom_SQLquery[BillNo],0)),"")</f>
        <v/>
      </c>
      <c r="B544" s="1" t="s">
        <v>898</v>
      </c>
      <c r="C544" s="1" t="s">
        <v>181</v>
      </c>
      <c r="D544" s="1" t="s">
        <v>1032</v>
      </c>
      <c r="E544" s="1" t="s">
        <v>175</v>
      </c>
      <c r="F544">
        <v>100</v>
      </c>
      <c r="G54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44">
        <v>0</v>
      </c>
      <c r="I544">
        <f>IFERROR(IF(Append1[[#This Row],[Line]]=L543,H543+H544),H544)</f>
        <v>0</v>
      </c>
      <c r="J544" s="1">
        <f>IFERROR(IF(Append1[[#This Row],[Line]]=L543,SUM(H543,J543),0),"")</f>
        <v>167.93981481481461</v>
      </c>
      <c r="K544" s="1"/>
      <c r="L544" t="s">
        <v>920</v>
      </c>
    </row>
    <row r="545" spans="1:12" x14ac:dyDescent="0.25">
      <c r="A545" s="1" t="str">
        <f>_xlfn.IFNA(INDEX(bom_SQLquery[ComponentItemCode],MATCH(Append1[[#This Row],[BillNo]],bom_SQLquery[BillNo],0)),"")</f>
        <v/>
      </c>
      <c r="B545" s="1" t="s">
        <v>1033</v>
      </c>
      <c r="C545" s="1" t="s">
        <v>75</v>
      </c>
      <c r="D545" s="1" t="s">
        <v>1034</v>
      </c>
      <c r="E545" s="1" t="s">
        <v>1035</v>
      </c>
      <c r="F545">
        <v>100</v>
      </c>
      <c r="G54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45">
        <v>0</v>
      </c>
      <c r="I545">
        <f>IFERROR(IF(Append1[[#This Row],[Line]]=L544,H544+H545),H545)</f>
        <v>0</v>
      </c>
      <c r="J545" s="1">
        <f>IFERROR(IF(Append1[[#This Row],[Line]]=L544,SUM(H544,J544),0),"")</f>
        <v>167.93981481481461</v>
      </c>
      <c r="K545" s="1"/>
      <c r="L545" t="s">
        <v>920</v>
      </c>
    </row>
    <row r="546" spans="1:12" x14ac:dyDescent="0.25">
      <c r="A546" s="1" t="str">
        <f>_xlfn.IFNA(INDEX(bom_SQLquery[ComponentItemCode],MATCH(Append1[[#This Row],[BillNo]],bom_SQLquery[BillNo],0)),"")</f>
        <v/>
      </c>
      <c r="B546" s="1" t="s">
        <v>1036</v>
      </c>
      <c r="C546" s="1" t="s">
        <v>139</v>
      </c>
      <c r="D546" s="1" t="s">
        <v>1037</v>
      </c>
      <c r="E546" s="1" t="s">
        <v>175</v>
      </c>
      <c r="F546">
        <v>300</v>
      </c>
      <c r="G54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46">
        <v>0</v>
      </c>
      <c r="I546">
        <f>IFERROR(IF(Append1[[#This Row],[Line]]=L545,H545+H546),H546)</f>
        <v>0</v>
      </c>
      <c r="J546" s="1">
        <f>IFERROR(IF(Append1[[#This Row],[Line]]=L545,SUM(H545,J545),0),"")</f>
        <v>167.93981481481461</v>
      </c>
      <c r="K546" s="1"/>
      <c r="L546" t="s">
        <v>920</v>
      </c>
    </row>
    <row r="547" spans="1:12" x14ac:dyDescent="0.25">
      <c r="A547" s="1" t="str">
        <f>_xlfn.IFNA(INDEX(bom_SQLquery[ComponentItemCode],MATCH(Append1[[#This Row],[BillNo]],bom_SQLquery[BillNo],0)),"")</f>
        <v/>
      </c>
      <c r="B547" s="1" t="s">
        <v>1038</v>
      </c>
      <c r="C547" s="1" t="s">
        <v>181</v>
      </c>
      <c r="D547" s="1" t="s">
        <v>1039</v>
      </c>
      <c r="E547" s="1" t="s">
        <v>175</v>
      </c>
      <c r="F547">
        <v>100</v>
      </c>
      <c r="G54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47">
        <v>0</v>
      </c>
      <c r="I547">
        <f>IFERROR(IF(Append1[[#This Row],[Line]]=L546,H546+H547),H547)</f>
        <v>0</v>
      </c>
      <c r="J547" s="1">
        <f>IFERROR(IF(Append1[[#This Row],[Line]]=L546,SUM(H546,J546),0),"")</f>
        <v>167.93981481481461</v>
      </c>
      <c r="K547" s="1"/>
      <c r="L547" t="s">
        <v>920</v>
      </c>
    </row>
    <row r="548" spans="1:12" x14ac:dyDescent="0.25">
      <c r="A548" s="1" t="str">
        <f>_xlfn.IFNA(INDEX(bom_SQLquery[ComponentItemCode],MATCH(Append1[[#This Row],[BillNo]],bom_SQLquery[BillNo],0)),"")</f>
        <v/>
      </c>
      <c r="B548" s="1" t="s">
        <v>1040</v>
      </c>
      <c r="C548" s="1" t="s">
        <v>181</v>
      </c>
      <c r="D548" s="1" t="s">
        <v>1041</v>
      </c>
      <c r="E548" s="1" t="s">
        <v>1042</v>
      </c>
      <c r="F548">
        <v>100</v>
      </c>
      <c r="G54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48">
        <v>0.18518518518518517</v>
      </c>
      <c r="I548">
        <f>IFERROR(IF(Append1[[#This Row],[Line]]=L547,H547+H548),H548)</f>
        <v>0.18518518518518517</v>
      </c>
      <c r="J548" s="1">
        <f>IFERROR(IF(Append1[[#This Row],[Line]]=L547,SUM(H547,J547),0),"")</f>
        <v>167.93981481481461</v>
      </c>
      <c r="K548" s="1"/>
      <c r="L548" t="s">
        <v>920</v>
      </c>
    </row>
    <row r="549" spans="1:12" x14ac:dyDescent="0.25">
      <c r="A549" s="1" t="str">
        <f>_xlfn.IFNA(INDEX(bom_SQLquery[ComponentItemCode],MATCH(Append1[[#This Row],[BillNo]],bom_SQLquery[BillNo],0)),"")</f>
        <v/>
      </c>
      <c r="B549" s="1" t="s">
        <v>1043</v>
      </c>
      <c r="C549" s="1" t="s">
        <v>75</v>
      </c>
      <c r="D549" s="1" t="s">
        <v>1044</v>
      </c>
      <c r="E549" s="1" t="s">
        <v>1045</v>
      </c>
      <c r="F549">
        <v>150</v>
      </c>
      <c r="G54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49">
        <v>0</v>
      </c>
      <c r="I549">
        <f>IFERROR(IF(Append1[[#This Row],[Line]]=L548,H548+H549),H549)</f>
        <v>0.18518518518518517</v>
      </c>
      <c r="J549" s="1">
        <f>IFERROR(IF(Append1[[#This Row],[Line]]=L548,SUM(H548,J548),0),"")</f>
        <v>168.1249999999998</v>
      </c>
      <c r="K549" s="1"/>
      <c r="L549" t="s">
        <v>920</v>
      </c>
    </row>
    <row r="550" spans="1:12" x14ac:dyDescent="0.25">
      <c r="A550" s="1" t="str">
        <f>_xlfn.IFNA(INDEX(bom_SQLquery[ComponentItemCode],MATCH(Append1[[#This Row],[BillNo]],bom_SQLquery[BillNo],0)),"")</f>
        <v>030025</v>
      </c>
      <c r="B550" s="1" t="s">
        <v>1046</v>
      </c>
      <c r="C550" s="1" t="s">
        <v>181</v>
      </c>
      <c r="D550" s="1" t="s">
        <v>1047</v>
      </c>
      <c r="E550" s="1" t="s">
        <v>65</v>
      </c>
      <c r="F550">
        <v>100</v>
      </c>
      <c r="G55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1320</v>
      </c>
      <c r="H550">
        <v>0.27777777777777773</v>
      </c>
      <c r="I550">
        <f>IFERROR(IF(Append1[[#This Row],[Line]]=L549,H549+H550),H550)</f>
        <v>0.27777777777777773</v>
      </c>
      <c r="J550" s="1">
        <f>IFERROR(IF(Append1[[#This Row],[Line]]=L549,SUM(H549,J549),0),"")</f>
        <v>168.1249999999998</v>
      </c>
      <c r="K550" s="1"/>
      <c r="L550" t="s">
        <v>920</v>
      </c>
    </row>
    <row r="551" spans="1:12" x14ac:dyDescent="0.25">
      <c r="A551" s="1" t="str">
        <f>_xlfn.IFNA(INDEX(bom_SQLquery[ComponentItemCode],MATCH(Append1[[#This Row],[BillNo]],bom_SQLquery[BillNo],0)),"")</f>
        <v/>
      </c>
      <c r="B551" s="1" t="s">
        <v>904</v>
      </c>
      <c r="C551" s="1" t="s">
        <v>139</v>
      </c>
      <c r="D551" s="1" t="s">
        <v>1048</v>
      </c>
      <c r="E551" s="1" t="s">
        <v>798</v>
      </c>
      <c r="F551">
        <v>96</v>
      </c>
      <c r="G55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51">
        <v>0</v>
      </c>
      <c r="I551">
        <f>IFERROR(IF(Append1[[#This Row],[Line]]=L550,H550+H551),H551)</f>
        <v>0.27777777777777773</v>
      </c>
      <c r="J551" s="1">
        <f>IFERROR(IF(Append1[[#This Row],[Line]]=L550,SUM(H550,J550),0),"")</f>
        <v>168.40277777777757</v>
      </c>
      <c r="K551" s="1"/>
      <c r="L551" t="s">
        <v>920</v>
      </c>
    </row>
    <row r="552" spans="1:12" x14ac:dyDescent="0.25">
      <c r="A552" s="1" t="str">
        <f>_xlfn.IFNA(INDEX(bom_SQLquery[ComponentItemCode],MATCH(Append1[[#This Row],[BillNo]],bom_SQLquery[BillNo],0)),"")</f>
        <v/>
      </c>
      <c r="B552" s="1" t="s">
        <v>1049</v>
      </c>
      <c r="C552" s="1" t="s">
        <v>75</v>
      </c>
      <c r="D552" s="1" t="s">
        <v>1050</v>
      </c>
      <c r="E552" s="1" t="s">
        <v>175</v>
      </c>
      <c r="F552">
        <v>20</v>
      </c>
      <c r="G55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52">
        <v>0</v>
      </c>
      <c r="I552">
        <f>IFERROR(IF(Append1[[#This Row],[Line]]=L551,H551+H552),H552)</f>
        <v>0</v>
      </c>
      <c r="J552" s="1">
        <f>IFERROR(IF(Append1[[#This Row],[Line]]=L551,SUM(H551,J551),0),"")</f>
        <v>168.40277777777757</v>
      </c>
      <c r="K552" s="1"/>
      <c r="L552" t="s">
        <v>920</v>
      </c>
    </row>
    <row r="553" spans="1:12" x14ac:dyDescent="0.25">
      <c r="A553" s="1" t="str">
        <f>_xlfn.IFNA(INDEX(bom_SQLquery[ComponentItemCode],MATCH(Append1[[#This Row],[BillNo]],bom_SQLquery[BillNo],0)),"")</f>
        <v/>
      </c>
      <c r="B553" s="1" t="s">
        <v>1051</v>
      </c>
      <c r="C553" s="1" t="s">
        <v>75</v>
      </c>
      <c r="D553" s="1" t="s">
        <v>1052</v>
      </c>
      <c r="E553" s="1" t="s">
        <v>766</v>
      </c>
      <c r="F553">
        <v>10</v>
      </c>
      <c r="G55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53">
        <v>0</v>
      </c>
      <c r="I553">
        <f>IFERROR(IF(Append1[[#This Row],[Line]]=L552,H552+H553),H553)</f>
        <v>0</v>
      </c>
      <c r="J553" s="1">
        <f>IFERROR(IF(Append1[[#This Row],[Line]]=L552,SUM(H552,J552),0),"")</f>
        <v>168.40277777777757</v>
      </c>
      <c r="K553" s="1"/>
      <c r="L553" t="s">
        <v>920</v>
      </c>
    </row>
    <row r="554" spans="1:12" x14ac:dyDescent="0.25">
      <c r="A554" s="1" t="str">
        <f>_xlfn.IFNA(INDEX(bom_SQLquery[ComponentItemCode],MATCH(Append1[[#This Row],[BillNo]],bom_SQLquery[BillNo],0)),"")</f>
        <v/>
      </c>
      <c r="B554" s="1" t="s">
        <v>1053</v>
      </c>
      <c r="C554" s="1" t="s">
        <v>75</v>
      </c>
      <c r="D554" s="1" t="s">
        <v>1054</v>
      </c>
      <c r="E554" s="1" t="s">
        <v>766</v>
      </c>
      <c r="F554">
        <v>40</v>
      </c>
      <c r="G55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54">
        <v>0</v>
      </c>
      <c r="I554">
        <f>IFERROR(IF(Append1[[#This Row],[Line]]=L553,H553+H554),H554)</f>
        <v>0</v>
      </c>
      <c r="J554" s="1">
        <f>IFERROR(IF(Append1[[#This Row],[Line]]=L553,SUM(H553,J553),0),"")</f>
        <v>168.40277777777757</v>
      </c>
      <c r="K554" s="1"/>
      <c r="L554" t="s">
        <v>920</v>
      </c>
    </row>
    <row r="555" spans="1:12" x14ac:dyDescent="0.25">
      <c r="A555" s="1" t="str">
        <f>_xlfn.IFNA(INDEX(bom_SQLquery[ComponentItemCode],MATCH(Append1[[#This Row],[BillNo]],bom_SQLquery[BillNo],0)),"")</f>
        <v/>
      </c>
      <c r="B555" s="1" t="s">
        <v>1055</v>
      </c>
      <c r="C555" s="1" t="s">
        <v>75</v>
      </c>
      <c r="D555" s="1" t="s">
        <v>1056</v>
      </c>
      <c r="E555" s="1" t="s">
        <v>766</v>
      </c>
      <c r="F555">
        <v>20</v>
      </c>
      <c r="G55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55">
        <v>0</v>
      </c>
      <c r="I555">
        <f>IFERROR(IF(Append1[[#This Row],[Line]]=L554,H554+H555),H555)</f>
        <v>0</v>
      </c>
      <c r="J555" s="1">
        <f>IFERROR(IF(Append1[[#This Row],[Line]]=L554,SUM(H554,J554),0),"")</f>
        <v>168.40277777777757</v>
      </c>
      <c r="K555" s="1"/>
      <c r="L555" t="s">
        <v>920</v>
      </c>
    </row>
    <row r="556" spans="1:12" x14ac:dyDescent="0.25">
      <c r="A556" s="1" t="str">
        <f>_xlfn.IFNA(INDEX(bom_SQLquery[ComponentItemCode],MATCH(Append1[[#This Row],[BillNo]],bom_SQLquery[BillNo],0)),"")</f>
        <v/>
      </c>
      <c r="B556" s="1" t="s">
        <v>1057</v>
      </c>
      <c r="C556" s="1" t="s">
        <v>75</v>
      </c>
      <c r="D556" s="1" t="s">
        <v>1058</v>
      </c>
      <c r="E556" s="1" t="s">
        <v>766</v>
      </c>
      <c r="F556">
        <v>10</v>
      </c>
      <c r="G55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56">
        <v>0</v>
      </c>
      <c r="I556">
        <f>IFERROR(IF(Append1[[#This Row],[Line]]=L555,H555+H556),H556)</f>
        <v>0</v>
      </c>
      <c r="J556" s="1">
        <f>IFERROR(IF(Append1[[#This Row],[Line]]=L555,SUM(H555,J555),0),"")</f>
        <v>168.40277777777757</v>
      </c>
      <c r="K556" s="1"/>
      <c r="L556" t="s">
        <v>920</v>
      </c>
    </row>
    <row r="557" spans="1:12" x14ac:dyDescent="0.25">
      <c r="A557" s="1" t="str">
        <f>_xlfn.IFNA(INDEX(bom_SQLquery[ComponentItemCode],MATCH(Append1[[#This Row],[BillNo]],bom_SQLquery[BillNo],0)),"")</f>
        <v/>
      </c>
      <c r="B557" s="1" t="s">
        <v>909</v>
      </c>
      <c r="C557" s="1" t="s">
        <v>139</v>
      </c>
      <c r="D557" s="1" t="s">
        <v>1059</v>
      </c>
      <c r="E557" s="1" t="s">
        <v>175</v>
      </c>
      <c r="F557">
        <v>30</v>
      </c>
      <c r="G55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57">
        <v>0</v>
      </c>
      <c r="I557">
        <f>IFERROR(IF(Append1[[#This Row],[Line]]=L556,H556+H557),H557)</f>
        <v>0</v>
      </c>
      <c r="J557" s="1">
        <f>IFERROR(IF(Append1[[#This Row],[Line]]=L556,SUM(H556,J556),0),"")</f>
        <v>168.40277777777757</v>
      </c>
      <c r="K557" s="1"/>
      <c r="L557" t="s">
        <v>920</v>
      </c>
    </row>
    <row r="558" spans="1:12" x14ac:dyDescent="0.25">
      <c r="A558" s="1" t="str">
        <f>_xlfn.IFNA(INDEX(bom_SQLquery[ComponentItemCode],MATCH(Append1[[#This Row],[BillNo]],bom_SQLquery[BillNo],0)),"")</f>
        <v/>
      </c>
      <c r="B558" s="1" t="s">
        <v>1060</v>
      </c>
      <c r="C558" s="1" t="s">
        <v>139</v>
      </c>
      <c r="D558" s="1" t="s">
        <v>1061</v>
      </c>
      <c r="E558" s="1" t="s">
        <v>175</v>
      </c>
      <c r="F558">
        <v>25</v>
      </c>
      <c r="G55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58">
        <v>0</v>
      </c>
      <c r="I558">
        <f>IFERROR(IF(Append1[[#This Row],[Line]]=L557,H557+H558),H558)</f>
        <v>0</v>
      </c>
      <c r="J558" s="1">
        <f>IFERROR(IF(Append1[[#This Row],[Line]]=L557,SUM(H557,J557),0),"")</f>
        <v>168.40277777777757</v>
      </c>
      <c r="K558" s="1"/>
      <c r="L558" t="s">
        <v>920</v>
      </c>
    </row>
    <row r="559" spans="1:12" x14ac:dyDescent="0.25">
      <c r="A559" s="1" t="str">
        <f>_xlfn.IFNA(INDEX(bom_SQLquery[ComponentItemCode],MATCH(Append1[[#This Row],[BillNo]],bom_SQLquery[BillNo],0)),"")</f>
        <v/>
      </c>
      <c r="B559" s="1" t="s">
        <v>1062</v>
      </c>
      <c r="C559" s="1" t="s">
        <v>75</v>
      </c>
      <c r="D559" s="1" t="s">
        <v>1063</v>
      </c>
      <c r="E559" s="1" t="s">
        <v>766</v>
      </c>
      <c r="F559">
        <v>10</v>
      </c>
      <c r="G55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59">
        <v>0</v>
      </c>
      <c r="I559">
        <f>IFERROR(IF(Append1[[#This Row],[Line]]=L558,H558+H559),H559)</f>
        <v>0</v>
      </c>
      <c r="J559" s="1">
        <f>IFERROR(IF(Append1[[#This Row],[Line]]=L558,SUM(H558,J558),0),"")</f>
        <v>168.40277777777757</v>
      </c>
      <c r="K559" s="1"/>
      <c r="L559" t="s">
        <v>920</v>
      </c>
    </row>
    <row r="560" spans="1:12" x14ac:dyDescent="0.25">
      <c r="A560" s="1" t="str">
        <f>_xlfn.IFNA(INDEX(bom_SQLquery[ComponentItemCode],MATCH(Append1[[#This Row],[BillNo]],bom_SQLquery[BillNo],0)),"")</f>
        <v/>
      </c>
      <c r="B560" s="1" t="s">
        <v>777</v>
      </c>
      <c r="C560" s="1" t="s">
        <v>75</v>
      </c>
      <c r="D560" s="1" t="s">
        <v>1064</v>
      </c>
      <c r="E560" s="1" t="s">
        <v>175</v>
      </c>
      <c r="F560">
        <v>200</v>
      </c>
      <c r="G56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60">
        <v>0</v>
      </c>
      <c r="I560">
        <f>IFERROR(IF(Append1[[#This Row],[Line]]=L559,H559+H560),H560)</f>
        <v>0</v>
      </c>
      <c r="J560" s="1">
        <f>IFERROR(IF(Append1[[#This Row],[Line]]=L559,SUM(H559,J559),0),"")</f>
        <v>168.40277777777757</v>
      </c>
      <c r="K560" s="1"/>
      <c r="L560" t="s">
        <v>920</v>
      </c>
    </row>
    <row r="561" spans="1:12" x14ac:dyDescent="0.25">
      <c r="A561" s="1" t="str">
        <f>_xlfn.IFNA(INDEX(bom_SQLquery[ComponentItemCode],MATCH(Append1[[#This Row],[BillNo]],bom_SQLquery[BillNo],0)),"")</f>
        <v/>
      </c>
      <c r="B561" s="1" t="s">
        <v>1065</v>
      </c>
      <c r="C561" s="1" t="s">
        <v>139</v>
      </c>
      <c r="D561" s="1" t="s">
        <v>1066</v>
      </c>
      <c r="E561" s="1" t="s">
        <v>175</v>
      </c>
      <c r="F561">
        <v>25</v>
      </c>
      <c r="G56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61">
        <v>0</v>
      </c>
      <c r="I561">
        <f>IFERROR(IF(Append1[[#This Row],[Line]]=L560,H560+H561),H561)</f>
        <v>0</v>
      </c>
      <c r="J561" s="1">
        <f>IFERROR(IF(Append1[[#This Row],[Line]]=L560,SUM(H560,J560),0),"")</f>
        <v>168.40277777777757</v>
      </c>
      <c r="K561" s="1"/>
      <c r="L561" t="s">
        <v>920</v>
      </c>
    </row>
    <row r="562" spans="1:12" x14ac:dyDescent="0.25">
      <c r="A562" s="1" t="str">
        <f>_xlfn.IFNA(INDEX(bom_SQLquery[ComponentItemCode],MATCH(Append1[[#This Row],[BillNo]],bom_SQLquery[BillNo],0)),"")</f>
        <v/>
      </c>
      <c r="B562" s="1" t="s">
        <v>825</v>
      </c>
      <c r="C562" s="1" t="s">
        <v>25</v>
      </c>
      <c r="D562" s="1" t="s">
        <v>1067</v>
      </c>
      <c r="E562" s="1" t="s">
        <v>827</v>
      </c>
      <c r="F562">
        <v>2000</v>
      </c>
      <c r="G56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62">
        <v>0</v>
      </c>
      <c r="I562">
        <f>IFERROR(IF(Append1[[#This Row],[Line]]=L561,H561+H562),H562)</f>
        <v>0</v>
      </c>
      <c r="J562" s="1">
        <f>IFERROR(IF(Append1[[#This Row],[Line]]=L561,SUM(H561,J561),0),"")</f>
        <v>168.40277777777757</v>
      </c>
      <c r="K562" s="1"/>
      <c r="L562" t="s">
        <v>920</v>
      </c>
    </row>
    <row r="563" spans="1:12" x14ac:dyDescent="0.25">
      <c r="A563" s="1" t="str">
        <f>_xlfn.IFNA(INDEX(bom_SQLquery[ComponentItemCode],MATCH(Append1[[#This Row],[BillNo]],bom_SQLquery[BillNo],0)),"")</f>
        <v/>
      </c>
      <c r="B563" s="1" t="s">
        <v>912</v>
      </c>
      <c r="C563" s="1" t="s">
        <v>139</v>
      </c>
      <c r="D563" s="1" t="s">
        <v>1068</v>
      </c>
      <c r="E563" s="1" t="s">
        <v>914</v>
      </c>
      <c r="F563">
        <v>2000</v>
      </c>
      <c r="G56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63">
        <v>0</v>
      </c>
      <c r="I563">
        <f>IFERROR(IF(Append1[[#This Row],[Line]]=L562,H562+H563),H563)</f>
        <v>0</v>
      </c>
      <c r="J563" s="1">
        <f>IFERROR(IF(Append1[[#This Row],[Line]]=L562,SUM(H562,J562),0),"")</f>
        <v>168.40277777777757</v>
      </c>
      <c r="K563" s="1"/>
      <c r="L563" t="s">
        <v>920</v>
      </c>
    </row>
    <row r="564" spans="1:12" x14ac:dyDescent="0.25">
      <c r="A564" s="1" t="str">
        <f>_xlfn.IFNA(INDEX(bom_SQLquery[ComponentItemCode],MATCH(Append1[[#This Row],[BillNo]],bom_SQLquery[BillNo],0)),"")</f>
        <v/>
      </c>
      <c r="B564" s="1" t="s">
        <v>1069</v>
      </c>
      <c r="C564" s="1" t="s">
        <v>181</v>
      </c>
      <c r="D564" s="1" t="s">
        <v>1070</v>
      </c>
      <c r="E564" s="1" t="s">
        <v>798</v>
      </c>
      <c r="F564">
        <v>100</v>
      </c>
      <c r="G56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64">
        <v>0</v>
      </c>
      <c r="I564">
        <f>IFERROR(IF(Append1[[#This Row],[Line]]=L563,H563+H564),H564)</f>
        <v>0</v>
      </c>
      <c r="J564" s="1">
        <f>IFERROR(IF(Append1[[#This Row],[Line]]=L563,SUM(H563,J563),0),"")</f>
        <v>168.40277777777757</v>
      </c>
      <c r="K564" s="1"/>
      <c r="L564" t="s">
        <v>920</v>
      </c>
    </row>
    <row r="565" spans="1:12" x14ac:dyDescent="0.25">
      <c r="A565" s="1" t="str">
        <f>_xlfn.IFNA(INDEX(bom_SQLquery[ComponentItemCode],MATCH(Append1[[#This Row],[BillNo]],bom_SQLquery[BillNo],0)),"")</f>
        <v/>
      </c>
      <c r="B565" s="1" t="s">
        <v>888</v>
      </c>
      <c r="C565" s="1" t="s">
        <v>75</v>
      </c>
      <c r="D565" s="1" t="s">
        <v>1071</v>
      </c>
      <c r="E565" s="1" t="s">
        <v>103</v>
      </c>
      <c r="F565">
        <v>80</v>
      </c>
      <c r="G56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565">
        <v>0.22222222222222221</v>
      </c>
      <c r="I565">
        <f>IFERROR(IF(Append1[[#This Row],[Line]]=L564,H564+H565),H565)</f>
        <v>0.22222222222222221</v>
      </c>
      <c r="J565" s="1">
        <f>IFERROR(IF(Append1[[#This Row],[Line]]=L564,SUM(H564,J564),0),"")</f>
        <v>168.40277777777757</v>
      </c>
      <c r="K565" s="1"/>
      <c r="L565" t="s">
        <v>920</v>
      </c>
    </row>
    <row r="566" spans="1:12" x14ac:dyDescent="0.25">
      <c r="A566" s="1" t="str">
        <f>_xlfn.IFNA(INDEX(bom_SQLquery[ComponentItemCode],MATCH(Append1[[#This Row],[BillNo]],bom_SQLquery[BillNo],0)),"")</f>
        <v>602010</v>
      </c>
      <c r="B566" s="1" t="s">
        <v>1072</v>
      </c>
      <c r="C566" s="1" t="s">
        <v>72</v>
      </c>
      <c r="D566" s="1" t="s">
        <v>1073</v>
      </c>
      <c r="E566" s="1" t="s">
        <v>1074</v>
      </c>
      <c r="F566">
        <v>100</v>
      </c>
      <c r="G56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310</v>
      </c>
      <c r="H566">
        <v>1.6666666666666667</v>
      </c>
      <c r="I566" t="b">
        <f>IFERROR(IF(Append1[[#This Row],[Line]]=L565,H565+H566),H566)</f>
        <v>0</v>
      </c>
      <c r="J566" s="1">
        <f>IFERROR(IF(Append1[[#This Row],[Line]]=L565,SUM(H565,J565),0),"")</f>
        <v>0</v>
      </c>
      <c r="K566" s="1"/>
      <c r="L566" t="s">
        <v>1075</v>
      </c>
    </row>
    <row r="567" spans="1:12" x14ac:dyDescent="0.25">
      <c r="A567" s="1" t="str">
        <f>_xlfn.IFNA(INDEX(bom_SQLquery[ComponentItemCode],MATCH(Append1[[#This Row],[BillNo]],bom_SQLquery[BillNo],0)),"")</f>
        <v>5359351.B</v>
      </c>
      <c r="B567" s="1" t="s">
        <v>97</v>
      </c>
      <c r="C567" s="1" t="s">
        <v>88</v>
      </c>
      <c r="D567" s="1" t="s">
        <v>1076</v>
      </c>
      <c r="E567" s="1" t="s">
        <v>100</v>
      </c>
      <c r="F567">
        <v>500</v>
      </c>
      <c r="G56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</v>
      </c>
      <c r="H567">
        <v>3.7037037037037033</v>
      </c>
      <c r="I567">
        <f>IFERROR(IF(Append1[[#This Row],[Line]]=L566,H566+H567),H567)</f>
        <v>5.3703703703703702</v>
      </c>
      <c r="J567" s="1">
        <f>IFERROR(IF(Append1[[#This Row],[Line]]=L566,SUM(H566,J566),0),"")</f>
        <v>1.6666666666666667</v>
      </c>
      <c r="K567" s="1"/>
      <c r="L567" t="s">
        <v>1075</v>
      </c>
    </row>
    <row r="568" spans="1:12" x14ac:dyDescent="0.25">
      <c r="A568" s="1" t="str">
        <f>_xlfn.IFNA(INDEX(bom_SQLquery[ComponentItemCode],MATCH(Append1[[#This Row],[BillNo]],bom_SQLquery[BillNo],0)),"")</f>
        <v>14308.B</v>
      </c>
      <c r="B568" s="1" t="s">
        <v>112</v>
      </c>
      <c r="C568" s="1" t="s">
        <v>88</v>
      </c>
      <c r="D568" s="1" t="s">
        <v>113</v>
      </c>
      <c r="E568" s="1" t="s">
        <v>103</v>
      </c>
      <c r="F568">
        <v>7500</v>
      </c>
      <c r="G56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3249</v>
      </c>
      <c r="H568">
        <v>20.833333333333332</v>
      </c>
      <c r="I568">
        <f>IFERROR(IF(Append1[[#This Row],[Line]]=L567,H567+H568),H568)</f>
        <v>24.537037037037035</v>
      </c>
      <c r="J568" s="1">
        <f>IFERROR(IF(Append1[[#This Row],[Line]]=L567,SUM(H567,J567),0),"")</f>
        <v>5.3703703703703702</v>
      </c>
      <c r="K568" s="1"/>
      <c r="L568" t="s">
        <v>1075</v>
      </c>
    </row>
    <row r="569" spans="1:12" x14ac:dyDescent="0.25">
      <c r="A569" s="1" t="str">
        <f>_xlfn.IFNA(INDEX(bom_SQLquery[ComponentItemCode],MATCH(Append1[[#This Row],[BillNo]],bom_SQLquery[BillNo],0)),"")</f>
        <v>14308.B</v>
      </c>
      <c r="B569" s="1" t="s">
        <v>114</v>
      </c>
      <c r="C569" s="1" t="s">
        <v>88</v>
      </c>
      <c r="D569" s="1" t="s">
        <v>938</v>
      </c>
      <c r="E569" s="1" t="s">
        <v>103</v>
      </c>
      <c r="F569">
        <v>2000</v>
      </c>
      <c r="G56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569">
        <v>5.5555555555555545</v>
      </c>
      <c r="I569">
        <f>IFERROR(IF(Append1[[#This Row],[Line]]=L568,H568+H569),H569)</f>
        <v>26.388888888888886</v>
      </c>
      <c r="J569" s="1">
        <f>IFERROR(IF(Append1[[#This Row],[Line]]=L568,SUM(H568,J568),0),"")</f>
        <v>26.203703703703702</v>
      </c>
      <c r="K569" s="1"/>
      <c r="L569" t="s">
        <v>1075</v>
      </c>
    </row>
    <row r="570" spans="1:12" x14ac:dyDescent="0.25">
      <c r="A570" s="1" t="str">
        <f>_xlfn.IFNA(INDEX(bom_SQLquery[ComponentItemCode],MATCH(Append1[[#This Row],[BillNo]],bom_SQLquery[BillNo],0)),"")</f>
        <v>14308.B</v>
      </c>
      <c r="B570" s="1" t="s">
        <v>1077</v>
      </c>
      <c r="C570" s="1" t="s">
        <v>72</v>
      </c>
      <c r="D570" s="1" t="s">
        <v>1078</v>
      </c>
      <c r="E570" s="1" t="s">
        <v>103</v>
      </c>
      <c r="F570">
        <v>300</v>
      </c>
      <c r="G57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131</v>
      </c>
      <c r="H570">
        <v>0.83333333333333326</v>
      </c>
      <c r="I570">
        <f>IFERROR(IF(Append1[[#This Row],[Line]]=L569,H569+H570),H570)</f>
        <v>6.3888888888888875</v>
      </c>
      <c r="J570" s="1">
        <f>IFERROR(IF(Append1[[#This Row],[Line]]=L569,SUM(H569,J569),0),"")</f>
        <v>31.759259259259256</v>
      </c>
      <c r="K570" s="1"/>
      <c r="L570" t="s">
        <v>1075</v>
      </c>
    </row>
    <row r="571" spans="1:12" x14ac:dyDescent="0.25">
      <c r="A571" s="1" t="str">
        <f>_xlfn.IFNA(INDEX(bom_SQLquery[ComponentItemCode],MATCH(Append1[[#This Row],[BillNo]],bom_SQLquery[BillNo],0)),"")</f>
        <v>93100GAS.B</v>
      </c>
      <c r="B571" s="1" t="s">
        <v>104</v>
      </c>
      <c r="C571" s="1" t="s">
        <v>72</v>
      </c>
      <c r="D571" s="1" t="s">
        <v>105</v>
      </c>
      <c r="E571" s="1" t="s">
        <v>103</v>
      </c>
      <c r="F571">
        <v>200</v>
      </c>
      <c r="G57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87</v>
      </c>
      <c r="H571">
        <v>0.55555555555555547</v>
      </c>
      <c r="I571">
        <f>IFERROR(IF(Append1[[#This Row],[Line]]=L570,H570+H571),H571)</f>
        <v>1.3888888888888888</v>
      </c>
      <c r="J571" s="1">
        <f>IFERROR(IF(Append1[[#This Row],[Line]]=L570,SUM(H570,J570),0),"")</f>
        <v>32.592592592592588</v>
      </c>
      <c r="K571" s="1"/>
      <c r="L571" t="s">
        <v>1075</v>
      </c>
    </row>
    <row r="572" spans="1:12" x14ac:dyDescent="0.25">
      <c r="A572" s="1" t="str">
        <f>_xlfn.IFNA(INDEX(bom_SQLquery[ComponentItemCode],MATCH(Append1[[#This Row],[BillNo]],bom_SQLquery[BillNo],0)),"")</f>
        <v>93100GAS.B</v>
      </c>
      <c r="B572" s="1" t="s">
        <v>942</v>
      </c>
      <c r="C572" s="1" t="s">
        <v>88</v>
      </c>
      <c r="D572" s="1" t="s">
        <v>1079</v>
      </c>
      <c r="E572" s="1" t="s">
        <v>103</v>
      </c>
      <c r="F572">
        <v>1500</v>
      </c>
      <c r="G57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651</v>
      </c>
      <c r="H572">
        <v>4.1666666666666661</v>
      </c>
      <c r="I572">
        <f>IFERROR(IF(Append1[[#This Row],[Line]]=L571,H571+H572),H572)</f>
        <v>4.7222222222222214</v>
      </c>
      <c r="J572" s="1">
        <f>IFERROR(IF(Append1[[#This Row],[Line]]=L571,SUM(H571,J571),0),"")</f>
        <v>33.148148148148145</v>
      </c>
      <c r="K572" s="1"/>
      <c r="L572" t="s">
        <v>1075</v>
      </c>
    </row>
    <row r="573" spans="1:12" x14ac:dyDescent="0.25">
      <c r="A573" s="1" t="str">
        <f>_xlfn.IFNA(INDEX(bom_SQLquery[ComponentItemCode],MATCH(Append1[[#This Row],[BillNo]],bom_SQLquery[BillNo],0)),"")</f>
        <v>93100GAS.B</v>
      </c>
      <c r="B573" s="1" t="s">
        <v>106</v>
      </c>
      <c r="C573" s="1" t="s">
        <v>88</v>
      </c>
      <c r="D573" s="1" t="s">
        <v>107</v>
      </c>
      <c r="E573" s="1" t="s">
        <v>108</v>
      </c>
      <c r="F573">
        <v>1000</v>
      </c>
      <c r="G57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573">
        <v>5.5555555555555545</v>
      </c>
      <c r="I573">
        <f>IFERROR(IF(Append1[[#This Row],[Line]]=L572,H572+H573),H573)</f>
        <v>9.7222222222222214</v>
      </c>
      <c r="J573" s="1">
        <f>IFERROR(IF(Append1[[#This Row],[Line]]=L572,SUM(H572,J572),0),"")</f>
        <v>37.31481481481481</v>
      </c>
      <c r="K573" s="1"/>
      <c r="L573" t="s">
        <v>1075</v>
      </c>
    </row>
    <row r="574" spans="1:12" x14ac:dyDescent="0.25">
      <c r="A574" s="1" t="str">
        <f>_xlfn.IFNA(INDEX(bom_SQLquery[ComponentItemCode],MATCH(Append1[[#This Row],[BillNo]],bom_SQLquery[BillNo],0)),"")</f>
        <v>93100GAS.B</v>
      </c>
      <c r="B574" s="1" t="s">
        <v>944</v>
      </c>
      <c r="C574" s="1" t="s">
        <v>72</v>
      </c>
      <c r="D574" s="1" t="s">
        <v>945</v>
      </c>
      <c r="E574" s="1" t="s">
        <v>103</v>
      </c>
      <c r="F574">
        <v>100</v>
      </c>
      <c r="G57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</v>
      </c>
      <c r="H574">
        <v>0.27777777777777773</v>
      </c>
      <c r="I574">
        <f>IFERROR(IF(Append1[[#This Row],[Line]]=L573,H573+H574),H574)</f>
        <v>5.8333333333333321</v>
      </c>
      <c r="J574" s="1">
        <f>IFERROR(IF(Append1[[#This Row],[Line]]=L573,SUM(H573,J573),0),"")</f>
        <v>42.870370370370367</v>
      </c>
      <c r="K574" s="1"/>
      <c r="L574" t="s">
        <v>1075</v>
      </c>
    </row>
    <row r="575" spans="1:12" x14ac:dyDescent="0.25">
      <c r="A575" s="1" t="str">
        <f>_xlfn.IFNA(INDEX(bom_SQLquery[ComponentItemCode],MATCH(Append1[[#This Row],[BillNo]],bom_SQLquery[BillNo],0)),"")</f>
        <v>93100DSL.B</v>
      </c>
      <c r="B575" s="1" t="s">
        <v>946</v>
      </c>
      <c r="C575" s="1" t="s">
        <v>88</v>
      </c>
      <c r="D575" s="1" t="s">
        <v>947</v>
      </c>
      <c r="E575" s="1" t="s">
        <v>108</v>
      </c>
      <c r="F575">
        <v>100</v>
      </c>
      <c r="G57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92</v>
      </c>
      <c r="H575">
        <v>0.55555555555555547</v>
      </c>
      <c r="I575">
        <f>IFERROR(IF(Append1[[#This Row],[Line]]=L574,H574+H575),H575)</f>
        <v>0.83333333333333326</v>
      </c>
      <c r="J575" s="1">
        <f>IFERROR(IF(Append1[[#This Row],[Line]]=L574,SUM(H574,J574),0),"")</f>
        <v>43.148148148148145</v>
      </c>
      <c r="K575" s="1"/>
      <c r="L575" t="s">
        <v>1075</v>
      </c>
    </row>
    <row r="576" spans="1:12" x14ac:dyDescent="0.25">
      <c r="A576" s="1" t="str">
        <f>_xlfn.IFNA(INDEX(bom_SQLquery[ComponentItemCode],MATCH(Append1[[#This Row],[BillNo]],bom_SQLquery[BillNo],0)),"")</f>
        <v>14308.B</v>
      </c>
      <c r="B576" s="1" t="s">
        <v>119</v>
      </c>
      <c r="C576" s="1" t="s">
        <v>72</v>
      </c>
      <c r="D576" s="1" t="s">
        <v>120</v>
      </c>
      <c r="E576" s="1" t="s">
        <v>118</v>
      </c>
      <c r="F576">
        <v>500</v>
      </c>
      <c r="G57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576">
        <v>2.7777777777777772</v>
      </c>
      <c r="I576">
        <f>IFERROR(IF(Append1[[#This Row],[Line]]=L575,H575+H576),H576)</f>
        <v>3.3333333333333326</v>
      </c>
      <c r="J576" s="1">
        <f>IFERROR(IF(Append1[[#This Row],[Line]]=L575,SUM(H575,J575),0),"")</f>
        <v>43.703703703703702</v>
      </c>
      <c r="K576" s="1"/>
      <c r="L576" t="s">
        <v>1075</v>
      </c>
    </row>
    <row r="577" spans="1:12" x14ac:dyDescent="0.25">
      <c r="A577" s="1" t="str">
        <f>_xlfn.IFNA(INDEX(bom_SQLquery[ComponentItemCode],MATCH(Append1[[#This Row],[BillNo]],bom_SQLquery[BillNo],0)),"")</f>
        <v>93100DSL.B</v>
      </c>
      <c r="B577" s="1" t="s">
        <v>125</v>
      </c>
      <c r="C577" s="1" t="s">
        <v>72</v>
      </c>
      <c r="D577" s="1" t="s">
        <v>126</v>
      </c>
      <c r="E577" s="1" t="s">
        <v>118</v>
      </c>
      <c r="F577">
        <v>100</v>
      </c>
      <c r="G57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577">
        <v>0.55555555555555547</v>
      </c>
      <c r="I577">
        <f>IFERROR(IF(Append1[[#This Row],[Line]]=L576,H576+H577),H577)</f>
        <v>3.3333333333333326</v>
      </c>
      <c r="J577" s="1">
        <f>IFERROR(IF(Append1[[#This Row],[Line]]=L576,SUM(H576,J576),0),"")</f>
        <v>46.481481481481481</v>
      </c>
      <c r="K577" s="1"/>
      <c r="L577" t="s">
        <v>1075</v>
      </c>
    </row>
    <row r="578" spans="1:12" x14ac:dyDescent="0.25">
      <c r="A578" s="1" t="str">
        <f>_xlfn.IFNA(INDEX(bom_SQLquery[ComponentItemCode],MATCH(Append1[[#This Row],[BillNo]],bom_SQLquery[BillNo],0)),"")</f>
        <v>93100GAS.B</v>
      </c>
      <c r="B578" s="1" t="s">
        <v>123</v>
      </c>
      <c r="C578" s="1" t="s">
        <v>88</v>
      </c>
      <c r="D578" s="1" t="s">
        <v>124</v>
      </c>
      <c r="E578" s="1" t="s">
        <v>118</v>
      </c>
      <c r="F578">
        <v>500</v>
      </c>
      <c r="G57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867</v>
      </c>
      <c r="H578">
        <v>2.7777777777777772</v>
      </c>
      <c r="I578">
        <f>IFERROR(IF(Append1[[#This Row],[Line]]=L577,H577+H578),H578)</f>
        <v>3.3333333333333326</v>
      </c>
      <c r="J578" s="1">
        <f>IFERROR(IF(Append1[[#This Row],[Line]]=L577,SUM(H577,J577),0),"")</f>
        <v>47.037037037037038</v>
      </c>
      <c r="K578" s="1"/>
      <c r="L578" t="s">
        <v>1075</v>
      </c>
    </row>
    <row r="579" spans="1:12" x14ac:dyDescent="0.25">
      <c r="A579" s="1" t="str">
        <f>_xlfn.IFNA(INDEX(bom_SQLquery[ComponentItemCode],MATCH(Append1[[#This Row],[BillNo]],bom_SQLquery[BillNo],0)),"")</f>
        <v>93100GAS.B</v>
      </c>
      <c r="B579" s="1" t="s">
        <v>948</v>
      </c>
      <c r="C579" s="1" t="s">
        <v>88</v>
      </c>
      <c r="D579" s="1" t="s">
        <v>949</v>
      </c>
      <c r="E579" s="1" t="s">
        <v>950</v>
      </c>
      <c r="F579">
        <v>500</v>
      </c>
      <c r="G57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217</v>
      </c>
      <c r="H579">
        <v>0.69444444444444431</v>
      </c>
      <c r="I579">
        <f>IFERROR(IF(Append1[[#This Row],[Line]]=L578,H578+H579),H579)</f>
        <v>3.4722222222222214</v>
      </c>
      <c r="J579" s="1">
        <f>IFERROR(IF(Append1[[#This Row],[Line]]=L578,SUM(H578,J578),0),"")</f>
        <v>49.814814814814817</v>
      </c>
      <c r="K579" s="1"/>
      <c r="L579" t="s">
        <v>1075</v>
      </c>
    </row>
    <row r="580" spans="1:12" x14ac:dyDescent="0.25">
      <c r="A580" s="1" t="str">
        <f>_xlfn.IFNA(INDEX(bom_SQLquery[ComponentItemCode],MATCH(Append1[[#This Row],[BillNo]],bom_SQLquery[BillNo],0)),"")</f>
        <v>95600.B</v>
      </c>
      <c r="B580" s="1" t="s">
        <v>951</v>
      </c>
      <c r="C580" s="1" t="s">
        <v>88</v>
      </c>
      <c r="D580" s="1" t="s">
        <v>952</v>
      </c>
      <c r="E580" s="1" t="s">
        <v>4</v>
      </c>
      <c r="F580">
        <v>200</v>
      </c>
      <c r="G58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174</v>
      </c>
      <c r="H580">
        <v>0.55555555555555547</v>
      </c>
      <c r="I580">
        <f>IFERROR(IF(Append1[[#This Row],[Line]]=L579,H579+H580),H580)</f>
        <v>1.2499999999999998</v>
      </c>
      <c r="J580" s="1">
        <f>IFERROR(IF(Append1[[#This Row],[Line]]=L579,SUM(H579,J579),0),"")</f>
        <v>50.50925925925926</v>
      </c>
      <c r="K580" s="1"/>
      <c r="L580" t="s">
        <v>1075</v>
      </c>
    </row>
    <row r="581" spans="1:12" x14ac:dyDescent="0.25">
      <c r="A581" s="1" t="str">
        <f>_xlfn.IFNA(INDEX(bom_SQLquery[ComponentItemCode],MATCH(Append1[[#This Row],[BillNo]],bom_SQLquery[BillNo],0)),"")</f>
        <v>86700.B</v>
      </c>
      <c r="B581" s="1" t="s">
        <v>131</v>
      </c>
      <c r="C581" s="1" t="s">
        <v>72</v>
      </c>
      <c r="D581" s="1" t="s">
        <v>132</v>
      </c>
      <c r="E581" s="1" t="s">
        <v>4</v>
      </c>
      <c r="F581">
        <v>100</v>
      </c>
      <c r="G58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581">
        <v>0.27777777777777773</v>
      </c>
      <c r="I581">
        <f>IFERROR(IF(Append1[[#This Row],[Line]]=L580,H580+H581),H581)</f>
        <v>0.83333333333333326</v>
      </c>
      <c r="J581" s="1">
        <f>IFERROR(IF(Append1[[#This Row],[Line]]=L580,SUM(H580,J580),0),"")</f>
        <v>51.064814814814817</v>
      </c>
      <c r="K581" s="1"/>
      <c r="L581" t="s">
        <v>1075</v>
      </c>
    </row>
    <row r="582" spans="1:12" x14ac:dyDescent="0.25">
      <c r="A582" s="1" t="str">
        <f>_xlfn.IFNA(INDEX(bom_SQLquery[ComponentItemCode],MATCH(Append1[[#This Row],[BillNo]],bom_SQLquery[BillNo],0)),"")</f>
        <v>124971</v>
      </c>
      <c r="B582" s="1" t="s">
        <v>1080</v>
      </c>
      <c r="C582" s="1" t="s">
        <v>189</v>
      </c>
      <c r="D582" s="1" t="s">
        <v>1081</v>
      </c>
      <c r="E582" s="1" t="s">
        <v>4</v>
      </c>
      <c r="F582">
        <v>50</v>
      </c>
      <c r="G58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42</v>
      </c>
      <c r="H582">
        <v>0.13888888888888887</v>
      </c>
      <c r="I582">
        <f>IFERROR(IF(Append1[[#This Row],[Line]]=L581,H581+H582),H582)</f>
        <v>0.41666666666666663</v>
      </c>
      <c r="J582" s="1">
        <f>IFERROR(IF(Append1[[#This Row],[Line]]=L581,SUM(H581,J581),0),"")</f>
        <v>51.342592592592595</v>
      </c>
      <c r="K582" s="1"/>
      <c r="L582" t="s">
        <v>1075</v>
      </c>
    </row>
    <row r="583" spans="1:12" x14ac:dyDescent="0.25">
      <c r="A583" s="1" t="str">
        <f>_xlfn.IFNA(INDEX(bom_SQLquery[ComponentItemCode],MATCH(Append1[[#This Row],[BillNo]],bom_SQLquery[BillNo],0)),"")</f>
        <v>124971</v>
      </c>
      <c r="B583" s="1" t="s">
        <v>129</v>
      </c>
      <c r="C583" s="1" t="s">
        <v>189</v>
      </c>
      <c r="D583" s="1" t="s">
        <v>130</v>
      </c>
      <c r="E583" s="1" t="s">
        <v>4</v>
      </c>
      <c r="F583">
        <v>150</v>
      </c>
      <c r="G58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124</v>
      </c>
      <c r="H583">
        <v>0.41666666666666663</v>
      </c>
      <c r="I583">
        <f>IFERROR(IF(Append1[[#This Row],[Line]]=L582,H582+H583),H583)</f>
        <v>0.55555555555555547</v>
      </c>
      <c r="J583" s="1">
        <f>IFERROR(IF(Append1[[#This Row],[Line]]=L582,SUM(H582,J582),0),"")</f>
        <v>51.481481481481481</v>
      </c>
      <c r="K583" s="1"/>
      <c r="L583" t="s">
        <v>1075</v>
      </c>
    </row>
    <row r="584" spans="1:12" x14ac:dyDescent="0.25">
      <c r="A584" s="1" t="str">
        <f>_xlfn.IFNA(INDEX(bom_SQLquery[ComponentItemCode],MATCH(Append1[[#This Row],[BillNo]],bom_SQLquery[BillNo],0)),"")</f>
        <v>91000.B</v>
      </c>
      <c r="B584" s="1" t="s">
        <v>955</v>
      </c>
      <c r="C584" s="1" t="s">
        <v>72</v>
      </c>
      <c r="D584" s="1" t="s">
        <v>956</v>
      </c>
      <c r="E584" s="1" t="s">
        <v>4</v>
      </c>
      <c r="F584">
        <v>300</v>
      </c>
      <c r="G58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297</v>
      </c>
      <c r="H584">
        <v>0.83333333333333326</v>
      </c>
      <c r="I584">
        <f>IFERROR(IF(Append1[[#This Row],[Line]]=L583,H583+H584),H584)</f>
        <v>1.25</v>
      </c>
      <c r="J584" s="1">
        <f>IFERROR(IF(Append1[[#This Row],[Line]]=L583,SUM(H583,J583),0),"")</f>
        <v>51.898148148148145</v>
      </c>
      <c r="K584" s="1"/>
      <c r="L584" t="s">
        <v>1075</v>
      </c>
    </row>
    <row r="585" spans="1:12" x14ac:dyDescent="0.25">
      <c r="A585" s="1" t="str">
        <f>_xlfn.IFNA(INDEX(bom_SQLquery[ComponentItemCode],MATCH(Append1[[#This Row],[BillNo]],bom_SQLquery[BillNo],0)),"")</f>
        <v>602017</v>
      </c>
      <c r="B585" s="1" t="s">
        <v>957</v>
      </c>
      <c r="C585" s="1" t="s">
        <v>88</v>
      </c>
      <c r="D585" s="1" t="s">
        <v>1082</v>
      </c>
      <c r="E585" s="1" t="s">
        <v>156</v>
      </c>
      <c r="F585">
        <v>2000</v>
      </c>
      <c r="G58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1320</v>
      </c>
      <c r="H585">
        <v>3.7037037037037033</v>
      </c>
      <c r="I585">
        <f>IFERROR(IF(Append1[[#This Row],[Line]]=L584,H584+H585),H585)</f>
        <v>4.5370370370370363</v>
      </c>
      <c r="J585" s="1">
        <f>IFERROR(IF(Append1[[#This Row],[Line]]=L584,SUM(H584,J584),0),"")</f>
        <v>52.731481481481481</v>
      </c>
      <c r="K585" s="1"/>
      <c r="L585" t="s">
        <v>1075</v>
      </c>
    </row>
    <row r="586" spans="1:12" x14ac:dyDescent="0.25">
      <c r="A586" s="1" t="str">
        <f>_xlfn.IFNA(INDEX(bom_SQLquery[ComponentItemCode],MATCH(Append1[[#This Row],[BillNo]],bom_SQLquery[BillNo],0)),"")</f>
        <v>602067</v>
      </c>
      <c r="B586" s="1" t="s">
        <v>147</v>
      </c>
      <c r="C586" s="1" t="s">
        <v>72</v>
      </c>
      <c r="D586" s="1" t="s">
        <v>148</v>
      </c>
      <c r="E586" s="1" t="s">
        <v>118</v>
      </c>
      <c r="F586">
        <v>20</v>
      </c>
      <c r="G58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50</v>
      </c>
      <c r="H586">
        <v>0.1111111111111111</v>
      </c>
      <c r="I586">
        <f>IFERROR(IF(Append1[[#This Row],[Line]]=L585,H585+H586),H586)</f>
        <v>3.8148148148148144</v>
      </c>
      <c r="J586" s="1">
        <f>IFERROR(IF(Append1[[#This Row],[Line]]=L585,SUM(H585,J585),0),"")</f>
        <v>56.435185185185183</v>
      </c>
      <c r="K586" s="1"/>
      <c r="L586" t="s">
        <v>1075</v>
      </c>
    </row>
    <row r="587" spans="1:12" x14ac:dyDescent="0.25">
      <c r="A587" s="1" t="str">
        <f>_xlfn.IFNA(INDEX(bom_SQLquery[ComponentItemCode],MATCH(Append1[[#This Row],[BillNo]],bom_SQLquery[BillNo],0)),"")</f>
        <v>602023</v>
      </c>
      <c r="B587" s="1" t="s">
        <v>1083</v>
      </c>
      <c r="C587" s="1" t="s">
        <v>72</v>
      </c>
      <c r="D587" s="1" t="s">
        <v>1084</v>
      </c>
      <c r="E587" s="1" t="s">
        <v>118</v>
      </c>
      <c r="F587">
        <v>100</v>
      </c>
      <c r="G58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587">
        <v>0.55555555555555547</v>
      </c>
      <c r="I587">
        <f>IFERROR(IF(Append1[[#This Row],[Line]]=L586,H586+H587),H587)</f>
        <v>0.66666666666666652</v>
      </c>
      <c r="J587" s="1">
        <f>IFERROR(IF(Append1[[#This Row],[Line]]=L586,SUM(H586,J586),0),"")</f>
        <v>56.546296296296298</v>
      </c>
      <c r="K587" s="1"/>
      <c r="L587" t="s">
        <v>1075</v>
      </c>
    </row>
    <row r="588" spans="1:12" x14ac:dyDescent="0.25">
      <c r="A588" s="1" t="str">
        <f>_xlfn.IFNA(INDEX(bom_SQLquery[ComponentItemCode],MATCH(Append1[[#This Row],[BillNo]],bom_SQLquery[BillNo],0)),"")</f>
        <v>602009</v>
      </c>
      <c r="B588" s="1" t="s">
        <v>1085</v>
      </c>
      <c r="C588" s="1" t="s">
        <v>88</v>
      </c>
      <c r="D588" s="1" t="s">
        <v>1011</v>
      </c>
      <c r="E588" s="1" t="s">
        <v>118</v>
      </c>
      <c r="F588">
        <v>100</v>
      </c>
      <c r="G58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588">
        <v>0.55555555555555547</v>
      </c>
      <c r="I588">
        <f>IFERROR(IF(Append1[[#This Row],[Line]]=L587,H587+H588),H588)</f>
        <v>1.1111111111111109</v>
      </c>
      <c r="J588" s="1">
        <f>IFERROR(IF(Append1[[#This Row],[Line]]=L587,SUM(H587,J587),0),"")</f>
        <v>57.101851851851855</v>
      </c>
      <c r="K588" s="1"/>
      <c r="L588" t="s">
        <v>1075</v>
      </c>
    </row>
    <row r="589" spans="1:12" x14ac:dyDescent="0.25">
      <c r="A589" s="1" t="str">
        <f>_xlfn.IFNA(INDEX(bom_SQLquery[ComponentItemCode],MATCH(Append1[[#This Row],[BillNo]],bom_SQLquery[BillNo],0)),"")</f>
        <v>602016</v>
      </c>
      <c r="B589" s="1" t="s">
        <v>145</v>
      </c>
      <c r="C589" s="1" t="s">
        <v>72</v>
      </c>
      <c r="D589" s="1" t="s">
        <v>146</v>
      </c>
      <c r="E589" s="1" t="s">
        <v>4</v>
      </c>
      <c r="F589">
        <v>200</v>
      </c>
      <c r="G58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198</v>
      </c>
      <c r="H589">
        <v>0.55555555555555547</v>
      </c>
      <c r="I589">
        <f>IFERROR(IF(Append1[[#This Row],[Line]]=L588,H588+H589),H589)</f>
        <v>1.1111111111111109</v>
      </c>
      <c r="J589" s="1">
        <f>IFERROR(IF(Append1[[#This Row],[Line]]=L588,SUM(H588,J588),0),"")</f>
        <v>57.657407407407412</v>
      </c>
      <c r="K589" s="1"/>
      <c r="L589" t="s">
        <v>1075</v>
      </c>
    </row>
    <row r="590" spans="1:12" x14ac:dyDescent="0.25">
      <c r="A590" s="1" t="str">
        <f>_xlfn.IFNA(INDEX(bom_SQLquery[ComponentItemCode],MATCH(Append1[[#This Row],[BillNo]],bom_SQLquery[BillNo],0)),"")</f>
        <v>602000</v>
      </c>
      <c r="B590" s="1" t="s">
        <v>1086</v>
      </c>
      <c r="C590" s="1" t="s">
        <v>72</v>
      </c>
      <c r="D590" s="1" t="s">
        <v>1087</v>
      </c>
      <c r="E590" s="1" t="s">
        <v>4</v>
      </c>
      <c r="F590">
        <v>100</v>
      </c>
      <c r="G59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104</v>
      </c>
      <c r="H590">
        <v>0.27777777777777773</v>
      </c>
      <c r="I590">
        <f>IFERROR(IF(Append1[[#This Row],[Line]]=L589,H589+H590),H590)</f>
        <v>0.83333333333333326</v>
      </c>
      <c r="J590" s="1">
        <f>IFERROR(IF(Append1[[#This Row],[Line]]=L589,SUM(H589,J589),0),"")</f>
        <v>58.212962962962969</v>
      </c>
      <c r="K590" s="1"/>
      <c r="L590" t="s">
        <v>1075</v>
      </c>
    </row>
    <row r="591" spans="1:12" x14ac:dyDescent="0.25">
      <c r="A591" s="1" t="str">
        <f>_xlfn.IFNA(INDEX(bom_SQLquery[ComponentItemCode],MATCH(Append1[[#This Row],[BillNo]],bom_SQLquery[BillNo],0)),"")</f>
        <v>602000</v>
      </c>
      <c r="B591" s="1" t="s">
        <v>967</v>
      </c>
      <c r="C591" s="1" t="s">
        <v>88</v>
      </c>
      <c r="D591" s="1" t="s">
        <v>968</v>
      </c>
      <c r="E591" s="1" t="s">
        <v>4</v>
      </c>
      <c r="F591">
        <v>1000</v>
      </c>
      <c r="G59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1032</v>
      </c>
      <c r="H591">
        <v>2.7777777777777772</v>
      </c>
      <c r="I591">
        <f>IFERROR(IF(Append1[[#This Row],[Line]]=L590,H590+H591),H591)</f>
        <v>3.0555555555555549</v>
      </c>
      <c r="J591" s="1">
        <f>IFERROR(IF(Append1[[#This Row],[Line]]=L590,SUM(H590,J590),0),"")</f>
        <v>58.490740740740748</v>
      </c>
      <c r="K591" s="1"/>
      <c r="L591" t="s">
        <v>1075</v>
      </c>
    </row>
    <row r="592" spans="1:12" x14ac:dyDescent="0.25">
      <c r="A592" s="1" t="str">
        <f>_xlfn.IFNA(INDEX(bom_SQLquery[ComponentItemCode],MATCH(Append1[[#This Row],[BillNo]],bom_SQLquery[BillNo],0)),"")</f>
        <v>602000</v>
      </c>
      <c r="B592" s="1" t="s">
        <v>153</v>
      </c>
      <c r="C592" s="1" t="s">
        <v>88</v>
      </c>
      <c r="D592" s="1" t="s">
        <v>1088</v>
      </c>
      <c r="E592" s="1" t="s">
        <v>156</v>
      </c>
      <c r="F592">
        <v>2000</v>
      </c>
      <c r="G59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1375</v>
      </c>
      <c r="H592">
        <v>3.7037037037037033</v>
      </c>
      <c r="I592">
        <f>IFERROR(IF(Append1[[#This Row],[Line]]=L591,H591+H592),H592)</f>
        <v>6.481481481481481</v>
      </c>
      <c r="J592" s="1">
        <f>IFERROR(IF(Append1[[#This Row],[Line]]=L591,SUM(H591,J591),0),"")</f>
        <v>61.268518518518526</v>
      </c>
      <c r="K592" s="1"/>
      <c r="L592" t="s">
        <v>1075</v>
      </c>
    </row>
    <row r="593" spans="1:12" x14ac:dyDescent="0.25">
      <c r="A593" s="1" t="str">
        <f>_xlfn.IFNA(INDEX(bom_SQLquery[ComponentItemCode],MATCH(Append1[[#This Row],[BillNo]],bom_SQLquery[BillNo],0)),"")</f>
        <v>602043PURPLE</v>
      </c>
      <c r="B593" s="1" t="s">
        <v>157</v>
      </c>
      <c r="C593" s="1" t="s">
        <v>88</v>
      </c>
      <c r="D593" s="1" t="s">
        <v>158</v>
      </c>
      <c r="E593" s="1" t="s">
        <v>156</v>
      </c>
      <c r="F593">
        <v>500</v>
      </c>
      <c r="G59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344</v>
      </c>
      <c r="H593">
        <v>0.92592592592592582</v>
      </c>
      <c r="I593">
        <f>IFERROR(IF(Append1[[#This Row],[Line]]=L592,H592+H593),H593)</f>
        <v>4.6296296296296289</v>
      </c>
      <c r="J593" s="1">
        <f>IFERROR(IF(Append1[[#This Row],[Line]]=L592,SUM(H592,J592),0),"")</f>
        <v>64.972222222222229</v>
      </c>
      <c r="K593" s="1"/>
      <c r="L593" t="s">
        <v>1075</v>
      </c>
    </row>
    <row r="594" spans="1:12" x14ac:dyDescent="0.25">
      <c r="A594" s="1" t="str">
        <f>_xlfn.IFNA(INDEX(bom_SQLquery[ComponentItemCode],MATCH(Append1[[#This Row],[BillNo]],bom_SQLquery[BillNo],0)),"")</f>
        <v>602043PURPLE</v>
      </c>
      <c r="B594" s="1" t="s">
        <v>159</v>
      </c>
      <c r="C594" s="1" t="s">
        <v>88</v>
      </c>
      <c r="D594" s="1" t="s">
        <v>1089</v>
      </c>
      <c r="E594" s="1" t="s">
        <v>4</v>
      </c>
      <c r="F594">
        <v>100</v>
      </c>
      <c r="G59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104</v>
      </c>
      <c r="H594">
        <v>0.27777777777777773</v>
      </c>
      <c r="I594">
        <f>IFERROR(IF(Append1[[#This Row],[Line]]=L593,H593+H594),H594)</f>
        <v>1.2037037037037035</v>
      </c>
      <c r="J594" s="1">
        <f>IFERROR(IF(Append1[[#This Row],[Line]]=L593,SUM(H593,J593),0),"")</f>
        <v>65.898148148148152</v>
      </c>
      <c r="K594" s="1"/>
      <c r="L594" t="s">
        <v>1075</v>
      </c>
    </row>
    <row r="595" spans="1:12" x14ac:dyDescent="0.25">
      <c r="A595" s="1" t="str">
        <f>_xlfn.IFNA(INDEX(bom_SQLquery[ComponentItemCode],MATCH(Append1[[#This Row],[BillNo]],bom_SQLquery[BillNo],0)),"")</f>
        <v>602032CARB</v>
      </c>
      <c r="B595" s="1" t="s">
        <v>18</v>
      </c>
      <c r="C595" s="1" t="s">
        <v>72</v>
      </c>
      <c r="D595" s="1" t="s">
        <v>19</v>
      </c>
      <c r="E595" s="1" t="s">
        <v>4</v>
      </c>
      <c r="F595">
        <v>300</v>
      </c>
      <c r="G59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248</v>
      </c>
      <c r="H595">
        <v>0.83333333333333326</v>
      </c>
      <c r="I595">
        <f>IFERROR(IF(Append1[[#This Row],[Line]]=L594,H594+H595),H595)</f>
        <v>1.1111111111111109</v>
      </c>
      <c r="J595" s="1">
        <f>IFERROR(IF(Append1[[#This Row],[Line]]=L594,SUM(H594,J594),0),"")</f>
        <v>66.175925925925924</v>
      </c>
      <c r="K595" s="1"/>
      <c r="L595" t="s">
        <v>1075</v>
      </c>
    </row>
    <row r="596" spans="1:12" x14ac:dyDescent="0.25">
      <c r="A596" s="1" t="str">
        <f>_xlfn.IFNA(INDEX(bom_SQLquery[ComponentItemCode],MATCH(Append1[[#This Row],[BillNo]],bom_SQLquery[BillNo],0)),"")</f>
        <v>602037</v>
      </c>
      <c r="B596" s="1" t="s">
        <v>459</v>
      </c>
      <c r="C596" s="1" t="s">
        <v>88</v>
      </c>
      <c r="D596" s="1" t="s">
        <v>1090</v>
      </c>
      <c r="E596" s="1" t="s">
        <v>461</v>
      </c>
      <c r="F596">
        <v>5000</v>
      </c>
      <c r="G59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3300</v>
      </c>
      <c r="H596">
        <v>9.2592592592592577</v>
      </c>
      <c r="I596">
        <f>IFERROR(IF(Append1[[#This Row],[Line]]=L595,H595+H596),H596)</f>
        <v>10.092592592592592</v>
      </c>
      <c r="J596" s="1">
        <f>IFERROR(IF(Append1[[#This Row],[Line]]=L595,SUM(H595,J595),0),"")</f>
        <v>67.009259259259252</v>
      </c>
      <c r="K596" s="1"/>
      <c r="L596" t="s">
        <v>1075</v>
      </c>
    </row>
    <row r="597" spans="1:12" x14ac:dyDescent="0.25">
      <c r="A597" s="1" t="str">
        <f>_xlfn.IFNA(INDEX(bom_SQLquery[ComponentItemCode],MATCH(Append1[[#This Row],[BillNo]],bom_SQLquery[BillNo],0)),"")</f>
        <v>97300.B</v>
      </c>
      <c r="B597" s="1" t="s">
        <v>462</v>
      </c>
      <c r="C597" s="1" t="s">
        <v>88</v>
      </c>
      <c r="D597" s="1" t="s">
        <v>463</v>
      </c>
      <c r="E597" s="1" t="s">
        <v>464</v>
      </c>
      <c r="F597">
        <v>200</v>
      </c>
      <c r="G59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597">
        <v>0.55555555555555547</v>
      </c>
      <c r="I597">
        <f>IFERROR(IF(Append1[[#This Row],[Line]]=L596,H596+H597),H597)</f>
        <v>9.8148148148148131</v>
      </c>
      <c r="J597" s="1">
        <f>IFERROR(IF(Append1[[#This Row],[Line]]=L596,SUM(H596,J596),0),"")</f>
        <v>76.268518518518505</v>
      </c>
      <c r="K597" s="1"/>
      <c r="L597" t="s">
        <v>1075</v>
      </c>
    </row>
    <row r="598" spans="1:12" x14ac:dyDescent="0.25">
      <c r="A598" s="1" t="str">
        <f>_xlfn.IFNA(INDEX(bom_SQLquery[ComponentItemCode],MATCH(Append1[[#This Row],[BillNo]],bom_SQLquery[BillNo],0)),"")</f>
        <v>97300.B</v>
      </c>
      <c r="B598" s="1" t="s">
        <v>1091</v>
      </c>
      <c r="C598" s="1" t="s">
        <v>88</v>
      </c>
      <c r="D598" s="1" t="s">
        <v>1092</v>
      </c>
      <c r="E598" s="1" t="s">
        <v>461</v>
      </c>
      <c r="F598">
        <v>250</v>
      </c>
      <c r="G59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152</v>
      </c>
      <c r="H598">
        <v>0.46296296296296291</v>
      </c>
      <c r="I598">
        <f>IFERROR(IF(Append1[[#This Row],[Line]]=L597,H597+H598),H598)</f>
        <v>1.0185185185185184</v>
      </c>
      <c r="J598" s="1">
        <f>IFERROR(IF(Append1[[#This Row],[Line]]=L597,SUM(H597,J597),0),"")</f>
        <v>76.824074074074062</v>
      </c>
      <c r="K598" s="1"/>
      <c r="L598" t="s">
        <v>1075</v>
      </c>
    </row>
    <row r="599" spans="1:12" x14ac:dyDescent="0.25">
      <c r="A599" s="1" t="str">
        <f>_xlfn.IFNA(INDEX(bom_SQLquery[ComponentItemCode],MATCH(Append1[[#This Row],[BillNo]],bom_SQLquery[BillNo],0)),"")</f>
        <v>96100.B</v>
      </c>
      <c r="B599" s="1" t="s">
        <v>473</v>
      </c>
      <c r="C599" s="1" t="s">
        <v>88</v>
      </c>
      <c r="D599" s="1" t="s">
        <v>1093</v>
      </c>
      <c r="E599" s="1" t="s">
        <v>461</v>
      </c>
      <c r="F599">
        <v>300</v>
      </c>
      <c r="G59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207</v>
      </c>
      <c r="H599">
        <v>0.55555555555555547</v>
      </c>
      <c r="I599">
        <f>IFERROR(IF(Append1[[#This Row],[Line]]=L598,H598+H599),H599)</f>
        <v>1.0185185185185184</v>
      </c>
      <c r="J599" s="1">
        <f>IFERROR(IF(Append1[[#This Row],[Line]]=L598,SUM(H598,J598),0),"")</f>
        <v>77.287037037037024</v>
      </c>
      <c r="K599" s="1"/>
      <c r="L599" t="s">
        <v>1075</v>
      </c>
    </row>
    <row r="600" spans="1:12" x14ac:dyDescent="0.25">
      <c r="A600" s="1" t="str">
        <f>_xlfn.IFNA(INDEX(bom_SQLquery[ComponentItemCode],MATCH(Append1[[#This Row],[BillNo]],bom_SQLquery[BillNo],0)),"")</f>
        <v>95900.B</v>
      </c>
      <c r="B600" s="1" t="s">
        <v>471</v>
      </c>
      <c r="C600" s="1" t="s">
        <v>88</v>
      </c>
      <c r="D600" s="1" t="s">
        <v>472</v>
      </c>
      <c r="E600" s="1" t="s">
        <v>461</v>
      </c>
      <c r="F600">
        <v>500</v>
      </c>
      <c r="G60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289</v>
      </c>
      <c r="H600">
        <v>0.92592592592592582</v>
      </c>
      <c r="I600">
        <f>IFERROR(IF(Append1[[#This Row],[Line]]=L599,H599+H600),H600)</f>
        <v>1.4814814814814814</v>
      </c>
      <c r="J600" s="1">
        <f>IFERROR(IF(Append1[[#This Row],[Line]]=L599,SUM(H599,J599),0),"")</f>
        <v>77.842592592592581</v>
      </c>
      <c r="K600" s="1"/>
      <c r="L600" t="s">
        <v>1075</v>
      </c>
    </row>
    <row r="601" spans="1:12" x14ac:dyDescent="0.25">
      <c r="A601" s="1" t="str">
        <f>_xlfn.IFNA(INDEX(bom_SQLquery[ComponentItemCode],MATCH(Append1[[#This Row],[BillNo]],bom_SQLquery[BillNo],0)),"")</f>
        <v>83200.B</v>
      </c>
      <c r="B601" s="1" t="s">
        <v>465</v>
      </c>
      <c r="C601" s="1" t="s">
        <v>88</v>
      </c>
      <c r="D601" s="1" t="s">
        <v>466</v>
      </c>
      <c r="E601" s="1" t="s">
        <v>461</v>
      </c>
      <c r="F601">
        <v>1000</v>
      </c>
      <c r="G60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605</v>
      </c>
      <c r="H601">
        <v>1.8518518518518516</v>
      </c>
      <c r="I601">
        <f>IFERROR(IF(Append1[[#This Row],[Line]]=L600,H600+H601),H601)</f>
        <v>2.7777777777777777</v>
      </c>
      <c r="J601" s="1">
        <f>IFERROR(IF(Append1[[#This Row],[Line]]=L600,SUM(H600,J600),0),"")</f>
        <v>78.768518518518505</v>
      </c>
      <c r="K601" s="1"/>
      <c r="L601" t="s">
        <v>1075</v>
      </c>
    </row>
    <row r="602" spans="1:12" x14ac:dyDescent="0.25">
      <c r="A602" s="1" t="str">
        <f>_xlfn.IFNA(INDEX(bom_SQLquery[ComponentItemCode],MATCH(Append1[[#This Row],[BillNo]],bom_SQLquery[BillNo],0)),"")</f>
        <v>83200.B</v>
      </c>
      <c r="B602" s="1" t="s">
        <v>467</v>
      </c>
      <c r="C602" s="1" t="s">
        <v>88</v>
      </c>
      <c r="D602" s="1" t="s">
        <v>1094</v>
      </c>
      <c r="E602" s="1" t="s">
        <v>461</v>
      </c>
      <c r="F602">
        <v>3000</v>
      </c>
      <c r="G60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1815</v>
      </c>
      <c r="H602">
        <v>5.5555555555555554</v>
      </c>
      <c r="I602">
        <f>IFERROR(IF(Append1[[#This Row],[Line]]=L601,H601+H602),H602)</f>
        <v>7.4074074074074066</v>
      </c>
      <c r="J602" s="1">
        <f>IFERROR(IF(Append1[[#This Row],[Line]]=L601,SUM(H601,J601),0),"")</f>
        <v>80.620370370370352</v>
      </c>
      <c r="K602" s="1"/>
      <c r="L602" t="s">
        <v>1075</v>
      </c>
    </row>
    <row r="603" spans="1:12" x14ac:dyDescent="0.25">
      <c r="A603" s="1" t="str">
        <f>_xlfn.IFNA(INDEX(bom_SQLquery[ComponentItemCode],MATCH(Append1[[#This Row],[BillNo]],bom_SQLquery[BillNo],0)),"")</f>
        <v>602005</v>
      </c>
      <c r="B603" s="1" t="s">
        <v>482</v>
      </c>
      <c r="C603" s="1" t="s">
        <v>72</v>
      </c>
      <c r="D603" s="1" t="s">
        <v>483</v>
      </c>
      <c r="E603" s="1" t="s">
        <v>484</v>
      </c>
      <c r="F603">
        <v>300</v>
      </c>
      <c r="G60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409</v>
      </c>
      <c r="H603">
        <v>0.83333333333333326</v>
      </c>
      <c r="I603">
        <f>IFERROR(IF(Append1[[#This Row],[Line]]=L602,H602+H603),H603)</f>
        <v>6.3888888888888884</v>
      </c>
      <c r="J603" s="1">
        <f>IFERROR(IF(Append1[[#This Row],[Line]]=L602,SUM(H602,J602),0),"")</f>
        <v>86.17592592592591</v>
      </c>
      <c r="K603" s="1"/>
      <c r="L603" t="s">
        <v>1075</v>
      </c>
    </row>
    <row r="604" spans="1:12" x14ac:dyDescent="0.25">
      <c r="A604" s="1" t="str">
        <f>_xlfn.IFNA(INDEX(bom_SQLquery[ComponentItemCode],MATCH(Append1[[#This Row],[BillNo]],bom_SQLquery[BillNo],0)),"")</f>
        <v>95022.B</v>
      </c>
      <c r="B604" s="1" t="s">
        <v>529</v>
      </c>
      <c r="C604" s="1" t="s">
        <v>72</v>
      </c>
      <c r="D604" s="1" t="s">
        <v>530</v>
      </c>
      <c r="E604" s="1" t="s">
        <v>262</v>
      </c>
      <c r="F604">
        <v>200</v>
      </c>
      <c r="G60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239</v>
      </c>
      <c r="H604">
        <v>0.55555555555555547</v>
      </c>
      <c r="I604">
        <f>IFERROR(IF(Append1[[#This Row],[Line]]=L603,H603+H604),H604)</f>
        <v>1.3888888888888888</v>
      </c>
      <c r="J604" s="1">
        <f>IFERROR(IF(Append1[[#This Row],[Line]]=L603,SUM(H603,J603),0),"")</f>
        <v>87.009259259259238</v>
      </c>
      <c r="K604" s="1"/>
      <c r="L604" t="s">
        <v>1075</v>
      </c>
    </row>
    <row r="605" spans="1:12" x14ac:dyDescent="0.25">
      <c r="A605" s="1" t="str">
        <f>_xlfn.IFNA(INDEX(bom_SQLquery[ComponentItemCode],MATCH(Append1[[#This Row],[BillNo]],bom_SQLquery[BillNo],0)),"")</f>
        <v>96100.B</v>
      </c>
      <c r="B605" s="1" t="s">
        <v>475</v>
      </c>
      <c r="C605" s="1" t="s">
        <v>88</v>
      </c>
      <c r="D605" s="1" t="s">
        <v>476</v>
      </c>
      <c r="E605" s="1" t="s">
        <v>477</v>
      </c>
      <c r="F605">
        <v>7000</v>
      </c>
      <c r="G60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6613</v>
      </c>
      <c r="H605">
        <v>12.962962962962962</v>
      </c>
      <c r="I605">
        <f>IFERROR(IF(Append1[[#This Row],[Line]]=L604,H604+H605),H605)</f>
        <v>13.518518518518517</v>
      </c>
      <c r="J605" s="1">
        <f>IFERROR(IF(Append1[[#This Row],[Line]]=L604,SUM(H604,J604),0),"")</f>
        <v>87.564814814814795</v>
      </c>
      <c r="K605" s="1"/>
      <c r="L605" t="s">
        <v>1075</v>
      </c>
    </row>
    <row r="606" spans="1:12" x14ac:dyDescent="0.25">
      <c r="A606" s="1" t="str">
        <f>_xlfn.IFNA(INDEX(bom_SQLquery[ComponentItemCode],MATCH(Append1[[#This Row],[BillNo]],bom_SQLquery[BillNo],0)),"")</f>
        <v>83200.B</v>
      </c>
      <c r="B606" s="1" t="s">
        <v>492</v>
      </c>
      <c r="C606" s="1" t="s">
        <v>88</v>
      </c>
      <c r="D606" s="1" t="s">
        <v>493</v>
      </c>
      <c r="E606" s="1" t="s">
        <v>491</v>
      </c>
      <c r="F606">
        <v>150</v>
      </c>
      <c r="G60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375</v>
      </c>
      <c r="H606">
        <v>0.83333333333333326</v>
      </c>
      <c r="I606">
        <f>IFERROR(IF(Append1[[#This Row],[Line]]=L605,H605+H606),H606)</f>
        <v>13.796296296296296</v>
      </c>
      <c r="J606" s="1">
        <f>IFERROR(IF(Append1[[#This Row],[Line]]=L605,SUM(H605,J605),0),"")</f>
        <v>100.52777777777776</v>
      </c>
      <c r="K606" s="1"/>
      <c r="L606" t="s">
        <v>1075</v>
      </c>
    </row>
    <row r="607" spans="1:12" x14ac:dyDescent="0.25">
      <c r="A607" s="1" t="str">
        <f>_xlfn.IFNA(INDEX(bom_SQLquery[ComponentItemCode],MATCH(Append1[[#This Row],[BillNo]],bom_SQLquery[BillNo],0)),"")</f>
        <v>83200.B</v>
      </c>
      <c r="B607" s="1" t="s">
        <v>485</v>
      </c>
      <c r="C607" s="1" t="s">
        <v>88</v>
      </c>
      <c r="D607" s="1" t="s">
        <v>486</v>
      </c>
      <c r="E607" s="1" t="s">
        <v>262</v>
      </c>
      <c r="F607">
        <v>500</v>
      </c>
      <c r="G60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624</v>
      </c>
      <c r="H607">
        <v>1.3888888888888886</v>
      </c>
      <c r="I607">
        <f>IFERROR(IF(Append1[[#This Row],[Line]]=L606,H606+H607),H607)</f>
        <v>2.2222222222222219</v>
      </c>
      <c r="J607" s="1">
        <f>IFERROR(IF(Append1[[#This Row],[Line]]=L606,SUM(H606,J606),0),"")</f>
        <v>101.36111111111109</v>
      </c>
      <c r="K607" s="1"/>
      <c r="L607" t="s">
        <v>1075</v>
      </c>
    </row>
    <row r="608" spans="1:12" x14ac:dyDescent="0.25">
      <c r="A608" s="1" t="str">
        <f>_xlfn.IFNA(INDEX(bom_SQLquery[ComponentItemCode],MATCH(Append1[[#This Row],[BillNo]],bom_SQLquery[BillNo],0)),"")</f>
        <v>83200.B</v>
      </c>
      <c r="B608" s="1" t="s">
        <v>505</v>
      </c>
      <c r="C608" s="1" t="s">
        <v>72</v>
      </c>
      <c r="D608" s="1" t="s">
        <v>506</v>
      </c>
      <c r="E608" s="1" t="s">
        <v>262</v>
      </c>
      <c r="F608">
        <v>300</v>
      </c>
      <c r="G60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375</v>
      </c>
      <c r="H608">
        <v>0.83333333333333326</v>
      </c>
      <c r="I608">
        <f>IFERROR(IF(Append1[[#This Row],[Line]]=L607,H607+H608),H608)</f>
        <v>2.2222222222222219</v>
      </c>
      <c r="J608" s="1">
        <f>IFERROR(IF(Append1[[#This Row],[Line]]=L607,SUM(H607,J607),0),"")</f>
        <v>102.74999999999997</v>
      </c>
      <c r="K608" s="1"/>
      <c r="L608" t="s">
        <v>1075</v>
      </c>
    </row>
    <row r="609" spans="1:12" x14ac:dyDescent="0.25">
      <c r="A609" s="1" t="str">
        <f>_xlfn.IFNA(INDEX(bom_SQLquery[ComponentItemCode],MATCH(Append1[[#This Row],[BillNo]],bom_SQLquery[BillNo],0)),"")</f>
        <v>7-2738.B</v>
      </c>
      <c r="B609" s="1" t="s">
        <v>511</v>
      </c>
      <c r="C609" s="1" t="s">
        <v>88</v>
      </c>
      <c r="D609" s="1" t="s">
        <v>512</v>
      </c>
      <c r="E609" s="1" t="s">
        <v>477</v>
      </c>
      <c r="F609">
        <v>300</v>
      </c>
      <c r="G60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239</v>
      </c>
      <c r="H609">
        <v>0.55555555555555547</v>
      </c>
      <c r="I609">
        <f>IFERROR(IF(Append1[[#This Row],[Line]]=L608,H608+H609),H609)</f>
        <v>1.3888888888888888</v>
      </c>
      <c r="J609" s="1">
        <f>IFERROR(IF(Append1[[#This Row],[Line]]=L608,SUM(H608,J608),0),"")</f>
        <v>103.5833333333333</v>
      </c>
      <c r="K609" s="1"/>
      <c r="L609" t="s">
        <v>1075</v>
      </c>
    </row>
    <row r="610" spans="1:12" x14ac:dyDescent="0.25">
      <c r="A610" s="1" t="str">
        <f>_xlfn.IFNA(INDEX(bom_SQLquery[ComponentItemCode],MATCH(Append1[[#This Row],[BillNo]],bom_SQLquery[BillNo],0)),"")</f>
        <v>7-2738.B</v>
      </c>
      <c r="B610" s="1" t="s">
        <v>1095</v>
      </c>
      <c r="C610" s="1" t="s">
        <v>72</v>
      </c>
      <c r="D610" s="1" t="s">
        <v>1096</v>
      </c>
      <c r="E610" s="1" t="s">
        <v>262</v>
      </c>
      <c r="F610">
        <v>100</v>
      </c>
      <c r="G61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120</v>
      </c>
      <c r="H610">
        <v>0.27777777777777773</v>
      </c>
      <c r="I610">
        <f>IFERROR(IF(Append1[[#This Row],[Line]]=L609,H609+H610),H610)</f>
        <v>0.83333333333333326</v>
      </c>
      <c r="J610" s="1">
        <f>IFERROR(IF(Append1[[#This Row],[Line]]=L609,SUM(H609,J609),0),"")</f>
        <v>104.13888888888886</v>
      </c>
      <c r="K610" s="1"/>
      <c r="L610" t="s">
        <v>1075</v>
      </c>
    </row>
    <row r="611" spans="1:12" x14ac:dyDescent="0.25">
      <c r="A611" s="1" t="str">
        <f>_xlfn.IFNA(INDEX(bom_SQLquery[ComponentItemCode],MATCH(Append1[[#This Row],[BillNo]],bom_SQLquery[BillNo],0)),"")</f>
        <v>602003</v>
      </c>
      <c r="B611" s="1" t="s">
        <v>519</v>
      </c>
      <c r="C611" s="1" t="s">
        <v>88</v>
      </c>
      <c r="D611" s="1" t="s">
        <v>520</v>
      </c>
      <c r="E611" s="1" t="s">
        <v>262</v>
      </c>
      <c r="F611">
        <v>750</v>
      </c>
      <c r="G61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936</v>
      </c>
      <c r="H611">
        <v>2.083333333333333</v>
      </c>
      <c r="I611">
        <f>IFERROR(IF(Append1[[#This Row],[Line]]=L610,H610+H611),H611)</f>
        <v>2.3611111111111107</v>
      </c>
      <c r="J611" s="1">
        <f>IFERROR(IF(Append1[[#This Row],[Line]]=L610,SUM(H610,J610),0),"")</f>
        <v>104.41666666666663</v>
      </c>
      <c r="K611" s="1"/>
      <c r="L611" t="s">
        <v>1075</v>
      </c>
    </row>
    <row r="612" spans="1:12" x14ac:dyDescent="0.25">
      <c r="A612" s="1" t="str">
        <f>_xlfn.IFNA(INDEX(bom_SQLquery[ComponentItemCode],MATCH(Append1[[#This Row],[BillNo]],bom_SQLquery[BillNo],0)),"")</f>
        <v>86600.B</v>
      </c>
      <c r="B612" s="1" t="s">
        <v>1097</v>
      </c>
      <c r="C612" s="1" t="s">
        <v>72</v>
      </c>
      <c r="D612" s="1" t="s">
        <v>1098</v>
      </c>
      <c r="E612" s="1" t="s">
        <v>262</v>
      </c>
      <c r="F612">
        <v>100</v>
      </c>
      <c r="G61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114</v>
      </c>
      <c r="H612">
        <v>0.27777777777777773</v>
      </c>
      <c r="I612">
        <f>IFERROR(IF(Append1[[#This Row],[Line]]=L611,H611+H612),H612)</f>
        <v>2.3611111111111107</v>
      </c>
      <c r="J612" s="1">
        <f>IFERROR(IF(Append1[[#This Row],[Line]]=L611,SUM(H611,J611),0),"")</f>
        <v>106.49999999999996</v>
      </c>
      <c r="K612" s="1"/>
      <c r="L612" t="s">
        <v>1075</v>
      </c>
    </row>
    <row r="613" spans="1:12" x14ac:dyDescent="0.25">
      <c r="A613" s="1" t="str">
        <f>_xlfn.IFNA(INDEX(bom_SQLquery[ComponentItemCode],MATCH(Append1[[#This Row],[BillNo]],bom_SQLquery[BillNo],0)),"")</f>
        <v>602037</v>
      </c>
      <c r="B613" s="1" t="s">
        <v>537</v>
      </c>
      <c r="C613" s="1" t="s">
        <v>88</v>
      </c>
      <c r="D613" s="1" t="s">
        <v>538</v>
      </c>
      <c r="E613" s="1" t="s">
        <v>491</v>
      </c>
      <c r="F613">
        <v>100</v>
      </c>
      <c r="G61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273</v>
      </c>
      <c r="H613">
        <v>0.55555555555555547</v>
      </c>
      <c r="I613">
        <f>IFERROR(IF(Append1[[#This Row],[Line]]=L612,H612+H613),H613)</f>
        <v>0.83333333333333326</v>
      </c>
      <c r="J613" s="1">
        <f>IFERROR(IF(Append1[[#This Row],[Line]]=L612,SUM(H612,J612),0),"")</f>
        <v>106.77777777777773</v>
      </c>
      <c r="K613" s="1"/>
      <c r="L613" t="s">
        <v>1075</v>
      </c>
    </row>
    <row r="614" spans="1:12" x14ac:dyDescent="0.25">
      <c r="A614" s="1" t="str">
        <f>_xlfn.IFNA(INDEX(bom_SQLquery[ComponentItemCode],MATCH(Append1[[#This Row],[BillNo]],bom_SQLquery[BillNo],0)),"")</f>
        <v>602037</v>
      </c>
      <c r="B614" s="1" t="s">
        <v>543</v>
      </c>
      <c r="C614" s="1" t="s">
        <v>88</v>
      </c>
      <c r="D614" s="1" t="s">
        <v>1099</v>
      </c>
      <c r="E614" s="1" t="s">
        <v>262</v>
      </c>
      <c r="F614">
        <v>1500</v>
      </c>
      <c r="G61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2042</v>
      </c>
      <c r="H614">
        <v>4.1666666666666661</v>
      </c>
      <c r="I614">
        <f>IFERROR(IF(Append1[[#This Row],[Line]]=L613,H613+H614),H614)</f>
        <v>4.7222222222222214</v>
      </c>
      <c r="J614" s="1">
        <f>IFERROR(IF(Append1[[#This Row],[Line]]=L613,SUM(H613,J613),0),"")</f>
        <v>107.33333333333329</v>
      </c>
      <c r="K614" s="1"/>
      <c r="L614" t="s">
        <v>1075</v>
      </c>
    </row>
    <row r="615" spans="1:12" x14ac:dyDescent="0.25">
      <c r="A615" s="1" t="str">
        <f>_xlfn.IFNA(INDEX(bom_SQLquery[ComponentItemCode],MATCH(Append1[[#This Row],[BillNo]],bom_SQLquery[BillNo],0)),"")</f>
        <v>602037</v>
      </c>
      <c r="B615" s="1" t="s">
        <v>343</v>
      </c>
      <c r="C615" s="1" t="s">
        <v>88</v>
      </c>
      <c r="D615" s="1" t="s">
        <v>344</v>
      </c>
      <c r="E615" s="1" t="s">
        <v>277</v>
      </c>
      <c r="F615">
        <v>400</v>
      </c>
      <c r="G61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792</v>
      </c>
      <c r="H615">
        <v>1.1111111111111109</v>
      </c>
      <c r="I615">
        <f>IFERROR(IF(Append1[[#This Row],[Line]]=L614,H614+H615),H615)</f>
        <v>5.2777777777777768</v>
      </c>
      <c r="J615" s="1">
        <f>IFERROR(IF(Append1[[#This Row],[Line]]=L614,SUM(H614,J614),0),"")</f>
        <v>111.49999999999996</v>
      </c>
      <c r="K615" s="1"/>
      <c r="L615" t="s">
        <v>1075</v>
      </c>
    </row>
    <row r="616" spans="1:12" x14ac:dyDescent="0.25">
      <c r="A616" s="1" t="str">
        <f>_xlfn.IFNA(INDEX(bom_SQLquery[ComponentItemCode],MATCH(Append1[[#This Row],[BillNo]],bom_SQLquery[BillNo],0)),"")</f>
        <v>602037</v>
      </c>
      <c r="B616" s="1" t="s">
        <v>551</v>
      </c>
      <c r="C616" s="1" t="s">
        <v>88</v>
      </c>
      <c r="D616" s="1" t="s">
        <v>552</v>
      </c>
      <c r="E616" s="1" t="s">
        <v>277</v>
      </c>
      <c r="F616">
        <v>150</v>
      </c>
      <c r="G61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297</v>
      </c>
      <c r="H616">
        <v>0.41666666666666663</v>
      </c>
      <c r="I616">
        <f>IFERROR(IF(Append1[[#This Row],[Line]]=L615,H615+H616),H616)</f>
        <v>1.5277777777777777</v>
      </c>
      <c r="J616" s="1">
        <f>IFERROR(IF(Append1[[#This Row],[Line]]=L615,SUM(H615,J615),0),"")</f>
        <v>112.61111111111107</v>
      </c>
      <c r="K616" s="1"/>
      <c r="L616" t="s">
        <v>1075</v>
      </c>
    </row>
    <row r="617" spans="1:12" x14ac:dyDescent="0.25">
      <c r="A617" s="1" t="str">
        <f>_xlfn.IFNA(INDEX(bom_SQLquery[ComponentItemCode],MATCH(Append1[[#This Row],[BillNo]],bom_SQLquery[BillNo],0)),"")</f>
        <v>95900.B</v>
      </c>
      <c r="B617" s="1" t="s">
        <v>558</v>
      </c>
      <c r="C617" s="1" t="s">
        <v>72</v>
      </c>
      <c r="D617" s="1" t="s">
        <v>1100</v>
      </c>
      <c r="E617" s="1" t="s">
        <v>277</v>
      </c>
      <c r="F617">
        <v>300</v>
      </c>
      <c r="G61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520</v>
      </c>
      <c r="H617">
        <v>0.83333333333333326</v>
      </c>
      <c r="I617">
        <f>IFERROR(IF(Append1[[#This Row],[Line]]=L616,H616+H617),H617)</f>
        <v>1.25</v>
      </c>
      <c r="J617" s="1">
        <f>IFERROR(IF(Append1[[#This Row],[Line]]=L616,SUM(H616,J616),0),"")</f>
        <v>113.02777777777774</v>
      </c>
      <c r="K617" s="1"/>
      <c r="L617" t="s">
        <v>1075</v>
      </c>
    </row>
    <row r="618" spans="1:12" x14ac:dyDescent="0.25">
      <c r="A618" s="1" t="str">
        <f>_xlfn.IFNA(INDEX(bom_SQLquery[ComponentItemCode],MATCH(Append1[[#This Row],[BillNo]],bom_SQLquery[BillNo],0)),"")</f>
        <v>602016</v>
      </c>
      <c r="B618" s="1" t="s">
        <v>275</v>
      </c>
      <c r="C618" s="1" t="s">
        <v>72</v>
      </c>
      <c r="D618" s="1" t="s">
        <v>276</v>
      </c>
      <c r="E618" s="1" t="s">
        <v>277</v>
      </c>
      <c r="F618">
        <v>200</v>
      </c>
      <c r="G61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396</v>
      </c>
      <c r="H618">
        <v>0.55555555555555547</v>
      </c>
      <c r="I618">
        <f>IFERROR(IF(Append1[[#This Row],[Line]]=L617,H617+H618),H618)</f>
        <v>1.3888888888888888</v>
      </c>
      <c r="J618" s="1">
        <f>IFERROR(IF(Append1[[#This Row],[Line]]=L617,SUM(H617,J617),0),"")</f>
        <v>113.86111111111107</v>
      </c>
      <c r="K618" s="1"/>
      <c r="L618" t="s">
        <v>1075</v>
      </c>
    </row>
    <row r="619" spans="1:12" x14ac:dyDescent="0.25">
      <c r="A619" s="1" t="str">
        <f>_xlfn.IFNA(INDEX(bom_SQLquery[ComponentItemCode],MATCH(Append1[[#This Row],[BillNo]],bom_SQLquery[BillNo],0)),"")</f>
        <v>83200.B</v>
      </c>
      <c r="B619" s="1" t="s">
        <v>303</v>
      </c>
      <c r="C619" s="1" t="s">
        <v>72</v>
      </c>
      <c r="D619" s="1" t="s">
        <v>1101</v>
      </c>
      <c r="E619" s="1" t="s">
        <v>277</v>
      </c>
      <c r="F619">
        <v>500</v>
      </c>
      <c r="G61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908</v>
      </c>
      <c r="H619">
        <v>1.3888888888888886</v>
      </c>
      <c r="I619">
        <f>IFERROR(IF(Append1[[#This Row],[Line]]=L618,H618+H619),H619)</f>
        <v>1.9444444444444442</v>
      </c>
      <c r="J619" s="1">
        <f>IFERROR(IF(Append1[[#This Row],[Line]]=L618,SUM(H618,J618),0),"")</f>
        <v>114.41666666666663</v>
      </c>
      <c r="K619" s="1"/>
      <c r="L619" t="s">
        <v>1075</v>
      </c>
    </row>
    <row r="620" spans="1:12" x14ac:dyDescent="0.25">
      <c r="A620" s="1" t="str">
        <f>_xlfn.IFNA(INDEX(bom_SQLquery[ComponentItemCode],MATCH(Append1[[#This Row],[BillNo]],bom_SQLquery[BillNo],0)),"")</f>
        <v>96100.B</v>
      </c>
      <c r="B620" s="1" t="s">
        <v>290</v>
      </c>
      <c r="C620" s="1" t="s">
        <v>88</v>
      </c>
      <c r="D620" s="1" t="s">
        <v>562</v>
      </c>
      <c r="E620" s="1" t="s">
        <v>277</v>
      </c>
      <c r="F620">
        <v>250</v>
      </c>
      <c r="G62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516</v>
      </c>
      <c r="H620">
        <v>0.69444444444444431</v>
      </c>
      <c r="I620">
        <f>IFERROR(IF(Append1[[#This Row],[Line]]=L619,H619+H620),H620)</f>
        <v>2.083333333333333</v>
      </c>
      <c r="J620" s="1">
        <f>IFERROR(IF(Append1[[#This Row],[Line]]=L619,SUM(H619,J619),0),"")</f>
        <v>115.80555555555551</v>
      </c>
      <c r="K620" s="1"/>
      <c r="L620" t="s">
        <v>1075</v>
      </c>
    </row>
    <row r="621" spans="1:12" x14ac:dyDescent="0.25">
      <c r="A621" s="1" t="str">
        <f>_xlfn.IFNA(INDEX(bom_SQLquery[ComponentItemCode],MATCH(Append1[[#This Row],[BillNo]],bom_SQLquery[BillNo],0)),"")</f>
        <v>96100.B</v>
      </c>
      <c r="B621" s="1" t="s">
        <v>566</v>
      </c>
      <c r="C621" s="1" t="s">
        <v>72</v>
      </c>
      <c r="D621" s="1" t="s">
        <v>567</v>
      </c>
      <c r="E621" s="1" t="s">
        <v>277</v>
      </c>
      <c r="F621">
        <v>500</v>
      </c>
      <c r="G62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1032</v>
      </c>
      <c r="H621">
        <v>1.3888888888888886</v>
      </c>
      <c r="I621">
        <f>IFERROR(IF(Append1[[#This Row],[Line]]=L620,H620+H621),H621)</f>
        <v>2.083333333333333</v>
      </c>
      <c r="J621" s="1">
        <f>IFERROR(IF(Append1[[#This Row],[Line]]=L620,SUM(H620,J620),0),"")</f>
        <v>116.49999999999996</v>
      </c>
      <c r="K621" s="1"/>
      <c r="L621" t="s">
        <v>1075</v>
      </c>
    </row>
    <row r="622" spans="1:12" x14ac:dyDescent="0.25">
      <c r="A622" s="1" t="str">
        <f>_xlfn.IFNA(INDEX(bom_SQLquery[ComponentItemCode],MATCH(Append1[[#This Row],[BillNo]],bom_SQLquery[BillNo],0)),"")</f>
        <v>602020</v>
      </c>
      <c r="B622" s="1" t="s">
        <v>272</v>
      </c>
      <c r="C622" s="1" t="s">
        <v>72</v>
      </c>
      <c r="D622" s="1" t="s">
        <v>273</v>
      </c>
      <c r="E622" s="1" t="s">
        <v>274</v>
      </c>
      <c r="F622">
        <v>100</v>
      </c>
      <c r="G62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182</v>
      </c>
      <c r="H622">
        <v>0.27777777777777773</v>
      </c>
      <c r="I622">
        <f>IFERROR(IF(Append1[[#This Row],[Line]]=L621,H621+H622),H622)</f>
        <v>1.6666666666666663</v>
      </c>
      <c r="J622" s="1">
        <f>IFERROR(IF(Append1[[#This Row],[Line]]=L621,SUM(H621,J621),0),"")</f>
        <v>117.88888888888884</v>
      </c>
      <c r="K622" s="1"/>
      <c r="L622" t="s">
        <v>1075</v>
      </c>
    </row>
    <row r="623" spans="1:12" x14ac:dyDescent="0.25">
      <c r="A623" s="1" t="str">
        <f>_xlfn.IFNA(INDEX(bom_SQLquery[ComponentItemCode],MATCH(Append1[[#This Row],[BillNo]],bom_SQLquery[BillNo],0)),"")</f>
        <v>97200.B</v>
      </c>
      <c r="B623" s="1" t="s">
        <v>1102</v>
      </c>
      <c r="C623" s="1" t="s">
        <v>72</v>
      </c>
      <c r="D623" s="1" t="s">
        <v>1103</v>
      </c>
      <c r="E623" s="1" t="s">
        <v>277</v>
      </c>
      <c r="F623">
        <v>100</v>
      </c>
      <c r="G62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623">
        <v>0.27777777777777773</v>
      </c>
      <c r="I623">
        <f>IFERROR(IF(Append1[[#This Row],[Line]]=L622,H622+H623),H623)</f>
        <v>0.55555555555555547</v>
      </c>
      <c r="J623" s="1">
        <f>IFERROR(IF(Append1[[#This Row],[Line]]=L622,SUM(H622,J622),0),"")</f>
        <v>118.16666666666661</v>
      </c>
      <c r="K623" s="1"/>
      <c r="L623" t="s">
        <v>1075</v>
      </c>
    </row>
    <row r="624" spans="1:12" x14ac:dyDescent="0.25">
      <c r="A624" s="1" t="str">
        <f>_xlfn.IFNA(INDEX(bom_SQLquery[ComponentItemCode],MATCH(Append1[[#This Row],[BillNo]],bom_SQLquery[BillNo],0)),"")</f>
        <v>94200.B</v>
      </c>
      <c r="B624" s="1" t="s">
        <v>1104</v>
      </c>
      <c r="C624" s="1" t="s">
        <v>72</v>
      </c>
      <c r="D624" s="1" t="s">
        <v>1105</v>
      </c>
      <c r="E624" s="1" t="s">
        <v>277</v>
      </c>
      <c r="F624">
        <v>75</v>
      </c>
      <c r="G62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155</v>
      </c>
      <c r="H624">
        <v>0.20833333333333331</v>
      </c>
      <c r="I624">
        <f>IFERROR(IF(Append1[[#This Row],[Line]]=L623,H623+H624),H624)</f>
        <v>0.48611111111111105</v>
      </c>
      <c r="J624" s="1">
        <f>IFERROR(IF(Append1[[#This Row],[Line]]=L623,SUM(H623,J623),0),"")</f>
        <v>118.44444444444439</v>
      </c>
      <c r="K624" s="1"/>
      <c r="L624" t="s">
        <v>1075</v>
      </c>
    </row>
    <row r="625" spans="1:12" x14ac:dyDescent="0.25">
      <c r="A625" s="1" t="str">
        <f>_xlfn.IFNA(INDEX(bom_SQLquery[ComponentItemCode],MATCH(Append1[[#This Row],[BillNo]],bom_SQLquery[BillNo],0)),"")</f>
        <v/>
      </c>
      <c r="B625" s="1" t="s">
        <v>269</v>
      </c>
      <c r="C625" s="1" t="s">
        <v>72</v>
      </c>
      <c r="D625" s="1" t="s">
        <v>270</v>
      </c>
      <c r="E625" s="1" t="s">
        <v>271</v>
      </c>
      <c r="F625">
        <v>100</v>
      </c>
      <c r="G62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625">
        <v>0.55555555555555547</v>
      </c>
      <c r="I625">
        <f>IFERROR(IF(Append1[[#This Row],[Line]]=L624,H624+H625),H625)</f>
        <v>0.76388888888888884</v>
      </c>
      <c r="J625" s="1">
        <f>IFERROR(IF(Append1[[#This Row],[Line]]=L624,SUM(H624,J624),0),"")</f>
        <v>118.65277777777771</v>
      </c>
      <c r="K625" s="1"/>
      <c r="L625" t="s">
        <v>1075</v>
      </c>
    </row>
    <row r="626" spans="1:12" x14ac:dyDescent="0.25">
      <c r="A626" s="1" t="str">
        <f>_xlfn.IFNA(INDEX(bom_SQLquery[ComponentItemCode],MATCH(Append1[[#This Row],[BillNo]],bom_SQLquery[BillNo],0)),"")</f>
        <v>18500.B</v>
      </c>
      <c r="B626" s="1" t="s">
        <v>369</v>
      </c>
      <c r="C626" s="1" t="s">
        <v>72</v>
      </c>
      <c r="D626" s="1" t="s">
        <v>1106</v>
      </c>
      <c r="E626" s="1" t="s">
        <v>23</v>
      </c>
      <c r="F626">
        <v>160</v>
      </c>
      <c r="G62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626">
        <v>0.88888888888888884</v>
      </c>
      <c r="I626">
        <f>IFERROR(IF(Append1[[#This Row],[Line]]=L625,H625+H626),H626)</f>
        <v>1.4444444444444442</v>
      </c>
      <c r="J626" s="1">
        <f>IFERROR(IF(Append1[[#This Row],[Line]]=L625,SUM(H625,J625),0),"")</f>
        <v>119.20833333333327</v>
      </c>
      <c r="K626" s="1"/>
      <c r="L626" t="s">
        <v>1075</v>
      </c>
    </row>
    <row r="627" spans="1:12" x14ac:dyDescent="0.25">
      <c r="A627" s="1" t="str">
        <f>_xlfn.IFNA(INDEX(bom_SQLquery[ComponentItemCode],MATCH(Append1[[#This Row],[BillNo]],bom_SQLquery[BillNo],0)),"")</f>
        <v>27200.B</v>
      </c>
      <c r="B627" s="1" t="s">
        <v>1107</v>
      </c>
      <c r="C627" s="1" t="s">
        <v>88</v>
      </c>
      <c r="D627" s="1" t="s">
        <v>1108</v>
      </c>
      <c r="E627" s="1" t="s">
        <v>23</v>
      </c>
      <c r="F627">
        <v>80</v>
      </c>
      <c r="G62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627">
        <v>0.44444444444444442</v>
      </c>
      <c r="I627">
        <f>IFERROR(IF(Append1[[#This Row],[Line]]=L626,H626+H627),H627)</f>
        <v>1.3333333333333333</v>
      </c>
      <c r="J627" s="1">
        <f>IFERROR(IF(Append1[[#This Row],[Line]]=L626,SUM(H626,J626),0),"")</f>
        <v>120.09722222222216</v>
      </c>
      <c r="K627" s="1"/>
      <c r="L627" t="s">
        <v>1075</v>
      </c>
    </row>
    <row r="628" spans="1:12" x14ac:dyDescent="0.25">
      <c r="A628" s="1" t="str">
        <f>_xlfn.IFNA(INDEX(bom_SQLquery[ComponentItemCode],MATCH(Append1[[#This Row],[BillNo]],bom_SQLquery[BillNo],0)),"")</f>
        <v>27200.B</v>
      </c>
      <c r="B628" s="1" t="s">
        <v>1109</v>
      </c>
      <c r="C628" s="1" t="s">
        <v>88</v>
      </c>
      <c r="D628" s="1" t="s">
        <v>1110</v>
      </c>
      <c r="E628" s="1" t="s">
        <v>23</v>
      </c>
      <c r="F628">
        <v>240</v>
      </c>
      <c r="G62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792</v>
      </c>
      <c r="H628">
        <v>1.3333333333333333</v>
      </c>
      <c r="I628">
        <f>IFERROR(IF(Append1[[#This Row],[Line]]=L627,H627+H628),H628)</f>
        <v>1.7777777777777777</v>
      </c>
      <c r="J628" s="1">
        <f>IFERROR(IF(Append1[[#This Row],[Line]]=L627,SUM(H627,J627),0),"")</f>
        <v>120.5416666666666</v>
      </c>
      <c r="K628" s="1"/>
      <c r="L628" t="s">
        <v>1075</v>
      </c>
    </row>
    <row r="629" spans="1:12" x14ac:dyDescent="0.25">
      <c r="A629" s="1" t="str">
        <f>_xlfn.IFNA(INDEX(bom_SQLquery[ComponentItemCode],MATCH(Append1[[#This Row],[BillNo]],bom_SQLquery[BillNo],0)),"")</f>
        <v>27200.B</v>
      </c>
      <c r="B629" s="1" t="s">
        <v>1111</v>
      </c>
      <c r="C629" s="1" t="s">
        <v>88</v>
      </c>
      <c r="D629" s="1" t="s">
        <v>1112</v>
      </c>
      <c r="E629" s="1" t="s">
        <v>23</v>
      </c>
      <c r="F629">
        <v>160</v>
      </c>
      <c r="G62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629">
        <v>0.88888888888888884</v>
      </c>
      <c r="I629">
        <f>IFERROR(IF(Append1[[#This Row],[Line]]=L628,H628+H629),H629)</f>
        <v>2.2222222222222223</v>
      </c>
      <c r="J629" s="1">
        <f>IFERROR(IF(Append1[[#This Row],[Line]]=L628,SUM(H628,J628),0),"")</f>
        <v>121.87499999999993</v>
      </c>
      <c r="K629" s="1"/>
      <c r="L629" t="s">
        <v>1075</v>
      </c>
    </row>
    <row r="630" spans="1:12" x14ac:dyDescent="0.25">
      <c r="A630" s="1" t="str">
        <f>_xlfn.IFNA(INDEX(bom_SQLquery[ComponentItemCode],MATCH(Append1[[#This Row],[BillNo]],bom_SQLquery[BillNo],0)),"")</f>
        <v>27200.B</v>
      </c>
      <c r="B630" s="1" t="s">
        <v>1113</v>
      </c>
      <c r="C630" s="1" t="s">
        <v>1114</v>
      </c>
      <c r="D630" s="1" t="s">
        <v>1115</v>
      </c>
      <c r="E630" s="1" t="s">
        <v>23</v>
      </c>
      <c r="F630">
        <v>100</v>
      </c>
      <c r="G63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</v>
      </c>
      <c r="H630">
        <v>0.55555555555555547</v>
      </c>
      <c r="I630">
        <f>IFERROR(IF(Append1[[#This Row],[Line]]=L629,H629+H630),H630)</f>
        <v>1.4444444444444442</v>
      </c>
      <c r="J630" s="1">
        <f>IFERROR(IF(Append1[[#This Row],[Line]]=L629,SUM(H629,J629),0),"")</f>
        <v>122.76388888888881</v>
      </c>
      <c r="K630" s="1"/>
      <c r="L630" t="s">
        <v>1075</v>
      </c>
    </row>
    <row r="631" spans="1:12" x14ac:dyDescent="0.25">
      <c r="A631" s="1" t="str">
        <f>_xlfn.IFNA(INDEX(bom_SQLquery[ComponentItemCode],MATCH(Append1[[#This Row],[BillNo]],bom_SQLquery[BillNo],0)),"")</f>
        <v>28500.B</v>
      </c>
      <c r="B631" s="1" t="s">
        <v>980</v>
      </c>
      <c r="C631" s="1" t="s">
        <v>72</v>
      </c>
      <c r="D631" s="1" t="s">
        <v>981</v>
      </c>
      <c r="E631" s="1" t="s">
        <v>23</v>
      </c>
      <c r="F631">
        <v>160</v>
      </c>
      <c r="G63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631">
        <v>0.88888888888888884</v>
      </c>
      <c r="I631">
        <f>IFERROR(IF(Append1[[#This Row],[Line]]=L630,H630+H631),H631)</f>
        <v>1.4444444444444442</v>
      </c>
      <c r="J631" s="1">
        <f>IFERROR(IF(Append1[[#This Row],[Line]]=L630,SUM(H630,J630),0),"")</f>
        <v>123.31944444444437</v>
      </c>
      <c r="K631" s="1"/>
      <c r="L631" t="s">
        <v>1075</v>
      </c>
    </row>
    <row r="632" spans="1:12" x14ac:dyDescent="0.25">
      <c r="A632" s="1" t="str">
        <f>_xlfn.IFNA(INDEX(bom_SQLquery[ComponentItemCode],MATCH(Append1[[#This Row],[BillNo]],bom_SQLquery[BillNo],0)),"")</f>
        <v>28500.B</v>
      </c>
      <c r="B632" s="1" t="s">
        <v>371</v>
      </c>
      <c r="C632" s="1" t="s">
        <v>72</v>
      </c>
      <c r="D632" s="1" t="s">
        <v>1116</v>
      </c>
      <c r="E632" s="1" t="s">
        <v>23</v>
      </c>
      <c r="F632">
        <v>80</v>
      </c>
      <c r="G63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632">
        <v>0.44444444444444442</v>
      </c>
      <c r="I632">
        <f>IFERROR(IF(Append1[[#This Row],[Line]]=L631,H631+H632),H632)</f>
        <v>1.3333333333333333</v>
      </c>
      <c r="J632" s="1">
        <f>IFERROR(IF(Append1[[#This Row],[Line]]=L631,SUM(H631,J631),0),"")</f>
        <v>124.20833333333326</v>
      </c>
      <c r="K632" s="1"/>
      <c r="L632" t="s">
        <v>1075</v>
      </c>
    </row>
    <row r="633" spans="1:12" x14ac:dyDescent="0.25">
      <c r="A633" s="1" t="str">
        <f>_xlfn.IFNA(INDEX(bom_SQLquery[ComponentItemCode],MATCH(Append1[[#This Row],[BillNo]],bom_SQLquery[BillNo],0)),"")</f>
        <v>28300.B</v>
      </c>
      <c r="B633" s="1" t="s">
        <v>1117</v>
      </c>
      <c r="C633" s="1" t="s">
        <v>1114</v>
      </c>
      <c r="D633" s="1" t="s">
        <v>1118</v>
      </c>
      <c r="E633" s="1" t="s">
        <v>23</v>
      </c>
      <c r="F633">
        <v>80</v>
      </c>
      <c r="G63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633">
        <v>0.44444444444444442</v>
      </c>
      <c r="I633">
        <f>IFERROR(IF(Append1[[#This Row],[Line]]=L632,H632+H633),H633)</f>
        <v>0.88888888888888884</v>
      </c>
      <c r="J633" s="1">
        <f>IFERROR(IF(Append1[[#This Row],[Line]]=L632,SUM(H632,J632),0),"")</f>
        <v>124.6527777777777</v>
      </c>
      <c r="K633" s="1"/>
      <c r="L633" t="s">
        <v>1075</v>
      </c>
    </row>
    <row r="634" spans="1:12" x14ac:dyDescent="0.25">
      <c r="A634" s="1" t="str">
        <f>_xlfn.IFNA(INDEX(bom_SQLquery[ComponentItemCode],MATCH(Append1[[#This Row],[BillNo]],bom_SQLquery[BillNo],0)),"")</f>
        <v>28100.B</v>
      </c>
      <c r="B634" s="1" t="s">
        <v>1119</v>
      </c>
      <c r="C634" s="1" t="s">
        <v>88</v>
      </c>
      <c r="D634" s="1" t="s">
        <v>1120</v>
      </c>
      <c r="E634" s="1" t="s">
        <v>1121</v>
      </c>
      <c r="F634">
        <v>336</v>
      </c>
      <c r="G63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278</v>
      </c>
      <c r="H634">
        <v>0.46666666666666662</v>
      </c>
      <c r="I634">
        <f>IFERROR(IF(Append1[[#This Row],[Line]]=L633,H633+H634),H634)</f>
        <v>0.91111111111111098</v>
      </c>
      <c r="J634" s="1">
        <f>IFERROR(IF(Append1[[#This Row],[Line]]=L633,SUM(H633,J633),0),"")</f>
        <v>125.09722222222214</v>
      </c>
      <c r="K634" s="1"/>
      <c r="L634" t="s">
        <v>1075</v>
      </c>
    </row>
    <row r="635" spans="1:12" x14ac:dyDescent="0.25">
      <c r="A635" s="1" t="str">
        <f>_xlfn.IFNA(INDEX(bom_SQLquery[ComponentItemCode],MATCH(Append1[[#This Row],[BillNo]],bom_SQLquery[BillNo],0)),"")</f>
        <v>100501K</v>
      </c>
      <c r="B635" s="1" t="s">
        <v>1122</v>
      </c>
      <c r="C635" s="1" t="s">
        <v>88</v>
      </c>
      <c r="D635" s="1" t="s">
        <v>1123</v>
      </c>
      <c r="E635" s="1" t="s">
        <v>1121</v>
      </c>
      <c r="F635">
        <v>336</v>
      </c>
      <c r="G63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278</v>
      </c>
      <c r="H635">
        <v>0.46666666666666662</v>
      </c>
      <c r="I635">
        <f>IFERROR(IF(Append1[[#This Row],[Line]]=L634,H634+H635),H635)</f>
        <v>0.93333333333333324</v>
      </c>
      <c r="J635" s="1">
        <f>IFERROR(IF(Append1[[#This Row],[Line]]=L634,SUM(H634,J634),0),"")</f>
        <v>125.56388888888881</v>
      </c>
      <c r="K635" s="1"/>
      <c r="L635" t="s">
        <v>1075</v>
      </c>
    </row>
    <row r="636" spans="1:12" x14ac:dyDescent="0.25">
      <c r="A636" s="1" t="str">
        <f>_xlfn.IFNA(INDEX(bom_SQLquery[ComponentItemCode],MATCH(Append1[[#This Row],[BillNo]],bom_SQLquery[BillNo],0)),"")</f>
        <v>100501K</v>
      </c>
      <c r="B636" s="1" t="s">
        <v>1124</v>
      </c>
      <c r="C636" s="1" t="s">
        <v>72</v>
      </c>
      <c r="D636" s="1" t="s">
        <v>1125</v>
      </c>
      <c r="E636" s="1" t="s">
        <v>23</v>
      </c>
      <c r="F636">
        <v>84</v>
      </c>
      <c r="G63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278</v>
      </c>
      <c r="H636">
        <v>0.46666666666666662</v>
      </c>
      <c r="I636">
        <f>IFERROR(IF(Append1[[#This Row],[Line]]=L635,H635+H636),H636)</f>
        <v>0.93333333333333324</v>
      </c>
      <c r="J636" s="1">
        <f>IFERROR(IF(Append1[[#This Row],[Line]]=L635,SUM(H635,J635),0),"")</f>
        <v>126.03055555555548</v>
      </c>
      <c r="K636" s="1"/>
      <c r="L636" t="s">
        <v>1075</v>
      </c>
    </row>
    <row r="637" spans="1:12" x14ac:dyDescent="0.25">
      <c r="A637" s="1" t="str">
        <f>_xlfn.IFNA(INDEX(bom_SQLquery[ComponentItemCode],MATCH(Append1[[#This Row],[BillNo]],bom_SQLquery[BillNo],0)),"")</f>
        <v>602017</v>
      </c>
      <c r="B637" s="1" t="s">
        <v>992</v>
      </c>
      <c r="C637" s="1" t="s">
        <v>88</v>
      </c>
      <c r="D637" s="1" t="s">
        <v>1126</v>
      </c>
      <c r="E637" s="1" t="s">
        <v>65</v>
      </c>
      <c r="F637">
        <v>1500</v>
      </c>
      <c r="G63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2970</v>
      </c>
      <c r="H637">
        <v>4.1666666666666661</v>
      </c>
      <c r="I637">
        <f>IFERROR(IF(Append1[[#This Row],[Line]]=L636,H636+H637),H637)</f>
        <v>4.6333333333333329</v>
      </c>
      <c r="J637" s="1">
        <f>IFERROR(IF(Append1[[#This Row],[Line]]=L636,SUM(H636,J636),0),"")</f>
        <v>126.49722222222215</v>
      </c>
      <c r="K637" s="1"/>
      <c r="L637" t="s">
        <v>1075</v>
      </c>
    </row>
    <row r="638" spans="1:12" x14ac:dyDescent="0.25">
      <c r="A638" s="1" t="str">
        <f>_xlfn.IFNA(INDEX(bom_SQLquery[ComponentItemCode],MATCH(Append1[[#This Row],[BillNo]],bom_SQLquery[BillNo],0)),"")</f>
        <v>602003</v>
      </c>
      <c r="B638" s="1" t="s">
        <v>1005</v>
      </c>
      <c r="C638" s="1" t="s">
        <v>88</v>
      </c>
      <c r="D638" s="1" t="s">
        <v>1006</v>
      </c>
      <c r="E638" s="1" t="s">
        <v>65</v>
      </c>
      <c r="F638">
        <v>1000</v>
      </c>
      <c r="G63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1815</v>
      </c>
      <c r="H638">
        <v>2.7777777777777772</v>
      </c>
      <c r="I638">
        <f>IFERROR(IF(Append1[[#This Row],[Line]]=L637,H637+H638),H638)</f>
        <v>6.9444444444444429</v>
      </c>
      <c r="J638" s="1">
        <f>IFERROR(IF(Append1[[#This Row],[Line]]=L637,SUM(H637,J637),0),"")</f>
        <v>130.66388888888881</v>
      </c>
      <c r="K638" s="1"/>
      <c r="L638" t="s">
        <v>1075</v>
      </c>
    </row>
    <row r="639" spans="1:12" x14ac:dyDescent="0.25">
      <c r="A639" s="1" t="str">
        <f>_xlfn.IFNA(INDEX(bom_SQLquery[ComponentItemCode],MATCH(Append1[[#This Row],[BillNo]],bom_SQLquery[BillNo],0)),"")</f>
        <v>94900.B</v>
      </c>
      <c r="B639" s="1" t="s">
        <v>996</v>
      </c>
      <c r="C639" s="1" t="s">
        <v>72</v>
      </c>
      <c r="D639" s="1" t="s">
        <v>997</v>
      </c>
      <c r="E639" s="1" t="s">
        <v>65</v>
      </c>
      <c r="F639">
        <v>400</v>
      </c>
      <c r="G63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693</v>
      </c>
      <c r="H639">
        <v>1.1111111111111109</v>
      </c>
      <c r="I639">
        <f>IFERROR(IF(Append1[[#This Row],[Line]]=L638,H638+H639),H639)</f>
        <v>3.8888888888888884</v>
      </c>
      <c r="J639" s="1">
        <f>IFERROR(IF(Append1[[#This Row],[Line]]=L638,SUM(H638,J638),0),"")</f>
        <v>133.44166666666658</v>
      </c>
      <c r="K639" s="1"/>
      <c r="L639" t="s">
        <v>1075</v>
      </c>
    </row>
    <row r="640" spans="1:12" x14ac:dyDescent="0.25">
      <c r="A640" s="1" t="str">
        <f>_xlfn.IFNA(INDEX(bom_SQLquery[ComponentItemCode],MATCH(Append1[[#This Row],[BillNo]],bom_SQLquery[BillNo],0)),"")</f>
        <v>94444CON.B</v>
      </c>
      <c r="B640" s="1" t="s">
        <v>1127</v>
      </c>
      <c r="C640" s="1" t="s">
        <v>72</v>
      </c>
      <c r="D640" s="1" t="s">
        <v>1128</v>
      </c>
      <c r="E640" s="1" t="s">
        <v>23</v>
      </c>
      <c r="F640">
        <v>100</v>
      </c>
      <c r="G64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396</v>
      </c>
      <c r="H640">
        <v>0.55555555555555547</v>
      </c>
      <c r="I640">
        <f>IFERROR(IF(Append1[[#This Row],[Line]]=L639,H639+H640),H640)</f>
        <v>1.6666666666666665</v>
      </c>
      <c r="J640" s="1">
        <f>IFERROR(IF(Append1[[#This Row],[Line]]=L639,SUM(H639,J639),0),"")</f>
        <v>134.55277777777769</v>
      </c>
      <c r="K640" s="1"/>
      <c r="L640" t="s">
        <v>1075</v>
      </c>
    </row>
    <row r="641" spans="1:12" x14ac:dyDescent="0.25">
      <c r="A641" s="1" t="str">
        <f>_xlfn.IFNA(INDEX(bom_SQLquery[ComponentItemCode],MATCH(Append1[[#This Row],[BillNo]],bom_SQLquery[BillNo],0)),"")</f>
        <v>602046</v>
      </c>
      <c r="B641" s="1" t="s">
        <v>1020</v>
      </c>
      <c r="C641" s="1" t="s">
        <v>88</v>
      </c>
      <c r="D641" s="1" t="s">
        <v>1021</v>
      </c>
      <c r="E641" s="1" t="s">
        <v>23</v>
      </c>
      <c r="F641">
        <v>300</v>
      </c>
      <c r="G64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1238</v>
      </c>
      <c r="H641">
        <v>1.6666666666666665</v>
      </c>
      <c r="I641">
        <f>IFERROR(IF(Append1[[#This Row],[Line]]=L640,H640+H641),H641)</f>
        <v>2.2222222222222219</v>
      </c>
      <c r="J641" s="1">
        <f>IFERROR(IF(Append1[[#This Row],[Line]]=L640,SUM(H640,J640),0),"")</f>
        <v>135.10833333333323</v>
      </c>
      <c r="K641" s="1"/>
      <c r="L641" t="s">
        <v>1075</v>
      </c>
    </row>
    <row r="642" spans="1:12" x14ac:dyDescent="0.25">
      <c r="A642" s="1" t="str">
        <f>_xlfn.IFNA(INDEX(bom_SQLquery[ComponentItemCode],MATCH(Append1[[#This Row],[BillNo]],bom_SQLquery[BillNo],0)),"")</f>
        <v>93700.B</v>
      </c>
      <c r="B642" s="1" t="s">
        <v>1129</v>
      </c>
      <c r="C642" s="1" t="s">
        <v>72</v>
      </c>
      <c r="D642" s="1" t="s">
        <v>742</v>
      </c>
      <c r="E642" s="1" t="s">
        <v>23</v>
      </c>
      <c r="F642">
        <v>75</v>
      </c>
      <c r="G64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310</v>
      </c>
      <c r="H642">
        <v>0.41666666666666663</v>
      </c>
      <c r="I642">
        <f>IFERROR(IF(Append1[[#This Row],[Line]]=L641,H641+H642),H642)</f>
        <v>2.083333333333333</v>
      </c>
      <c r="J642" s="1">
        <f>IFERROR(IF(Append1[[#This Row],[Line]]=L641,SUM(H641,J641),0),"")</f>
        <v>136.77499999999989</v>
      </c>
      <c r="K642" s="1"/>
      <c r="L642" t="s">
        <v>1075</v>
      </c>
    </row>
    <row r="643" spans="1:12" x14ac:dyDescent="0.25">
      <c r="A643" s="1" t="str">
        <f>_xlfn.IFNA(INDEX(bom_SQLquery[ComponentItemCode],MATCH(Append1[[#This Row],[BillNo]],bom_SQLquery[BillNo],0)),"")</f>
        <v>93800.B</v>
      </c>
      <c r="B643" s="1" t="s">
        <v>1130</v>
      </c>
      <c r="C643" s="1" t="s">
        <v>72</v>
      </c>
      <c r="D643" s="1" t="s">
        <v>1131</v>
      </c>
      <c r="E643" s="1" t="s">
        <v>23</v>
      </c>
      <c r="F643">
        <v>75</v>
      </c>
      <c r="G64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335</v>
      </c>
      <c r="H643">
        <v>0.41666666666666663</v>
      </c>
      <c r="I643">
        <f>IFERROR(IF(Append1[[#This Row],[Line]]=L642,H642+H643),H643)</f>
        <v>0.83333333333333326</v>
      </c>
      <c r="J643" s="1">
        <f>IFERROR(IF(Append1[[#This Row],[Line]]=L642,SUM(H642,J642),0),"")</f>
        <v>137.19166666666655</v>
      </c>
      <c r="K643" s="1"/>
      <c r="L643" t="s">
        <v>1075</v>
      </c>
    </row>
    <row r="644" spans="1:12" x14ac:dyDescent="0.25">
      <c r="A644" s="1" t="str">
        <f>_xlfn.IFNA(INDEX(bom_SQLquery[ComponentItemCode],MATCH(Append1[[#This Row],[BillNo]],bom_SQLquery[BillNo],0)),"")</f>
        <v>94700.B</v>
      </c>
      <c r="B644" s="1" t="s">
        <v>1132</v>
      </c>
      <c r="C644" s="1" t="s">
        <v>72</v>
      </c>
      <c r="D644" s="1" t="s">
        <v>744</v>
      </c>
      <c r="E644" s="1" t="s">
        <v>23</v>
      </c>
      <c r="F644">
        <v>100</v>
      </c>
      <c r="G64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446</v>
      </c>
      <c r="H644">
        <v>0.55555555555555547</v>
      </c>
      <c r="I644">
        <f>IFERROR(IF(Append1[[#This Row],[Line]]=L643,H643+H644),H644)</f>
        <v>0.9722222222222221</v>
      </c>
      <c r="J644" s="1">
        <f>IFERROR(IF(Append1[[#This Row],[Line]]=L643,SUM(H643,J643),0),"")</f>
        <v>137.60833333333321</v>
      </c>
      <c r="K644" s="1"/>
      <c r="L644" t="s">
        <v>1075</v>
      </c>
    </row>
    <row r="645" spans="1:12" x14ac:dyDescent="0.25">
      <c r="A645" s="1" t="str">
        <f>_xlfn.IFNA(INDEX(bom_SQLquery[ComponentItemCode],MATCH(Append1[[#This Row],[BillNo]],bom_SQLquery[BillNo],0)),"")</f>
        <v>602605</v>
      </c>
      <c r="B645" s="1" t="s">
        <v>1022</v>
      </c>
      <c r="C645" s="1" t="s">
        <v>88</v>
      </c>
      <c r="D645" s="1" t="s">
        <v>572</v>
      </c>
      <c r="E645" s="1" t="s">
        <v>23</v>
      </c>
      <c r="F645">
        <v>200</v>
      </c>
      <c r="G64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792</v>
      </c>
      <c r="H645">
        <v>1.1111111111111109</v>
      </c>
      <c r="I645">
        <f>IFERROR(IF(Append1[[#This Row],[Line]]=L644,H644+H645),H645)</f>
        <v>1.6666666666666665</v>
      </c>
      <c r="J645" s="1">
        <f>IFERROR(IF(Append1[[#This Row],[Line]]=L644,SUM(H644,J644),0),"")</f>
        <v>138.16388888888875</v>
      </c>
      <c r="K645" s="1"/>
      <c r="L645" t="s">
        <v>1075</v>
      </c>
    </row>
    <row r="646" spans="1:12" x14ac:dyDescent="0.25">
      <c r="A646" s="1" t="str">
        <f>_xlfn.IFNA(INDEX(bom_SQLquery[ComponentItemCode],MATCH(Append1[[#This Row],[BillNo]],bom_SQLquery[BillNo],0)),"")</f>
        <v>602001</v>
      </c>
      <c r="B646" s="1" t="s">
        <v>1133</v>
      </c>
      <c r="C646" s="1" t="s">
        <v>72</v>
      </c>
      <c r="D646" s="1" t="s">
        <v>1134</v>
      </c>
      <c r="E646" s="1" t="s">
        <v>65</v>
      </c>
      <c r="F646">
        <v>50</v>
      </c>
      <c r="G64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104</v>
      </c>
      <c r="H646">
        <v>0.13888888888888887</v>
      </c>
      <c r="I646">
        <f>IFERROR(IF(Append1[[#This Row],[Line]]=L645,H645+H646),H646)</f>
        <v>1.2499999999999998</v>
      </c>
      <c r="J646" s="1">
        <f>IFERROR(IF(Append1[[#This Row],[Line]]=L645,SUM(H645,J645),0),"")</f>
        <v>139.27499999999986</v>
      </c>
      <c r="K646" s="1"/>
      <c r="L646" t="s">
        <v>1075</v>
      </c>
    </row>
    <row r="647" spans="1:12" x14ac:dyDescent="0.25">
      <c r="A647" s="1" t="str">
        <f>_xlfn.IFNA(INDEX(bom_SQLquery[ComponentItemCode],MATCH(Append1[[#This Row],[BillNo]],bom_SQLquery[BillNo],0)),"")</f>
        <v>602000</v>
      </c>
      <c r="B647" s="1" t="s">
        <v>1014</v>
      </c>
      <c r="C647" s="1" t="s">
        <v>72</v>
      </c>
      <c r="D647" s="1" t="s">
        <v>1015</v>
      </c>
      <c r="E647" s="1" t="s">
        <v>65</v>
      </c>
      <c r="F647">
        <v>300</v>
      </c>
      <c r="G64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619</v>
      </c>
      <c r="H647">
        <v>0.83333333333333326</v>
      </c>
      <c r="I647">
        <f>IFERROR(IF(Append1[[#This Row],[Line]]=L646,H646+H647),H647)</f>
        <v>0.9722222222222221</v>
      </c>
      <c r="J647" s="1">
        <f>IFERROR(IF(Append1[[#This Row],[Line]]=L646,SUM(H646,J646),0),"")</f>
        <v>139.41388888888875</v>
      </c>
      <c r="K647" s="1"/>
      <c r="L647" t="s">
        <v>1075</v>
      </c>
    </row>
    <row r="648" spans="1:12" x14ac:dyDescent="0.25">
      <c r="A648" s="1" t="str">
        <f>_xlfn.IFNA(INDEX(bom_SQLquery[ComponentItemCode],MATCH(Append1[[#This Row],[BillNo]],bom_SQLquery[BillNo],0)),"")</f>
        <v>93100GAS.B</v>
      </c>
      <c r="B648" s="1" t="s">
        <v>1135</v>
      </c>
      <c r="C648" s="1" t="s">
        <v>72</v>
      </c>
      <c r="D648" s="1" t="s">
        <v>1136</v>
      </c>
      <c r="E648" s="1" t="s">
        <v>23</v>
      </c>
      <c r="F648">
        <v>100</v>
      </c>
      <c r="G64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347</v>
      </c>
      <c r="H648">
        <v>0.55555555555555547</v>
      </c>
      <c r="I648">
        <f>IFERROR(IF(Append1[[#This Row],[Line]]=L647,H647+H648),H648)</f>
        <v>1.3888888888888888</v>
      </c>
      <c r="J648" s="1">
        <f>IFERROR(IF(Append1[[#This Row],[Line]]=L647,SUM(H647,J647),0),"")</f>
        <v>140.24722222222209</v>
      </c>
      <c r="K648" s="1"/>
      <c r="L648" t="s">
        <v>1075</v>
      </c>
    </row>
    <row r="649" spans="1:12" x14ac:dyDescent="0.25">
      <c r="A649" s="1" t="str">
        <f>_xlfn.IFNA(INDEX(bom_SQLquery[ComponentItemCode],MATCH(Append1[[#This Row],[BillNo]],bom_SQLquery[BillNo],0)),"")</f>
        <v>93100GAS.B</v>
      </c>
      <c r="B649" s="1" t="s">
        <v>184</v>
      </c>
      <c r="C649" s="1" t="s">
        <v>72</v>
      </c>
      <c r="D649" s="1" t="s">
        <v>185</v>
      </c>
      <c r="E649" s="1" t="s">
        <v>23</v>
      </c>
      <c r="F649">
        <v>100</v>
      </c>
      <c r="G64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347</v>
      </c>
      <c r="H649">
        <v>0.55555555555555547</v>
      </c>
      <c r="I649">
        <f>IFERROR(IF(Append1[[#This Row],[Line]]=L648,H648+H649),H649)</f>
        <v>1.1111111111111109</v>
      </c>
      <c r="J649" s="1">
        <f>IFERROR(IF(Append1[[#This Row],[Line]]=L648,SUM(H648,J648),0),"")</f>
        <v>140.80277777777764</v>
      </c>
      <c r="K649" s="1"/>
      <c r="L649" t="s">
        <v>1075</v>
      </c>
    </row>
    <row r="650" spans="1:12" x14ac:dyDescent="0.25">
      <c r="A650" s="1" t="str">
        <f>_xlfn.IFNA(INDEX(bom_SQLquery[ComponentItemCode],MATCH(Append1[[#This Row],[BillNo]],bom_SQLquery[BillNo],0)),"")</f>
        <v>94900.B</v>
      </c>
      <c r="B650" s="1" t="s">
        <v>1002</v>
      </c>
      <c r="C650" s="1" t="s">
        <v>72</v>
      </c>
      <c r="D650" s="1" t="s">
        <v>1003</v>
      </c>
      <c r="E650" s="1" t="s">
        <v>65</v>
      </c>
      <c r="F650">
        <v>750</v>
      </c>
      <c r="G65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1300</v>
      </c>
      <c r="H650">
        <v>2.083333333333333</v>
      </c>
      <c r="I650">
        <f>IFERROR(IF(Append1[[#This Row],[Line]]=L649,H649+H650),H650)</f>
        <v>2.6388888888888884</v>
      </c>
      <c r="J650" s="1">
        <f>IFERROR(IF(Append1[[#This Row],[Line]]=L649,SUM(H649,J649),0),"")</f>
        <v>141.35833333333318</v>
      </c>
      <c r="K650" s="1"/>
      <c r="L650" t="s">
        <v>1075</v>
      </c>
    </row>
    <row r="651" spans="1:12" x14ac:dyDescent="0.25">
      <c r="A651" s="1" t="str">
        <f>_xlfn.IFNA(INDEX(bom_SQLquery[ComponentItemCode],MATCH(Append1[[#This Row],[BillNo]],bom_SQLquery[BillNo],0)),"")</f>
        <v>602032CARB</v>
      </c>
      <c r="B651" s="1" t="s">
        <v>204</v>
      </c>
      <c r="C651" s="1" t="s">
        <v>72</v>
      </c>
      <c r="D651" s="1" t="s">
        <v>205</v>
      </c>
      <c r="E651" s="1" t="s">
        <v>23</v>
      </c>
      <c r="F651">
        <v>200</v>
      </c>
      <c r="G65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</v>
      </c>
      <c r="H651">
        <v>1.1111111111111109</v>
      </c>
      <c r="I651">
        <f>IFERROR(IF(Append1[[#This Row],[Line]]=L650,H650+H651),H651)</f>
        <v>3.1944444444444438</v>
      </c>
      <c r="J651" s="1">
        <f>IFERROR(IF(Append1[[#This Row],[Line]]=L650,SUM(H650,J650),0),"")</f>
        <v>143.44166666666652</v>
      </c>
      <c r="K651" s="1"/>
      <c r="L651" t="s">
        <v>1075</v>
      </c>
    </row>
    <row r="652" spans="1:12" x14ac:dyDescent="0.25">
      <c r="A652" s="1" t="str">
        <f>_xlfn.IFNA(INDEX(bom_SQLquery[ComponentItemCode],MATCH(Append1[[#This Row],[BillNo]],bom_SQLquery[BillNo],0)),"")</f>
        <v>602032CARB</v>
      </c>
      <c r="B652" s="1" t="s">
        <v>202</v>
      </c>
      <c r="C652" s="1" t="s">
        <v>72</v>
      </c>
      <c r="D652" s="1" t="s">
        <v>203</v>
      </c>
      <c r="E652" s="1" t="s">
        <v>65</v>
      </c>
      <c r="F652">
        <v>2000</v>
      </c>
      <c r="G65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3300</v>
      </c>
      <c r="H652">
        <v>5.5555555555555545</v>
      </c>
      <c r="I652">
        <f>IFERROR(IF(Append1[[#This Row],[Line]]=L651,H651+H652),H652)</f>
        <v>6.6666666666666652</v>
      </c>
      <c r="J652" s="1">
        <f>IFERROR(IF(Append1[[#This Row],[Line]]=L651,SUM(H651,J651),0),"")</f>
        <v>144.55277777777764</v>
      </c>
      <c r="K652" s="1"/>
      <c r="L652" t="s">
        <v>1075</v>
      </c>
    </row>
    <row r="653" spans="1:12" x14ac:dyDescent="0.25">
      <c r="A653" s="1" t="str">
        <f>_xlfn.IFNA(INDEX(bom_SQLquery[ComponentItemCode],MATCH(Append1[[#This Row],[BillNo]],bom_SQLquery[BillNo],0)),"")</f>
        <v>602032CARB</v>
      </c>
      <c r="B653" s="1" t="s">
        <v>196</v>
      </c>
      <c r="C653" s="1" t="s">
        <v>72</v>
      </c>
      <c r="D653" s="1" t="s">
        <v>19</v>
      </c>
      <c r="E653" s="1" t="s">
        <v>23</v>
      </c>
      <c r="F653">
        <v>200</v>
      </c>
      <c r="G65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</v>
      </c>
      <c r="H653">
        <v>1.1111111111111109</v>
      </c>
      <c r="I653">
        <f>IFERROR(IF(Append1[[#This Row],[Line]]=L652,H652+H653),H653)</f>
        <v>6.6666666666666652</v>
      </c>
      <c r="J653" s="1">
        <f>IFERROR(IF(Append1[[#This Row],[Line]]=L652,SUM(H652,J652),0),"")</f>
        <v>150.10833333333318</v>
      </c>
      <c r="K653" s="1"/>
      <c r="L653" t="s">
        <v>1075</v>
      </c>
    </row>
    <row r="654" spans="1:12" x14ac:dyDescent="0.25">
      <c r="A654" s="1" t="str">
        <f>_xlfn.IFNA(INDEX(bom_SQLquery[ComponentItemCode],MATCH(Append1[[#This Row],[BillNo]],bom_SQLquery[BillNo],0)),"")</f>
        <v>87700.B</v>
      </c>
      <c r="B654" s="1" t="s">
        <v>602</v>
      </c>
      <c r="C654" s="1" t="s">
        <v>88</v>
      </c>
      <c r="D654" s="1" t="s">
        <v>603</v>
      </c>
      <c r="E654" s="1" t="s">
        <v>597</v>
      </c>
      <c r="F654">
        <v>500</v>
      </c>
      <c r="G65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1320</v>
      </c>
      <c r="H654">
        <v>1.8518518518518516</v>
      </c>
      <c r="I654">
        <f>IFERROR(IF(Append1[[#This Row],[Line]]=L653,H653+H654),H654)</f>
        <v>2.9629629629629628</v>
      </c>
      <c r="J654" s="1">
        <f>IFERROR(IF(Append1[[#This Row],[Line]]=L653,SUM(H653,J653),0),"")</f>
        <v>151.21944444444429</v>
      </c>
      <c r="K654" s="1"/>
      <c r="L654" t="s">
        <v>1075</v>
      </c>
    </row>
    <row r="655" spans="1:12" x14ac:dyDescent="0.25">
      <c r="A655" s="1" t="str">
        <f>_xlfn.IFNA(INDEX(bom_SQLquery[ComponentItemCode],MATCH(Append1[[#This Row],[BillNo]],bom_SQLquery[BillNo],0)),"")</f>
        <v>87700.B</v>
      </c>
      <c r="B655" s="1" t="s">
        <v>604</v>
      </c>
      <c r="C655" s="1" t="s">
        <v>88</v>
      </c>
      <c r="D655" s="1" t="s">
        <v>605</v>
      </c>
      <c r="E655" s="1" t="s">
        <v>606</v>
      </c>
      <c r="F655">
        <v>2000</v>
      </c>
      <c r="G65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2640</v>
      </c>
      <c r="H655">
        <v>3.3333333333333335</v>
      </c>
      <c r="I655">
        <f>IFERROR(IF(Append1[[#This Row],[Line]]=L654,H654+H655),H655)</f>
        <v>5.1851851851851851</v>
      </c>
      <c r="J655" s="1">
        <f>IFERROR(IF(Append1[[#This Row],[Line]]=L654,SUM(H654,J654),0),"")</f>
        <v>153.07129629629614</v>
      </c>
      <c r="K655" s="1"/>
      <c r="L655" t="s">
        <v>1075</v>
      </c>
    </row>
    <row r="656" spans="1:12" x14ac:dyDescent="0.25">
      <c r="A656" s="1" t="str">
        <f>_xlfn.IFNA(INDEX(bom_SQLquery[ComponentItemCode],MATCH(Append1[[#This Row],[BillNo]],bom_SQLquery[BillNo],0)),"")</f>
        <v>28300.B</v>
      </c>
      <c r="B656" s="1" t="s">
        <v>1137</v>
      </c>
      <c r="C656" s="1" t="s">
        <v>88</v>
      </c>
      <c r="D656" s="1" t="s">
        <v>1138</v>
      </c>
      <c r="E656" s="1" t="s">
        <v>1139</v>
      </c>
      <c r="F656">
        <v>72</v>
      </c>
      <c r="G65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238</v>
      </c>
      <c r="H656">
        <v>0.22500000000000001</v>
      </c>
      <c r="I656">
        <f>IFERROR(IF(Append1[[#This Row],[Line]]=L655,H655+H656),H656)</f>
        <v>3.5583333333333336</v>
      </c>
      <c r="J656" s="1">
        <f>IFERROR(IF(Append1[[#This Row],[Line]]=L655,SUM(H655,J655),0),"")</f>
        <v>156.40462962962948</v>
      </c>
      <c r="K656" s="1"/>
      <c r="L656" t="s">
        <v>1075</v>
      </c>
    </row>
    <row r="657" spans="1:12" x14ac:dyDescent="0.25">
      <c r="A657" s="1" t="str">
        <f>_xlfn.IFNA(INDEX(bom_SQLquery[ComponentItemCode],MATCH(Append1[[#This Row],[BillNo]],bom_SQLquery[BillNo],0)),"")</f>
        <v>28300.B</v>
      </c>
      <c r="B657" s="1" t="s">
        <v>1203</v>
      </c>
      <c r="C657" s="1" t="s">
        <v>1114</v>
      </c>
      <c r="D657" s="1" t="s">
        <v>1140</v>
      </c>
      <c r="E657" s="1"/>
      <c r="F657">
        <v>200</v>
      </c>
      <c r="G65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1320</v>
      </c>
      <c r="H657">
        <v>0</v>
      </c>
      <c r="I657">
        <f>IFERROR(IF(Append1[[#This Row],[Line]]=L656,H656+H657),H657)</f>
        <v>0.22500000000000001</v>
      </c>
      <c r="J657" s="1">
        <f>IFERROR(IF(Append1[[#This Row],[Line]]=L656,SUM(H656,J656),0),"")</f>
        <v>156.62962962962948</v>
      </c>
      <c r="K657" s="1"/>
      <c r="L657" t="s">
        <v>1075</v>
      </c>
    </row>
    <row r="658" spans="1:12" x14ac:dyDescent="0.25">
      <c r="A658" s="1" t="str">
        <f>_xlfn.IFNA(INDEX(bom_SQLquery[ComponentItemCode],MATCH(Append1[[#This Row],[BillNo]],bom_SQLquery[BillNo],0)),"")</f>
        <v>28200.B</v>
      </c>
      <c r="B658" s="1" t="s">
        <v>639</v>
      </c>
      <c r="C658" s="1" t="s">
        <v>72</v>
      </c>
      <c r="D658" s="1" t="s">
        <v>640</v>
      </c>
      <c r="E658" s="1" t="s">
        <v>77</v>
      </c>
      <c r="F658">
        <v>80</v>
      </c>
      <c r="G65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658">
        <v>0.5</v>
      </c>
      <c r="I658">
        <f>IFERROR(IF(Append1[[#This Row],[Line]]=L657,H657+H658),H658)</f>
        <v>0.5</v>
      </c>
      <c r="J658" s="1">
        <f>IFERROR(IF(Append1[[#This Row],[Line]]=L657,SUM(H657,J657),0),"")</f>
        <v>156.62962962962948</v>
      </c>
      <c r="K658" s="1"/>
      <c r="L658" t="s">
        <v>1075</v>
      </c>
    </row>
    <row r="659" spans="1:12" x14ac:dyDescent="0.25">
      <c r="A659" s="1" t="str">
        <f>_xlfn.IFNA(INDEX(bom_SQLquery[ComponentItemCode],MATCH(Append1[[#This Row],[BillNo]],bom_SQLquery[BillNo],0)),"")</f>
        <v>602070</v>
      </c>
      <c r="B659" s="1" t="s">
        <v>641</v>
      </c>
      <c r="C659" s="1" t="s">
        <v>72</v>
      </c>
      <c r="D659" s="1" t="s">
        <v>642</v>
      </c>
      <c r="E659" s="1" t="s">
        <v>77</v>
      </c>
      <c r="F659">
        <v>40</v>
      </c>
      <c r="G65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</v>
      </c>
      <c r="H659">
        <v>0.25</v>
      </c>
      <c r="I659">
        <f>IFERROR(IF(Append1[[#This Row],[Line]]=L658,H658+H659),H659)</f>
        <v>0.75</v>
      </c>
      <c r="J659" s="1">
        <f>IFERROR(IF(Append1[[#This Row],[Line]]=L658,SUM(H658,J658),0),"")</f>
        <v>157.12962962962948</v>
      </c>
      <c r="K659" s="1"/>
      <c r="L659" t="s">
        <v>1075</v>
      </c>
    </row>
    <row r="660" spans="1:12" x14ac:dyDescent="0.25">
      <c r="A660" s="1" t="str">
        <f>_xlfn.IFNA(INDEX(bom_SQLquery[ComponentItemCode],MATCH(Append1[[#This Row],[BillNo]],bom_SQLquery[BillNo],0)),"")</f>
        <v>28100.B</v>
      </c>
      <c r="B660" s="1" t="s">
        <v>643</v>
      </c>
      <c r="C660" s="1" t="s">
        <v>88</v>
      </c>
      <c r="D660" s="1" t="s">
        <v>644</v>
      </c>
      <c r="E660" s="1" t="s">
        <v>77</v>
      </c>
      <c r="F660">
        <v>80</v>
      </c>
      <c r="G66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528</v>
      </c>
      <c r="H660">
        <v>0.5</v>
      </c>
      <c r="I660">
        <f>IFERROR(IF(Append1[[#This Row],[Line]]=L659,H659+H660),H660)</f>
        <v>0.75</v>
      </c>
      <c r="J660" s="1">
        <f>IFERROR(IF(Append1[[#This Row],[Line]]=L659,SUM(H659,J659),0),"")</f>
        <v>157.37962962962948</v>
      </c>
      <c r="K660" s="1"/>
      <c r="L660" t="s">
        <v>1075</v>
      </c>
    </row>
    <row r="661" spans="1:12" x14ac:dyDescent="0.25">
      <c r="A661" s="1" t="str">
        <f>_xlfn.IFNA(INDEX(bom_SQLquery[ComponentItemCode],MATCH(Append1[[#This Row],[BillNo]],bom_SQLquery[BillNo],0)),"")</f>
        <v>28100.B</v>
      </c>
      <c r="B661" s="1" t="s">
        <v>1141</v>
      </c>
      <c r="C661" s="1" t="s">
        <v>88</v>
      </c>
      <c r="D661" s="1" t="s">
        <v>1142</v>
      </c>
      <c r="E661" s="1" t="s">
        <v>1139</v>
      </c>
      <c r="F661">
        <v>72</v>
      </c>
      <c r="G66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238</v>
      </c>
      <c r="H661">
        <v>0.22500000000000001</v>
      </c>
      <c r="I661">
        <f>IFERROR(IF(Append1[[#This Row],[Line]]=L660,H660+H661),H661)</f>
        <v>0.72499999999999998</v>
      </c>
      <c r="J661" s="1">
        <f>IFERROR(IF(Append1[[#This Row],[Line]]=L660,SUM(H660,J660),0),"")</f>
        <v>157.87962962962948</v>
      </c>
      <c r="K661" s="1"/>
      <c r="L661" t="s">
        <v>1075</v>
      </c>
    </row>
    <row r="662" spans="1:12" x14ac:dyDescent="0.25">
      <c r="A662" s="1" t="str">
        <f>_xlfn.IFNA(INDEX(bom_SQLquery[ComponentItemCode],MATCH(Append1[[#This Row],[BillNo]],bom_SQLquery[BillNo],0)),"")</f>
        <v>100501K</v>
      </c>
      <c r="B662" s="1" t="s">
        <v>616</v>
      </c>
      <c r="C662" s="1" t="s">
        <v>88</v>
      </c>
      <c r="D662" s="1" t="s">
        <v>617</v>
      </c>
      <c r="E662" s="1" t="s">
        <v>77</v>
      </c>
      <c r="F662">
        <v>720</v>
      </c>
      <c r="G66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4752</v>
      </c>
      <c r="H662">
        <v>4.5</v>
      </c>
      <c r="I662">
        <f>IFERROR(IF(Append1[[#This Row],[Line]]=L661,H661+H662),H662)</f>
        <v>4.7249999999999996</v>
      </c>
      <c r="J662" s="1">
        <f>IFERROR(IF(Append1[[#This Row],[Line]]=L661,SUM(H661,J661),0),"")</f>
        <v>158.10462962962947</v>
      </c>
      <c r="K662" s="1"/>
      <c r="L662" t="s">
        <v>1075</v>
      </c>
    </row>
    <row r="663" spans="1:12" x14ac:dyDescent="0.25">
      <c r="A663" s="1" t="str">
        <f>_xlfn.IFNA(INDEX(bom_SQLquery[ComponentItemCode],MATCH(Append1[[#This Row],[BillNo]],bom_SQLquery[BillNo],0)),"")</f>
        <v>602017</v>
      </c>
      <c r="B663" s="1" t="s">
        <v>648</v>
      </c>
      <c r="C663" s="1" t="s">
        <v>88</v>
      </c>
      <c r="D663" s="1" t="s">
        <v>649</v>
      </c>
      <c r="E663" s="1" t="s">
        <v>90</v>
      </c>
      <c r="F663">
        <v>500</v>
      </c>
      <c r="G66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2640</v>
      </c>
      <c r="H663">
        <v>2.0833333333333335</v>
      </c>
      <c r="I663">
        <f>IFERROR(IF(Append1[[#This Row],[Line]]=L662,H662+H663),H663)</f>
        <v>6.5833333333333339</v>
      </c>
      <c r="J663" s="1">
        <f>IFERROR(IF(Append1[[#This Row],[Line]]=L662,SUM(H662,J662),0),"")</f>
        <v>162.60462962962947</v>
      </c>
      <c r="K663" s="1"/>
      <c r="L663" t="s">
        <v>1075</v>
      </c>
    </row>
    <row r="664" spans="1:12" x14ac:dyDescent="0.25">
      <c r="A664" s="1" t="str">
        <f>_xlfn.IFNA(INDEX(bom_SQLquery[ComponentItemCode],MATCH(Append1[[#This Row],[BillNo]],bom_SQLquery[BillNo],0)),"")</f>
        <v>300357.B</v>
      </c>
      <c r="B664" s="1" t="s">
        <v>1143</v>
      </c>
      <c r="C664" s="1" t="s">
        <v>88</v>
      </c>
      <c r="D664" s="1" t="s">
        <v>1144</v>
      </c>
      <c r="E664" s="1" t="s">
        <v>90</v>
      </c>
      <c r="F664">
        <v>144</v>
      </c>
      <c r="G66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634</v>
      </c>
      <c r="H664">
        <v>0.6</v>
      </c>
      <c r="I664">
        <f>IFERROR(IF(Append1[[#This Row],[Line]]=L663,H663+H664),H664)</f>
        <v>2.6833333333333336</v>
      </c>
      <c r="J664" s="1">
        <f>IFERROR(IF(Append1[[#This Row],[Line]]=L663,SUM(H663,J663),0),"")</f>
        <v>164.68796296296281</v>
      </c>
      <c r="K664" s="1"/>
      <c r="L664" t="s">
        <v>1075</v>
      </c>
    </row>
    <row r="665" spans="1:12" x14ac:dyDescent="0.25">
      <c r="A665" s="1" t="str">
        <f>_xlfn.IFNA(INDEX(bom_SQLquery[ComponentItemCode],MATCH(Append1[[#This Row],[BillNo]],bom_SQLquery[BillNo],0)),"")</f>
        <v>052004N</v>
      </c>
      <c r="B665" s="1" t="s">
        <v>1145</v>
      </c>
      <c r="C665" s="1" t="s">
        <v>72</v>
      </c>
      <c r="D665" s="1" t="s">
        <v>1146</v>
      </c>
      <c r="E665" s="1" t="s">
        <v>77</v>
      </c>
      <c r="F665">
        <v>100</v>
      </c>
      <c r="G66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</v>
      </c>
      <c r="H665">
        <v>0.625</v>
      </c>
      <c r="I665">
        <f>IFERROR(IF(Append1[[#This Row],[Line]]=L664,H664+H665),H665)</f>
        <v>1.2250000000000001</v>
      </c>
      <c r="J665" s="1">
        <f>IFERROR(IF(Append1[[#This Row],[Line]]=L664,SUM(H664,J664),0),"")</f>
        <v>165.28796296296281</v>
      </c>
      <c r="K665" s="1"/>
      <c r="L665" t="s">
        <v>1075</v>
      </c>
    </row>
    <row r="666" spans="1:12" x14ac:dyDescent="0.25">
      <c r="A666" s="1" t="str">
        <f>_xlfn.IFNA(INDEX(bom_SQLquery[ComponentItemCode],MATCH(Append1[[#This Row],[BillNo]],bom_SQLquery[BillNo],0)),"")</f>
        <v>K4199-1.B</v>
      </c>
      <c r="B666" s="1" t="s">
        <v>1147</v>
      </c>
      <c r="C666" s="1" t="s">
        <v>72</v>
      </c>
      <c r="D666" s="1" t="s">
        <v>1148</v>
      </c>
      <c r="E666" s="1" t="s">
        <v>1149</v>
      </c>
      <c r="F666">
        <v>300</v>
      </c>
      <c r="G66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</v>
      </c>
      <c r="H666">
        <v>0.625</v>
      </c>
      <c r="I666">
        <f>IFERROR(IF(Append1[[#This Row],[Line]]=L665,H665+H666),H666)</f>
        <v>1.25</v>
      </c>
      <c r="J666" s="1">
        <f>IFERROR(IF(Append1[[#This Row],[Line]]=L665,SUM(H665,J665),0),"")</f>
        <v>165.91296296296281</v>
      </c>
      <c r="K666" s="1"/>
      <c r="L666" t="s">
        <v>1075</v>
      </c>
    </row>
    <row r="667" spans="1:12" x14ac:dyDescent="0.25">
      <c r="A667" s="1" t="str">
        <f>_xlfn.IFNA(INDEX(bom_SQLquery[ComponentItemCode],MATCH(Append1[[#This Row],[BillNo]],bom_SQLquery[BillNo],0)),"")</f>
        <v>300355.B</v>
      </c>
      <c r="B667" s="1" t="s">
        <v>655</v>
      </c>
      <c r="C667" s="1" t="s">
        <v>88</v>
      </c>
      <c r="D667" s="1" t="s">
        <v>1150</v>
      </c>
      <c r="E667" s="1" t="s">
        <v>90</v>
      </c>
      <c r="F667">
        <v>1500</v>
      </c>
      <c r="G66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6600</v>
      </c>
      <c r="H667">
        <v>6.25</v>
      </c>
      <c r="I667">
        <f>IFERROR(IF(Append1[[#This Row],[Line]]=L666,H666+H667),H667)</f>
        <v>6.875</v>
      </c>
      <c r="J667" s="1">
        <f>IFERROR(IF(Append1[[#This Row],[Line]]=L666,SUM(H666,J666),0),"")</f>
        <v>166.53796296296281</v>
      </c>
      <c r="K667" s="1"/>
      <c r="L667" t="s">
        <v>1075</v>
      </c>
    </row>
    <row r="668" spans="1:12" x14ac:dyDescent="0.25">
      <c r="A668" s="1" t="str">
        <f>_xlfn.IFNA(INDEX(bom_SQLquery[ComponentItemCode],MATCH(Append1[[#This Row],[BillNo]],bom_SQLquery[BillNo],0)),"")</f>
        <v>602037</v>
      </c>
      <c r="B668" s="1" t="s">
        <v>668</v>
      </c>
      <c r="C668" s="1" t="s">
        <v>88</v>
      </c>
      <c r="D668" s="1" t="s">
        <v>544</v>
      </c>
      <c r="E668" s="1" t="s">
        <v>90</v>
      </c>
      <c r="F668">
        <v>200</v>
      </c>
      <c r="G66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1056</v>
      </c>
      <c r="H668">
        <v>0.83333333333333337</v>
      </c>
      <c r="I668">
        <f>IFERROR(IF(Append1[[#This Row],[Line]]=L667,H667+H668),H668)</f>
        <v>7.083333333333333</v>
      </c>
      <c r="J668" s="1">
        <f>IFERROR(IF(Append1[[#This Row],[Line]]=L667,SUM(H667,J667),0),"")</f>
        <v>172.78796296296281</v>
      </c>
      <c r="K668" s="1"/>
      <c r="L668" t="s">
        <v>1075</v>
      </c>
    </row>
    <row r="669" spans="1:12" x14ac:dyDescent="0.25">
      <c r="A669" s="1" t="str">
        <f>_xlfn.IFNA(INDEX(bom_SQLquery[ComponentItemCode],MATCH(Append1[[#This Row],[BillNo]],bom_SQLquery[BillNo],0)),"")</f>
        <v>94444CON.B</v>
      </c>
      <c r="B669" s="1" t="s">
        <v>671</v>
      </c>
      <c r="C669" s="1" t="s">
        <v>88</v>
      </c>
      <c r="D669" s="1" t="s">
        <v>1151</v>
      </c>
      <c r="E669" s="1" t="s">
        <v>90</v>
      </c>
      <c r="F669">
        <v>200</v>
      </c>
      <c r="G66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1056</v>
      </c>
      <c r="H669">
        <v>0.83333333333333337</v>
      </c>
      <c r="I669">
        <f>IFERROR(IF(Append1[[#This Row],[Line]]=L668,H668+H669),H669)</f>
        <v>1.6666666666666667</v>
      </c>
      <c r="J669" s="1">
        <f>IFERROR(IF(Append1[[#This Row],[Line]]=L668,SUM(H668,J668),0),"")</f>
        <v>173.62129629629615</v>
      </c>
      <c r="K669" s="1"/>
      <c r="L669" t="s">
        <v>1075</v>
      </c>
    </row>
    <row r="670" spans="1:12" x14ac:dyDescent="0.25">
      <c r="A670" s="1" t="str">
        <f>_xlfn.IFNA(INDEX(bom_SQLquery[ComponentItemCode],MATCH(Append1[[#This Row],[BillNo]],bom_SQLquery[BillNo],0)),"")</f>
        <v>94444CON.B</v>
      </c>
      <c r="B670" s="1" t="s">
        <v>669</v>
      </c>
      <c r="C670" s="1" t="s">
        <v>72</v>
      </c>
      <c r="D670" s="1" t="s">
        <v>670</v>
      </c>
      <c r="E670" s="1" t="s">
        <v>90</v>
      </c>
      <c r="F670">
        <v>150</v>
      </c>
      <c r="G67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792</v>
      </c>
      <c r="H670">
        <v>0.625</v>
      </c>
      <c r="I670">
        <f>IFERROR(IF(Append1[[#This Row],[Line]]=L669,H669+H670),H670)</f>
        <v>1.4583333333333335</v>
      </c>
      <c r="J670" s="1">
        <f>IFERROR(IF(Append1[[#This Row],[Line]]=L669,SUM(H669,J669),0),"")</f>
        <v>174.45462962962949</v>
      </c>
      <c r="K670" s="1"/>
      <c r="L670" t="s">
        <v>1075</v>
      </c>
    </row>
    <row r="671" spans="1:12" x14ac:dyDescent="0.25">
      <c r="A671" s="1" t="str">
        <f>_xlfn.IFNA(INDEX(bom_SQLquery[ComponentItemCode],MATCH(Append1[[#This Row],[BillNo]],bom_SQLquery[BillNo],0)),"")</f>
        <v>602003</v>
      </c>
      <c r="B671" s="1" t="s">
        <v>1152</v>
      </c>
      <c r="C671" s="1" t="s">
        <v>88</v>
      </c>
      <c r="D671" s="1" t="s">
        <v>1153</v>
      </c>
      <c r="E671" s="1" t="s">
        <v>90</v>
      </c>
      <c r="F671">
        <v>100</v>
      </c>
      <c r="G67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484</v>
      </c>
      <c r="H671">
        <v>0.41666666666666669</v>
      </c>
      <c r="I671">
        <f>IFERROR(IF(Append1[[#This Row],[Line]]=L670,H670+H671),H671)</f>
        <v>1.0416666666666667</v>
      </c>
      <c r="J671" s="1">
        <f>IFERROR(IF(Append1[[#This Row],[Line]]=L670,SUM(H670,J670),0),"")</f>
        <v>175.07962962962949</v>
      </c>
      <c r="K671" s="1"/>
      <c r="L671" t="s">
        <v>1075</v>
      </c>
    </row>
    <row r="672" spans="1:12" x14ac:dyDescent="0.25">
      <c r="A672" s="1" t="str">
        <f>_xlfn.IFNA(INDEX(bom_SQLquery[ComponentItemCode],MATCH(Append1[[#This Row],[BillNo]],bom_SQLquery[BillNo],0)),"")</f>
        <v>602003</v>
      </c>
      <c r="B672" s="1" t="s">
        <v>1154</v>
      </c>
      <c r="C672" s="1" t="s">
        <v>72</v>
      </c>
      <c r="D672" s="1" t="s">
        <v>1155</v>
      </c>
      <c r="E672" s="1" t="s">
        <v>90</v>
      </c>
      <c r="F672">
        <v>75</v>
      </c>
      <c r="G67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363</v>
      </c>
      <c r="H672">
        <v>0.3125</v>
      </c>
      <c r="I672">
        <f>IFERROR(IF(Append1[[#This Row],[Line]]=L671,H671+H672),H672)</f>
        <v>0.72916666666666674</v>
      </c>
      <c r="J672" s="1">
        <f>IFERROR(IF(Append1[[#This Row],[Line]]=L671,SUM(H671,J671),0),"")</f>
        <v>175.49629629629615</v>
      </c>
      <c r="K672" s="1"/>
      <c r="L672" t="s">
        <v>1075</v>
      </c>
    </row>
    <row r="673" spans="1:12" x14ac:dyDescent="0.25">
      <c r="A673" s="1" t="str">
        <f>_xlfn.IFNA(INDEX(bom_SQLquery[ComponentItemCode],MATCH(Append1[[#This Row],[BillNo]],bom_SQLquery[BillNo],0)),"")</f>
        <v>602003</v>
      </c>
      <c r="B673" s="1" t="s">
        <v>715</v>
      </c>
      <c r="C673" s="1" t="s">
        <v>72</v>
      </c>
      <c r="D673" s="1" t="s">
        <v>716</v>
      </c>
      <c r="E673" s="1" t="s">
        <v>90</v>
      </c>
      <c r="F673">
        <v>150</v>
      </c>
      <c r="G67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726</v>
      </c>
      <c r="H673">
        <v>0.625</v>
      </c>
      <c r="I673">
        <f>IFERROR(IF(Append1[[#This Row],[Line]]=L672,H672+H673),H673)</f>
        <v>0.9375</v>
      </c>
      <c r="J673" s="1">
        <f>IFERROR(IF(Append1[[#This Row],[Line]]=L672,SUM(H672,J672),0),"")</f>
        <v>175.80879629629615</v>
      </c>
      <c r="K673" s="1"/>
      <c r="L673" t="s">
        <v>1075</v>
      </c>
    </row>
    <row r="674" spans="1:12" x14ac:dyDescent="0.25">
      <c r="A674" s="1" t="str">
        <f>_xlfn.IFNA(INDEX(bom_SQLquery[ComponentItemCode],MATCH(Append1[[#This Row],[BillNo]],bom_SQLquery[BillNo],0)),"")</f>
        <v>602020</v>
      </c>
      <c r="B674" s="1" t="s">
        <v>1156</v>
      </c>
      <c r="C674" s="1" t="s">
        <v>72</v>
      </c>
      <c r="D674" s="1" t="s">
        <v>1157</v>
      </c>
      <c r="E674" s="1" t="s">
        <v>90</v>
      </c>
      <c r="F674">
        <v>100</v>
      </c>
      <c r="G67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484</v>
      </c>
      <c r="H674">
        <v>0.41666666666666669</v>
      </c>
      <c r="I674">
        <f>IFERROR(IF(Append1[[#This Row],[Line]]=L673,H673+H674),H674)</f>
        <v>1.0416666666666667</v>
      </c>
      <c r="J674" s="1">
        <f>IFERROR(IF(Append1[[#This Row],[Line]]=L673,SUM(H673,J673),0),"")</f>
        <v>176.43379629629615</v>
      </c>
      <c r="K674" s="1"/>
      <c r="L674" t="s">
        <v>1075</v>
      </c>
    </row>
    <row r="675" spans="1:12" x14ac:dyDescent="0.25">
      <c r="A675" s="1" t="str">
        <f>_xlfn.IFNA(INDEX(bom_SQLquery[ComponentItemCode],MATCH(Append1[[#This Row],[BillNo]],bom_SQLquery[BillNo],0)),"")</f>
        <v>602020</v>
      </c>
      <c r="B675" s="1" t="s">
        <v>1158</v>
      </c>
      <c r="C675" s="1" t="s">
        <v>72</v>
      </c>
      <c r="D675" s="1" t="s">
        <v>1159</v>
      </c>
      <c r="E675" s="1" t="s">
        <v>90</v>
      </c>
      <c r="F675">
        <v>75</v>
      </c>
      <c r="G67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363</v>
      </c>
      <c r="H675">
        <v>0.3125</v>
      </c>
      <c r="I675">
        <f>IFERROR(IF(Append1[[#This Row],[Line]]=L674,H674+H675),H675)</f>
        <v>0.72916666666666674</v>
      </c>
      <c r="J675" s="1">
        <f>IFERROR(IF(Append1[[#This Row],[Line]]=L674,SUM(H674,J674),0),"")</f>
        <v>176.85046296296281</v>
      </c>
      <c r="K675" s="1"/>
      <c r="L675" t="s">
        <v>1075</v>
      </c>
    </row>
    <row r="676" spans="1:12" x14ac:dyDescent="0.25">
      <c r="A676" s="1" t="str">
        <f>_xlfn.IFNA(INDEX(bom_SQLquery[ComponentItemCode],MATCH(Append1[[#This Row],[BillNo]],bom_SQLquery[BillNo],0)),"")</f>
        <v>602020</v>
      </c>
      <c r="B676" s="1" t="s">
        <v>1160</v>
      </c>
      <c r="C676" s="1" t="s">
        <v>72</v>
      </c>
      <c r="D676" s="1" t="s">
        <v>1161</v>
      </c>
      <c r="E676" s="1" t="s">
        <v>90</v>
      </c>
      <c r="F676">
        <v>50</v>
      </c>
      <c r="G67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242</v>
      </c>
      <c r="H676">
        <v>0.20833333333333334</v>
      </c>
      <c r="I676">
        <f>IFERROR(IF(Append1[[#This Row],[Line]]=L675,H675+H676),H676)</f>
        <v>0.52083333333333337</v>
      </c>
      <c r="J676" s="1">
        <f>IFERROR(IF(Append1[[#This Row],[Line]]=L675,SUM(H675,J675),0),"")</f>
        <v>177.16296296296281</v>
      </c>
      <c r="K676" s="1"/>
      <c r="L676" t="s">
        <v>1075</v>
      </c>
    </row>
    <row r="677" spans="1:12" x14ac:dyDescent="0.25">
      <c r="A677" s="1" t="str">
        <f>_xlfn.IFNA(INDEX(bom_SQLquery[ComponentItemCode],MATCH(Append1[[#This Row],[BillNo]],bom_SQLquery[BillNo],0)),"")</f>
        <v>19902.B</v>
      </c>
      <c r="B677" s="1" t="s">
        <v>737</v>
      </c>
      <c r="C677" s="1" t="s">
        <v>88</v>
      </c>
      <c r="D677" s="1" t="s">
        <v>1162</v>
      </c>
      <c r="E677" s="1" t="s">
        <v>90</v>
      </c>
      <c r="F677">
        <v>720</v>
      </c>
      <c r="G67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3644</v>
      </c>
      <c r="H677">
        <v>3</v>
      </c>
      <c r="I677">
        <f>IFERROR(IF(Append1[[#This Row],[Line]]=L676,H676+H677),H677)</f>
        <v>3.2083333333333335</v>
      </c>
      <c r="J677" s="1">
        <f>IFERROR(IF(Append1[[#This Row],[Line]]=L676,SUM(H676,J676),0),"")</f>
        <v>177.37129629629615</v>
      </c>
      <c r="K677" s="1"/>
      <c r="L677" t="s">
        <v>1075</v>
      </c>
    </row>
    <row r="678" spans="1:12" x14ac:dyDescent="0.25">
      <c r="A678" s="1" t="str">
        <f>_xlfn.IFNA(INDEX(bom_SQLquery[ComponentItemCode],MATCH(Append1[[#This Row],[BillNo]],bom_SQLquery[BillNo],0)),"")</f>
        <v>19903USA.B</v>
      </c>
      <c r="B678" s="1" t="s">
        <v>739</v>
      </c>
      <c r="C678" s="1" t="s">
        <v>88</v>
      </c>
      <c r="D678" s="1" t="s">
        <v>1163</v>
      </c>
      <c r="E678" s="1" t="s">
        <v>90</v>
      </c>
      <c r="F678">
        <v>720</v>
      </c>
      <c r="G67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3168</v>
      </c>
      <c r="H678">
        <v>3</v>
      </c>
      <c r="I678">
        <f>IFERROR(IF(Append1[[#This Row],[Line]]=L677,H677+H678),H678)</f>
        <v>6</v>
      </c>
      <c r="J678" s="1">
        <f>IFERROR(IF(Append1[[#This Row],[Line]]=L677,SUM(H677,J677),0),"")</f>
        <v>180.37129629629615</v>
      </c>
      <c r="K678" s="1"/>
      <c r="L678" t="s">
        <v>1075</v>
      </c>
    </row>
    <row r="679" spans="1:12" x14ac:dyDescent="0.25">
      <c r="A679" s="1" t="str">
        <f>_xlfn.IFNA(INDEX(bom_SQLquery[ComponentItemCode],MATCH(Append1[[#This Row],[BillNo]],bom_SQLquery[BillNo],0)),"")</f>
        <v>602042</v>
      </c>
      <c r="B679" s="1" t="s">
        <v>701</v>
      </c>
      <c r="C679" s="1" t="s">
        <v>88</v>
      </c>
      <c r="D679" s="1" t="s">
        <v>702</v>
      </c>
      <c r="E679" s="1" t="s">
        <v>90</v>
      </c>
      <c r="F679">
        <v>100</v>
      </c>
      <c r="G67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440</v>
      </c>
      <c r="H679">
        <v>0.41666666666666669</v>
      </c>
      <c r="I679">
        <f>IFERROR(IF(Append1[[#This Row],[Line]]=L678,H678+H679),H679)</f>
        <v>3.4166666666666665</v>
      </c>
      <c r="J679" s="1">
        <f>IFERROR(IF(Append1[[#This Row],[Line]]=L678,SUM(H678,J678),0),"")</f>
        <v>183.37129629629615</v>
      </c>
      <c r="K679" s="1"/>
      <c r="L679" t="s">
        <v>1075</v>
      </c>
    </row>
    <row r="680" spans="1:12" x14ac:dyDescent="0.25">
      <c r="A680" s="1" t="str">
        <f>_xlfn.IFNA(INDEX(bom_SQLquery[ComponentItemCode],MATCH(Append1[[#This Row],[BillNo]],bom_SQLquery[BillNo],0)),"")</f>
        <v>5359351.B</v>
      </c>
      <c r="B680" s="1" t="s">
        <v>1164</v>
      </c>
      <c r="C680" s="1" t="s">
        <v>88</v>
      </c>
      <c r="D680" s="1" t="s">
        <v>1165</v>
      </c>
      <c r="E680" s="1" t="s">
        <v>77</v>
      </c>
      <c r="F680">
        <v>300</v>
      </c>
      <c r="G68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2376</v>
      </c>
      <c r="H680">
        <v>1.875</v>
      </c>
      <c r="I680">
        <f>IFERROR(IF(Append1[[#This Row],[Line]]=L679,H679+H680),H680)</f>
        <v>2.2916666666666665</v>
      </c>
      <c r="J680" s="1">
        <f>IFERROR(IF(Append1[[#This Row],[Line]]=L679,SUM(H679,J679),0),"")</f>
        <v>183.78796296296281</v>
      </c>
      <c r="K680" s="1"/>
      <c r="L680" t="s">
        <v>1075</v>
      </c>
    </row>
    <row r="681" spans="1:12" x14ac:dyDescent="0.25">
      <c r="A681" s="1" t="str">
        <f>_xlfn.IFNA(INDEX(bom_SQLquery[ComponentItemCode],MATCH(Append1[[#This Row],[BillNo]],bom_SQLquery[BillNo],0)),"")</f>
        <v>602046</v>
      </c>
      <c r="B681" s="1" t="s">
        <v>682</v>
      </c>
      <c r="C681" s="1" t="s">
        <v>88</v>
      </c>
      <c r="D681" s="1" t="s">
        <v>1166</v>
      </c>
      <c r="E681" s="1" t="s">
        <v>90</v>
      </c>
      <c r="F681">
        <v>800</v>
      </c>
      <c r="G68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4400</v>
      </c>
      <c r="H681">
        <v>3.3333333333333335</v>
      </c>
      <c r="I681">
        <f>IFERROR(IF(Append1[[#This Row],[Line]]=L680,H680+H681),H681)</f>
        <v>5.2083333333333339</v>
      </c>
      <c r="J681" s="1">
        <f>IFERROR(IF(Append1[[#This Row],[Line]]=L680,SUM(H680,J680),0),"")</f>
        <v>185.66296296296281</v>
      </c>
      <c r="K681" s="1"/>
      <c r="L681" t="s">
        <v>1075</v>
      </c>
    </row>
    <row r="682" spans="1:12" x14ac:dyDescent="0.25">
      <c r="A682" s="1" t="str">
        <f>_xlfn.IFNA(INDEX(bom_SQLquery[ComponentItemCode],MATCH(Append1[[#This Row],[BillNo]],bom_SQLquery[BillNo],0)),"")</f>
        <v>602046</v>
      </c>
      <c r="B682" s="1" t="s">
        <v>682</v>
      </c>
      <c r="C682" s="1" t="s">
        <v>72</v>
      </c>
      <c r="D682" s="1" t="s">
        <v>1166</v>
      </c>
      <c r="E682" s="1" t="s">
        <v>90</v>
      </c>
      <c r="F682">
        <v>400</v>
      </c>
      <c r="G68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2200</v>
      </c>
      <c r="H682">
        <v>1.6666666666666667</v>
      </c>
      <c r="I682">
        <f>IFERROR(IF(Append1[[#This Row],[Line]]=L681,H681+H682),H682)</f>
        <v>5</v>
      </c>
      <c r="J682" s="1">
        <f>IFERROR(IF(Append1[[#This Row],[Line]]=L681,SUM(H681,J681),0),"")</f>
        <v>188.99629629629615</v>
      </c>
      <c r="K682" s="1"/>
      <c r="L682" t="s">
        <v>1075</v>
      </c>
    </row>
    <row r="683" spans="1:12" x14ac:dyDescent="0.25">
      <c r="A683" s="1" t="str">
        <f>_xlfn.IFNA(INDEX(bom_SQLquery[ComponentItemCode],MATCH(Append1[[#This Row],[BillNo]],bom_SQLquery[BillNo],0)),"")</f>
        <v>602604</v>
      </c>
      <c r="B683" s="1" t="s">
        <v>569</v>
      </c>
      <c r="C683" s="1" t="s">
        <v>88</v>
      </c>
      <c r="D683" s="1" t="s">
        <v>49</v>
      </c>
      <c r="E683" s="1" t="s">
        <v>90</v>
      </c>
      <c r="F683">
        <v>200</v>
      </c>
      <c r="G68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1056</v>
      </c>
      <c r="H683">
        <v>0.83333333333333337</v>
      </c>
      <c r="I683">
        <f>IFERROR(IF(Append1[[#This Row],[Line]]=L682,H682+H683),H683)</f>
        <v>2.5</v>
      </c>
      <c r="J683" s="1">
        <f>IFERROR(IF(Append1[[#This Row],[Line]]=L682,SUM(H682,J682),0),"")</f>
        <v>190.66296296296281</v>
      </c>
      <c r="K683" s="1"/>
      <c r="L683" t="s">
        <v>1075</v>
      </c>
    </row>
    <row r="684" spans="1:12" x14ac:dyDescent="0.25">
      <c r="A684" s="1" t="str">
        <f>_xlfn.IFNA(INDEX(bom_SQLquery[ComponentItemCode],MATCH(Append1[[#This Row],[BillNo]],bom_SQLquery[BillNo],0)),"")</f>
        <v>602605</v>
      </c>
      <c r="B684" s="1" t="s">
        <v>571</v>
      </c>
      <c r="C684" s="1" t="s">
        <v>88</v>
      </c>
      <c r="D684" s="1" t="s">
        <v>572</v>
      </c>
      <c r="E684" s="1" t="s">
        <v>90</v>
      </c>
      <c r="F684">
        <v>300</v>
      </c>
      <c r="G68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1584</v>
      </c>
      <c r="H684">
        <v>1.25</v>
      </c>
      <c r="I684">
        <f>IFERROR(IF(Append1[[#This Row],[Line]]=L683,H683+H684),H684)</f>
        <v>2.0833333333333335</v>
      </c>
      <c r="J684" s="1">
        <f>IFERROR(IF(Append1[[#This Row],[Line]]=L683,SUM(H683,J683),0),"")</f>
        <v>191.49629629629615</v>
      </c>
      <c r="K684" s="1"/>
      <c r="L684" t="s">
        <v>1075</v>
      </c>
    </row>
    <row r="685" spans="1:12" x14ac:dyDescent="0.25">
      <c r="A685" s="1" t="str">
        <f>_xlfn.IFNA(INDEX(bom_SQLquery[ComponentItemCode],MATCH(Append1[[#This Row],[BillNo]],bom_SQLquery[BillNo],0)),"")</f>
        <v>32700.B</v>
      </c>
      <c r="B685" s="1" t="s">
        <v>1167</v>
      </c>
      <c r="C685" s="1" t="s">
        <v>72</v>
      </c>
      <c r="D685" s="1" t="s">
        <v>1168</v>
      </c>
      <c r="E685" s="1" t="s">
        <v>77</v>
      </c>
      <c r="F685">
        <v>250</v>
      </c>
      <c r="G68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1650</v>
      </c>
      <c r="H685">
        <v>1.5625</v>
      </c>
      <c r="I685">
        <f>IFERROR(IF(Append1[[#This Row],[Line]]=L684,H684+H685),H685)</f>
        <v>2.8125</v>
      </c>
      <c r="J685" s="1">
        <f>IFERROR(IF(Append1[[#This Row],[Line]]=L684,SUM(H684,J684),0),"")</f>
        <v>192.74629629629615</v>
      </c>
      <c r="K685" s="1"/>
      <c r="L685" t="s">
        <v>1075</v>
      </c>
    </row>
    <row r="686" spans="1:12" x14ac:dyDescent="0.25">
      <c r="A686" s="1" t="str">
        <f>_xlfn.IFNA(INDEX(bom_SQLquery[ComponentItemCode],MATCH(Append1[[#This Row],[BillNo]],bom_SQLquery[BillNo],0)),"")</f>
        <v>089716A3CLEAR</v>
      </c>
      <c r="B686" s="1" t="s">
        <v>1169</v>
      </c>
      <c r="C686" s="1" t="s">
        <v>72</v>
      </c>
      <c r="D686" s="1" t="s">
        <v>1170</v>
      </c>
      <c r="E686" s="1" t="s">
        <v>1171</v>
      </c>
      <c r="F686">
        <v>50</v>
      </c>
      <c r="G68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165</v>
      </c>
      <c r="H686">
        <v>1.4285714285714286</v>
      </c>
      <c r="I686">
        <f>IFERROR(IF(Append1[[#This Row],[Line]]=L685,H685+H686),H686)</f>
        <v>2.9910714285714288</v>
      </c>
      <c r="J686" s="1">
        <f>IFERROR(IF(Append1[[#This Row],[Line]]=L685,SUM(H685,J685),0),"")</f>
        <v>194.30879629629615</v>
      </c>
      <c r="K686" s="1"/>
      <c r="L686" t="s">
        <v>1075</v>
      </c>
    </row>
    <row r="687" spans="1:12" x14ac:dyDescent="0.25">
      <c r="A687" s="1" t="str">
        <f>_xlfn.IFNA(INDEX(bom_SQLquery[ComponentItemCode],MATCH(Append1[[#This Row],[BillNo]],bom_SQLquery[BillNo],0)),"")</f>
        <v>089716A3</v>
      </c>
      <c r="B687" s="1" t="s">
        <v>1172</v>
      </c>
      <c r="C687" s="1" t="s">
        <v>72</v>
      </c>
      <c r="D687" s="1" t="s">
        <v>1173</v>
      </c>
      <c r="E687" s="1" t="s">
        <v>1174</v>
      </c>
      <c r="F687">
        <v>50</v>
      </c>
      <c r="G68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83</v>
      </c>
      <c r="H687">
        <v>1</v>
      </c>
      <c r="I687">
        <f>IFERROR(IF(Append1[[#This Row],[Line]]=L686,H686+H687),H687)</f>
        <v>2.4285714285714288</v>
      </c>
      <c r="J687" s="1">
        <f>IFERROR(IF(Append1[[#This Row],[Line]]=L686,SUM(H686,J686),0),"")</f>
        <v>195.73736772486757</v>
      </c>
      <c r="K687" s="1"/>
      <c r="L687" t="s">
        <v>1075</v>
      </c>
    </row>
    <row r="688" spans="1:12" x14ac:dyDescent="0.25">
      <c r="A688" s="1" t="str">
        <f>_xlfn.IFNA(INDEX(bom_SQLquery[ComponentItemCode],MATCH(Append1[[#This Row],[BillNo]],bom_SQLquery[BillNo],0)),"")</f>
        <v>089716A3DARK</v>
      </c>
      <c r="B688" s="1" t="s">
        <v>1175</v>
      </c>
      <c r="C688" s="1" t="s">
        <v>72</v>
      </c>
      <c r="D688" s="1" t="s">
        <v>1176</v>
      </c>
      <c r="E688" s="1" t="s">
        <v>1171</v>
      </c>
      <c r="F688">
        <v>150</v>
      </c>
      <c r="G68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495</v>
      </c>
      <c r="H688">
        <v>4.2857142857142856</v>
      </c>
      <c r="I688">
        <f>IFERROR(IF(Append1[[#This Row],[Line]]=L687,H687+H688),H688)</f>
        <v>5.2857142857142856</v>
      </c>
      <c r="J688" s="1">
        <f>IFERROR(IF(Append1[[#This Row],[Line]]=L687,SUM(H687,J687),0),"")</f>
        <v>196.73736772486757</v>
      </c>
      <c r="K688" s="1"/>
      <c r="L688" t="s">
        <v>1075</v>
      </c>
    </row>
    <row r="689" spans="1:12" x14ac:dyDescent="0.25">
      <c r="A689" s="1" t="str">
        <f>_xlfn.IFNA(INDEX(bom_SQLquery[ComponentItemCode],MATCH(Append1[[#This Row],[BillNo]],bom_SQLquery[BillNo],0)),"")</f>
        <v>089716A3DARK</v>
      </c>
      <c r="B689" s="1" t="s">
        <v>1177</v>
      </c>
      <c r="C689" s="1" t="s">
        <v>72</v>
      </c>
      <c r="D689" s="1" t="s">
        <v>1178</v>
      </c>
      <c r="E689" s="1" t="s">
        <v>1174</v>
      </c>
      <c r="F689">
        <v>40</v>
      </c>
      <c r="G68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</v>
      </c>
      <c r="H689">
        <v>0.8</v>
      </c>
      <c r="I689">
        <f>IFERROR(IF(Append1[[#This Row],[Line]]=L688,H688+H689),H689)</f>
        <v>5.0857142857142854</v>
      </c>
      <c r="J689" s="1">
        <f>IFERROR(IF(Append1[[#This Row],[Line]]=L688,SUM(H688,J688),0),"")</f>
        <v>201.02308201058185</v>
      </c>
      <c r="K689" s="1"/>
      <c r="L689" t="s">
        <v>1075</v>
      </c>
    </row>
    <row r="690" spans="1:12" x14ac:dyDescent="0.25">
      <c r="A690" s="1" t="str">
        <f>_xlfn.IFNA(INDEX(bom_SQLquery[ComponentItemCode],MATCH(Append1[[#This Row],[BillNo]],bom_SQLquery[BillNo],0)),"")</f>
        <v/>
      </c>
      <c r="B690" s="1" t="s">
        <v>1179</v>
      </c>
      <c r="C690" s="1" t="s">
        <v>72</v>
      </c>
      <c r="D690" s="1" t="s">
        <v>1180</v>
      </c>
      <c r="E690" s="1" t="s">
        <v>175</v>
      </c>
      <c r="F690">
        <v>500</v>
      </c>
      <c r="G69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690">
        <v>0</v>
      </c>
      <c r="I690">
        <f>IFERROR(IF(Append1[[#This Row],[Line]]=L689,H689+H690),H690)</f>
        <v>0.8</v>
      </c>
      <c r="J690" s="1">
        <f>IFERROR(IF(Append1[[#This Row],[Line]]=L689,SUM(H689,J689),0),"")</f>
        <v>201.82308201058186</v>
      </c>
      <c r="K690" s="1"/>
      <c r="L690" t="s">
        <v>1075</v>
      </c>
    </row>
    <row r="691" spans="1:12" x14ac:dyDescent="0.25">
      <c r="A691" s="1" t="str">
        <f>_xlfn.IFNA(INDEX(bom_SQLquery[ComponentItemCode],MATCH(Append1[[#This Row],[BillNo]],bom_SQLquery[BillNo],0)),"")</f>
        <v>602025</v>
      </c>
      <c r="B691" s="1" t="s">
        <v>206</v>
      </c>
      <c r="C691" s="1" t="s">
        <v>88</v>
      </c>
      <c r="D691" s="1" t="s">
        <v>1181</v>
      </c>
      <c r="E691" s="1" t="s">
        <v>207</v>
      </c>
      <c r="F691">
        <v>500</v>
      </c>
      <c r="G69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207</v>
      </c>
      <c r="H691">
        <v>10</v>
      </c>
      <c r="I691">
        <f>IFERROR(IF(Append1[[#This Row],[Line]]=L690,H690+H691),H691)</f>
        <v>10</v>
      </c>
      <c r="J691" s="1">
        <f>IFERROR(IF(Append1[[#This Row],[Line]]=L690,SUM(H690,J690),0),"")</f>
        <v>201.82308201058186</v>
      </c>
      <c r="K691" s="1"/>
      <c r="L691" t="s">
        <v>1075</v>
      </c>
    </row>
    <row r="692" spans="1:12" x14ac:dyDescent="0.25">
      <c r="A692" s="1" t="str">
        <f>_xlfn.IFNA(INDEX(bom_SQLquery[ComponentItemCode],MATCH(Append1[[#This Row],[BillNo]],bom_SQLquery[BillNo],0)),"")</f>
        <v>602025</v>
      </c>
      <c r="B692" s="1" t="s">
        <v>222</v>
      </c>
      <c r="C692" s="1" t="s">
        <v>88</v>
      </c>
      <c r="D692" s="1" t="s">
        <v>223</v>
      </c>
      <c r="E692" s="1" t="s">
        <v>224</v>
      </c>
      <c r="F692">
        <v>4000</v>
      </c>
      <c r="G69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138</v>
      </c>
      <c r="H692">
        <v>3.3333333333333335</v>
      </c>
      <c r="I692">
        <f>IFERROR(IF(Append1[[#This Row],[Line]]=L691,H691+H692),H692)</f>
        <v>13.333333333333334</v>
      </c>
      <c r="J692" s="1">
        <f>IFERROR(IF(Append1[[#This Row],[Line]]=L691,SUM(H691,J691),0),"")</f>
        <v>211.82308201058186</v>
      </c>
      <c r="K692" s="1"/>
      <c r="L692" t="s">
        <v>1075</v>
      </c>
    </row>
    <row r="693" spans="1:12" x14ac:dyDescent="0.25">
      <c r="A693" s="1" t="str">
        <f>_xlfn.IFNA(INDEX(bom_SQLquery[ComponentItemCode],MATCH(Append1[[#This Row],[BillNo]],bom_SQLquery[BillNo],0)),"")</f>
        <v/>
      </c>
      <c r="B693" s="1" t="s">
        <v>225</v>
      </c>
      <c r="C693" s="1" t="s">
        <v>88</v>
      </c>
      <c r="D693" s="1" t="s">
        <v>1182</v>
      </c>
      <c r="E693" s="1" t="s">
        <v>227</v>
      </c>
      <c r="F693">
        <v>1000</v>
      </c>
      <c r="G69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693">
        <v>7.4074074074074066</v>
      </c>
      <c r="I693">
        <f>IFERROR(IF(Append1[[#This Row],[Line]]=L692,H692+H693),H693)</f>
        <v>10.74074074074074</v>
      </c>
      <c r="J693" s="1">
        <f>IFERROR(IF(Append1[[#This Row],[Line]]=L692,SUM(H692,J692),0),"")</f>
        <v>215.1564153439152</v>
      </c>
      <c r="K693" s="1"/>
      <c r="L693" t="s">
        <v>1075</v>
      </c>
    </row>
    <row r="694" spans="1:12" x14ac:dyDescent="0.25">
      <c r="A694" s="1" t="str">
        <f>_xlfn.IFNA(INDEX(bom_SQLquery[ComponentItemCode],MATCH(Append1[[#This Row],[BillNo]],bom_SQLquery[BillNo],0)),"")</f>
        <v>602025</v>
      </c>
      <c r="B694" s="1" t="s">
        <v>212</v>
      </c>
      <c r="C694" s="1" t="s">
        <v>88</v>
      </c>
      <c r="D694" s="1" t="s">
        <v>213</v>
      </c>
      <c r="E694" s="1" t="s">
        <v>214</v>
      </c>
      <c r="F694">
        <v>1000</v>
      </c>
      <c r="G69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138</v>
      </c>
      <c r="H694">
        <v>6.666666666666667</v>
      </c>
      <c r="I694">
        <f>IFERROR(IF(Append1[[#This Row],[Line]]=L693,H693+H694),H694)</f>
        <v>14.074074074074073</v>
      </c>
      <c r="J694" s="1">
        <f>IFERROR(IF(Append1[[#This Row],[Line]]=L693,SUM(H693,J693),0),"")</f>
        <v>222.56382275132262</v>
      </c>
      <c r="K694" s="1"/>
      <c r="L694" t="s">
        <v>1075</v>
      </c>
    </row>
    <row r="695" spans="1:12" x14ac:dyDescent="0.25">
      <c r="A695" s="1" t="str">
        <f>_xlfn.IFNA(INDEX(bom_SQLquery[ComponentItemCode],MATCH(Append1[[#This Row],[BillNo]],bom_SQLquery[BillNo],0)),"")</f>
        <v>602025</v>
      </c>
      <c r="B695" s="1" t="s">
        <v>231</v>
      </c>
      <c r="C695" s="1" t="s">
        <v>1183</v>
      </c>
      <c r="D695" s="1" t="s">
        <v>1184</v>
      </c>
      <c r="E695" s="1" t="s">
        <v>211</v>
      </c>
      <c r="F695">
        <v>800</v>
      </c>
      <c r="G69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166</v>
      </c>
      <c r="H695">
        <v>8</v>
      </c>
      <c r="I695">
        <f>IFERROR(IF(Append1[[#This Row],[Line]]=L694,H694+H695),H695)</f>
        <v>14.666666666666668</v>
      </c>
      <c r="J695" s="1">
        <f>IFERROR(IF(Append1[[#This Row],[Line]]=L694,SUM(H694,J694),0),"")</f>
        <v>229.23048941798928</v>
      </c>
      <c r="K695" s="1"/>
      <c r="L695" t="s">
        <v>1075</v>
      </c>
    </row>
    <row r="696" spans="1:12" x14ac:dyDescent="0.25">
      <c r="A696" s="1" t="str">
        <f>_xlfn.IFNA(INDEX(bom_SQLquery[ComponentItemCode],MATCH(Append1[[#This Row],[BillNo]],bom_SQLquery[BillNo],0)),"")</f>
        <v>602034</v>
      </c>
      <c r="B696" s="1" t="s">
        <v>1185</v>
      </c>
      <c r="C696" s="1" t="s">
        <v>72</v>
      </c>
      <c r="D696" s="1" t="s">
        <v>1186</v>
      </c>
      <c r="E696" s="1" t="s">
        <v>207</v>
      </c>
      <c r="F696">
        <v>50</v>
      </c>
      <c r="G69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</v>
      </c>
      <c r="H696">
        <v>1</v>
      </c>
      <c r="I696">
        <f>IFERROR(IF(Append1[[#This Row],[Line]]=L695,H695+H696),H696)</f>
        <v>9</v>
      </c>
      <c r="J696" s="1">
        <f>IFERROR(IF(Append1[[#This Row],[Line]]=L695,SUM(H695,J695),0),"")</f>
        <v>237.23048941798928</v>
      </c>
      <c r="K696" s="1"/>
      <c r="L696" t="s">
        <v>1075</v>
      </c>
    </row>
    <row r="697" spans="1:12" x14ac:dyDescent="0.25">
      <c r="A697" s="1" t="str">
        <f>_xlfn.IFNA(INDEX(bom_SQLquery[ComponentItemCode],MATCH(Append1[[#This Row],[BillNo]],bom_SQLquery[BillNo],0)),"")</f>
        <v>602034</v>
      </c>
      <c r="B697" s="1" t="s">
        <v>1187</v>
      </c>
      <c r="C697" s="1" t="s">
        <v>72</v>
      </c>
      <c r="D697" s="1" t="s">
        <v>1188</v>
      </c>
      <c r="E697" s="1" t="s">
        <v>207</v>
      </c>
      <c r="F697">
        <v>25</v>
      </c>
      <c r="G69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11</v>
      </c>
      <c r="H697">
        <v>0.5</v>
      </c>
      <c r="I697">
        <f>IFERROR(IF(Append1[[#This Row],[Line]]=L696,H696+H697),H697)</f>
        <v>1.5</v>
      </c>
      <c r="J697" s="1">
        <f>IFERROR(IF(Append1[[#This Row],[Line]]=L696,SUM(H696,J696),0),"")</f>
        <v>238.23048941798928</v>
      </c>
      <c r="K697" s="1"/>
      <c r="L697" t="s">
        <v>1075</v>
      </c>
    </row>
    <row r="698" spans="1:12" x14ac:dyDescent="0.25">
      <c r="A698" s="1" t="str">
        <f>_xlfn.IFNA(INDEX(bom_SQLquery[ComponentItemCode],MATCH(Append1[[#This Row],[BillNo]],bom_SQLquery[BillNo],0)),"")</f>
        <v/>
      </c>
      <c r="B698" s="1" t="s">
        <v>772</v>
      </c>
      <c r="C698" s="1" t="s">
        <v>72</v>
      </c>
      <c r="D698" s="1" t="s">
        <v>773</v>
      </c>
      <c r="E698" s="1" t="s">
        <v>766</v>
      </c>
      <c r="F698">
        <v>300</v>
      </c>
      <c r="G69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698">
        <v>0</v>
      </c>
      <c r="I698">
        <f>IFERROR(IF(Append1[[#This Row],[Line]]=L697,H697+H698),H698)</f>
        <v>0.5</v>
      </c>
      <c r="J698" s="1">
        <f>IFERROR(IF(Append1[[#This Row],[Line]]=L697,SUM(H697,J697),0),"")</f>
        <v>238.73048941798928</v>
      </c>
      <c r="K698" s="1"/>
      <c r="L698" t="s">
        <v>1075</v>
      </c>
    </row>
    <row r="699" spans="1:12" x14ac:dyDescent="0.25">
      <c r="A699" s="1" t="str">
        <f>_xlfn.IFNA(INDEX(bom_SQLquery[ComponentItemCode],MATCH(Append1[[#This Row],[BillNo]],bom_SQLquery[BillNo],0)),"")</f>
        <v/>
      </c>
      <c r="B699" s="1" t="s">
        <v>1189</v>
      </c>
      <c r="C699" s="1" t="s">
        <v>72</v>
      </c>
      <c r="D699" s="1" t="s">
        <v>1190</v>
      </c>
      <c r="E699" s="1" t="s">
        <v>769</v>
      </c>
      <c r="F699">
        <v>100</v>
      </c>
      <c r="G69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699">
        <v>0</v>
      </c>
      <c r="I699">
        <f>IFERROR(IF(Append1[[#This Row],[Line]]=L698,H698+H699),H699)</f>
        <v>0</v>
      </c>
      <c r="J699" s="1">
        <f>IFERROR(IF(Append1[[#This Row],[Line]]=L698,SUM(H698,J698),0),"")</f>
        <v>238.73048941798928</v>
      </c>
      <c r="K699" s="1"/>
      <c r="L699" t="s">
        <v>1075</v>
      </c>
    </row>
    <row r="700" spans="1:12" x14ac:dyDescent="0.25">
      <c r="A700" s="1" t="str">
        <f>_xlfn.IFNA(INDEX(bom_SQLquery[ComponentItemCode],MATCH(Append1[[#This Row],[BillNo]],bom_SQLquery[BillNo],0)),"")</f>
        <v/>
      </c>
      <c r="B700" s="1" t="s">
        <v>825</v>
      </c>
      <c r="C700" s="1" t="s">
        <v>72</v>
      </c>
      <c r="D700" s="1" t="s">
        <v>1191</v>
      </c>
      <c r="E700" s="1" t="s">
        <v>827</v>
      </c>
      <c r="F700">
        <v>2000</v>
      </c>
      <c r="G70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00">
        <v>0</v>
      </c>
      <c r="I700">
        <f>IFERROR(IF(Append1[[#This Row],[Line]]=L699,H699+H700),H700)</f>
        <v>0</v>
      </c>
      <c r="J700" s="1">
        <f>IFERROR(IF(Append1[[#This Row],[Line]]=L699,SUM(H699,J699),0),"")</f>
        <v>238.73048941798928</v>
      </c>
      <c r="K700" s="1"/>
      <c r="L700" t="s">
        <v>1075</v>
      </c>
    </row>
    <row r="701" spans="1:12" x14ac:dyDescent="0.25">
      <c r="A701" s="1" t="str">
        <f>_xlfn.IFNA(INDEX(bom_SQLquery[ComponentItemCode],MATCH(Append1[[#This Row],[BillNo]],bom_SQLquery[BillNo],0)),"")</f>
        <v/>
      </c>
      <c r="B701" s="1" t="s">
        <v>1192</v>
      </c>
      <c r="C701" s="1" t="s">
        <v>72</v>
      </c>
      <c r="D701" s="1" t="s">
        <v>1193</v>
      </c>
      <c r="E701" s="1" t="s">
        <v>1194</v>
      </c>
      <c r="F701">
        <v>264</v>
      </c>
      <c r="G70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01">
        <v>0</v>
      </c>
      <c r="I701">
        <f>IFERROR(IF(Append1[[#This Row],[Line]]=L700,H700+H701),H701)</f>
        <v>0</v>
      </c>
      <c r="J701" s="1">
        <f>IFERROR(IF(Append1[[#This Row],[Line]]=L700,SUM(H700,J700),0),"")</f>
        <v>238.73048941798928</v>
      </c>
      <c r="K701" s="1"/>
      <c r="L701" t="s">
        <v>1075</v>
      </c>
    </row>
    <row r="702" spans="1:12" x14ac:dyDescent="0.25">
      <c r="A702" s="1" t="str">
        <f>_xlfn.IFNA(INDEX(bom_SQLquery[ComponentItemCode],MATCH(Append1[[#This Row],[BillNo]],bom_SQLquery[BillNo],0)),"")</f>
        <v/>
      </c>
      <c r="B702" s="1" t="s">
        <v>1195</v>
      </c>
      <c r="C702" s="1" t="s">
        <v>72</v>
      </c>
      <c r="D702" s="1" t="s">
        <v>1196</v>
      </c>
      <c r="E702" s="1" t="s">
        <v>830</v>
      </c>
      <c r="F702">
        <v>200</v>
      </c>
      <c r="G70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02">
        <v>0</v>
      </c>
      <c r="I702">
        <f>IFERROR(IF(Append1[[#This Row],[Line]]=L701,H701+H702),H702)</f>
        <v>0</v>
      </c>
      <c r="J702" s="1">
        <f>IFERROR(IF(Append1[[#This Row],[Line]]=L701,SUM(H701,J701),0),"")</f>
        <v>238.73048941798928</v>
      </c>
      <c r="K702" s="1"/>
      <c r="L702" t="s">
        <v>1075</v>
      </c>
    </row>
    <row r="703" spans="1:12" x14ac:dyDescent="0.25">
      <c r="A703" s="1" t="str">
        <f>_xlfn.IFNA(INDEX(bom_SQLquery[ComponentItemCode],MATCH(Append1[[#This Row],[BillNo]],bom_SQLquery[BillNo],0)),"")</f>
        <v/>
      </c>
      <c r="B703" s="1" t="s">
        <v>1036</v>
      </c>
      <c r="C703" s="1" t="s">
        <v>88</v>
      </c>
      <c r="D703" s="1" t="s">
        <v>1037</v>
      </c>
      <c r="E703" s="1" t="s">
        <v>175</v>
      </c>
      <c r="F703">
        <v>300</v>
      </c>
      <c r="G703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03">
        <v>0</v>
      </c>
      <c r="I703">
        <f>IFERROR(IF(Append1[[#This Row],[Line]]=L702,H702+H703),H703)</f>
        <v>0</v>
      </c>
      <c r="J703" s="1">
        <f>IFERROR(IF(Append1[[#This Row],[Line]]=L702,SUM(H702,J702),0),"")</f>
        <v>238.73048941798928</v>
      </c>
      <c r="K703" s="1"/>
      <c r="L703" t="s">
        <v>1075</v>
      </c>
    </row>
    <row r="704" spans="1:12" x14ac:dyDescent="0.25">
      <c r="A704" s="1" t="str">
        <f>_xlfn.IFNA(INDEX(bom_SQLquery[ComponentItemCode],MATCH(Append1[[#This Row],[BillNo]],bom_SQLquery[BillNo],0)),"")</f>
        <v/>
      </c>
      <c r="B704" s="1" t="s">
        <v>1038</v>
      </c>
      <c r="C704" s="1" t="s">
        <v>72</v>
      </c>
      <c r="D704" s="1" t="s">
        <v>1039</v>
      </c>
      <c r="E704" s="1" t="s">
        <v>175</v>
      </c>
      <c r="F704">
        <v>100</v>
      </c>
      <c r="G704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04">
        <v>0</v>
      </c>
      <c r="I704">
        <f>IFERROR(IF(Append1[[#This Row],[Line]]=L703,H703+H704),H704)</f>
        <v>0</v>
      </c>
      <c r="J704" s="1">
        <f>IFERROR(IF(Append1[[#This Row],[Line]]=L703,SUM(H703,J703),0),"")</f>
        <v>238.73048941798928</v>
      </c>
      <c r="K704" s="1"/>
      <c r="L704" t="s">
        <v>1075</v>
      </c>
    </row>
    <row r="705" spans="1:12" x14ac:dyDescent="0.25">
      <c r="A705" s="1" t="str">
        <f>_xlfn.IFNA(INDEX(bom_SQLquery[ComponentItemCode],MATCH(Append1[[#This Row],[BillNo]],bom_SQLquery[BillNo],0)),"")</f>
        <v/>
      </c>
      <c r="B705" s="1" t="s">
        <v>1040</v>
      </c>
      <c r="C705" s="1" t="s">
        <v>72</v>
      </c>
      <c r="D705" s="1" t="s">
        <v>1041</v>
      </c>
      <c r="E705" s="1" t="s">
        <v>1042</v>
      </c>
      <c r="F705">
        <v>100</v>
      </c>
      <c r="G705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05">
        <v>0.18518518518518517</v>
      </c>
      <c r="I705">
        <f>IFERROR(IF(Append1[[#This Row],[Line]]=L704,H704+H705),H705)</f>
        <v>0.18518518518518517</v>
      </c>
      <c r="J705" s="1">
        <f>IFERROR(IF(Append1[[#This Row],[Line]]=L704,SUM(H704,J704),0),"")</f>
        <v>238.73048941798928</v>
      </c>
      <c r="K705" s="1"/>
      <c r="L705" t="s">
        <v>1075</v>
      </c>
    </row>
    <row r="706" spans="1:12" x14ac:dyDescent="0.25">
      <c r="A706" s="1" t="str">
        <f>_xlfn.IFNA(INDEX(bom_SQLquery[ComponentItemCode],MATCH(Append1[[#This Row],[BillNo]],bom_SQLquery[BillNo],0)),"")</f>
        <v/>
      </c>
      <c r="B706" s="1" t="s">
        <v>1043</v>
      </c>
      <c r="C706" s="1" t="s">
        <v>72</v>
      </c>
      <c r="D706" s="1" t="s">
        <v>1044</v>
      </c>
      <c r="E706" s="1" t="s">
        <v>1045</v>
      </c>
      <c r="F706">
        <v>100</v>
      </c>
      <c r="G706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06">
        <v>0</v>
      </c>
      <c r="I706">
        <f>IFERROR(IF(Append1[[#This Row],[Line]]=L705,H705+H706),H706)</f>
        <v>0.18518518518518517</v>
      </c>
      <c r="J706" s="1">
        <f>IFERROR(IF(Append1[[#This Row],[Line]]=L705,SUM(H705,J705),0),"")</f>
        <v>238.91567460317447</v>
      </c>
      <c r="K706" s="1"/>
      <c r="L706" t="s">
        <v>1075</v>
      </c>
    </row>
    <row r="707" spans="1:12" x14ac:dyDescent="0.25">
      <c r="A707" s="1" t="str">
        <f>_xlfn.IFNA(INDEX(bom_SQLquery[ComponentItemCode],MATCH(Append1[[#This Row],[BillNo]],bom_SQLquery[BillNo],0)),"")</f>
        <v>14308.B</v>
      </c>
      <c r="B707" s="1" t="s">
        <v>112</v>
      </c>
      <c r="C707" s="1" t="s">
        <v>771</v>
      </c>
      <c r="D707" s="1" t="s">
        <v>113</v>
      </c>
      <c r="E707" s="1" t="s">
        <v>103</v>
      </c>
      <c r="F707">
        <v>5000</v>
      </c>
      <c r="G707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2166</v>
      </c>
      <c r="H707">
        <v>13.888888888888888</v>
      </c>
      <c r="I707" t="b">
        <f>IFERROR(IF(Append1[[#This Row],[Line]]=L706,H706+H707),H707)</f>
        <v>0</v>
      </c>
      <c r="J707" s="1">
        <f>IFERROR(IF(Append1[[#This Row],[Line]]=L706,SUM(H706,J706),0),"")</f>
        <v>0</v>
      </c>
      <c r="K707" s="1"/>
      <c r="L707" t="s">
        <v>1197</v>
      </c>
    </row>
    <row r="708" spans="1:12" x14ac:dyDescent="0.25">
      <c r="A708" s="1" t="str">
        <f>_xlfn.IFNA(INDEX(bom_SQLquery[ComponentItemCode],MATCH(Append1[[#This Row],[BillNo]],bom_SQLquery[BillNo],0)),"")</f>
        <v>83200.B</v>
      </c>
      <c r="B708" s="1" t="s">
        <v>485</v>
      </c>
      <c r="C708" s="1" t="s">
        <v>771</v>
      </c>
      <c r="D708" s="1" t="s">
        <v>1198</v>
      </c>
      <c r="E708" s="1" t="s">
        <v>262</v>
      </c>
      <c r="F708">
        <v>500</v>
      </c>
      <c r="G708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624</v>
      </c>
      <c r="H708">
        <v>1.3888888888888886</v>
      </c>
      <c r="I708">
        <f>IFERROR(IF(Append1[[#This Row],[Line]]=L707,H707+H708),H708)</f>
        <v>15.277777777777777</v>
      </c>
      <c r="J708" s="1">
        <f>IFERROR(IF(Append1[[#This Row],[Line]]=L707,SUM(H707,J707),0),"")</f>
        <v>13.888888888888888</v>
      </c>
      <c r="K708" s="1"/>
      <c r="L708" t="s">
        <v>1197</v>
      </c>
    </row>
    <row r="709" spans="1:12" x14ac:dyDescent="0.25">
      <c r="A709" s="1" t="str">
        <f>_xlfn.IFNA(INDEX(bom_SQLquery[ComponentItemCode],MATCH(Append1[[#This Row],[BillNo]],bom_SQLquery[BillNo],0)),"")</f>
        <v>93100TANK.B</v>
      </c>
      <c r="B709" s="1" t="s">
        <v>592</v>
      </c>
      <c r="C709" s="1" t="s">
        <v>771</v>
      </c>
      <c r="D709" s="1" t="s">
        <v>593</v>
      </c>
      <c r="E709" s="1" t="s">
        <v>594</v>
      </c>
      <c r="F709">
        <v>150</v>
      </c>
      <c r="G709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520</v>
      </c>
      <c r="H709">
        <v>0.41666666666666663</v>
      </c>
      <c r="I709">
        <f>IFERROR(IF(Append1[[#This Row],[Line]]=L708,H708+H709),H709)</f>
        <v>1.8055555555555554</v>
      </c>
      <c r="J709" s="1">
        <f>IFERROR(IF(Append1[[#This Row],[Line]]=L708,SUM(H708,J708),0),"")</f>
        <v>15.277777777777777</v>
      </c>
      <c r="K709" s="1"/>
      <c r="L709" t="s">
        <v>1197</v>
      </c>
    </row>
    <row r="710" spans="1:12" x14ac:dyDescent="0.25">
      <c r="A710" s="1" t="str">
        <f>_xlfn.IFNA(INDEX(bom_SQLquery[ComponentItemCode],MATCH(Append1[[#This Row],[BillNo]],bom_SQLquery[BillNo],0)),"")</f>
        <v>300355.B</v>
      </c>
      <c r="B710" s="1" t="s">
        <v>655</v>
      </c>
      <c r="C710" s="1" t="s">
        <v>771</v>
      </c>
      <c r="D710" s="1" t="s">
        <v>1199</v>
      </c>
      <c r="E710" s="1" t="s">
        <v>90</v>
      </c>
      <c r="F710">
        <v>1500</v>
      </c>
      <c r="G710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6600</v>
      </c>
      <c r="H710">
        <v>6.25</v>
      </c>
      <c r="I710">
        <f>IFERROR(IF(Append1[[#This Row],[Line]]=L709,H709+H710),H710)</f>
        <v>6.666666666666667</v>
      </c>
      <c r="J710" s="1">
        <f>IFERROR(IF(Append1[[#This Row],[Line]]=L709,SUM(H709,J709),0),"")</f>
        <v>15.694444444444443</v>
      </c>
      <c r="K710" s="1"/>
      <c r="L710" t="s">
        <v>1197</v>
      </c>
    </row>
    <row r="711" spans="1:12" x14ac:dyDescent="0.25">
      <c r="A711" s="1" t="str">
        <f>_xlfn.IFNA(INDEX(bom_SQLquery[ComponentItemCode],MATCH(Append1[[#This Row],[BillNo]],bom_SQLquery[BillNo],0)),"")</f>
        <v/>
      </c>
      <c r="B711" s="1" t="s">
        <v>1200</v>
      </c>
      <c r="C711" s="1" t="s">
        <v>1201</v>
      </c>
      <c r="D711" s="1" t="s">
        <v>1202</v>
      </c>
      <c r="E711" s="1" t="s">
        <v>108</v>
      </c>
      <c r="F711">
        <v>84</v>
      </c>
      <c r="G711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11">
        <v>0.46666666666666662</v>
      </c>
      <c r="I711">
        <f>IFERROR(IF(Append1[[#This Row],[Line]]=L710,H710+H711),H711)</f>
        <v>6.7166666666666668</v>
      </c>
      <c r="J711" s="1">
        <f>IFERROR(IF(Append1[[#This Row],[Line]]=L710,SUM(H710,J710),0),"")</f>
        <v>21.944444444444443</v>
      </c>
      <c r="K711" s="1"/>
      <c r="L711" t="s">
        <v>1197</v>
      </c>
    </row>
    <row r="712" spans="1:12" x14ac:dyDescent="0.25">
      <c r="A712" s="1" t="str">
        <f>_xlfn.IFNA(INDEX(bom_SQLquery[ComponentItemCode],MATCH(Append1[[#This Row],[BillNo]],bom_SQLquery[BillNo],0)),"")</f>
        <v/>
      </c>
      <c r="B712" s="1" t="s">
        <v>1036</v>
      </c>
      <c r="C712" s="1" t="s">
        <v>771</v>
      </c>
      <c r="D712" s="1" t="s">
        <v>1037</v>
      </c>
      <c r="E712" s="1" t="s">
        <v>175</v>
      </c>
      <c r="F712">
        <v>300</v>
      </c>
      <c r="G712">
        <f>IFERROR(_xlfn.IFNA(ROUNDUP(Append1[[#This Row],[OriginalQty]]*1.1*(INDEX(blendQtyOnHand_query[100Gx],MATCH(Append1[[#This Row],[blendPN]],blendQtyOnHand_query[ItemCode],0)))*(INDEX(blendQtyOnHand_query[FoamFactor],MATCH(Append1[[#This Row],[blendPN]],blendQtyOnHand_query[ItemCode],0)))*(INDEX(bom_SQLquery[QuantityPerBill],MATCH(Append1[[#This Row],[BillNo]],bom_SQLquery[BillNo],0))),0),0),0)</f>
        <v>0</v>
      </c>
      <c r="H712">
        <v>0</v>
      </c>
      <c r="I712">
        <f>IFERROR(IF(Append1[[#This Row],[Line]]=L711,H711+H712),H712)</f>
        <v>0.46666666666666662</v>
      </c>
      <c r="J712" s="1">
        <f>IFERROR(IF(Append1[[#This Row],[Line]]=L711,SUM(H711,J711),0),"")</f>
        <v>22.411111111111108</v>
      </c>
      <c r="K712" s="1"/>
      <c r="L712" t="s">
        <v>1197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DFC6-0D0B-4D41-8C51-947904F4D6B0}">
  <sheetPr codeName="Sheet2"/>
  <dimension ref="A1:G3239"/>
  <sheetViews>
    <sheetView workbookViewId="0">
      <selection activeCell="I18" sqref="I18"/>
    </sheetView>
  </sheetViews>
  <sheetFormatPr defaultRowHeight="15" x14ac:dyDescent="0.25"/>
  <cols>
    <col min="1" max="1" width="18.7109375" bestFit="1" customWidth="1"/>
    <col min="2" max="2" width="35.140625" bestFit="1" customWidth="1"/>
    <col min="3" max="3" width="22.7109375" bestFit="1" customWidth="1"/>
    <col min="4" max="4" width="35.7109375" bestFit="1" customWidth="1"/>
    <col min="5" max="5" width="17" bestFit="1" customWidth="1"/>
    <col min="6" max="6" width="14.85546875" bestFit="1" customWidth="1"/>
    <col min="7" max="8" width="13.7109375" bestFit="1" customWidth="1"/>
    <col min="9" max="9" width="15.5703125" bestFit="1" customWidth="1"/>
  </cols>
  <sheetData>
    <row r="1" spans="1:7" x14ac:dyDescent="0.25">
      <c r="A1" t="s">
        <v>1205</v>
      </c>
      <c r="B1" t="s">
        <v>1206</v>
      </c>
      <c r="C1" t="s">
        <v>1207</v>
      </c>
      <c r="D1" t="s">
        <v>1208</v>
      </c>
      <c r="E1" t="s">
        <v>1209</v>
      </c>
      <c r="F1" t="s">
        <v>1210</v>
      </c>
      <c r="G1" t="s">
        <v>1211</v>
      </c>
    </row>
    <row r="2" spans="1:7" x14ac:dyDescent="0.25">
      <c r="A2" t="s">
        <v>1212</v>
      </c>
      <c r="B2" t="s">
        <v>1213</v>
      </c>
      <c r="C2" t="s">
        <v>1214</v>
      </c>
      <c r="D2" t="s">
        <v>1215</v>
      </c>
      <c r="E2">
        <v>6</v>
      </c>
      <c r="F2">
        <v>0</v>
      </c>
    </row>
    <row r="3" spans="1:7" x14ac:dyDescent="0.25">
      <c r="A3" t="s">
        <v>1216</v>
      </c>
      <c r="B3" t="s">
        <v>1217</v>
      </c>
      <c r="C3" t="s">
        <v>1214</v>
      </c>
      <c r="D3" t="s">
        <v>1215</v>
      </c>
      <c r="E3">
        <v>6</v>
      </c>
      <c r="F3">
        <v>0</v>
      </c>
    </row>
    <row r="4" spans="1:7" x14ac:dyDescent="0.25">
      <c r="A4" t="s">
        <v>1218</v>
      </c>
      <c r="B4" t="s">
        <v>1219</v>
      </c>
      <c r="C4" t="s">
        <v>1220</v>
      </c>
      <c r="D4" t="s">
        <v>1221</v>
      </c>
      <c r="E4">
        <v>0.20680000000000001</v>
      </c>
      <c r="F4">
        <v>4</v>
      </c>
      <c r="G4" t="s">
        <v>1222</v>
      </c>
    </row>
    <row r="5" spans="1:7" x14ac:dyDescent="0.25">
      <c r="A5" t="s">
        <v>1223</v>
      </c>
      <c r="B5" t="s">
        <v>1224</v>
      </c>
      <c r="C5" t="s">
        <v>1220</v>
      </c>
      <c r="D5" t="s">
        <v>1221</v>
      </c>
      <c r="E5">
        <v>0.20680000000000001</v>
      </c>
      <c r="F5">
        <v>4</v>
      </c>
      <c r="G5" t="s">
        <v>1222</v>
      </c>
    </row>
    <row r="6" spans="1:7" x14ac:dyDescent="0.25">
      <c r="A6" t="s">
        <v>761</v>
      </c>
      <c r="B6" t="s">
        <v>1225</v>
      </c>
      <c r="C6" t="s">
        <v>1220</v>
      </c>
      <c r="D6" t="s">
        <v>1221</v>
      </c>
      <c r="E6">
        <v>0.20680000000000001</v>
      </c>
      <c r="F6">
        <v>4</v>
      </c>
      <c r="G6" t="s">
        <v>1222</v>
      </c>
    </row>
    <row r="7" spans="1:7" x14ac:dyDescent="0.25">
      <c r="A7" t="s">
        <v>1226</v>
      </c>
      <c r="B7" t="s">
        <v>1227</v>
      </c>
      <c r="C7" t="s">
        <v>1220</v>
      </c>
      <c r="D7" t="s">
        <v>1221</v>
      </c>
      <c r="E7">
        <v>4.9631999999999996</v>
      </c>
      <c r="F7">
        <v>4</v>
      </c>
      <c r="G7" t="s">
        <v>1222</v>
      </c>
    </row>
    <row r="8" spans="1:7" x14ac:dyDescent="0.25">
      <c r="A8" t="s">
        <v>1228</v>
      </c>
      <c r="B8" t="s">
        <v>1229</v>
      </c>
      <c r="C8" t="s">
        <v>1220</v>
      </c>
      <c r="D8" t="s">
        <v>1221</v>
      </c>
      <c r="E8">
        <v>0.96250000000000002</v>
      </c>
      <c r="F8">
        <v>4</v>
      </c>
      <c r="G8" t="s">
        <v>1222</v>
      </c>
    </row>
    <row r="9" spans="1:7" x14ac:dyDescent="0.25">
      <c r="A9" t="s">
        <v>1230</v>
      </c>
      <c r="B9" t="s">
        <v>1231</v>
      </c>
      <c r="C9" t="s">
        <v>1220</v>
      </c>
      <c r="D9" t="s">
        <v>1221</v>
      </c>
      <c r="E9">
        <v>0.96250000000000002</v>
      </c>
      <c r="F9">
        <v>4</v>
      </c>
      <c r="G9" t="s">
        <v>1222</v>
      </c>
    </row>
    <row r="10" spans="1:7" x14ac:dyDescent="0.25">
      <c r="A10" t="s">
        <v>1232</v>
      </c>
      <c r="B10" t="s">
        <v>1233</v>
      </c>
      <c r="C10" t="s">
        <v>1220</v>
      </c>
      <c r="D10" t="s">
        <v>1221</v>
      </c>
      <c r="E10">
        <v>0.96250000000000002</v>
      </c>
      <c r="F10">
        <v>4</v>
      </c>
      <c r="G10" t="s">
        <v>1222</v>
      </c>
    </row>
    <row r="11" spans="1:7" x14ac:dyDescent="0.25">
      <c r="A11" t="s">
        <v>1234</v>
      </c>
      <c r="B11" t="s">
        <v>1235</v>
      </c>
      <c r="C11" t="s">
        <v>1220</v>
      </c>
      <c r="D11" t="s">
        <v>1221</v>
      </c>
      <c r="E11">
        <v>0.96809999999999996</v>
      </c>
      <c r="F11">
        <v>4</v>
      </c>
      <c r="G11" t="s">
        <v>1222</v>
      </c>
    </row>
    <row r="12" spans="1:7" x14ac:dyDescent="0.25">
      <c r="A12" t="s">
        <v>1236</v>
      </c>
      <c r="B12" t="s">
        <v>1237</v>
      </c>
      <c r="C12" t="s">
        <v>1220</v>
      </c>
      <c r="D12" t="s">
        <v>1221</v>
      </c>
      <c r="E12">
        <v>9.625</v>
      </c>
      <c r="F12">
        <v>4</v>
      </c>
      <c r="G12" t="s">
        <v>1222</v>
      </c>
    </row>
    <row r="13" spans="1:7" x14ac:dyDescent="0.25">
      <c r="A13" t="s">
        <v>1238</v>
      </c>
      <c r="B13" t="s">
        <v>1239</v>
      </c>
      <c r="C13" t="s">
        <v>1220</v>
      </c>
      <c r="D13" t="s">
        <v>1221</v>
      </c>
      <c r="E13">
        <v>6.6</v>
      </c>
      <c r="F13">
        <v>4</v>
      </c>
      <c r="G13" t="s">
        <v>1222</v>
      </c>
    </row>
    <row r="14" spans="1:7" x14ac:dyDescent="0.25">
      <c r="A14" t="s">
        <v>1240</v>
      </c>
      <c r="B14" t="s">
        <v>1241</v>
      </c>
      <c r="C14" t="s">
        <v>1220</v>
      </c>
      <c r="D14" t="s">
        <v>1221</v>
      </c>
      <c r="E14">
        <v>6.6</v>
      </c>
      <c r="F14">
        <v>4</v>
      </c>
      <c r="G14" t="s">
        <v>1222</v>
      </c>
    </row>
    <row r="15" spans="1:7" x14ac:dyDescent="0.25">
      <c r="A15" t="s">
        <v>1242</v>
      </c>
      <c r="B15" t="s">
        <v>1243</v>
      </c>
      <c r="C15" t="s">
        <v>1220</v>
      </c>
      <c r="D15" t="s">
        <v>1221</v>
      </c>
      <c r="E15">
        <v>6.6</v>
      </c>
      <c r="F15">
        <v>4</v>
      </c>
      <c r="G15" t="s">
        <v>1222</v>
      </c>
    </row>
    <row r="16" spans="1:7" x14ac:dyDescent="0.25">
      <c r="A16" t="s">
        <v>1244</v>
      </c>
      <c r="B16" t="s">
        <v>1245</v>
      </c>
      <c r="C16" t="s">
        <v>1246</v>
      </c>
      <c r="D16" t="s">
        <v>1247</v>
      </c>
      <c r="E16">
        <v>0.875</v>
      </c>
      <c r="F16">
        <v>4</v>
      </c>
      <c r="G16" t="s">
        <v>1248</v>
      </c>
    </row>
    <row r="17" spans="1:7" x14ac:dyDescent="0.25">
      <c r="A17" t="s">
        <v>1249</v>
      </c>
      <c r="B17" t="s">
        <v>1250</v>
      </c>
      <c r="C17" t="s">
        <v>1246</v>
      </c>
      <c r="D17" t="s">
        <v>1247</v>
      </c>
      <c r="E17">
        <v>0.875</v>
      </c>
      <c r="F17">
        <v>4</v>
      </c>
      <c r="G17" t="s">
        <v>1248</v>
      </c>
    </row>
    <row r="18" spans="1:7" x14ac:dyDescent="0.25">
      <c r="A18" t="s">
        <v>1251</v>
      </c>
      <c r="B18" t="s">
        <v>1252</v>
      </c>
      <c r="C18" t="s">
        <v>1253</v>
      </c>
      <c r="D18" t="s">
        <v>1254</v>
      </c>
      <c r="E18">
        <v>0.46700000000000003</v>
      </c>
      <c r="F18">
        <v>2.5</v>
      </c>
    </row>
    <row r="19" spans="1:7" x14ac:dyDescent="0.25">
      <c r="A19" t="s">
        <v>1255</v>
      </c>
      <c r="B19" t="s">
        <v>1256</v>
      </c>
      <c r="C19" t="s">
        <v>1257</v>
      </c>
      <c r="D19" t="s">
        <v>1258</v>
      </c>
      <c r="E19">
        <v>0.46700000000000003</v>
      </c>
      <c r="F19">
        <v>2.5</v>
      </c>
    </row>
    <row r="20" spans="1:7" x14ac:dyDescent="0.25">
      <c r="A20" t="s">
        <v>1259</v>
      </c>
      <c r="B20" t="s">
        <v>1260</v>
      </c>
      <c r="C20" t="s">
        <v>1257</v>
      </c>
      <c r="D20" t="s">
        <v>1258</v>
      </c>
      <c r="E20">
        <v>0.46700000000000003</v>
      </c>
      <c r="F20">
        <v>2.5</v>
      </c>
    </row>
    <row r="21" spans="1:7" x14ac:dyDescent="0.25">
      <c r="A21" t="s">
        <v>1261</v>
      </c>
      <c r="B21" t="s">
        <v>1262</v>
      </c>
      <c r="C21" t="s">
        <v>1257</v>
      </c>
      <c r="D21" t="s">
        <v>1258</v>
      </c>
      <c r="E21">
        <v>1.5</v>
      </c>
      <c r="F21">
        <v>2.5</v>
      </c>
    </row>
    <row r="22" spans="1:7" x14ac:dyDescent="0.25">
      <c r="A22" t="s">
        <v>1263</v>
      </c>
      <c r="B22" t="s">
        <v>1264</v>
      </c>
      <c r="C22" t="s">
        <v>1265</v>
      </c>
      <c r="D22" t="s">
        <v>1266</v>
      </c>
      <c r="E22">
        <v>6</v>
      </c>
      <c r="F22">
        <v>2.5</v>
      </c>
    </row>
    <row r="23" spans="1:7" x14ac:dyDescent="0.25">
      <c r="A23" t="s">
        <v>1267</v>
      </c>
      <c r="B23" t="s">
        <v>1268</v>
      </c>
      <c r="C23" t="s">
        <v>1265</v>
      </c>
      <c r="D23" t="s">
        <v>1266</v>
      </c>
      <c r="E23">
        <v>5</v>
      </c>
      <c r="F23">
        <v>2.5</v>
      </c>
    </row>
    <row r="24" spans="1:7" x14ac:dyDescent="0.25">
      <c r="A24" t="s">
        <v>1269</v>
      </c>
      <c r="B24" t="s">
        <v>1270</v>
      </c>
      <c r="C24" t="s">
        <v>1265</v>
      </c>
      <c r="D24" t="s">
        <v>1266</v>
      </c>
      <c r="E24">
        <v>0.93700000000000006</v>
      </c>
      <c r="F24">
        <v>2.5</v>
      </c>
    </row>
    <row r="25" spans="1:7" x14ac:dyDescent="0.25">
      <c r="A25" t="s">
        <v>1271</v>
      </c>
      <c r="B25" t="s">
        <v>1272</v>
      </c>
      <c r="C25" t="s">
        <v>1265</v>
      </c>
      <c r="D25" t="s">
        <v>1266</v>
      </c>
      <c r="E25">
        <v>0.46850000000000003</v>
      </c>
      <c r="F25">
        <v>2.5</v>
      </c>
    </row>
    <row r="26" spans="1:7" x14ac:dyDescent="0.25">
      <c r="A26" t="s">
        <v>1273</v>
      </c>
      <c r="B26" t="s">
        <v>1274</v>
      </c>
      <c r="C26" t="s">
        <v>1265</v>
      </c>
      <c r="D26" t="s">
        <v>1266</v>
      </c>
      <c r="E26">
        <v>0.93700000000000006</v>
      </c>
      <c r="F26">
        <v>2.5</v>
      </c>
    </row>
    <row r="27" spans="1:7" x14ac:dyDescent="0.25">
      <c r="A27" t="s">
        <v>377</v>
      </c>
      <c r="B27" t="s">
        <v>1275</v>
      </c>
      <c r="C27" t="s">
        <v>1265</v>
      </c>
      <c r="D27" t="s">
        <v>1266</v>
      </c>
      <c r="E27">
        <v>3</v>
      </c>
      <c r="F27">
        <v>2.5</v>
      </c>
    </row>
    <row r="28" spans="1:7" x14ac:dyDescent="0.25">
      <c r="A28" t="s">
        <v>1276</v>
      </c>
      <c r="B28" t="s">
        <v>1277</v>
      </c>
      <c r="C28" t="s">
        <v>1265</v>
      </c>
      <c r="D28" t="s">
        <v>1266</v>
      </c>
      <c r="E28">
        <v>3</v>
      </c>
      <c r="F28">
        <v>2.5</v>
      </c>
    </row>
    <row r="29" spans="1:7" x14ac:dyDescent="0.25">
      <c r="A29" t="s">
        <v>1278</v>
      </c>
      <c r="B29" t="s">
        <v>1279</v>
      </c>
      <c r="C29" t="s">
        <v>1265</v>
      </c>
      <c r="D29" t="s">
        <v>1266</v>
      </c>
      <c r="E29">
        <v>1.5</v>
      </c>
      <c r="F29">
        <v>2.5</v>
      </c>
    </row>
    <row r="30" spans="1:7" x14ac:dyDescent="0.25">
      <c r="A30" t="s">
        <v>1280</v>
      </c>
      <c r="B30" t="s">
        <v>1281</v>
      </c>
      <c r="C30" t="s">
        <v>1265</v>
      </c>
      <c r="D30" t="s">
        <v>1266</v>
      </c>
      <c r="E30">
        <v>3</v>
      </c>
      <c r="F30">
        <v>2.5</v>
      </c>
    </row>
    <row r="31" spans="1:7" x14ac:dyDescent="0.25">
      <c r="A31" t="s">
        <v>1282</v>
      </c>
      <c r="B31" t="s">
        <v>1283</v>
      </c>
      <c r="C31" t="s">
        <v>1265</v>
      </c>
      <c r="D31" t="s">
        <v>1266</v>
      </c>
      <c r="E31">
        <v>3</v>
      </c>
      <c r="F31">
        <v>2.5</v>
      </c>
    </row>
    <row r="32" spans="1:7" x14ac:dyDescent="0.25">
      <c r="A32" t="s">
        <v>1284</v>
      </c>
      <c r="B32" t="s">
        <v>1285</v>
      </c>
      <c r="C32" t="s">
        <v>1265</v>
      </c>
      <c r="D32" t="s">
        <v>1266</v>
      </c>
      <c r="E32">
        <v>55</v>
      </c>
      <c r="F32">
        <v>2.5</v>
      </c>
    </row>
    <row r="33" spans="1:6" x14ac:dyDescent="0.25">
      <c r="A33" t="s">
        <v>1286</v>
      </c>
      <c r="B33" t="s">
        <v>1287</v>
      </c>
      <c r="C33" t="s">
        <v>1265</v>
      </c>
      <c r="D33" t="s">
        <v>1266</v>
      </c>
      <c r="E33">
        <v>5</v>
      </c>
      <c r="F33">
        <v>2.5</v>
      </c>
    </row>
    <row r="34" spans="1:6" x14ac:dyDescent="0.25">
      <c r="A34" t="s">
        <v>1288</v>
      </c>
      <c r="B34" t="s">
        <v>1289</v>
      </c>
      <c r="C34" t="s">
        <v>1265</v>
      </c>
      <c r="D34" t="s">
        <v>1266</v>
      </c>
      <c r="E34">
        <v>0.93700000000000006</v>
      </c>
      <c r="F34">
        <v>2.5</v>
      </c>
    </row>
    <row r="35" spans="1:6" x14ac:dyDescent="0.25">
      <c r="A35" t="s">
        <v>1290</v>
      </c>
      <c r="B35" t="s">
        <v>1291</v>
      </c>
      <c r="C35" t="s">
        <v>1265</v>
      </c>
      <c r="D35" t="s">
        <v>1266</v>
      </c>
      <c r="E35">
        <v>3</v>
      </c>
      <c r="F35">
        <v>2.5</v>
      </c>
    </row>
    <row r="36" spans="1:6" x14ac:dyDescent="0.25">
      <c r="A36" t="s">
        <v>1292</v>
      </c>
      <c r="B36" t="s">
        <v>1293</v>
      </c>
      <c r="C36" t="s">
        <v>1265</v>
      </c>
      <c r="D36" t="s">
        <v>1266</v>
      </c>
      <c r="E36">
        <v>6</v>
      </c>
      <c r="F36">
        <v>2.5</v>
      </c>
    </row>
    <row r="37" spans="1:6" x14ac:dyDescent="0.25">
      <c r="A37" t="s">
        <v>624</v>
      </c>
      <c r="B37" t="s">
        <v>1294</v>
      </c>
      <c r="C37" t="s">
        <v>1265</v>
      </c>
      <c r="D37" t="s">
        <v>1266</v>
      </c>
      <c r="E37">
        <v>1</v>
      </c>
      <c r="F37">
        <v>2.5</v>
      </c>
    </row>
    <row r="38" spans="1:6" x14ac:dyDescent="0.25">
      <c r="A38" t="s">
        <v>1295</v>
      </c>
      <c r="B38" t="s">
        <v>1296</v>
      </c>
      <c r="C38" t="s">
        <v>1265</v>
      </c>
      <c r="D38" t="s">
        <v>1266</v>
      </c>
      <c r="E38">
        <v>6</v>
      </c>
      <c r="F38">
        <v>2.5</v>
      </c>
    </row>
    <row r="39" spans="1:6" x14ac:dyDescent="0.25">
      <c r="A39" t="s">
        <v>1297</v>
      </c>
      <c r="B39" t="s">
        <v>1298</v>
      </c>
      <c r="C39" t="s">
        <v>1265</v>
      </c>
      <c r="D39" t="s">
        <v>1266</v>
      </c>
      <c r="E39">
        <v>5</v>
      </c>
      <c r="F39">
        <v>2.5</v>
      </c>
    </row>
    <row r="40" spans="1:6" x14ac:dyDescent="0.25">
      <c r="A40" t="s">
        <v>375</v>
      </c>
      <c r="B40" t="s">
        <v>1299</v>
      </c>
      <c r="C40" t="s">
        <v>1265</v>
      </c>
      <c r="D40" t="s">
        <v>1266</v>
      </c>
      <c r="E40">
        <v>3</v>
      </c>
      <c r="F40">
        <v>2.5</v>
      </c>
    </row>
    <row r="41" spans="1:6" x14ac:dyDescent="0.25">
      <c r="A41" t="s">
        <v>1300</v>
      </c>
      <c r="B41" t="s">
        <v>1301</v>
      </c>
      <c r="C41" t="s">
        <v>1265</v>
      </c>
      <c r="D41" t="s">
        <v>1266</v>
      </c>
      <c r="E41">
        <v>3</v>
      </c>
      <c r="F41">
        <v>2.5</v>
      </c>
    </row>
    <row r="42" spans="1:6" x14ac:dyDescent="0.25">
      <c r="A42" t="s">
        <v>1302</v>
      </c>
      <c r="B42" t="s">
        <v>1303</v>
      </c>
      <c r="C42" t="s">
        <v>1265</v>
      </c>
      <c r="D42" t="s">
        <v>1266</v>
      </c>
      <c r="E42">
        <v>1.5</v>
      </c>
      <c r="F42">
        <v>2.5</v>
      </c>
    </row>
    <row r="43" spans="1:6" x14ac:dyDescent="0.25">
      <c r="A43" t="s">
        <v>1304</v>
      </c>
      <c r="B43" t="s">
        <v>1305</v>
      </c>
      <c r="C43" t="s">
        <v>1265</v>
      </c>
      <c r="D43" t="s">
        <v>1266</v>
      </c>
      <c r="E43">
        <v>3</v>
      </c>
      <c r="F43">
        <v>2.5</v>
      </c>
    </row>
    <row r="44" spans="1:6" x14ac:dyDescent="0.25">
      <c r="A44" t="s">
        <v>1306</v>
      </c>
      <c r="B44" t="s">
        <v>1307</v>
      </c>
      <c r="C44" t="s">
        <v>1265</v>
      </c>
      <c r="D44" t="s">
        <v>1266</v>
      </c>
      <c r="E44">
        <v>55</v>
      </c>
      <c r="F44">
        <v>2.5</v>
      </c>
    </row>
    <row r="45" spans="1:6" x14ac:dyDescent="0.25">
      <c r="A45" t="s">
        <v>1308</v>
      </c>
      <c r="B45" t="s">
        <v>1309</v>
      </c>
      <c r="C45" t="s">
        <v>1310</v>
      </c>
      <c r="D45" t="s">
        <v>1311</v>
      </c>
      <c r="E45">
        <v>5</v>
      </c>
      <c r="F45">
        <v>2.5</v>
      </c>
    </row>
    <row r="46" spans="1:6" x14ac:dyDescent="0.25">
      <c r="A46" t="s">
        <v>1312</v>
      </c>
      <c r="B46" t="s">
        <v>1313</v>
      </c>
      <c r="C46" t="s">
        <v>1310</v>
      </c>
      <c r="D46" t="s">
        <v>1311</v>
      </c>
      <c r="E46">
        <v>0.93700000000000006</v>
      </c>
      <c r="F46">
        <v>2.5</v>
      </c>
    </row>
    <row r="47" spans="1:6" x14ac:dyDescent="0.25">
      <c r="A47" t="s">
        <v>1314</v>
      </c>
      <c r="B47" t="s">
        <v>1315</v>
      </c>
      <c r="C47" t="s">
        <v>1310</v>
      </c>
      <c r="D47" t="s">
        <v>1311</v>
      </c>
      <c r="E47">
        <v>3</v>
      </c>
      <c r="F47">
        <v>2.5</v>
      </c>
    </row>
    <row r="48" spans="1:6" x14ac:dyDescent="0.25">
      <c r="A48" t="s">
        <v>1316</v>
      </c>
      <c r="B48" t="s">
        <v>1317</v>
      </c>
      <c r="C48" t="s">
        <v>1318</v>
      </c>
      <c r="D48" t="s">
        <v>1319</v>
      </c>
      <c r="E48">
        <v>6</v>
      </c>
      <c r="F48">
        <v>2.5</v>
      </c>
    </row>
    <row r="49" spans="1:6" x14ac:dyDescent="0.25">
      <c r="A49" t="s">
        <v>1320</v>
      </c>
      <c r="B49" t="s">
        <v>1321</v>
      </c>
      <c r="C49" t="s">
        <v>1318</v>
      </c>
      <c r="D49" t="s">
        <v>1319</v>
      </c>
      <c r="E49">
        <v>6</v>
      </c>
      <c r="F49">
        <v>2.5</v>
      </c>
    </row>
    <row r="50" spans="1:6" x14ac:dyDescent="0.25">
      <c r="A50" t="s">
        <v>1322</v>
      </c>
      <c r="B50" t="s">
        <v>1323</v>
      </c>
      <c r="C50" t="s">
        <v>1318</v>
      </c>
      <c r="D50" t="s">
        <v>1319</v>
      </c>
      <c r="E50">
        <v>3</v>
      </c>
      <c r="F50">
        <v>2.5</v>
      </c>
    </row>
    <row r="51" spans="1:6" x14ac:dyDescent="0.25">
      <c r="A51" t="s">
        <v>1324</v>
      </c>
      <c r="B51" t="s">
        <v>1325</v>
      </c>
      <c r="C51" t="s">
        <v>1318</v>
      </c>
      <c r="D51" t="s">
        <v>1319</v>
      </c>
      <c r="E51">
        <v>3</v>
      </c>
      <c r="F51">
        <v>2.5</v>
      </c>
    </row>
    <row r="52" spans="1:6" x14ac:dyDescent="0.25">
      <c r="A52" t="s">
        <v>1326</v>
      </c>
      <c r="B52" t="s">
        <v>1327</v>
      </c>
      <c r="C52" t="s">
        <v>1318</v>
      </c>
      <c r="D52" t="s">
        <v>1319</v>
      </c>
      <c r="E52">
        <v>55</v>
      </c>
      <c r="F52">
        <v>2.5</v>
      </c>
    </row>
    <row r="53" spans="1:6" x14ac:dyDescent="0.25">
      <c r="A53" t="s">
        <v>1328</v>
      </c>
      <c r="B53" t="s">
        <v>1329</v>
      </c>
      <c r="C53" t="s">
        <v>1330</v>
      </c>
      <c r="D53" t="s">
        <v>1331</v>
      </c>
      <c r="E53">
        <v>6</v>
      </c>
      <c r="F53">
        <v>2.5</v>
      </c>
    </row>
    <row r="54" spans="1:6" x14ac:dyDescent="0.25">
      <c r="A54" t="s">
        <v>1332</v>
      </c>
      <c r="B54" t="s">
        <v>1333</v>
      </c>
      <c r="C54" t="s">
        <v>1330</v>
      </c>
      <c r="D54" t="s">
        <v>1331</v>
      </c>
      <c r="E54">
        <v>6</v>
      </c>
      <c r="F54">
        <v>2.5</v>
      </c>
    </row>
    <row r="55" spans="1:6" x14ac:dyDescent="0.25">
      <c r="A55" t="s">
        <v>1334</v>
      </c>
      <c r="B55" t="s">
        <v>1335</v>
      </c>
      <c r="C55" t="s">
        <v>1330</v>
      </c>
      <c r="D55" t="s">
        <v>1331</v>
      </c>
      <c r="E55">
        <v>5</v>
      </c>
      <c r="F55">
        <v>2.5</v>
      </c>
    </row>
    <row r="56" spans="1:6" x14ac:dyDescent="0.25">
      <c r="A56" t="s">
        <v>1336</v>
      </c>
      <c r="B56" t="s">
        <v>1337</v>
      </c>
      <c r="C56" t="s">
        <v>1330</v>
      </c>
      <c r="D56" t="s">
        <v>1331</v>
      </c>
      <c r="E56">
        <v>3</v>
      </c>
      <c r="F56">
        <v>2.5</v>
      </c>
    </row>
    <row r="57" spans="1:6" x14ac:dyDescent="0.25">
      <c r="A57" t="s">
        <v>1338</v>
      </c>
      <c r="B57" t="s">
        <v>1339</v>
      </c>
      <c r="C57" t="s">
        <v>1330</v>
      </c>
      <c r="D57" t="s">
        <v>1331</v>
      </c>
      <c r="E57">
        <v>3</v>
      </c>
      <c r="F57">
        <v>2.5</v>
      </c>
    </row>
    <row r="58" spans="1:6" x14ac:dyDescent="0.25">
      <c r="A58" t="s">
        <v>1340</v>
      </c>
      <c r="B58" t="s">
        <v>1341</v>
      </c>
      <c r="C58" t="s">
        <v>1330</v>
      </c>
      <c r="D58" t="s">
        <v>1331</v>
      </c>
      <c r="E58">
        <v>55</v>
      </c>
      <c r="F58">
        <v>2.5</v>
      </c>
    </row>
    <row r="59" spans="1:6" x14ac:dyDescent="0.25">
      <c r="A59" t="s">
        <v>1342</v>
      </c>
      <c r="B59" t="s">
        <v>1343</v>
      </c>
      <c r="C59" t="s">
        <v>1344</v>
      </c>
      <c r="D59" t="s">
        <v>1345</v>
      </c>
      <c r="E59">
        <v>6</v>
      </c>
      <c r="F59">
        <v>2.5</v>
      </c>
    </row>
    <row r="60" spans="1:6" x14ac:dyDescent="0.25">
      <c r="A60" t="s">
        <v>1346</v>
      </c>
      <c r="B60" t="s">
        <v>1347</v>
      </c>
      <c r="C60" t="s">
        <v>1344</v>
      </c>
      <c r="D60" t="s">
        <v>1345</v>
      </c>
      <c r="E60">
        <v>6</v>
      </c>
      <c r="F60">
        <v>2.5</v>
      </c>
    </row>
    <row r="61" spans="1:6" x14ac:dyDescent="0.25">
      <c r="A61" t="s">
        <v>1348</v>
      </c>
      <c r="B61" t="s">
        <v>1349</v>
      </c>
      <c r="C61" t="s">
        <v>1344</v>
      </c>
      <c r="D61" t="s">
        <v>1345</v>
      </c>
      <c r="E61">
        <v>5</v>
      </c>
      <c r="F61">
        <v>2.5</v>
      </c>
    </row>
    <row r="62" spans="1:6" x14ac:dyDescent="0.25">
      <c r="A62" t="s">
        <v>987</v>
      </c>
      <c r="B62" t="s">
        <v>1350</v>
      </c>
      <c r="C62" t="s">
        <v>1344</v>
      </c>
      <c r="D62" t="s">
        <v>1345</v>
      </c>
      <c r="E62">
        <v>3</v>
      </c>
      <c r="F62">
        <v>2.5</v>
      </c>
    </row>
    <row r="63" spans="1:6" x14ac:dyDescent="0.25">
      <c r="A63" t="s">
        <v>1351</v>
      </c>
      <c r="B63" t="s">
        <v>1352</v>
      </c>
      <c r="C63" t="s">
        <v>1344</v>
      </c>
      <c r="D63" t="s">
        <v>1345</v>
      </c>
      <c r="E63">
        <v>3</v>
      </c>
      <c r="F63">
        <v>2.5</v>
      </c>
    </row>
    <row r="64" spans="1:6" x14ac:dyDescent="0.25">
      <c r="A64" t="s">
        <v>1353</v>
      </c>
      <c r="B64" t="s">
        <v>1354</v>
      </c>
      <c r="C64" t="s">
        <v>1344</v>
      </c>
      <c r="D64" t="s">
        <v>1345</v>
      </c>
      <c r="E64">
        <v>55</v>
      </c>
      <c r="F64">
        <v>2.5</v>
      </c>
    </row>
    <row r="65" spans="1:6" x14ac:dyDescent="0.25">
      <c r="A65" t="s">
        <v>645</v>
      </c>
      <c r="B65" t="s">
        <v>1355</v>
      </c>
      <c r="C65" t="s">
        <v>1356</v>
      </c>
      <c r="D65" t="s">
        <v>1357</v>
      </c>
      <c r="E65">
        <v>6</v>
      </c>
      <c r="F65">
        <v>2.5</v>
      </c>
    </row>
    <row r="66" spans="1:6" x14ac:dyDescent="0.25">
      <c r="A66" t="s">
        <v>1358</v>
      </c>
      <c r="B66" t="s">
        <v>1359</v>
      </c>
      <c r="C66" t="s">
        <v>1356</v>
      </c>
      <c r="D66" t="s">
        <v>1357</v>
      </c>
      <c r="E66">
        <v>6</v>
      </c>
      <c r="F66">
        <v>2.5</v>
      </c>
    </row>
    <row r="67" spans="1:6" x14ac:dyDescent="0.25">
      <c r="A67" t="s">
        <v>1360</v>
      </c>
      <c r="B67" t="s">
        <v>1361</v>
      </c>
      <c r="C67" t="s">
        <v>1356</v>
      </c>
      <c r="D67" t="s">
        <v>1357</v>
      </c>
      <c r="E67">
        <v>5</v>
      </c>
      <c r="F67">
        <v>2.5</v>
      </c>
    </row>
    <row r="68" spans="1:6" x14ac:dyDescent="0.25">
      <c r="A68" t="s">
        <v>1362</v>
      </c>
      <c r="B68" t="s">
        <v>1363</v>
      </c>
      <c r="C68" t="s">
        <v>1356</v>
      </c>
      <c r="D68" t="s">
        <v>1357</v>
      </c>
      <c r="E68">
        <v>3</v>
      </c>
      <c r="F68">
        <v>2.5</v>
      </c>
    </row>
    <row r="69" spans="1:6" x14ac:dyDescent="0.25">
      <c r="A69" t="s">
        <v>1364</v>
      </c>
      <c r="B69" t="s">
        <v>1365</v>
      </c>
      <c r="C69" t="s">
        <v>1356</v>
      </c>
      <c r="D69" t="s">
        <v>1357</v>
      </c>
      <c r="E69">
        <v>3</v>
      </c>
      <c r="F69">
        <v>2.5</v>
      </c>
    </row>
    <row r="70" spans="1:6" x14ac:dyDescent="0.25">
      <c r="A70" t="s">
        <v>1366</v>
      </c>
      <c r="B70" t="s">
        <v>1367</v>
      </c>
      <c r="C70" t="s">
        <v>1356</v>
      </c>
      <c r="D70" t="s">
        <v>1357</v>
      </c>
      <c r="E70">
        <v>3</v>
      </c>
      <c r="F70">
        <v>2.5</v>
      </c>
    </row>
    <row r="71" spans="1:6" x14ac:dyDescent="0.25">
      <c r="A71" t="s">
        <v>1368</v>
      </c>
      <c r="B71" t="s">
        <v>1369</v>
      </c>
      <c r="C71" t="s">
        <v>1356</v>
      </c>
      <c r="D71" t="s">
        <v>1357</v>
      </c>
      <c r="E71">
        <v>55</v>
      </c>
      <c r="F71">
        <v>2.5</v>
      </c>
    </row>
    <row r="72" spans="1:6" x14ac:dyDescent="0.25">
      <c r="A72" t="s">
        <v>1370</v>
      </c>
      <c r="B72" t="s">
        <v>1371</v>
      </c>
      <c r="C72" t="s">
        <v>1372</v>
      </c>
      <c r="D72" t="s">
        <v>1373</v>
      </c>
      <c r="E72">
        <v>6</v>
      </c>
      <c r="F72">
        <v>2.5</v>
      </c>
    </row>
    <row r="73" spans="1:6" x14ac:dyDescent="0.25">
      <c r="A73" t="s">
        <v>1374</v>
      </c>
      <c r="B73" t="s">
        <v>1375</v>
      </c>
      <c r="C73" t="s">
        <v>1372</v>
      </c>
      <c r="D73" t="s">
        <v>1373</v>
      </c>
      <c r="E73">
        <v>1</v>
      </c>
      <c r="F73">
        <v>2.5</v>
      </c>
    </row>
    <row r="74" spans="1:6" x14ac:dyDescent="0.25">
      <c r="A74" t="s">
        <v>1376</v>
      </c>
      <c r="B74" t="s">
        <v>1377</v>
      </c>
      <c r="C74" t="s">
        <v>1372</v>
      </c>
      <c r="D74" t="s">
        <v>1373</v>
      </c>
      <c r="E74">
        <v>6</v>
      </c>
      <c r="F74">
        <v>2.5</v>
      </c>
    </row>
    <row r="75" spans="1:6" x14ac:dyDescent="0.25">
      <c r="A75" t="s">
        <v>1378</v>
      </c>
      <c r="B75" t="s">
        <v>1379</v>
      </c>
      <c r="C75" t="s">
        <v>1372</v>
      </c>
      <c r="D75" t="s">
        <v>1373</v>
      </c>
      <c r="E75">
        <v>5</v>
      </c>
      <c r="F75">
        <v>2.5</v>
      </c>
    </row>
    <row r="76" spans="1:6" x14ac:dyDescent="0.25">
      <c r="A76" t="s">
        <v>1380</v>
      </c>
      <c r="B76" t="s">
        <v>1381</v>
      </c>
      <c r="C76" t="s">
        <v>1372</v>
      </c>
      <c r="D76" t="s">
        <v>1373</v>
      </c>
      <c r="E76">
        <v>6</v>
      </c>
      <c r="F76">
        <v>2.5</v>
      </c>
    </row>
    <row r="77" spans="1:6" x14ac:dyDescent="0.25">
      <c r="A77" t="s">
        <v>1382</v>
      </c>
      <c r="B77" t="s">
        <v>1383</v>
      </c>
      <c r="C77" t="s">
        <v>1372</v>
      </c>
      <c r="D77" t="s">
        <v>1373</v>
      </c>
      <c r="E77">
        <v>3</v>
      </c>
      <c r="F77">
        <v>2.5</v>
      </c>
    </row>
    <row r="78" spans="1:6" x14ac:dyDescent="0.25">
      <c r="A78" t="s">
        <v>1384</v>
      </c>
      <c r="B78" t="s">
        <v>1385</v>
      </c>
      <c r="C78" t="s">
        <v>1372</v>
      </c>
      <c r="D78" t="s">
        <v>1373</v>
      </c>
      <c r="E78">
        <v>3</v>
      </c>
      <c r="F78">
        <v>2.5</v>
      </c>
    </row>
    <row r="79" spans="1:6" x14ac:dyDescent="0.25">
      <c r="A79" t="s">
        <v>1386</v>
      </c>
      <c r="B79" t="s">
        <v>1387</v>
      </c>
      <c r="C79" t="s">
        <v>1388</v>
      </c>
      <c r="D79" t="s">
        <v>1389</v>
      </c>
      <c r="E79">
        <v>6</v>
      </c>
      <c r="F79">
        <v>2.5</v>
      </c>
    </row>
    <row r="80" spans="1:6" x14ac:dyDescent="0.25">
      <c r="A80" t="s">
        <v>1390</v>
      </c>
      <c r="B80" t="s">
        <v>1391</v>
      </c>
      <c r="C80" t="s">
        <v>1388</v>
      </c>
      <c r="D80" t="s">
        <v>1389</v>
      </c>
      <c r="E80">
        <v>6</v>
      </c>
      <c r="F80">
        <v>2.5</v>
      </c>
    </row>
    <row r="81" spans="1:6" x14ac:dyDescent="0.25">
      <c r="A81" t="s">
        <v>1392</v>
      </c>
      <c r="B81" t="s">
        <v>1393</v>
      </c>
      <c r="C81" t="s">
        <v>1388</v>
      </c>
      <c r="D81" t="s">
        <v>1389</v>
      </c>
      <c r="E81">
        <v>6</v>
      </c>
      <c r="F81">
        <v>2.5</v>
      </c>
    </row>
    <row r="82" spans="1:6" x14ac:dyDescent="0.25">
      <c r="A82" t="s">
        <v>1394</v>
      </c>
      <c r="B82" t="s">
        <v>1395</v>
      </c>
      <c r="C82" t="s">
        <v>1388</v>
      </c>
      <c r="D82" t="s">
        <v>1389</v>
      </c>
      <c r="E82">
        <v>5</v>
      </c>
      <c r="F82">
        <v>2.5</v>
      </c>
    </row>
    <row r="83" spans="1:6" x14ac:dyDescent="0.25">
      <c r="A83" t="s">
        <v>1396</v>
      </c>
      <c r="B83" t="s">
        <v>1397</v>
      </c>
      <c r="C83" t="s">
        <v>1388</v>
      </c>
      <c r="D83" t="s">
        <v>1389</v>
      </c>
      <c r="E83">
        <v>3</v>
      </c>
      <c r="F83">
        <v>2.5</v>
      </c>
    </row>
    <row r="84" spans="1:6" x14ac:dyDescent="0.25">
      <c r="A84" t="s">
        <v>1398</v>
      </c>
      <c r="B84" t="s">
        <v>1399</v>
      </c>
      <c r="C84" t="s">
        <v>1388</v>
      </c>
      <c r="D84" t="s">
        <v>1389</v>
      </c>
      <c r="E84">
        <v>3</v>
      </c>
      <c r="F84">
        <v>2.5</v>
      </c>
    </row>
    <row r="85" spans="1:6" x14ac:dyDescent="0.25">
      <c r="A85" t="s">
        <v>1400</v>
      </c>
      <c r="B85" t="s">
        <v>1401</v>
      </c>
      <c r="C85" t="s">
        <v>1388</v>
      </c>
      <c r="D85" t="s">
        <v>1389</v>
      </c>
      <c r="E85">
        <v>3</v>
      </c>
      <c r="F85">
        <v>2.5</v>
      </c>
    </row>
    <row r="86" spans="1:6" x14ac:dyDescent="0.25">
      <c r="A86" t="s">
        <v>1402</v>
      </c>
      <c r="B86" t="s">
        <v>1403</v>
      </c>
      <c r="C86" t="s">
        <v>1388</v>
      </c>
      <c r="D86" t="s">
        <v>1389</v>
      </c>
      <c r="E86">
        <v>55</v>
      </c>
      <c r="F86">
        <v>2.5</v>
      </c>
    </row>
    <row r="87" spans="1:6" x14ac:dyDescent="0.25">
      <c r="A87" t="s">
        <v>1404</v>
      </c>
      <c r="B87" t="s">
        <v>1405</v>
      </c>
      <c r="C87" t="s">
        <v>1406</v>
      </c>
      <c r="D87" t="s">
        <v>1407</v>
      </c>
      <c r="E87">
        <v>5</v>
      </c>
      <c r="F87">
        <v>2.5</v>
      </c>
    </row>
    <row r="88" spans="1:6" x14ac:dyDescent="0.25">
      <c r="A88" t="s">
        <v>1408</v>
      </c>
      <c r="B88" t="s">
        <v>1409</v>
      </c>
      <c r="C88" t="s">
        <v>1406</v>
      </c>
      <c r="D88" t="s">
        <v>1407</v>
      </c>
      <c r="E88">
        <v>0.93700000000000006</v>
      </c>
      <c r="F88">
        <v>2.5</v>
      </c>
    </row>
    <row r="89" spans="1:6" x14ac:dyDescent="0.25">
      <c r="A89" t="s">
        <v>1410</v>
      </c>
      <c r="B89" t="s">
        <v>1411</v>
      </c>
      <c r="C89" t="s">
        <v>1406</v>
      </c>
      <c r="D89" t="s">
        <v>1407</v>
      </c>
      <c r="E89">
        <v>0.93700000000000006</v>
      </c>
      <c r="F89">
        <v>2.5</v>
      </c>
    </row>
    <row r="90" spans="1:6" x14ac:dyDescent="0.25">
      <c r="A90" t="s">
        <v>1412</v>
      </c>
      <c r="B90" t="s">
        <v>1413</v>
      </c>
      <c r="C90" t="s">
        <v>1406</v>
      </c>
      <c r="D90" t="s">
        <v>1407</v>
      </c>
      <c r="E90">
        <v>0.46850000000000003</v>
      </c>
      <c r="F90">
        <v>2.5</v>
      </c>
    </row>
    <row r="91" spans="1:6" x14ac:dyDescent="0.25">
      <c r="A91" t="s">
        <v>1414</v>
      </c>
      <c r="B91" t="s">
        <v>1415</v>
      </c>
      <c r="C91" t="s">
        <v>1406</v>
      </c>
      <c r="D91" t="s">
        <v>1407</v>
      </c>
      <c r="E91">
        <v>0.93700000000000006</v>
      </c>
      <c r="F91">
        <v>2.5</v>
      </c>
    </row>
    <row r="92" spans="1:6" x14ac:dyDescent="0.25">
      <c r="A92" t="s">
        <v>980</v>
      </c>
      <c r="B92" t="s">
        <v>1416</v>
      </c>
      <c r="C92" t="s">
        <v>1406</v>
      </c>
      <c r="D92" t="s">
        <v>1407</v>
      </c>
      <c r="E92">
        <v>3</v>
      </c>
      <c r="F92">
        <v>2.5</v>
      </c>
    </row>
    <row r="93" spans="1:6" x14ac:dyDescent="0.25">
      <c r="A93" t="s">
        <v>1417</v>
      </c>
      <c r="B93" t="s">
        <v>1418</v>
      </c>
      <c r="C93" t="s">
        <v>1406</v>
      </c>
      <c r="D93" t="s">
        <v>1407</v>
      </c>
      <c r="E93">
        <v>3</v>
      </c>
      <c r="F93">
        <v>2.5</v>
      </c>
    </row>
    <row r="94" spans="1:6" x14ac:dyDescent="0.25">
      <c r="A94" t="s">
        <v>1419</v>
      </c>
      <c r="B94" t="s">
        <v>1420</v>
      </c>
      <c r="C94" t="s">
        <v>1406</v>
      </c>
      <c r="D94" t="s">
        <v>1407</v>
      </c>
      <c r="E94">
        <v>1.5</v>
      </c>
      <c r="F94">
        <v>2.5</v>
      </c>
    </row>
    <row r="95" spans="1:6" x14ac:dyDescent="0.25">
      <c r="A95" t="s">
        <v>1421</v>
      </c>
      <c r="B95" t="s">
        <v>1422</v>
      </c>
      <c r="C95" t="s">
        <v>1406</v>
      </c>
      <c r="D95" t="s">
        <v>1407</v>
      </c>
      <c r="E95">
        <v>3</v>
      </c>
      <c r="F95">
        <v>2.5</v>
      </c>
    </row>
    <row r="96" spans="1:6" x14ac:dyDescent="0.25">
      <c r="A96" t="s">
        <v>1423</v>
      </c>
      <c r="B96" t="s">
        <v>1424</v>
      </c>
      <c r="C96" t="s">
        <v>1406</v>
      </c>
      <c r="D96" t="s">
        <v>1407</v>
      </c>
      <c r="E96">
        <v>3</v>
      </c>
      <c r="F96">
        <v>2.5</v>
      </c>
    </row>
    <row r="97" spans="1:6" x14ac:dyDescent="0.25">
      <c r="A97" t="s">
        <v>1425</v>
      </c>
      <c r="B97" t="s">
        <v>1426</v>
      </c>
      <c r="C97" t="s">
        <v>1427</v>
      </c>
      <c r="D97" t="s">
        <v>1428</v>
      </c>
      <c r="E97">
        <v>0.01</v>
      </c>
      <c r="F97">
        <v>2.5</v>
      </c>
    </row>
    <row r="98" spans="1:6" x14ac:dyDescent="0.25">
      <c r="A98" t="s">
        <v>1429</v>
      </c>
      <c r="B98" t="s">
        <v>1430</v>
      </c>
      <c r="C98" t="s">
        <v>1427</v>
      </c>
      <c r="D98" t="s">
        <v>1428</v>
      </c>
      <c r="E98">
        <v>0.06</v>
      </c>
      <c r="F98">
        <v>2.5</v>
      </c>
    </row>
    <row r="99" spans="1:6" x14ac:dyDescent="0.25">
      <c r="A99" t="s">
        <v>1431</v>
      </c>
      <c r="B99" t="s">
        <v>1432</v>
      </c>
      <c r="C99" t="s">
        <v>1427</v>
      </c>
      <c r="D99" t="s">
        <v>1428</v>
      </c>
      <c r="E99">
        <v>0.03</v>
      </c>
      <c r="F99">
        <v>2.5</v>
      </c>
    </row>
    <row r="100" spans="1:6" x14ac:dyDescent="0.25">
      <c r="A100" t="s">
        <v>1433</v>
      </c>
      <c r="B100" t="s">
        <v>1434</v>
      </c>
      <c r="C100" t="s">
        <v>1435</v>
      </c>
      <c r="D100" t="s">
        <v>1436</v>
      </c>
      <c r="E100">
        <v>0.06</v>
      </c>
      <c r="F100">
        <v>2.5</v>
      </c>
    </row>
    <row r="101" spans="1:6" x14ac:dyDescent="0.25">
      <c r="A101" t="s">
        <v>1437</v>
      </c>
      <c r="B101" t="s">
        <v>1438</v>
      </c>
      <c r="C101" t="s">
        <v>1439</v>
      </c>
      <c r="D101" t="s">
        <v>1440</v>
      </c>
      <c r="E101">
        <v>0.01</v>
      </c>
      <c r="F101">
        <v>0</v>
      </c>
    </row>
    <row r="102" spans="1:6" x14ac:dyDescent="0.25">
      <c r="A102" t="s">
        <v>1441</v>
      </c>
      <c r="B102" t="s">
        <v>1442</v>
      </c>
      <c r="C102" t="s">
        <v>1435</v>
      </c>
      <c r="D102" t="s">
        <v>1436</v>
      </c>
      <c r="E102">
        <v>0.06</v>
      </c>
      <c r="F102">
        <v>2.5</v>
      </c>
    </row>
    <row r="103" spans="1:6" x14ac:dyDescent="0.25">
      <c r="A103" t="s">
        <v>1443</v>
      </c>
      <c r="B103" t="s">
        <v>1444</v>
      </c>
      <c r="C103" t="s">
        <v>1445</v>
      </c>
      <c r="D103" t="s">
        <v>1446</v>
      </c>
      <c r="E103">
        <v>6</v>
      </c>
      <c r="F103">
        <v>2.5</v>
      </c>
    </row>
    <row r="104" spans="1:6" x14ac:dyDescent="0.25">
      <c r="A104" t="s">
        <v>1447</v>
      </c>
      <c r="B104" t="s">
        <v>1448</v>
      </c>
      <c r="C104" t="s">
        <v>1449</v>
      </c>
      <c r="D104" t="s">
        <v>1450</v>
      </c>
      <c r="E104">
        <v>0.06</v>
      </c>
      <c r="F104">
        <v>2.5</v>
      </c>
    </row>
    <row r="105" spans="1:6" x14ac:dyDescent="0.25">
      <c r="A105" t="s">
        <v>1451</v>
      </c>
      <c r="B105" t="s">
        <v>1452</v>
      </c>
      <c r="C105" t="s">
        <v>1449</v>
      </c>
      <c r="D105" t="s">
        <v>1450</v>
      </c>
      <c r="E105">
        <v>0.06</v>
      </c>
      <c r="F105">
        <v>2.5</v>
      </c>
    </row>
    <row r="106" spans="1:6" x14ac:dyDescent="0.25">
      <c r="A106" t="s">
        <v>1453</v>
      </c>
      <c r="B106" t="s">
        <v>1454</v>
      </c>
      <c r="C106" t="s">
        <v>1455</v>
      </c>
      <c r="D106" t="s">
        <v>1456</v>
      </c>
      <c r="E106">
        <v>6</v>
      </c>
      <c r="F106">
        <v>0</v>
      </c>
    </row>
    <row r="107" spans="1:6" x14ac:dyDescent="0.25">
      <c r="A107" t="s">
        <v>1457</v>
      </c>
      <c r="B107" t="s">
        <v>1458</v>
      </c>
      <c r="C107" t="s">
        <v>1459</v>
      </c>
      <c r="D107" t="s">
        <v>1460</v>
      </c>
      <c r="E107">
        <v>6</v>
      </c>
      <c r="F107">
        <v>0</v>
      </c>
    </row>
    <row r="108" spans="1:6" x14ac:dyDescent="0.25">
      <c r="A108" t="s">
        <v>1461</v>
      </c>
      <c r="B108" t="s">
        <v>1462</v>
      </c>
      <c r="C108" t="s">
        <v>1463</v>
      </c>
      <c r="D108" t="s">
        <v>1464</v>
      </c>
      <c r="E108">
        <v>6</v>
      </c>
      <c r="F108">
        <v>0</v>
      </c>
    </row>
    <row r="109" spans="1:6" x14ac:dyDescent="0.25">
      <c r="A109" t="s">
        <v>1465</v>
      </c>
      <c r="B109" t="s">
        <v>1466</v>
      </c>
      <c r="C109" t="s">
        <v>1463</v>
      </c>
      <c r="D109" t="s">
        <v>1464</v>
      </c>
      <c r="E109">
        <v>4</v>
      </c>
      <c r="F109">
        <v>0</v>
      </c>
    </row>
    <row r="110" spans="1:6" x14ac:dyDescent="0.25">
      <c r="A110" t="s">
        <v>1467</v>
      </c>
      <c r="B110" t="s">
        <v>1468</v>
      </c>
      <c r="C110" t="s">
        <v>1469</v>
      </c>
      <c r="D110" t="s">
        <v>1470</v>
      </c>
      <c r="E110">
        <v>6</v>
      </c>
      <c r="F110">
        <v>0</v>
      </c>
    </row>
    <row r="111" spans="1:6" x14ac:dyDescent="0.25">
      <c r="A111" t="s">
        <v>1471</v>
      </c>
      <c r="B111" t="s">
        <v>1472</v>
      </c>
      <c r="C111" t="s">
        <v>1473</v>
      </c>
      <c r="D111" t="s">
        <v>1474</v>
      </c>
      <c r="E111">
        <v>6</v>
      </c>
      <c r="F111">
        <v>0</v>
      </c>
    </row>
    <row r="112" spans="1:6" x14ac:dyDescent="0.25">
      <c r="A112" t="s">
        <v>1475</v>
      </c>
      <c r="B112" t="s">
        <v>1476</v>
      </c>
      <c r="C112" t="s">
        <v>1477</v>
      </c>
      <c r="D112" t="s">
        <v>1478</v>
      </c>
      <c r="E112">
        <v>6</v>
      </c>
      <c r="F112">
        <v>0</v>
      </c>
    </row>
    <row r="113" spans="1:6" x14ac:dyDescent="0.25">
      <c r="A113" t="s">
        <v>1479</v>
      </c>
      <c r="B113" t="s">
        <v>1480</v>
      </c>
      <c r="C113" t="s">
        <v>1481</v>
      </c>
      <c r="D113" t="s">
        <v>1482</v>
      </c>
      <c r="E113">
        <v>0.06</v>
      </c>
      <c r="F113">
        <v>0</v>
      </c>
    </row>
    <row r="114" spans="1:6" x14ac:dyDescent="0.25">
      <c r="A114" t="s">
        <v>1483</v>
      </c>
      <c r="B114" t="s">
        <v>1484</v>
      </c>
      <c r="C114" t="s">
        <v>1485</v>
      </c>
      <c r="D114" t="s">
        <v>1486</v>
      </c>
      <c r="E114">
        <v>0.06</v>
      </c>
      <c r="F114">
        <v>0</v>
      </c>
    </row>
    <row r="115" spans="1:6" x14ac:dyDescent="0.25">
      <c r="A115" t="s">
        <v>1487</v>
      </c>
      <c r="B115" t="s">
        <v>1488</v>
      </c>
      <c r="C115" t="s">
        <v>1489</v>
      </c>
      <c r="D115" t="s">
        <v>1490</v>
      </c>
      <c r="E115">
        <v>0.06</v>
      </c>
      <c r="F115">
        <v>0</v>
      </c>
    </row>
    <row r="116" spans="1:6" x14ac:dyDescent="0.25">
      <c r="A116" t="s">
        <v>1491</v>
      </c>
      <c r="B116" t="s">
        <v>1492</v>
      </c>
      <c r="C116" t="s">
        <v>1485</v>
      </c>
      <c r="D116" t="s">
        <v>1486</v>
      </c>
      <c r="E116">
        <v>0.04</v>
      </c>
      <c r="F116">
        <v>2.5</v>
      </c>
    </row>
    <row r="117" spans="1:6" x14ac:dyDescent="0.25">
      <c r="A117" t="s">
        <v>1493</v>
      </c>
      <c r="B117" t="s">
        <v>1494</v>
      </c>
      <c r="C117" t="s">
        <v>1485</v>
      </c>
      <c r="D117" t="s">
        <v>1486</v>
      </c>
      <c r="E117">
        <v>0.04</v>
      </c>
      <c r="F117">
        <v>0</v>
      </c>
    </row>
    <row r="118" spans="1:6" x14ac:dyDescent="0.25">
      <c r="A118" t="s">
        <v>1495</v>
      </c>
      <c r="B118" t="s">
        <v>1496</v>
      </c>
      <c r="C118" t="s">
        <v>1485</v>
      </c>
      <c r="D118" t="s">
        <v>1486</v>
      </c>
      <c r="E118">
        <v>0.06</v>
      </c>
      <c r="F118">
        <v>2.5</v>
      </c>
    </row>
    <row r="119" spans="1:6" x14ac:dyDescent="0.25">
      <c r="A119" t="s">
        <v>1497</v>
      </c>
      <c r="B119" t="s">
        <v>1498</v>
      </c>
      <c r="C119" t="s">
        <v>1485</v>
      </c>
      <c r="D119" t="s">
        <v>1486</v>
      </c>
      <c r="E119">
        <v>0.06</v>
      </c>
      <c r="F119">
        <v>2.5</v>
      </c>
    </row>
    <row r="120" spans="1:6" x14ac:dyDescent="0.25">
      <c r="A120" t="s">
        <v>1499</v>
      </c>
      <c r="B120" t="s">
        <v>1500</v>
      </c>
      <c r="C120" t="s">
        <v>1485</v>
      </c>
      <c r="D120" t="s">
        <v>1486</v>
      </c>
      <c r="E120">
        <v>0.06</v>
      </c>
      <c r="F120">
        <v>2.5</v>
      </c>
    </row>
    <row r="121" spans="1:6" x14ac:dyDescent="0.25">
      <c r="A121" t="s">
        <v>1501</v>
      </c>
      <c r="B121" t="s">
        <v>1502</v>
      </c>
      <c r="C121" t="s">
        <v>1503</v>
      </c>
      <c r="D121" t="s">
        <v>1504</v>
      </c>
      <c r="E121">
        <v>0.06</v>
      </c>
      <c r="F121">
        <v>0</v>
      </c>
    </row>
    <row r="122" spans="1:6" x14ac:dyDescent="0.25">
      <c r="A122" t="s">
        <v>1505</v>
      </c>
      <c r="B122" t="s">
        <v>1506</v>
      </c>
      <c r="C122" t="s">
        <v>1507</v>
      </c>
      <c r="D122" t="s">
        <v>1508</v>
      </c>
      <c r="E122">
        <v>0.06</v>
      </c>
      <c r="F122">
        <v>0</v>
      </c>
    </row>
    <row r="123" spans="1:6" x14ac:dyDescent="0.25">
      <c r="A123" t="s">
        <v>1509</v>
      </c>
      <c r="B123" t="s">
        <v>1510</v>
      </c>
      <c r="C123" t="s">
        <v>1511</v>
      </c>
      <c r="D123" t="s">
        <v>1512</v>
      </c>
      <c r="E123">
        <v>0.06</v>
      </c>
      <c r="F123">
        <v>0</v>
      </c>
    </row>
    <row r="124" spans="1:6" x14ac:dyDescent="0.25">
      <c r="A124" t="s">
        <v>1513</v>
      </c>
      <c r="B124" t="s">
        <v>1514</v>
      </c>
      <c r="C124" t="s">
        <v>1503</v>
      </c>
      <c r="D124" t="s">
        <v>1504</v>
      </c>
      <c r="E124">
        <v>0.06</v>
      </c>
      <c r="F124">
        <v>0</v>
      </c>
    </row>
    <row r="125" spans="1:6" x14ac:dyDescent="0.25">
      <c r="A125" t="s">
        <v>1515</v>
      </c>
      <c r="B125" t="s">
        <v>1516</v>
      </c>
      <c r="C125" t="s">
        <v>1517</v>
      </c>
      <c r="D125" t="s">
        <v>1518</v>
      </c>
      <c r="E125">
        <v>0.06</v>
      </c>
      <c r="F125">
        <v>0</v>
      </c>
    </row>
    <row r="126" spans="1:6" x14ac:dyDescent="0.25">
      <c r="A126" t="s">
        <v>1519</v>
      </c>
      <c r="B126" t="s">
        <v>1520</v>
      </c>
      <c r="C126" t="s">
        <v>1521</v>
      </c>
      <c r="D126" t="s">
        <v>1522</v>
      </c>
      <c r="E126">
        <v>0.06</v>
      </c>
      <c r="F126">
        <v>0</v>
      </c>
    </row>
    <row r="127" spans="1:6" x14ac:dyDescent="0.25">
      <c r="A127" t="s">
        <v>1145</v>
      </c>
      <c r="B127" t="s">
        <v>1523</v>
      </c>
      <c r="C127" t="s">
        <v>1524</v>
      </c>
      <c r="D127" t="s">
        <v>1525</v>
      </c>
      <c r="E127">
        <v>0.06</v>
      </c>
      <c r="F127">
        <v>2.5</v>
      </c>
    </row>
    <row r="128" spans="1:6" x14ac:dyDescent="0.25">
      <c r="A128" t="s">
        <v>1526</v>
      </c>
      <c r="B128" t="s">
        <v>1527</v>
      </c>
      <c r="C128" t="s">
        <v>1524</v>
      </c>
      <c r="D128" t="s">
        <v>1525</v>
      </c>
      <c r="E128">
        <v>0.01</v>
      </c>
      <c r="F128">
        <v>2.5</v>
      </c>
    </row>
    <row r="129" spans="1:7" x14ac:dyDescent="0.25">
      <c r="A129" t="s">
        <v>699</v>
      </c>
      <c r="B129" t="s">
        <v>1528</v>
      </c>
      <c r="C129" t="s">
        <v>1529</v>
      </c>
      <c r="D129" t="s">
        <v>1530</v>
      </c>
      <c r="E129">
        <v>4</v>
      </c>
      <c r="F129">
        <v>2.5</v>
      </c>
    </row>
    <row r="130" spans="1:7" x14ac:dyDescent="0.25">
      <c r="A130" t="s">
        <v>1531</v>
      </c>
      <c r="B130" t="s">
        <v>1532</v>
      </c>
      <c r="C130" t="s">
        <v>1529</v>
      </c>
      <c r="D130" t="s">
        <v>1530</v>
      </c>
      <c r="E130">
        <v>4</v>
      </c>
      <c r="F130">
        <v>2.5</v>
      </c>
    </row>
    <row r="131" spans="1:7" x14ac:dyDescent="0.25">
      <c r="A131" t="s">
        <v>576</v>
      </c>
      <c r="B131" t="s">
        <v>1533</v>
      </c>
      <c r="C131" t="s">
        <v>1529</v>
      </c>
      <c r="D131" t="s">
        <v>1530</v>
      </c>
      <c r="E131">
        <v>1</v>
      </c>
      <c r="F131">
        <v>2.5</v>
      </c>
    </row>
    <row r="132" spans="1:7" x14ac:dyDescent="0.25">
      <c r="A132" t="s">
        <v>1534</v>
      </c>
      <c r="B132" t="s">
        <v>1535</v>
      </c>
      <c r="C132" t="s">
        <v>1529</v>
      </c>
      <c r="D132" t="s">
        <v>1530</v>
      </c>
      <c r="E132">
        <v>1.5</v>
      </c>
      <c r="F132">
        <v>2.5</v>
      </c>
    </row>
    <row r="133" spans="1:7" x14ac:dyDescent="0.25">
      <c r="A133" t="s">
        <v>1536</v>
      </c>
      <c r="B133" t="s">
        <v>1537</v>
      </c>
      <c r="C133" t="s">
        <v>1538</v>
      </c>
      <c r="D133" t="s">
        <v>1539</v>
      </c>
      <c r="E133">
        <v>6</v>
      </c>
      <c r="F133">
        <v>2.5</v>
      </c>
    </row>
    <row r="134" spans="1:7" x14ac:dyDescent="0.25">
      <c r="A134" t="s">
        <v>1167</v>
      </c>
      <c r="B134" t="s">
        <v>1540</v>
      </c>
      <c r="C134" t="s">
        <v>1541</v>
      </c>
      <c r="D134" t="s">
        <v>1542</v>
      </c>
      <c r="E134">
        <v>6</v>
      </c>
      <c r="F134">
        <v>0</v>
      </c>
    </row>
    <row r="135" spans="1:7" x14ac:dyDescent="0.25">
      <c r="A135" t="s">
        <v>707</v>
      </c>
      <c r="B135" t="s">
        <v>1543</v>
      </c>
      <c r="C135" t="s">
        <v>1544</v>
      </c>
      <c r="D135" t="s">
        <v>1545</v>
      </c>
      <c r="E135">
        <v>4</v>
      </c>
      <c r="F135">
        <v>2.5</v>
      </c>
    </row>
    <row r="136" spans="1:7" x14ac:dyDescent="0.25">
      <c r="A136" t="s">
        <v>1546</v>
      </c>
      <c r="B136" t="s">
        <v>1547</v>
      </c>
      <c r="C136" t="s">
        <v>1544</v>
      </c>
      <c r="D136" t="s">
        <v>1545</v>
      </c>
      <c r="E136">
        <v>4</v>
      </c>
      <c r="F136">
        <v>2.5</v>
      </c>
    </row>
    <row r="137" spans="1:7" x14ac:dyDescent="0.25">
      <c r="A137" t="s">
        <v>703</v>
      </c>
      <c r="B137" t="s">
        <v>1548</v>
      </c>
      <c r="C137" t="s">
        <v>1544</v>
      </c>
      <c r="D137" t="s">
        <v>1545</v>
      </c>
      <c r="E137">
        <v>1</v>
      </c>
      <c r="F137">
        <v>2.5</v>
      </c>
    </row>
    <row r="138" spans="1:7" x14ac:dyDescent="0.25">
      <c r="A138" t="s">
        <v>1549</v>
      </c>
      <c r="B138" t="s">
        <v>1550</v>
      </c>
      <c r="C138" t="s">
        <v>1544</v>
      </c>
      <c r="D138" t="s">
        <v>1545</v>
      </c>
      <c r="E138">
        <v>2</v>
      </c>
      <c r="F138">
        <v>2.5</v>
      </c>
    </row>
    <row r="139" spans="1:7" x14ac:dyDescent="0.25">
      <c r="A139" t="s">
        <v>1551</v>
      </c>
      <c r="B139" t="s">
        <v>1552</v>
      </c>
      <c r="C139" t="s">
        <v>1553</v>
      </c>
      <c r="D139" t="s">
        <v>1554</v>
      </c>
      <c r="E139">
        <v>6</v>
      </c>
      <c r="F139">
        <v>2.5</v>
      </c>
    </row>
    <row r="140" spans="1:7" x14ac:dyDescent="0.25">
      <c r="A140" t="s">
        <v>1555</v>
      </c>
      <c r="B140" t="s">
        <v>1556</v>
      </c>
      <c r="C140" t="s">
        <v>1557</v>
      </c>
      <c r="D140" t="s">
        <v>1558</v>
      </c>
      <c r="E140">
        <v>6</v>
      </c>
      <c r="F140">
        <v>2.5</v>
      </c>
    </row>
    <row r="141" spans="1:7" x14ac:dyDescent="0.25">
      <c r="A141" t="s">
        <v>1143</v>
      </c>
      <c r="B141" t="s">
        <v>1559</v>
      </c>
      <c r="C141" t="s">
        <v>1560</v>
      </c>
      <c r="D141" t="s">
        <v>1561</v>
      </c>
      <c r="E141">
        <v>4</v>
      </c>
      <c r="F141">
        <v>2.5</v>
      </c>
    </row>
    <row r="142" spans="1:7" x14ac:dyDescent="0.25">
      <c r="A142" t="s">
        <v>655</v>
      </c>
      <c r="B142" t="s">
        <v>1562</v>
      </c>
      <c r="C142" t="s">
        <v>1563</v>
      </c>
      <c r="D142" t="s">
        <v>1564</v>
      </c>
      <c r="E142">
        <v>4</v>
      </c>
      <c r="F142">
        <v>2.5</v>
      </c>
    </row>
    <row r="143" spans="1:7" x14ac:dyDescent="0.25">
      <c r="A143" t="s">
        <v>1565</v>
      </c>
      <c r="B143" t="s">
        <v>1566</v>
      </c>
      <c r="C143" t="s">
        <v>1567</v>
      </c>
      <c r="D143" t="s">
        <v>1568</v>
      </c>
      <c r="E143">
        <v>4</v>
      </c>
      <c r="F143">
        <v>2.5</v>
      </c>
      <c r="G143" t="s">
        <v>1569</v>
      </c>
    </row>
    <row r="144" spans="1:7" x14ac:dyDescent="0.25">
      <c r="A144" t="s">
        <v>1570</v>
      </c>
      <c r="B144" t="s">
        <v>1571</v>
      </c>
      <c r="C144" t="s">
        <v>1567</v>
      </c>
      <c r="D144" t="s">
        <v>1568</v>
      </c>
      <c r="E144">
        <v>1.5</v>
      </c>
      <c r="F144">
        <v>2.5</v>
      </c>
      <c r="G144" t="s">
        <v>1569</v>
      </c>
    </row>
    <row r="145" spans="1:7" x14ac:dyDescent="0.25">
      <c r="A145" t="s">
        <v>1572</v>
      </c>
      <c r="B145" t="s">
        <v>1573</v>
      </c>
      <c r="C145" t="s">
        <v>1214</v>
      </c>
      <c r="D145" t="s">
        <v>1215</v>
      </c>
      <c r="E145">
        <v>6</v>
      </c>
      <c r="F145">
        <v>0</v>
      </c>
    </row>
    <row r="146" spans="1:7" x14ac:dyDescent="0.25">
      <c r="A146" t="s">
        <v>1574</v>
      </c>
      <c r="B146" t="s">
        <v>1575</v>
      </c>
      <c r="C146" t="s">
        <v>1576</v>
      </c>
      <c r="D146" t="s">
        <v>1577</v>
      </c>
      <c r="E146">
        <v>1.0309999999999999</v>
      </c>
      <c r="F146">
        <v>2.5</v>
      </c>
    </row>
    <row r="147" spans="1:7" x14ac:dyDescent="0.25">
      <c r="A147" t="s">
        <v>1578</v>
      </c>
      <c r="B147" t="s">
        <v>1579</v>
      </c>
      <c r="C147" t="s">
        <v>1576</v>
      </c>
      <c r="D147" t="s">
        <v>1577</v>
      </c>
      <c r="E147">
        <v>1.0309999999999999</v>
      </c>
      <c r="F147">
        <v>2.5</v>
      </c>
    </row>
    <row r="148" spans="1:7" x14ac:dyDescent="0.25">
      <c r="A148" t="s">
        <v>1580</v>
      </c>
      <c r="B148" t="s">
        <v>1581</v>
      </c>
      <c r="C148" t="s">
        <v>1576</v>
      </c>
      <c r="D148" t="s">
        <v>1577</v>
      </c>
      <c r="E148">
        <v>1.0309999999999999</v>
      </c>
      <c r="F148">
        <v>2.5</v>
      </c>
    </row>
    <row r="149" spans="1:7" x14ac:dyDescent="0.25">
      <c r="A149" t="s">
        <v>1582</v>
      </c>
      <c r="B149" t="s">
        <v>1583</v>
      </c>
      <c r="C149" t="s">
        <v>1584</v>
      </c>
      <c r="D149" t="s">
        <v>1585</v>
      </c>
      <c r="E149">
        <v>4</v>
      </c>
      <c r="F149">
        <v>0</v>
      </c>
      <c r="G149" t="s">
        <v>1586</v>
      </c>
    </row>
    <row r="150" spans="1:7" x14ac:dyDescent="0.25">
      <c r="A150" t="s">
        <v>1582</v>
      </c>
      <c r="B150" t="s">
        <v>1583</v>
      </c>
      <c r="C150" t="s">
        <v>1587</v>
      </c>
      <c r="D150" t="s">
        <v>1588</v>
      </c>
      <c r="E150">
        <v>15</v>
      </c>
      <c r="F150">
        <v>0</v>
      </c>
      <c r="G150" t="s">
        <v>1589</v>
      </c>
    </row>
    <row r="151" spans="1:7" x14ac:dyDescent="0.25">
      <c r="A151" t="s">
        <v>1582</v>
      </c>
      <c r="B151" t="s">
        <v>1583</v>
      </c>
      <c r="C151" t="s">
        <v>1590</v>
      </c>
      <c r="D151" t="s">
        <v>1591</v>
      </c>
      <c r="E151">
        <v>7.0000000000000007E-2</v>
      </c>
      <c r="F151">
        <v>0</v>
      </c>
      <c r="G151" t="s">
        <v>1592</v>
      </c>
    </row>
    <row r="152" spans="1:7" x14ac:dyDescent="0.25">
      <c r="A152" t="s">
        <v>1593</v>
      </c>
      <c r="B152" t="s">
        <v>1594</v>
      </c>
      <c r="C152" t="s">
        <v>1584</v>
      </c>
      <c r="D152" t="s">
        <v>1585</v>
      </c>
      <c r="E152">
        <v>4</v>
      </c>
      <c r="F152">
        <v>0</v>
      </c>
      <c r="G152" t="s">
        <v>1586</v>
      </c>
    </row>
    <row r="153" spans="1:7" x14ac:dyDescent="0.25">
      <c r="A153" t="s">
        <v>1593</v>
      </c>
      <c r="B153" t="s">
        <v>1594</v>
      </c>
      <c r="C153" t="s">
        <v>1587</v>
      </c>
      <c r="D153" t="s">
        <v>1588</v>
      </c>
      <c r="E153">
        <v>15</v>
      </c>
      <c r="F153">
        <v>0</v>
      </c>
      <c r="G153" t="s">
        <v>1589</v>
      </c>
    </row>
    <row r="154" spans="1:7" x14ac:dyDescent="0.25">
      <c r="A154" t="s">
        <v>1593</v>
      </c>
      <c r="B154" t="s">
        <v>1594</v>
      </c>
      <c r="C154" t="s">
        <v>1595</v>
      </c>
      <c r="D154" t="s">
        <v>1596</v>
      </c>
      <c r="E154">
        <v>5.7299999999999997E-2</v>
      </c>
      <c r="F154">
        <v>0</v>
      </c>
      <c r="G154" t="s">
        <v>1597</v>
      </c>
    </row>
    <row r="155" spans="1:7" x14ac:dyDescent="0.25">
      <c r="A155" t="s">
        <v>1598</v>
      </c>
      <c r="B155" t="s">
        <v>1599</v>
      </c>
      <c r="C155" t="s">
        <v>1584</v>
      </c>
      <c r="D155" t="s">
        <v>1585</v>
      </c>
      <c r="E155">
        <v>15.86</v>
      </c>
      <c r="F155">
        <v>0</v>
      </c>
      <c r="G155" t="s">
        <v>1586</v>
      </c>
    </row>
    <row r="156" spans="1:7" x14ac:dyDescent="0.25">
      <c r="A156" t="s">
        <v>1598</v>
      </c>
      <c r="B156" t="s">
        <v>1599</v>
      </c>
      <c r="C156" t="s">
        <v>1600</v>
      </c>
      <c r="D156" t="s">
        <v>1601</v>
      </c>
      <c r="E156">
        <v>7.35</v>
      </c>
      <c r="F156">
        <v>0</v>
      </c>
      <c r="G156" t="s">
        <v>1602</v>
      </c>
    </row>
    <row r="157" spans="1:7" x14ac:dyDescent="0.25">
      <c r="A157" t="s">
        <v>1598</v>
      </c>
      <c r="B157" t="s">
        <v>1599</v>
      </c>
      <c r="C157" t="s">
        <v>1603</v>
      </c>
      <c r="D157" t="s">
        <v>1604</v>
      </c>
      <c r="E157">
        <v>1.75</v>
      </c>
      <c r="F157">
        <v>0</v>
      </c>
      <c r="G157" t="s">
        <v>1605</v>
      </c>
    </row>
    <row r="158" spans="1:7" x14ac:dyDescent="0.25">
      <c r="A158" t="s">
        <v>1598</v>
      </c>
      <c r="B158" t="s">
        <v>1599</v>
      </c>
      <c r="C158" t="s">
        <v>1606</v>
      </c>
      <c r="D158" t="s">
        <v>1607</v>
      </c>
      <c r="E158">
        <v>0.5</v>
      </c>
      <c r="F158">
        <v>0</v>
      </c>
      <c r="G158" t="s">
        <v>1608</v>
      </c>
    </row>
    <row r="159" spans="1:7" x14ac:dyDescent="0.25">
      <c r="A159" t="s">
        <v>1598</v>
      </c>
      <c r="B159" t="s">
        <v>1599</v>
      </c>
      <c r="C159" t="s">
        <v>1590</v>
      </c>
      <c r="D159" t="s">
        <v>1591</v>
      </c>
      <c r="E159">
        <v>0.04</v>
      </c>
      <c r="F159">
        <v>0</v>
      </c>
      <c r="G159" t="s">
        <v>1592</v>
      </c>
    </row>
    <row r="160" spans="1:7" x14ac:dyDescent="0.25">
      <c r="A160" t="s">
        <v>1598</v>
      </c>
      <c r="B160" t="s">
        <v>1599</v>
      </c>
      <c r="C160" t="s">
        <v>1609</v>
      </c>
      <c r="D160" t="s">
        <v>1610</v>
      </c>
      <c r="E160">
        <v>0.02</v>
      </c>
      <c r="F160">
        <v>0</v>
      </c>
      <c r="G160" t="s">
        <v>1611</v>
      </c>
    </row>
    <row r="161" spans="1:7" x14ac:dyDescent="0.25">
      <c r="A161" t="s">
        <v>1612</v>
      </c>
      <c r="B161" t="s">
        <v>1613</v>
      </c>
      <c r="C161" t="s">
        <v>1584</v>
      </c>
      <c r="D161" t="s">
        <v>1585</v>
      </c>
      <c r="E161">
        <v>2</v>
      </c>
      <c r="F161">
        <v>0</v>
      </c>
      <c r="G161" t="s">
        <v>1586</v>
      </c>
    </row>
    <row r="162" spans="1:7" x14ac:dyDescent="0.25">
      <c r="A162" t="s">
        <v>1612</v>
      </c>
      <c r="B162" t="s">
        <v>1613</v>
      </c>
      <c r="C162" t="s">
        <v>1600</v>
      </c>
      <c r="D162" t="s">
        <v>1601</v>
      </c>
      <c r="E162">
        <v>2</v>
      </c>
      <c r="F162">
        <v>0</v>
      </c>
      <c r="G162" t="s">
        <v>1602</v>
      </c>
    </row>
    <row r="163" spans="1:7" x14ac:dyDescent="0.25">
      <c r="A163" t="s">
        <v>1612</v>
      </c>
      <c r="B163" t="s">
        <v>1613</v>
      </c>
      <c r="C163" t="s">
        <v>1587</v>
      </c>
      <c r="D163" t="s">
        <v>1588</v>
      </c>
      <c r="E163">
        <v>15</v>
      </c>
      <c r="F163">
        <v>0</v>
      </c>
      <c r="G163" t="s">
        <v>1589</v>
      </c>
    </row>
    <row r="164" spans="1:7" x14ac:dyDescent="0.25">
      <c r="A164" t="s">
        <v>1612</v>
      </c>
      <c r="B164" t="s">
        <v>1613</v>
      </c>
      <c r="C164" t="s">
        <v>1595</v>
      </c>
      <c r="D164" t="s">
        <v>1596</v>
      </c>
      <c r="E164">
        <v>5.7200000000000001E-2</v>
      </c>
      <c r="F164">
        <v>0</v>
      </c>
      <c r="G164" t="s">
        <v>1597</v>
      </c>
    </row>
    <row r="165" spans="1:7" x14ac:dyDescent="0.25">
      <c r="A165" t="s">
        <v>1614</v>
      </c>
      <c r="B165" t="s">
        <v>1615</v>
      </c>
      <c r="C165" t="s">
        <v>1584</v>
      </c>
      <c r="D165" t="s">
        <v>1585</v>
      </c>
      <c r="E165">
        <v>2</v>
      </c>
      <c r="F165">
        <v>0</v>
      </c>
      <c r="G165" t="s">
        <v>1586</v>
      </c>
    </row>
    <row r="166" spans="1:7" x14ac:dyDescent="0.25">
      <c r="A166" t="s">
        <v>1614</v>
      </c>
      <c r="B166" t="s">
        <v>1615</v>
      </c>
      <c r="C166" t="s">
        <v>1600</v>
      </c>
      <c r="D166" t="s">
        <v>1601</v>
      </c>
      <c r="E166">
        <v>2</v>
      </c>
      <c r="F166">
        <v>0</v>
      </c>
      <c r="G166" t="s">
        <v>1602</v>
      </c>
    </row>
    <row r="167" spans="1:7" x14ac:dyDescent="0.25">
      <c r="A167" t="s">
        <v>1614</v>
      </c>
      <c r="B167" t="s">
        <v>1615</v>
      </c>
      <c r="C167" t="s">
        <v>1587</v>
      </c>
      <c r="D167" t="s">
        <v>1588</v>
      </c>
      <c r="E167">
        <v>15</v>
      </c>
      <c r="F167">
        <v>0</v>
      </c>
      <c r="G167" t="s">
        <v>1589</v>
      </c>
    </row>
    <row r="168" spans="1:7" x14ac:dyDescent="0.25">
      <c r="A168" t="s">
        <v>1614</v>
      </c>
      <c r="B168" t="s">
        <v>1615</v>
      </c>
      <c r="C168" t="s">
        <v>1590</v>
      </c>
      <c r="D168" t="s">
        <v>1591</v>
      </c>
      <c r="E168">
        <v>7.0000000000000007E-2</v>
      </c>
      <c r="F168">
        <v>0</v>
      </c>
      <c r="G168" t="s">
        <v>1592</v>
      </c>
    </row>
    <row r="169" spans="1:7" x14ac:dyDescent="0.25">
      <c r="A169" t="s">
        <v>1616</v>
      </c>
      <c r="B169" t="s">
        <v>1617</v>
      </c>
      <c r="C169" t="s">
        <v>1584</v>
      </c>
      <c r="D169" t="s">
        <v>1585</v>
      </c>
      <c r="E169">
        <v>4.0880000000000001</v>
      </c>
      <c r="F169">
        <v>0</v>
      </c>
      <c r="G169" t="s">
        <v>1586</v>
      </c>
    </row>
    <row r="170" spans="1:7" x14ac:dyDescent="0.25">
      <c r="A170" t="s">
        <v>1616</v>
      </c>
      <c r="B170" t="s">
        <v>1617</v>
      </c>
      <c r="C170" t="s">
        <v>1600</v>
      </c>
      <c r="D170" t="s">
        <v>1601</v>
      </c>
      <c r="E170">
        <v>17.66</v>
      </c>
      <c r="F170">
        <v>0</v>
      </c>
      <c r="G170" t="s">
        <v>1602</v>
      </c>
    </row>
    <row r="171" spans="1:7" x14ac:dyDescent="0.25">
      <c r="A171" t="s">
        <v>1616</v>
      </c>
      <c r="B171" t="s">
        <v>1617</v>
      </c>
      <c r="C171" t="s">
        <v>1603</v>
      </c>
      <c r="D171" t="s">
        <v>1604</v>
      </c>
      <c r="E171">
        <v>1.766</v>
      </c>
      <c r="F171">
        <v>0</v>
      </c>
      <c r="G171" t="s">
        <v>1605</v>
      </c>
    </row>
    <row r="172" spans="1:7" x14ac:dyDescent="0.25">
      <c r="A172" t="s">
        <v>1616</v>
      </c>
      <c r="B172" t="s">
        <v>1617</v>
      </c>
      <c r="C172" t="s">
        <v>1606</v>
      </c>
      <c r="D172" t="s">
        <v>1607</v>
      </c>
      <c r="E172">
        <v>0.1719</v>
      </c>
      <c r="F172">
        <v>0</v>
      </c>
      <c r="G172" t="s">
        <v>1608</v>
      </c>
    </row>
    <row r="173" spans="1:7" x14ac:dyDescent="0.25">
      <c r="A173" t="s">
        <v>1616</v>
      </c>
      <c r="B173" t="s">
        <v>1617</v>
      </c>
      <c r="C173" t="s">
        <v>1590</v>
      </c>
      <c r="D173" t="s">
        <v>1591</v>
      </c>
      <c r="E173">
        <v>0.1202</v>
      </c>
      <c r="F173">
        <v>0</v>
      </c>
      <c r="G173" t="s">
        <v>1592</v>
      </c>
    </row>
    <row r="174" spans="1:7" x14ac:dyDescent="0.25">
      <c r="A174" t="s">
        <v>1616</v>
      </c>
      <c r="B174" t="s">
        <v>1617</v>
      </c>
      <c r="C174" t="s">
        <v>1609</v>
      </c>
      <c r="D174" t="s">
        <v>1610</v>
      </c>
      <c r="E174">
        <v>1.9699999999999999E-2</v>
      </c>
      <c r="F174">
        <v>0</v>
      </c>
      <c r="G174" t="s">
        <v>1611</v>
      </c>
    </row>
    <row r="175" spans="1:7" x14ac:dyDescent="0.25">
      <c r="A175" t="s">
        <v>1618</v>
      </c>
      <c r="B175" t="s">
        <v>1619</v>
      </c>
      <c r="C175" t="s">
        <v>1584</v>
      </c>
      <c r="D175" t="s">
        <v>1585</v>
      </c>
      <c r="E175">
        <v>4</v>
      </c>
      <c r="F175">
        <v>0</v>
      </c>
      <c r="G175" t="s">
        <v>1586</v>
      </c>
    </row>
    <row r="176" spans="1:7" x14ac:dyDescent="0.25">
      <c r="A176" t="s">
        <v>1618</v>
      </c>
      <c r="B176" t="s">
        <v>1619</v>
      </c>
      <c r="C176" t="s">
        <v>1600</v>
      </c>
      <c r="D176" t="s">
        <v>1601</v>
      </c>
      <c r="E176">
        <v>4</v>
      </c>
      <c r="F176">
        <v>0</v>
      </c>
      <c r="G176" t="s">
        <v>1602</v>
      </c>
    </row>
    <row r="177" spans="1:7" x14ac:dyDescent="0.25">
      <c r="A177" t="s">
        <v>1618</v>
      </c>
      <c r="B177" t="s">
        <v>1619</v>
      </c>
      <c r="C177" t="s">
        <v>1587</v>
      </c>
      <c r="D177" t="s">
        <v>1588</v>
      </c>
      <c r="E177">
        <v>7</v>
      </c>
      <c r="F177">
        <v>0</v>
      </c>
      <c r="G177" t="s">
        <v>1589</v>
      </c>
    </row>
    <row r="178" spans="1:7" x14ac:dyDescent="0.25">
      <c r="A178" t="s">
        <v>1618</v>
      </c>
      <c r="B178" t="s">
        <v>1619</v>
      </c>
      <c r="C178" t="s">
        <v>1590</v>
      </c>
      <c r="D178" t="s">
        <v>1591</v>
      </c>
      <c r="E178">
        <v>7.0000000000000007E-2</v>
      </c>
      <c r="F178">
        <v>0</v>
      </c>
      <c r="G178" t="s">
        <v>1592</v>
      </c>
    </row>
    <row r="179" spans="1:7" x14ac:dyDescent="0.25">
      <c r="A179" t="s">
        <v>1618</v>
      </c>
      <c r="B179" t="s">
        <v>1619</v>
      </c>
      <c r="C179" t="s">
        <v>1606</v>
      </c>
      <c r="D179" t="s">
        <v>1607</v>
      </c>
      <c r="E179">
        <v>1.0999999999999999E-2</v>
      </c>
      <c r="F179">
        <v>0</v>
      </c>
      <c r="G179" t="s">
        <v>1608</v>
      </c>
    </row>
    <row r="180" spans="1:7" x14ac:dyDescent="0.25">
      <c r="A180" t="s">
        <v>1481</v>
      </c>
      <c r="B180" t="s">
        <v>1482</v>
      </c>
      <c r="C180" t="s">
        <v>1600</v>
      </c>
      <c r="D180" t="s">
        <v>1601</v>
      </c>
      <c r="E180">
        <v>3</v>
      </c>
      <c r="F180">
        <v>0</v>
      </c>
      <c r="G180" t="s">
        <v>1602</v>
      </c>
    </row>
    <row r="181" spans="1:7" x14ac:dyDescent="0.25">
      <c r="A181" t="s">
        <v>1481</v>
      </c>
      <c r="B181" t="s">
        <v>1482</v>
      </c>
      <c r="C181" t="s">
        <v>1587</v>
      </c>
      <c r="D181" t="s">
        <v>1588</v>
      </c>
      <c r="E181">
        <v>18</v>
      </c>
      <c r="F181">
        <v>0</v>
      </c>
      <c r="G181" t="s">
        <v>1589</v>
      </c>
    </row>
    <row r="182" spans="1:7" x14ac:dyDescent="0.25">
      <c r="A182" t="s">
        <v>1481</v>
      </c>
      <c r="B182" t="s">
        <v>1482</v>
      </c>
      <c r="C182" t="s">
        <v>1590</v>
      </c>
      <c r="D182" t="s">
        <v>1591</v>
      </c>
      <c r="E182">
        <v>7.0000000000000007E-2</v>
      </c>
      <c r="F182">
        <v>0</v>
      </c>
      <c r="G182" t="s">
        <v>1592</v>
      </c>
    </row>
    <row r="183" spans="1:7" x14ac:dyDescent="0.25">
      <c r="A183" t="s">
        <v>1620</v>
      </c>
      <c r="B183" t="s">
        <v>1621</v>
      </c>
      <c r="C183" t="s">
        <v>1600</v>
      </c>
      <c r="D183" t="s">
        <v>1601</v>
      </c>
      <c r="E183">
        <v>3</v>
      </c>
      <c r="F183">
        <v>0</v>
      </c>
      <c r="G183" t="s">
        <v>1602</v>
      </c>
    </row>
    <row r="184" spans="1:7" x14ac:dyDescent="0.25">
      <c r="A184" t="s">
        <v>1620</v>
      </c>
      <c r="B184" t="s">
        <v>1621</v>
      </c>
      <c r="C184" t="s">
        <v>1587</v>
      </c>
      <c r="D184" t="s">
        <v>1588</v>
      </c>
      <c r="E184">
        <v>18</v>
      </c>
      <c r="F184">
        <v>0</v>
      </c>
      <c r="G184" t="s">
        <v>1589</v>
      </c>
    </row>
    <row r="185" spans="1:7" x14ac:dyDescent="0.25">
      <c r="A185" t="s">
        <v>1620</v>
      </c>
      <c r="B185" t="s">
        <v>1621</v>
      </c>
      <c r="C185" t="s">
        <v>1595</v>
      </c>
      <c r="D185" t="s">
        <v>1596</v>
      </c>
      <c r="E185">
        <v>0.06</v>
      </c>
      <c r="F185">
        <v>0</v>
      </c>
      <c r="G185" t="s">
        <v>1597</v>
      </c>
    </row>
    <row r="186" spans="1:7" x14ac:dyDescent="0.25">
      <c r="A186" t="s">
        <v>1622</v>
      </c>
      <c r="B186" t="s">
        <v>1623</v>
      </c>
      <c r="C186" t="s">
        <v>1584</v>
      </c>
      <c r="D186" t="s">
        <v>1585</v>
      </c>
      <c r="E186">
        <v>8</v>
      </c>
      <c r="F186">
        <v>0</v>
      </c>
      <c r="G186" t="s">
        <v>1586</v>
      </c>
    </row>
    <row r="187" spans="1:7" x14ac:dyDescent="0.25">
      <c r="A187" t="s">
        <v>1622</v>
      </c>
      <c r="B187" t="s">
        <v>1623</v>
      </c>
      <c r="C187" t="s">
        <v>1600</v>
      </c>
      <c r="D187" t="s">
        <v>1601</v>
      </c>
      <c r="E187">
        <v>11</v>
      </c>
      <c r="F187">
        <v>0</v>
      </c>
      <c r="G187" t="s">
        <v>1602</v>
      </c>
    </row>
    <row r="188" spans="1:7" x14ac:dyDescent="0.25">
      <c r="A188" t="s">
        <v>1622</v>
      </c>
      <c r="B188" t="s">
        <v>1623</v>
      </c>
      <c r="C188" t="s">
        <v>1624</v>
      </c>
      <c r="D188" t="s">
        <v>1625</v>
      </c>
      <c r="E188">
        <v>1</v>
      </c>
      <c r="F188">
        <v>0</v>
      </c>
      <c r="G188" t="s">
        <v>1626</v>
      </c>
    </row>
    <row r="189" spans="1:7" x14ac:dyDescent="0.25">
      <c r="A189" t="s">
        <v>1622</v>
      </c>
      <c r="B189" t="s">
        <v>1623</v>
      </c>
      <c r="C189" t="s">
        <v>1606</v>
      </c>
      <c r="D189" t="s">
        <v>1607</v>
      </c>
      <c r="E189">
        <v>0.22</v>
      </c>
      <c r="F189">
        <v>0</v>
      </c>
      <c r="G189" t="s">
        <v>1608</v>
      </c>
    </row>
    <row r="190" spans="1:7" x14ac:dyDescent="0.25">
      <c r="A190" t="s">
        <v>1622</v>
      </c>
      <c r="B190" t="s">
        <v>1623</v>
      </c>
      <c r="C190" t="s">
        <v>1590</v>
      </c>
      <c r="D190" t="s">
        <v>1591</v>
      </c>
      <c r="E190">
        <v>0.06</v>
      </c>
      <c r="F190">
        <v>0</v>
      </c>
      <c r="G190" t="s">
        <v>1592</v>
      </c>
    </row>
    <row r="191" spans="1:7" x14ac:dyDescent="0.25">
      <c r="A191" t="s">
        <v>1622</v>
      </c>
      <c r="B191" t="s">
        <v>1623</v>
      </c>
      <c r="C191" t="s">
        <v>1609</v>
      </c>
      <c r="D191" t="s">
        <v>1610</v>
      </c>
      <c r="E191">
        <v>0.02</v>
      </c>
      <c r="F191">
        <v>0</v>
      </c>
      <c r="G191" t="s">
        <v>1611</v>
      </c>
    </row>
    <row r="192" spans="1:7" x14ac:dyDescent="0.25">
      <c r="A192" t="s">
        <v>1485</v>
      </c>
      <c r="B192" t="s">
        <v>1486</v>
      </c>
      <c r="C192" t="s">
        <v>1584</v>
      </c>
      <c r="D192" t="s">
        <v>1585</v>
      </c>
      <c r="E192">
        <v>8.0588999999999995</v>
      </c>
      <c r="F192">
        <v>0</v>
      </c>
      <c r="G192" t="s">
        <v>1586</v>
      </c>
    </row>
    <row r="193" spans="1:7" x14ac:dyDescent="0.25">
      <c r="A193" t="s">
        <v>1485</v>
      </c>
      <c r="B193" t="s">
        <v>1486</v>
      </c>
      <c r="C193" t="s">
        <v>1600</v>
      </c>
      <c r="D193" t="s">
        <v>1601</v>
      </c>
      <c r="E193">
        <v>13.3</v>
      </c>
      <c r="F193">
        <v>0</v>
      </c>
      <c r="G193" t="s">
        <v>1602</v>
      </c>
    </row>
    <row r="194" spans="1:7" x14ac:dyDescent="0.25">
      <c r="A194" t="s">
        <v>1485</v>
      </c>
      <c r="B194" t="s">
        <v>1486</v>
      </c>
      <c r="C194" t="s">
        <v>1606</v>
      </c>
      <c r="D194" t="s">
        <v>1607</v>
      </c>
      <c r="E194">
        <v>0.51290000000000002</v>
      </c>
      <c r="F194">
        <v>0</v>
      </c>
      <c r="G194" t="s">
        <v>1608</v>
      </c>
    </row>
    <row r="195" spans="1:7" x14ac:dyDescent="0.25">
      <c r="A195" t="s">
        <v>1485</v>
      </c>
      <c r="B195" t="s">
        <v>1486</v>
      </c>
      <c r="C195" t="s">
        <v>1590</v>
      </c>
      <c r="D195" t="s">
        <v>1591</v>
      </c>
      <c r="E195">
        <v>0.1196</v>
      </c>
      <c r="F195">
        <v>0</v>
      </c>
      <c r="G195" t="s">
        <v>1592</v>
      </c>
    </row>
    <row r="196" spans="1:7" x14ac:dyDescent="0.25">
      <c r="A196" t="s">
        <v>1485</v>
      </c>
      <c r="B196" t="s">
        <v>1486</v>
      </c>
      <c r="C196" t="s">
        <v>1609</v>
      </c>
      <c r="D196" t="s">
        <v>1610</v>
      </c>
      <c r="E196">
        <v>3.4200000000000001E-2</v>
      </c>
      <c r="F196">
        <v>0</v>
      </c>
      <c r="G196" t="s">
        <v>1611</v>
      </c>
    </row>
    <row r="197" spans="1:7" x14ac:dyDescent="0.25">
      <c r="A197" t="s">
        <v>1485</v>
      </c>
      <c r="B197" t="s">
        <v>1486</v>
      </c>
      <c r="C197" t="s">
        <v>1603</v>
      </c>
      <c r="D197" t="s">
        <v>1604</v>
      </c>
      <c r="E197">
        <v>1.75</v>
      </c>
      <c r="F197">
        <v>0</v>
      </c>
      <c r="G197" t="s">
        <v>1605</v>
      </c>
    </row>
    <row r="198" spans="1:7" x14ac:dyDescent="0.25">
      <c r="A198" t="s">
        <v>1627</v>
      </c>
      <c r="B198" t="s">
        <v>1628</v>
      </c>
      <c r="C198" t="s">
        <v>1584</v>
      </c>
      <c r="D198" t="s">
        <v>1585</v>
      </c>
      <c r="E198">
        <v>9.1071000000000009</v>
      </c>
      <c r="F198">
        <v>0</v>
      </c>
      <c r="G198" t="s">
        <v>1586</v>
      </c>
    </row>
    <row r="199" spans="1:7" x14ac:dyDescent="0.25">
      <c r="A199" t="s">
        <v>1627</v>
      </c>
      <c r="B199" t="s">
        <v>1628</v>
      </c>
      <c r="C199" t="s">
        <v>1600</v>
      </c>
      <c r="D199" t="s">
        <v>1601</v>
      </c>
      <c r="E199">
        <v>13.3725</v>
      </c>
      <c r="F199">
        <v>0</v>
      </c>
      <c r="G199" t="s">
        <v>1602</v>
      </c>
    </row>
    <row r="200" spans="1:7" x14ac:dyDescent="0.25">
      <c r="A200" t="s">
        <v>1627</v>
      </c>
      <c r="B200" t="s">
        <v>1628</v>
      </c>
      <c r="C200" t="s">
        <v>1606</v>
      </c>
      <c r="D200" t="s">
        <v>1607</v>
      </c>
      <c r="E200">
        <v>0.51</v>
      </c>
      <c r="F200">
        <v>0</v>
      </c>
      <c r="G200" t="s">
        <v>1608</v>
      </c>
    </row>
    <row r="201" spans="1:7" x14ac:dyDescent="0.25">
      <c r="A201" t="s">
        <v>1627</v>
      </c>
      <c r="B201" t="s">
        <v>1628</v>
      </c>
      <c r="C201" t="s">
        <v>1590</v>
      </c>
      <c r="D201" t="s">
        <v>1591</v>
      </c>
      <c r="E201">
        <v>0.06</v>
      </c>
      <c r="F201">
        <v>0</v>
      </c>
      <c r="G201" t="s">
        <v>1592</v>
      </c>
    </row>
    <row r="202" spans="1:7" x14ac:dyDescent="0.25">
      <c r="A202" t="s">
        <v>1627</v>
      </c>
      <c r="B202" t="s">
        <v>1628</v>
      </c>
      <c r="C202" t="s">
        <v>1609</v>
      </c>
      <c r="D202" t="s">
        <v>1610</v>
      </c>
      <c r="E202">
        <v>0.02</v>
      </c>
      <c r="F202">
        <v>0</v>
      </c>
      <c r="G202" t="s">
        <v>1611</v>
      </c>
    </row>
    <row r="203" spans="1:7" x14ac:dyDescent="0.25">
      <c r="A203" t="s">
        <v>1627</v>
      </c>
      <c r="B203" t="s">
        <v>1628</v>
      </c>
      <c r="C203" t="s">
        <v>1603</v>
      </c>
      <c r="D203" t="s">
        <v>1604</v>
      </c>
      <c r="E203">
        <v>1.75</v>
      </c>
      <c r="F203">
        <v>0</v>
      </c>
      <c r="G203" t="s">
        <v>1605</v>
      </c>
    </row>
    <row r="204" spans="1:7" x14ac:dyDescent="0.25">
      <c r="A204" t="s">
        <v>1629</v>
      </c>
      <c r="B204" t="s">
        <v>1630</v>
      </c>
      <c r="C204" t="s">
        <v>1584</v>
      </c>
      <c r="D204" t="s">
        <v>1585</v>
      </c>
      <c r="E204">
        <v>9.17</v>
      </c>
      <c r="F204">
        <v>0</v>
      </c>
      <c r="G204" t="s">
        <v>1586</v>
      </c>
    </row>
    <row r="205" spans="1:7" x14ac:dyDescent="0.25">
      <c r="A205" t="s">
        <v>1629</v>
      </c>
      <c r="B205" t="s">
        <v>1630</v>
      </c>
      <c r="C205" t="s">
        <v>1600</v>
      </c>
      <c r="D205" t="s">
        <v>1601</v>
      </c>
      <c r="E205">
        <v>14.25</v>
      </c>
      <c r="F205">
        <v>0</v>
      </c>
      <c r="G205" t="s">
        <v>1602</v>
      </c>
    </row>
    <row r="206" spans="1:7" x14ac:dyDescent="0.25">
      <c r="A206" t="s">
        <v>1629</v>
      </c>
      <c r="B206" t="s">
        <v>1630</v>
      </c>
      <c r="C206" t="s">
        <v>1603</v>
      </c>
      <c r="D206" t="s">
        <v>1604</v>
      </c>
      <c r="E206">
        <v>1.76</v>
      </c>
      <c r="F206">
        <v>0</v>
      </c>
      <c r="G206" t="s">
        <v>1605</v>
      </c>
    </row>
    <row r="207" spans="1:7" x14ac:dyDescent="0.25">
      <c r="A207" t="s">
        <v>1629</v>
      </c>
      <c r="B207" t="s">
        <v>1630</v>
      </c>
      <c r="C207" t="s">
        <v>1606</v>
      </c>
      <c r="D207" t="s">
        <v>1607</v>
      </c>
      <c r="E207">
        <v>0.51290000000000002</v>
      </c>
      <c r="F207">
        <v>0</v>
      </c>
      <c r="G207" t="s">
        <v>1608</v>
      </c>
    </row>
    <row r="208" spans="1:7" x14ac:dyDescent="0.25">
      <c r="A208" t="s">
        <v>1629</v>
      </c>
      <c r="B208" t="s">
        <v>1630</v>
      </c>
      <c r="C208" t="s">
        <v>1590</v>
      </c>
      <c r="D208" t="s">
        <v>1591</v>
      </c>
      <c r="E208">
        <v>0.1196</v>
      </c>
      <c r="F208">
        <v>0</v>
      </c>
      <c r="G208" t="s">
        <v>1592</v>
      </c>
    </row>
    <row r="209" spans="1:7" x14ac:dyDescent="0.25">
      <c r="A209" t="s">
        <v>1629</v>
      </c>
      <c r="B209" t="s">
        <v>1630</v>
      </c>
      <c r="C209" t="s">
        <v>1609</v>
      </c>
      <c r="D209" t="s">
        <v>1610</v>
      </c>
      <c r="E209">
        <v>3.4200000000000001E-2</v>
      </c>
      <c r="F209">
        <v>0</v>
      </c>
      <c r="G209" t="s">
        <v>1611</v>
      </c>
    </row>
    <row r="210" spans="1:7" x14ac:dyDescent="0.25">
      <c r="A210" t="s">
        <v>1631</v>
      </c>
      <c r="B210" t="s">
        <v>1632</v>
      </c>
      <c r="C210" t="s">
        <v>1584</v>
      </c>
      <c r="D210" t="s">
        <v>1585</v>
      </c>
      <c r="E210">
        <v>18.600000000000001</v>
      </c>
      <c r="F210">
        <v>0</v>
      </c>
      <c r="G210" t="s">
        <v>1586</v>
      </c>
    </row>
    <row r="211" spans="1:7" x14ac:dyDescent="0.25">
      <c r="A211" t="s">
        <v>1631</v>
      </c>
      <c r="B211" t="s">
        <v>1632</v>
      </c>
      <c r="C211" t="s">
        <v>1624</v>
      </c>
      <c r="D211" t="s">
        <v>1625</v>
      </c>
      <c r="E211">
        <v>0.42</v>
      </c>
      <c r="F211">
        <v>0</v>
      </c>
      <c r="G211" t="s">
        <v>1626</v>
      </c>
    </row>
    <row r="212" spans="1:7" x14ac:dyDescent="0.25">
      <c r="A212" t="s">
        <v>1631</v>
      </c>
      <c r="B212" t="s">
        <v>1632</v>
      </c>
      <c r="C212" t="s">
        <v>1606</v>
      </c>
      <c r="D212" t="s">
        <v>1607</v>
      </c>
      <c r="E212">
        <v>1</v>
      </c>
      <c r="F212">
        <v>0</v>
      </c>
      <c r="G212" t="s">
        <v>1608</v>
      </c>
    </row>
    <row r="213" spans="1:7" x14ac:dyDescent="0.25">
      <c r="A213" t="s">
        <v>1631</v>
      </c>
      <c r="B213" t="s">
        <v>1632</v>
      </c>
      <c r="C213" t="s">
        <v>1590</v>
      </c>
      <c r="D213" t="s">
        <v>1591</v>
      </c>
      <c r="E213">
        <v>5.7700000000000001E-2</v>
      </c>
      <c r="F213">
        <v>0</v>
      </c>
      <c r="G213" t="s">
        <v>1592</v>
      </c>
    </row>
    <row r="214" spans="1:7" x14ac:dyDescent="0.25">
      <c r="A214" t="s">
        <v>1633</v>
      </c>
      <c r="B214" t="s">
        <v>1634</v>
      </c>
      <c r="C214" t="s">
        <v>1584</v>
      </c>
      <c r="D214" t="s">
        <v>1585</v>
      </c>
      <c r="E214">
        <v>22.49</v>
      </c>
      <c r="F214">
        <v>0</v>
      </c>
      <c r="G214" t="s">
        <v>1586</v>
      </c>
    </row>
    <row r="215" spans="1:7" x14ac:dyDescent="0.25">
      <c r="A215" t="s">
        <v>1633</v>
      </c>
      <c r="B215" t="s">
        <v>1634</v>
      </c>
      <c r="C215" t="s">
        <v>1603</v>
      </c>
      <c r="D215" t="s">
        <v>1604</v>
      </c>
      <c r="E215">
        <v>0.42</v>
      </c>
      <c r="F215">
        <v>0</v>
      </c>
      <c r="G215" t="s">
        <v>1605</v>
      </c>
    </row>
    <row r="216" spans="1:7" x14ac:dyDescent="0.25">
      <c r="A216" t="s">
        <v>1633</v>
      </c>
      <c r="B216" t="s">
        <v>1634</v>
      </c>
      <c r="C216" t="s">
        <v>1606</v>
      </c>
      <c r="D216" t="s">
        <v>1607</v>
      </c>
      <c r="E216">
        <v>0.49</v>
      </c>
      <c r="F216">
        <v>0</v>
      </c>
      <c r="G216" t="s">
        <v>1608</v>
      </c>
    </row>
    <row r="217" spans="1:7" x14ac:dyDescent="0.25">
      <c r="A217" t="s">
        <v>1633</v>
      </c>
      <c r="B217" t="s">
        <v>1634</v>
      </c>
      <c r="C217" t="s">
        <v>1590</v>
      </c>
      <c r="D217" t="s">
        <v>1591</v>
      </c>
      <c r="E217">
        <v>5.7700000000000001E-2</v>
      </c>
      <c r="F217">
        <v>0</v>
      </c>
      <c r="G217" t="s">
        <v>1592</v>
      </c>
    </row>
    <row r="218" spans="1:7" x14ac:dyDescent="0.25">
      <c r="A218" t="s">
        <v>1633</v>
      </c>
      <c r="B218" t="s">
        <v>1634</v>
      </c>
      <c r="C218" t="s">
        <v>1609</v>
      </c>
      <c r="D218" t="s">
        <v>1610</v>
      </c>
      <c r="E218">
        <v>2.0199999999999999E-2</v>
      </c>
      <c r="F218">
        <v>0</v>
      </c>
      <c r="G218" t="s">
        <v>1611</v>
      </c>
    </row>
    <row r="219" spans="1:7" x14ac:dyDescent="0.25">
      <c r="A219" t="s">
        <v>1635</v>
      </c>
      <c r="B219" t="s">
        <v>1636</v>
      </c>
      <c r="C219" t="s">
        <v>1584</v>
      </c>
      <c r="D219" t="s">
        <v>1585</v>
      </c>
      <c r="E219">
        <v>22.49</v>
      </c>
      <c r="F219">
        <v>0</v>
      </c>
      <c r="G219" t="s">
        <v>1586</v>
      </c>
    </row>
    <row r="220" spans="1:7" x14ac:dyDescent="0.25">
      <c r="A220" t="s">
        <v>1635</v>
      </c>
      <c r="B220" t="s">
        <v>1636</v>
      </c>
      <c r="C220" t="s">
        <v>1603</v>
      </c>
      <c r="D220" t="s">
        <v>1604</v>
      </c>
      <c r="E220">
        <v>0.42</v>
      </c>
      <c r="F220">
        <v>0</v>
      </c>
      <c r="G220" t="s">
        <v>1605</v>
      </c>
    </row>
    <row r="221" spans="1:7" x14ac:dyDescent="0.25">
      <c r="A221" t="s">
        <v>1635</v>
      </c>
      <c r="B221" t="s">
        <v>1636</v>
      </c>
      <c r="C221" t="s">
        <v>1606</v>
      </c>
      <c r="D221" t="s">
        <v>1607</v>
      </c>
      <c r="E221">
        <v>0.49</v>
      </c>
      <c r="F221">
        <v>0</v>
      </c>
      <c r="G221" t="s">
        <v>1608</v>
      </c>
    </row>
    <row r="222" spans="1:7" x14ac:dyDescent="0.25">
      <c r="A222" t="s">
        <v>1635</v>
      </c>
      <c r="B222" t="s">
        <v>1636</v>
      </c>
      <c r="C222" t="s">
        <v>1595</v>
      </c>
      <c r="D222" t="s">
        <v>1596</v>
      </c>
      <c r="E222">
        <v>5.7700000000000001E-2</v>
      </c>
      <c r="F222">
        <v>0</v>
      </c>
      <c r="G222" t="s">
        <v>1597</v>
      </c>
    </row>
    <row r="223" spans="1:7" x14ac:dyDescent="0.25">
      <c r="A223" t="s">
        <v>1635</v>
      </c>
      <c r="B223" t="s">
        <v>1636</v>
      </c>
      <c r="C223" t="s">
        <v>1609</v>
      </c>
      <c r="D223" t="s">
        <v>1610</v>
      </c>
      <c r="E223">
        <v>2.0199999999999999E-2</v>
      </c>
      <c r="F223">
        <v>0</v>
      </c>
      <c r="G223" t="s">
        <v>1611</v>
      </c>
    </row>
    <row r="224" spans="1:7" x14ac:dyDescent="0.25">
      <c r="A224" t="s">
        <v>1637</v>
      </c>
      <c r="B224" t="s">
        <v>1638</v>
      </c>
      <c r="C224" t="s">
        <v>1584</v>
      </c>
      <c r="D224" t="s">
        <v>1585</v>
      </c>
      <c r="E224">
        <v>24.51</v>
      </c>
      <c r="F224">
        <v>0</v>
      </c>
      <c r="G224" t="s">
        <v>1586</v>
      </c>
    </row>
    <row r="225" spans="1:7" x14ac:dyDescent="0.25">
      <c r="A225" t="s">
        <v>1637</v>
      </c>
      <c r="B225" t="s">
        <v>1638</v>
      </c>
      <c r="C225" t="s">
        <v>1603</v>
      </c>
      <c r="D225" t="s">
        <v>1604</v>
      </c>
      <c r="E225">
        <v>0.42</v>
      </c>
      <c r="F225">
        <v>0</v>
      </c>
      <c r="G225" t="s">
        <v>1605</v>
      </c>
    </row>
    <row r="226" spans="1:7" x14ac:dyDescent="0.25">
      <c r="A226" t="s">
        <v>1637</v>
      </c>
      <c r="B226" t="s">
        <v>1638</v>
      </c>
      <c r="C226" t="s">
        <v>1606</v>
      </c>
      <c r="D226" t="s">
        <v>1607</v>
      </c>
      <c r="E226">
        <v>0.49</v>
      </c>
      <c r="F226">
        <v>0</v>
      </c>
      <c r="G226" t="s">
        <v>1608</v>
      </c>
    </row>
    <row r="227" spans="1:7" x14ac:dyDescent="0.25">
      <c r="A227" t="s">
        <v>1637</v>
      </c>
      <c r="B227" t="s">
        <v>1638</v>
      </c>
      <c r="C227" t="s">
        <v>1590</v>
      </c>
      <c r="D227" t="s">
        <v>1591</v>
      </c>
      <c r="E227">
        <v>5.7700000000000001E-2</v>
      </c>
      <c r="F227">
        <v>0</v>
      </c>
      <c r="G227" t="s">
        <v>1592</v>
      </c>
    </row>
    <row r="228" spans="1:7" x14ac:dyDescent="0.25">
      <c r="A228" t="s">
        <v>1637</v>
      </c>
      <c r="B228" t="s">
        <v>1638</v>
      </c>
      <c r="C228" t="s">
        <v>1609</v>
      </c>
      <c r="D228" t="s">
        <v>1610</v>
      </c>
      <c r="E228">
        <v>2.0199999999999999E-2</v>
      </c>
      <c r="F228">
        <v>0</v>
      </c>
      <c r="G228" t="s">
        <v>1611</v>
      </c>
    </row>
    <row r="229" spans="1:7" x14ac:dyDescent="0.25">
      <c r="A229" t="s">
        <v>1639</v>
      </c>
      <c r="B229" t="s">
        <v>1640</v>
      </c>
      <c r="C229" t="s">
        <v>1584</v>
      </c>
      <c r="D229" t="s">
        <v>1585</v>
      </c>
      <c r="E229">
        <v>16.666699999999999</v>
      </c>
      <c r="F229">
        <v>0</v>
      </c>
      <c r="G229" t="s">
        <v>1586</v>
      </c>
    </row>
    <row r="230" spans="1:7" x14ac:dyDescent="0.25">
      <c r="A230" t="s">
        <v>1639</v>
      </c>
      <c r="B230" t="s">
        <v>1640</v>
      </c>
      <c r="C230" t="s">
        <v>1600</v>
      </c>
      <c r="D230" t="s">
        <v>1601</v>
      </c>
      <c r="E230">
        <v>29.142900000000001</v>
      </c>
      <c r="F230">
        <v>0</v>
      </c>
      <c r="G230" t="s">
        <v>1602</v>
      </c>
    </row>
    <row r="231" spans="1:7" x14ac:dyDescent="0.25">
      <c r="A231" t="s">
        <v>1639</v>
      </c>
      <c r="B231" t="s">
        <v>1640</v>
      </c>
      <c r="C231" t="s">
        <v>1603</v>
      </c>
      <c r="D231" t="s">
        <v>1604</v>
      </c>
      <c r="E231">
        <v>1.8</v>
      </c>
      <c r="F231">
        <v>0</v>
      </c>
      <c r="G231" t="s">
        <v>1605</v>
      </c>
    </row>
    <row r="232" spans="1:7" x14ac:dyDescent="0.25">
      <c r="A232" t="s">
        <v>1639</v>
      </c>
      <c r="B232" t="s">
        <v>1640</v>
      </c>
      <c r="C232" t="s">
        <v>1641</v>
      </c>
      <c r="D232" t="s">
        <v>1642</v>
      </c>
      <c r="E232">
        <v>2.7E-2</v>
      </c>
      <c r="F232">
        <v>0</v>
      </c>
      <c r="G232" t="s">
        <v>1643</v>
      </c>
    </row>
    <row r="233" spans="1:7" x14ac:dyDescent="0.25">
      <c r="A233" t="s">
        <v>1639</v>
      </c>
      <c r="B233" t="s">
        <v>1640</v>
      </c>
      <c r="C233" t="s">
        <v>1606</v>
      </c>
      <c r="D233" t="s">
        <v>1607</v>
      </c>
      <c r="E233">
        <v>0.52569999999999995</v>
      </c>
      <c r="F233">
        <v>0</v>
      </c>
      <c r="G233" t="s">
        <v>1608</v>
      </c>
    </row>
    <row r="234" spans="1:7" x14ac:dyDescent="0.25">
      <c r="A234" t="s">
        <v>1639</v>
      </c>
      <c r="B234" t="s">
        <v>1640</v>
      </c>
      <c r="C234" t="s">
        <v>1609</v>
      </c>
      <c r="D234" t="s">
        <v>1610</v>
      </c>
      <c r="E234">
        <v>2.0199999999999999E-2</v>
      </c>
      <c r="F234">
        <v>0</v>
      </c>
      <c r="G234" t="s">
        <v>1611</v>
      </c>
    </row>
    <row r="235" spans="1:7" x14ac:dyDescent="0.25">
      <c r="A235" t="s">
        <v>1644</v>
      </c>
      <c r="B235" t="s">
        <v>1645</v>
      </c>
      <c r="C235" t="s">
        <v>1600</v>
      </c>
      <c r="D235" t="s">
        <v>1601</v>
      </c>
      <c r="E235">
        <v>33.259</v>
      </c>
      <c r="F235">
        <v>0</v>
      </c>
      <c r="G235" t="s">
        <v>1602</v>
      </c>
    </row>
    <row r="236" spans="1:7" x14ac:dyDescent="0.25">
      <c r="A236" t="s">
        <v>1644</v>
      </c>
      <c r="B236" t="s">
        <v>1645</v>
      </c>
      <c r="C236" t="s">
        <v>1584</v>
      </c>
      <c r="D236" t="s">
        <v>1585</v>
      </c>
      <c r="E236">
        <v>17.0185</v>
      </c>
      <c r="F236">
        <v>0</v>
      </c>
      <c r="G236" t="s">
        <v>1586</v>
      </c>
    </row>
    <row r="237" spans="1:7" x14ac:dyDescent="0.25">
      <c r="A237" t="s">
        <v>1644</v>
      </c>
      <c r="B237" t="s">
        <v>1645</v>
      </c>
      <c r="C237" t="s">
        <v>1603</v>
      </c>
      <c r="D237" t="s">
        <v>1604</v>
      </c>
      <c r="E237">
        <v>1.8380000000000001</v>
      </c>
      <c r="F237">
        <v>0</v>
      </c>
      <c r="G237" t="s">
        <v>1605</v>
      </c>
    </row>
    <row r="238" spans="1:7" x14ac:dyDescent="0.25">
      <c r="A238" t="s">
        <v>1644</v>
      </c>
      <c r="B238" t="s">
        <v>1645</v>
      </c>
      <c r="C238" t="s">
        <v>1606</v>
      </c>
      <c r="D238" t="s">
        <v>1607</v>
      </c>
      <c r="E238">
        <v>0.53680000000000005</v>
      </c>
      <c r="F238">
        <v>0</v>
      </c>
      <c r="G238" t="s">
        <v>1608</v>
      </c>
    </row>
    <row r="239" spans="1:7" x14ac:dyDescent="0.25">
      <c r="A239" t="s">
        <v>1644</v>
      </c>
      <c r="B239" t="s">
        <v>1645</v>
      </c>
      <c r="C239" t="s">
        <v>1609</v>
      </c>
      <c r="D239" t="s">
        <v>1610</v>
      </c>
      <c r="E239">
        <v>2.0500000000000001E-2</v>
      </c>
      <c r="F239">
        <v>0</v>
      </c>
      <c r="G239" t="s">
        <v>1611</v>
      </c>
    </row>
    <row r="240" spans="1:7" x14ac:dyDescent="0.25">
      <c r="A240" t="s">
        <v>1644</v>
      </c>
      <c r="B240" t="s">
        <v>1645</v>
      </c>
      <c r="C240" t="s">
        <v>1646</v>
      </c>
      <c r="D240" t="s">
        <v>1647</v>
      </c>
      <c r="E240">
        <v>0.18390000000000001</v>
      </c>
      <c r="F240">
        <v>0</v>
      </c>
      <c r="G240" t="s">
        <v>1648</v>
      </c>
    </row>
    <row r="241" spans="1:7" x14ac:dyDescent="0.25">
      <c r="A241" t="s">
        <v>1649</v>
      </c>
      <c r="B241" t="s">
        <v>1650</v>
      </c>
      <c r="C241" t="s">
        <v>1600</v>
      </c>
      <c r="D241" t="s">
        <v>1601</v>
      </c>
      <c r="E241">
        <v>33.259</v>
      </c>
      <c r="F241">
        <v>0</v>
      </c>
      <c r="G241" t="s">
        <v>1602</v>
      </c>
    </row>
    <row r="242" spans="1:7" x14ac:dyDescent="0.25">
      <c r="A242" t="s">
        <v>1649</v>
      </c>
      <c r="B242" t="s">
        <v>1650</v>
      </c>
      <c r="C242" t="s">
        <v>1584</v>
      </c>
      <c r="D242" t="s">
        <v>1585</v>
      </c>
      <c r="E242">
        <v>17.0185</v>
      </c>
      <c r="F242">
        <v>0</v>
      </c>
      <c r="G242" t="s">
        <v>1586</v>
      </c>
    </row>
    <row r="243" spans="1:7" x14ac:dyDescent="0.25">
      <c r="A243" t="s">
        <v>1649</v>
      </c>
      <c r="B243" t="s">
        <v>1650</v>
      </c>
      <c r="C243" t="s">
        <v>1603</v>
      </c>
      <c r="D243" t="s">
        <v>1604</v>
      </c>
      <c r="E243">
        <v>1.8380000000000001</v>
      </c>
      <c r="F243">
        <v>0</v>
      </c>
      <c r="G243" t="s">
        <v>1605</v>
      </c>
    </row>
    <row r="244" spans="1:7" x14ac:dyDescent="0.25">
      <c r="A244" t="s">
        <v>1649</v>
      </c>
      <c r="B244" t="s">
        <v>1650</v>
      </c>
      <c r="C244" t="s">
        <v>1606</v>
      </c>
      <c r="D244" t="s">
        <v>1607</v>
      </c>
      <c r="E244">
        <v>0.53680000000000005</v>
      </c>
      <c r="F244">
        <v>0</v>
      </c>
      <c r="G244" t="s">
        <v>1608</v>
      </c>
    </row>
    <row r="245" spans="1:7" x14ac:dyDescent="0.25">
      <c r="A245" t="s">
        <v>1649</v>
      </c>
      <c r="B245" t="s">
        <v>1650</v>
      </c>
      <c r="C245" t="s">
        <v>1609</v>
      </c>
      <c r="D245" t="s">
        <v>1610</v>
      </c>
      <c r="E245">
        <v>2.0500000000000001E-2</v>
      </c>
      <c r="F245">
        <v>0</v>
      </c>
      <c r="G245" t="s">
        <v>1611</v>
      </c>
    </row>
    <row r="246" spans="1:7" x14ac:dyDescent="0.25">
      <c r="A246" t="s">
        <v>1649</v>
      </c>
      <c r="B246" t="s">
        <v>1650</v>
      </c>
      <c r="C246" t="s">
        <v>1595</v>
      </c>
      <c r="D246" t="s">
        <v>1596</v>
      </c>
      <c r="E246">
        <v>0.14000000000000001</v>
      </c>
      <c r="F246">
        <v>0</v>
      </c>
      <c r="G246" t="s">
        <v>1597</v>
      </c>
    </row>
    <row r="247" spans="1:7" x14ac:dyDescent="0.25">
      <c r="A247" t="s">
        <v>1651</v>
      </c>
      <c r="B247" t="s">
        <v>1652</v>
      </c>
      <c r="C247" t="s">
        <v>1584</v>
      </c>
      <c r="D247" t="s">
        <v>1585</v>
      </c>
      <c r="E247">
        <v>25.14</v>
      </c>
      <c r="F247">
        <v>0</v>
      </c>
      <c r="G247" t="s">
        <v>1586</v>
      </c>
    </row>
    <row r="248" spans="1:7" x14ac:dyDescent="0.25">
      <c r="A248" t="s">
        <v>1651</v>
      </c>
      <c r="B248" t="s">
        <v>1652</v>
      </c>
      <c r="C248" t="s">
        <v>1600</v>
      </c>
      <c r="D248" t="s">
        <v>1601</v>
      </c>
      <c r="E248">
        <v>25</v>
      </c>
      <c r="F248">
        <v>0</v>
      </c>
      <c r="G248" t="s">
        <v>1602</v>
      </c>
    </row>
    <row r="249" spans="1:7" x14ac:dyDescent="0.25">
      <c r="A249" t="s">
        <v>1651</v>
      </c>
      <c r="B249" t="s">
        <v>1652</v>
      </c>
      <c r="C249" t="s">
        <v>1603</v>
      </c>
      <c r="D249" t="s">
        <v>1604</v>
      </c>
      <c r="E249">
        <v>0.90200000000000002</v>
      </c>
      <c r="F249">
        <v>0</v>
      </c>
      <c r="G249" t="s">
        <v>1605</v>
      </c>
    </row>
    <row r="250" spans="1:7" x14ac:dyDescent="0.25">
      <c r="A250" t="s">
        <v>1651</v>
      </c>
      <c r="B250" t="s">
        <v>1652</v>
      </c>
      <c r="C250" t="s">
        <v>1646</v>
      </c>
      <c r="D250" t="s">
        <v>1647</v>
      </c>
      <c r="E250">
        <v>0.40799999999999997</v>
      </c>
      <c r="F250">
        <v>0</v>
      </c>
      <c r="G250" t="s">
        <v>1648</v>
      </c>
    </row>
    <row r="251" spans="1:7" x14ac:dyDescent="0.25">
      <c r="A251" t="s">
        <v>1651</v>
      </c>
      <c r="B251" t="s">
        <v>1652</v>
      </c>
      <c r="C251" t="s">
        <v>1606</v>
      </c>
      <c r="D251" t="s">
        <v>1607</v>
      </c>
      <c r="E251">
        <v>0.71789999999999998</v>
      </c>
      <c r="F251">
        <v>0</v>
      </c>
      <c r="G251" t="s">
        <v>1608</v>
      </c>
    </row>
    <row r="252" spans="1:7" x14ac:dyDescent="0.25">
      <c r="A252" t="s">
        <v>1651</v>
      </c>
      <c r="B252" t="s">
        <v>1652</v>
      </c>
      <c r="C252" t="s">
        <v>1609</v>
      </c>
      <c r="D252" t="s">
        <v>1610</v>
      </c>
      <c r="E252">
        <v>2.0199999999999999E-2</v>
      </c>
      <c r="F252">
        <v>0</v>
      </c>
      <c r="G252" t="s">
        <v>1611</v>
      </c>
    </row>
    <row r="253" spans="1:7" x14ac:dyDescent="0.25">
      <c r="A253" t="s">
        <v>1489</v>
      </c>
      <c r="B253" t="s">
        <v>1490</v>
      </c>
      <c r="C253" t="s">
        <v>1584</v>
      </c>
      <c r="D253" t="s">
        <v>1585</v>
      </c>
      <c r="E253">
        <v>24.984000000000002</v>
      </c>
      <c r="F253">
        <v>0</v>
      </c>
      <c r="G253" t="s">
        <v>1586</v>
      </c>
    </row>
    <row r="254" spans="1:7" x14ac:dyDescent="0.25">
      <c r="A254" t="s">
        <v>1489</v>
      </c>
      <c r="B254" t="s">
        <v>1490</v>
      </c>
      <c r="C254" t="s">
        <v>1600</v>
      </c>
      <c r="D254" t="s">
        <v>1601</v>
      </c>
      <c r="E254">
        <v>21.411799999999999</v>
      </c>
      <c r="F254">
        <v>0</v>
      </c>
      <c r="G254" t="s">
        <v>1602</v>
      </c>
    </row>
    <row r="255" spans="1:7" x14ac:dyDescent="0.25">
      <c r="A255" t="s">
        <v>1489</v>
      </c>
      <c r="B255" t="s">
        <v>1490</v>
      </c>
      <c r="C255" t="s">
        <v>1603</v>
      </c>
      <c r="D255" t="s">
        <v>1604</v>
      </c>
      <c r="E255">
        <v>0.9</v>
      </c>
      <c r="F255">
        <v>0</v>
      </c>
      <c r="G255" t="s">
        <v>1605</v>
      </c>
    </row>
    <row r="256" spans="1:7" x14ac:dyDescent="0.25">
      <c r="A256" t="s">
        <v>1489</v>
      </c>
      <c r="B256" t="s">
        <v>1490</v>
      </c>
      <c r="C256" t="s">
        <v>1641</v>
      </c>
      <c r="D256" t="s">
        <v>1642</v>
      </c>
      <c r="E256">
        <v>2.7E-2</v>
      </c>
      <c r="F256">
        <v>0</v>
      </c>
      <c r="G256" t="s">
        <v>1643</v>
      </c>
    </row>
    <row r="257" spans="1:7" x14ac:dyDescent="0.25">
      <c r="A257" t="s">
        <v>1489</v>
      </c>
      <c r="B257" t="s">
        <v>1490</v>
      </c>
      <c r="C257" t="s">
        <v>1606</v>
      </c>
      <c r="D257" t="s">
        <v>1607</v>
      </c>
      <c r="E257">
        <v>0.70589999999999997</v>
      </c>
      <c r="F257">
        <v>0</v>
      </c>
      <c r="G257" t="s">
        <v>1608</v>
      </c>
    </row>
    <row r="258" spans="1:7" x14ac:dyDescent="0.25">
      <c r="A258" t="s">
        <v>1489</v>
      </c>
      <c r="B258" t="s">
        <v>1490</v>
      </c>
      <c r="C258" t="s">
        <v>1609</v>
      </c>
      <c r="D258" t="s">
        <v>1610</v>
      </c>
      <c r="E258">
        <v>2.0199999999999999E-2</v>
      </c>
      <c r="F258">
        <v>0</v>
      </c>
      <c r="G258" t="s">
        <v>1611</v>
      </c>
    </row>
    <row r="259" spans="1:7" x14ac:dyDescent="0.25">
      <c r="A259" t="s">
        <v>1653</v>
      </c>
      <c r="B259" t="s">
        <v>1654</v>
      </c>
      <c r="C259" t="s">
        <v>1584</v>
      </c>
      <c r="D259" t="s">
        <v>1585</v>
      </c>
      <c r="E259">
        <v>25.14</v>
      </c>
      <c r="F259">
        <v>0</v>
      </c>
      <c r="G259" t="s">
        <v>1586</v>
      </c>
    </row>
    <row r="260" spans="1:7" x14ac:dyDescent="0.25">
      <c r="A260" t="s">
        <v>1653</v>
      </c>
      <c r="B260" t="s">
        <v>1654</v>
      </c>
      <c r="C260" t="s">
        <v>1600</v>
      </c>
      <c r="D260" t="s">
        <v>1601</v>
      </c>
      <c r="E260">
        <v>25</v>
      </c>
      <c r="F260">
        <v>0</v>
      </c>
      <c r="G260" t="s">
        <v>1602</v>
      </c>
    </row>
    <row r="261" spans="1:7" x14ac:dyDescent="0.25">
      <c r="A261" t="s">
        <v>1653</v>
      </c>
      <c r="B261" t="s">
        <v>1654</v>
      </c>
      <c r="C261" t="s">
        <v>1603</v>
      </c>
      <c r="D261" t="s">
        <v>1604</v>
      </c>
      <c r="E261">
        <v>0.91</v>
      </c>
      <c r="F261">
        <v>0</v>
      </c>
      <c r="G261" t="s">
        <v>1605</v>
      </c>
    </row>
    <row r="262" spans="1:7" x14ac:dyDescent="0.25">
      <c r="A262" t="s">
        <v>1653</v>
      </c>
      <c r="B262" t="s">
        <v>1654</v>
      </c>
      <c r="C262" t="s">
        <v>1606</v>
      </c>
      <c r="D262" t="s">
        <v>1607</v>
      </c>
      <c r="E262">
        <v>0.71</v>
      </c>
      <c r="F262">
        <v>0</v>
      </c>
      <c r="G262" t="s">
        <v>1608</v>
      </c>
    </row>
    <row r="263" spans="1:7" x14ac:dyDescent="0.25">
      <c r="A263" t="s">
        <v>1653</v>
      </c>
      <c r="B263" t="s">
        <v>1654</v>
      </c>
      <c r="C263" t="s">
        <v>1609</v>
      </c>
      <c r="D263" t="s">
        <v>1610</v>
      </c>
      <c r="E263">
        <v>0.02</v>
      </c>
      <c r="F263">
        <v>0</v>
      </c>
      <c r="G263" t="s">
        <v>1611</v>
      </c>
    </row>
    <row r="264" spans="1:7" x14ac:dyDescent="0.25">
      <c r="A264" t="s">
        <v>1503</v>
      </c>
      <c r="B264" t="s">
        <v>1504</v>
      </c>
      <c r="C264" t="s">
        <v>1584</v>
      </c>
      <c r="D264" t="s">
        <v>1585</v>
      </c>
      <c r="E264">
        <v>25.083300000000001</v>
      </c>
      <c r="F264">
        <v>0</v>
      </c>
      <c r="G264" t="s">
        <v>1586</v>
      </c>
    </row>
    <row r="265" spans="1:7" x14ac:dyDescent="0.25">
      <c r="A265" t="s">
        <v>1503</v>
      </c>
      <c r="B265" t="s">
        <v>1504</v>
      </c>
      <c r="C265" t="s">
        <v>1600</v>
      </c>
      <c r="D265" t="s">
        <v>1601</v>
      </c>
      <c r="E265">
        <v>24.94</v>
      </c>
      <c r="F265">
        <v>0</v>
      </c>
      <c r="G265" t="s">
        <v>1602</v>
      </c>
    </row>
    <row r="266" spans="1:7" x14ac:dyDescent="0.25">
      <c r="A266" t="s">
        <v>1503</v>
      </c>
      <c r="B266" t="s">
        <v>1504</v>
      </c>
      <c r="C266" t="s">
        <v>1603</v>
      </c>
      <c r="D266" t="s">
        <v>1604</v>
      </c>
      <c r="E266">
        <v>0.90300000000000002</v>
      </c>
      <c r="F266">
        <v>0</v>
      </c>
      <c r="G266" t="s">
        <v>1605</v>
      </c>
    </row>
    <row r="267" spans="1:7" x14ac:dyDescent="0.25">
      <c r="A267" t="s">
        <v>1503</v>
      </c>
      <c r="B267" t="s">
        <v>1504</v>
      </c>
      <c r="C267" t="s">
        <v>1646</v>
      </c>
      <c r="D267" t="s">
        <v>1647</v>
      </c>
      <c r="E267">
        <v>0.18079999999999999</v>
      </c>
      <c r="F267">
        <v>0</v>
      </c>
      <c r="G267" t="s">
        <v>1648</v>
      </c>
    </row>
    <row r="268" spans="1:7" x14ac:dyDescent="0.25">
      <c r="A268" t="s">
        <v>1503</v>
      </c>
      <c r="B268" t="s">
        <v>1504</v>
      </c>
      <c r="C268" t="s">
        <v>1606</v>
      </c>
      <c r="D268" t="s">
        <v>1607</v>
      </c>
      <c r="E268">
        <v>0.70330000000000004</v>
      </c>
      <c r="F268">
        <v>0</v>
      </c>
      <c r="G268" t="s">
        <v>1608</v>
      </c>
    </row>
    <row r="269" spans="1:7" x14ac:dyDescent="0.25">
      <c r="A269" t="s">
        <v>1503</v>
      </c>
      <c r="B269" t="s">
        <v>1504</v>
      </c>
      <c r="C269" t="s">
        <v>1609</v>
      </c>
      <c r="D269" t="s">
        <v>1610</v>
      </c>
      <c r="E269">
        <v>2.01E-2</v>
      </c>
      <c r="F269">
        <v>0</v>
      </c>
      <c r="G269" t="s">
        <v>1611</v>
      </c>
    </row>
    <row r="270" spans="1:7" x14ac:dyDescent="0.25">
      <c r="A270" t="s">
        <v>1507</v>
      </c>
      <c r="B270" t="s">
        <v>1508</v>
      </c>
      <c r="C270" t="s">
        <v>1584</v>
      </c>
      <c r="D270" t="s">
        <v>1585</v>
      </c>
      <c r="E270">
        <v>25.14</v>
      </c>
      <c r="F270">
        <v>0</v>
      </c>
      <c r="G270" t="s">
        <v>1586</v>
      </c>
    </row>
    <row r="271" spans="1:7" x14ac:dyDescent="0.25">
      <c r="A271" t="s">
        <v>1507</v>
      </c>
      <c r="B271" t="s">
        <v>1508</v>
      </c>
      <c r="C271" t="s">
        <v>1600</v>
      </c>
      <c r="D271" t="s">
        <v>1601</v>
      </c>
      <c r="E271">
        <v>25</v>
      </c>
      <c r="F271">
        <v>0</v>
      </c>
      <c r="G271" t="s">
        <v>1602</v>
      </c>
    </row>
    <row r="272" spans="1:7" x14ac:dyDescent="0.25">
      <c r="A272" t="s">
        <v>1507</v>
      </c>
      <c r="B272" t="s">
        <v>1508</v>
      </c>
      <c r="C272" t="s">
        <v>1603</v>
      </c>
      <c r="D272" t="s">
        <v>1604</v>
      </c>
      <c r="E272">
        <v>0.91</v>
      </c>
      <c r="F272">
        <v>0</v>
      </c>
      <c r="G272" t="s">
        <v>1605</v>
      </c>
    </row>
    <row r="273" spans="1:7" x14ac:dyDescent="0.25">
      <c r="A273" t="s">
        <v>1507</v>
      </c>
      <c r="B273" t="s">
        <v>1508</v>
      </c>
      <c r="C273" t="s">
        <v>1590</v>
      </c>
      <c r="D273" t="s">
        <v>1591</v>
      </c>
      <c r="E273">
        <v>0.06</v>
      </c>
      <c r="F273">
        <v>0</v>
      </c>
      <c r="G273" t="s">
        <v>1592</v>
      </c>
    </row>
    <row r="274" spans="1:7" x14ac:dyDescent="0.25">
      <c r="A274" t="s">
        <v>1507</v>
      </c>
      <c r="B274" t="s">
        <v>1508</v>
      </c>
      <c r="C274" t="s">
        <v>1606</v>
      </c>
      <c r="D274" t="s">
        <v>1607</v>
      </c>
      <c r="E274">
        <v>0.71</v>
      </c>
      <c r="F274">
        <v>0</v>
      </c>
      <c r="G274" t="s">
        <v>1608</v>
      </c>
    </row>
    <row r="275" spans="1:7" x14ac:dyDescent="0.25">
      <c r="A275" t="s">
        <v>1507</v>
      </c>
      <c r="B275" t="s">
        <v>1508</v>
      </c>
      <c r="C275" t="s">
        <v>1609</v>
      </c>
      <c r="D275" t="s">
        <v>1610</v>
      </c>
      <c r="E275">
        <v>0.02</v>
      </c>
      <c r="F275">
        <v>0</v>
      </c>
      <c r="G275" t="s">
        <v>1611</v>
      </c>
    </row>
    <row r="276" spans="1:7" x14ac:dyDescent="0.25">
      <c r="A276" t="s">
        <v>1511</v>
      </c>
      <c r="B276" t="s">
        <v>1512</v>
      </c>
      <c r="C276" t="s">
        <v>1600</v>
      </c>
      <c r="D276" t="s">
        <v>1601</v>
      </c>
      <c r="E276">
        <v>24.94</v>
      </c>
      <c r="F276">
        <v>0</v>
      </c>
      <c r="G276" t="s">
        <v>1602</v>
      </c>
    </row>
    <row r="277" spans="1:7" x14ac:dyDescent="0.25">
      <c r="A277" t="s">
        <v>1511</v>
      </c>
      <c r="B277" t="s">
        <v>1512</v>
      </c>
      <c r="C277" t="s">
        <v>1584</v>
      </c>
      <c r="D277" t="s">
        <v>1585</v>
      </c>
      <c r="E277">
        <v>25.083300000000001</v>
      </c>
      <c r="F277">
        <v>0</v>
      </c>
      <c r="G277" t="s">
        <v>1586</v>
      </c>
    </row>
    <row r="278" spans="1:7" x14ac:dyDescent="0.25">
      <c r="A278" t="s">
        <v>1511</v>
      </c>
      <c r="B278" t="s">
        <v>1512</v>
      </c>
      <c r="C278" t="s">
        <v>1603</v>
      </c>
      <c r="D278" t="s">
        <v>1604</v>
      </c>
      <c r="E278">
        <v>0.90300000000000002</v>
      </c>
      <c r="F278">
        <v>0</v>
      </c>
      <c r="G278" t="s">
        <v>1605</v>
      </c>
    </row>
    <row r="279" spans="1:7" x14ac:dyDescent="0.25">
      <c r="A279" t="s">
        <v>1511</v>
      </c>
      <c r="B279" t="s">
        <v>1512</v>
      </c>
      <c r="C279" t="s">
        <v>1606</v>
      </c>
      <c r="D279" t="s">
        <v>1607</v>
      </c>
      <c r="E279">
        <v>0.70330000000000004</v>
      </c>
      <c r="F279">
        <v>0</v>
      </c>
      <c r="G279" t="s">
        <v>1608</v>
      </c>
    </row>
    <row r="280" spans="1:7" x14ac:dyDescent="0.25">
      <c r="A280" t="s">
        <v>1511</v>
      </c>
      <c r="B280" t="s">
        <v>1512</v>
      </c>
      <c r="C280" t="s">
        <v>1609</v>
      </c>
      <c r="D280" t="s">
        <v>1610</v>
      </c>
      <c r="E280">
        <v>2.01E-2</v>
      </c>
      <c r="F280">
        <v>0</v>
      </c>
      <c r="G280" t="s">
        <v>1611</v>
      </c>
    </row>
    <row r="281" spans="1:7" x14ac:dyDescent="0.25">
      <c r="A281" t="s">
        <v>1511</v>
      </c>
      <c r="B281" t="s">
        <v>1512</v>
      </c>
      <c r="C281" t="s">
        <v>1595</v>
      </c>
      <c r="D281" t="s">
        <v>1596</v>
      </c>
      <c r="E281">
        <v>0.14000000000000001</v>
      </c>
      <c r="F281">
        <v>0</v>
      </c>
      <c r="G281" t="s">
        <v>1597</v>
      </c>
    </row>
    <row r="282" spans="1:7" x14ac:dyDescent="0.25">
      <c r="A282" t="s">
        <v>1655</v>
      </c>
      <c r="B282" t="s">
        <v>1656</v>
      </c>
      <c r="C282" t="s">
        <v>1584</v>
      </c>
      <c r="D282" t="s">
        <v>1585</v>
      </c>
      <c r="E282">
        <v>26.12</v>
      </c>
      <c r="F282">
        <v>0</v>
      </c>
      <c r="G282" t="s">
        <v>1586</v>
      </c>
    </row>
    <row r="283" spans="1:7" x14ac:dyDescent="0.25">
      <c r="A283" t="s">
        <v>1655</v>
      </c>
      <c r="B283" t="s">
        <v>1656</v>
      </c>
      <c r="C283" t="s">
        <v>1600</v>
      </c>
      <c r="D283" t="s">
        <v>1601</v>
      </c>
      <c r="E283">
        <v>21.64</v>
      </c>
      <c r="F283">
        <v>0</v>
      </c>
      <c r="G283" t="s">
        <v>1602</v>
      </c>
    </row>
    <row r="284" spans="1:7" x14ac:dyDescent="0.25">
      <c r="A284" t="s">
        <v>1655</v>
      </c>
      <c r="B284" t="s">
        <v>1656</v>
      </c>
      <c r="C284" t="s">
        <v>1603</v>
      </c>
      <c r="D284" t="s">
        <v>1604</v>
      </c>
      <c r="E284">
        <v>0.9</v>
      </c>
      <c r="F284">
        <v>0</v>
      </c>
      <c r="G284" t="s">
        <v>1605</v>
      </c>
    </row>
    <row r="285" spans="1:7" x14ac:dyDescent="0.25">
      <c r="A285" t="s">
        <v>1655</v>
      </c>
      <c r="B285" t="s">
        <v>1656</v>
      </c>
      <c r="C285" t="s">
        <v>1657</v>
      </c>
      <c r="D285" t="s">
        <v>1658</v>
      </c>
      <c r="E285">
        <v>1.8100000000000002E-2</v>
      </c>
      <c r="F285">
        <v>0</v>
      </c>
      <c r="G285" t="s">
        <v>1659</v>
      </c>
    </row>
    <row r="286" spans="1:7" x14ac:dyDescent="0.25">
      <c r="A286" t="s">
        <v>1655</v>
      </c>
      <c r="B286" t="s">
        <v>1656</v>
      </c>
      <c r="C286" t="s">
        <v>1606</v>
      </c>
      <c r="D286" t="s">
        <v>1607</v>
      </c>
      <c r="E286">
        <v>0.71</v>
      </c>
      <c r="F286">
        <v>0</v>
      </c>
      <c r="G286" t="s">
        <v>1608</v>
      </c>
    </row>
    <row r="287" spans="1:7" x14ac:dyDescent="0.25">
      <c r="A287" t="s">
        <v>1655</v>
      </c>
      <c r="B287" t="s">
        <v>1656</v>
      </c>
      <c r="C287" t="s">
        <v>1609</v>
      </c>
      <c r="D287" t="s">
        <v>1610</v>
      </c>
      <c r="E287">
        <v>1.9599999999999999E-2</v>
      </c>
      <c r="F287">
        <v>0</v>
      </c>
      <c r="G287" t="s">
        <v>1611</v>
      </c>
    </row>
    <row r="288" spans="1:7" x14ac:dyDescent="0.25">
      <c r="A288" t="s">
        <v>1660</v>
      </c>
      <c r="B288" t="s">
        <v>1661</v>
      </c>
      <c r="C288" t="s">
        <v>1584</v>
      </c>
      <c r="D288" t="s">
        <v>1585</v>
      </c>
      <c r="E288">
        <v>26.12</v>
      </c>
      <c r="F288">
        <v>0</v>
      </c>
      <c r="G288" t="s">
        <v>1586</v>
      </c>
    </row>
    <row r="289" spans="1:7" x14ac:dyDescent="0.25">
      <c r="A289" t="s">
        <v>1660</v>
      </c>
      <c r="B289" t="s">
        <v>1661</v>
      </c>
      <c r="C289" t="s">
        <v>1600</v>
      </c>
      <c r="D289" t="s">
        <v>1601</v>
      </c>
      <c r="E289">
        <v>21.64</v>
      </c>
      <c r="F289">
        <v>0</v>
      </c>
      <c r="G289" t="s">
        <v>1602</v>
      </c>
    </row>
    <row r="290" spans="1:7" x14ac:dyDescent="0.25">
      <c r="A290" t="s">
        <v>1660</v>
      </c>
      <c r="B290" t="s">
        <v>1661</v>
      </c>
      <c r="C290" t="s">
        <v>1603</v>
      </c>
      <c r="D290" t="s">
        <v>1604</v>
      </c>
      <c r="E290">
        <v>0.9</v>
      </c>
      <c r="F290">
        <v>0</v>
      </c>
      <c r="G290" t="s">
        <v>1605</v>
      </c>
    </row>
    <row r="291" spans="1:7" x14ac:dyDescent="0.25">
      <c r="A291" t="s">
        <v>1660</v>
      </c>
      <c r="B291" t="s">
        <v>1661</v>
      </c>
      <c r="C291" t="s">
        <v>1590</v>
      </c>
      <c r="D291" t="s">
        <v>1591</v>
      </c>
      <c r="E291">
        <v>0.04</v>
      </c>
      <c r="F291">
        <v>0</v>
      </c>
      <c r="G291" t="s">
        <v>1592</v>
      </c>
    </row>
    <row r="292" spans="1:7" x14ac:dyDescent="0.25">
      <c r="A292" t="s">
        <v>1660</v>
      </c>
      <c r="B292" t="s">
        <v>1661</v>
      </c>
      <c r="C292" t="s">
        <v>1606</v>
      </c>
      <c r="D292" t="s">
        <v>1607</v>
      </c>
      <c r="E292">
        <v>0.71</v>
      </c>
      <c r="F292">
        <v>0</v>
      </c>
      <c r="G292" t="s">
        <v>1608</v>
      </c>
    </row>
    <row r="293" spans="1:7" x14ac:dyDescent="0.25">
      <c r="A293" t="s">
        <v>1660</v>
      </c>
      <c r="B293" t="s">
        <v>1661</v>
      </c>
      <c r="C293" t="s">
        <v>1609</v>
      </c>
      <c r="D293" t="s">
        <v>1610</v>
      </c>
      <c r="E293">
        <v>1.9599999999999999E-2</v>
      </c>
      <c r="F293">
        <v>0</v>
      </c>
      <c r="G293" t="s">
        <v>1611</v>
      </c>
    </row>
    <row r="294" spans="1:7" x14ac:dyDescent="0.25">
      <c r="A294" t="s">
        <v>1662</v>
      </c>
      <c r="B294" t="s">
        <v>1656</v>
      </c>
      <c r="C294" t="s">
        <v>1584</v>
      </c>
      <c r="D294" t="s">
        <v>1585</v>
      </c>
      <c r="E294">
        <v>26.12</v>
      </c>
      <c r="F294">
        <v>0</v>
      </c>
      <c r="G294" t="s">
        <v>1586</v>
      </c>
    </row>
    <row r="295" spans="1:7" x14ac:dyDescent="0.25">
      <c r="A295" t="s">
        <v>1662</v>
      </c>
      <c r="B295" t="s">
        <v>1656</v>
      </c>
      <c r="C295" t="s">
        <v>1600</v>
      </c>
      <c r="D295" t="s">
        <v>1601</v>
      </c>
      <c r="E295">
        <v>21.64</v>
      </c>
      <c r="F295">
        <v>0</v>
      </c>
      <c r="G295" t="s">
        <v>1602</v>
      </c>
    </row>
    <row r="296" spans="1:7" x14ac:dyDescent="0.25">
      <c r="A296" t="s">
        <v>1662</v>
      </c>
      <c r="B296" t="s">
        <v>1656</v>
      </c>
      <c r="C296" t="s">
        <v>1603</v>
      </c>
      <c r="D296" t="s">
        <v>1604</v>
      </c>
      <c r="E296">
        <v>0.9</v>
      </c>
      <c r="F296">
        <v>0</v>
      </c>
      <c r="G296" t="s">
        <v>1605</v>
      </c>
    </row>
    <row r="297" spans="1:7" x14ac:dyDescent="0.25">
      <c r="A297" t="s">
        <v>1662</v>
      </c>
      <c r="B297" t="s">
        <v>1656</v>
      </c>
      <c r="C297" t="s">
        <v>1657</v>
      </c>
      <c r="D297" t="s">
        <v>1658</v>
      </c>
      <c r="E297">
        <v>1.8100000000000002E-2</v>
      </c>
      <c r="F297">
        <v>0</v>
      </c>
      <c r="G297" t="s">
        <v>1659</v>
      </c>
    </row>
    <row r="298" spans="1:7" x14ac:dyDescent="0.25">
      <c r="A298" t="s">
        <v>1662</v>
      </c>
      <c r="B298" t="s">
        <v>1656</v>
      </c>
      <c r="C298" t="s">
        <v>1606</v>
      </c>
      <c r="D298" t="s">
        <v>1607</v>
      </c>
      <c r="E298">
        <v>0.71</v>
      </c>
      <c r="F298">
        <v>0</v>
      </c>
      <c r="G298" t="s">
        <v>1608</v>
      </c>
    </row>
    <row r="299" spans="1:7" x14ac:dyDescent="0.25">
      <c r="A299" t="s">
        <v>1662</v>
      </c>
      <c r="B299" t="s">
        <v>1656</v>
      </c>
      <c r="C299" t="s">
        <v>1609</v>
      </c>
      <c r="D299" t="s">
        <v>1610</v>
      </c>
      <c r="E299">
        <v>1.9599999999999999E-2</v>
      </c>
      <c r="F299">
        <v>0</v>
      </c>
      <c r="G299" t="s">
        <v>1611</v>
      </c>
    </row>
    <row r="300" spans="1:7" x14ac:dyDescent="0.25">
      <c r="A300" t="s">
        <v>1663</v>
      </c>
      <c r="B300" t="s">
        <v>1664</v>
      </c>
      <c r="C300" t="s">
        <v>1584</v>
      </c>
      <c r="D300" t="s">
        <v>1585</v>
      </c>
      <c r="E300">
        <v>26.19</v>
      </c>
      <c r="F300">
        <v>0</v>
      </c>
      <c r="G300" t="s">
        <v>1586</v>
      </c>
    </row>
    <row r="301" spans="1:7" x14ac:dyDescent="0.25">
      <c r="A301" t="s">
        <v>1663</v>
      </c>
      <c r="B301" t="s">
        <v>1664</v>
      </c>
      <c r="C301" t="s">
        <v>1600</v>
      </c>
      <c r="D301" t="s">
        <v>1601</v>
      </c>
      <c r="E301">
        <v>25</v>
      </c>
      <c r="F301">
        <v>0</v>
      </c>
      <c r="G301" t="s">
        <v>1602</v>
      </c>
    </row>
    <row r="302" spans="1:7" x14ac:dyDescent="0.25">
      <c r="A302" t="s">
        <v>1663</v>
      </c>
      <c r="B302" t="s">
        <v>1664</v>
      </c>
      <c r="C302" t="s">
        <v>1603</v>
      </c>
      <c r="D302" t="s">
        <v>1604</v>
      </c>
      <c r="E302">
        <v>0.9</v>
      </c>
      <c r="F302">
        <v>0</v>
      </c>
      <c r="G302" t="s">
        <v>1605</v>
      </c>
    </row>
    <row r="303" spans="1:7" x14ac:dyDescent="0.25">
      <c r="A303" t="s">
        <v>1663</v>
      </c>
      <c r="B303" t="s">
        <v>1664</v>
      </c>
      <c r="C303" t="s">
        <v>1606</v>
      </c>
      <c r="D303" t="s">
        <v>1607</v>
      </c>
      <c r="E303">
        <v>0.71</v>
      </c>
      <c r="F303">
        <v>0</v>
      </c>
      <c r="G303" t="s">
        <v>1608</v>
      </c>
    </row>
    <row r="304" spans="1:7" x14ac:dyDescent="0.25">
      <c r="A304" t="s">
        <v>1663</v>
      </c>
      <c r="B304" t="s">
        <v>1664</v>
      </c>
      <c r="C304" t="s">
        <v>1609</v>
      </c>
      <c r="D304" t="s">
        <v>1610</v>
      </c>
      <c r="E304">
        <v>0.02</v>
      </c>
      <c r="F304">
        <v>0</v>
      </c>
      <c r="G304" t="s">
        <v>1611</v>
      </c>
    </row>
    <row r="305" spans="1:7" x14ac:dyDescent="0.25">
      <c r="A305" t="s">
        <v>1665</v>
      </c>
      <c r="B305" t="s">
        <v>1666</v>
      </c>
      <c r="C305" t="s">
        <v>1584</v>
      </c>
      <c r="D305" t="s">
        <v>1585</v>
      </c>
      <c r="E305">
        <v>26.196100000000001</v>
      </c>
      <c r="F305">
        <v>0</v>
      </c>
      <c r="G305" t="s">
        <v>1586</v>
      </c>
    </row>
    <row r="306" spans="1:7" x14ac:dyDescent="0.25">
      <c r="A306" t="s">
        <v>1665</v>
      </c>
      <c r="B306" t="s">
        <v>1666</v>
      </c>
      <c r="C306" t="s">
        <v>1600</v>
      </c>
      <c r="D306" t="s">
        <v>1601</v>
      </c>
      <c r="E306">
        <v>25</v>
      </c>
      <c r="F306">
        <v>0</v>
      </c>
      <c r="G306" t="s">
        <v>1602</v>
      </c>
    </row>
    <row r="307" spans="1:7" x14ac:dyDescent="0.25">
      <c r="A307" t="s">
        <v>1665</v>
      </c>
      <c r="B307" t="s">
        <v>1666</v>
      </c>
      <c r="C307" t="s">
        <v>1603</v>
      </c>
      <c r="D307" t="s">
        <v>1604</v>
      </c>
      <c r="E307">
        <v>0.91</v>
      </c>
      <c r="F307">
        <v>0</v>
      </c>
      <c r="G307" t="s">
        <v>1605</v>
      </c>
    </row>
    <row r="308" spans="1:7" x14ac:dyDescent="0.25">
      <c r="A308" t="s">
        <v>1665</v>
      </c>
      <c r="B308" t="s">
        <v>1666</v>
      </c>
      <c r="C308" t="s">
        <v>1646</v>
      </c>
      <c r="D308" t="s">
        <v>1647</v>
      </c>
      <c r="E308">
        <v>0.13600000000000001</v>
      </c>
      <c r="F308">
        <v>0</v>
      </c>
      <c r="G308" t="s">
        <v>1648</v>
      </c>
    </row>
    <row r="309" spans="1:7" x14ac:dyDescent="0.25">
      <c r="A309" t="s">
        <v>1665</v>
      </c>
      <c r="B309" t="s">
        <v>1666</v>
      </c>
      <c r="C309" t="s">
        <v>1606</v>
      </c>
      <c r="D309" t="s">
        <v>1607</v>
      </c>
      <c r="E309">
        <v>0.71789999999999998</v>
      </c>
      <c r="F309">
        <v>0</v>
      </c>
      <c r="G309" t="s">
        <v>1608</v>
      </c>
    </row>
    <row r="310" spans="1:7" x14ac:dyDescent="0.25">
      <c r="A310" t="s">
        <v>1665</v>
      </c>
      <c r="B310" t="s">
        <v>1666</v>
      </c>
      <c r="C310" t="s">
        <v>1609</v>
      </c>
      <c r="D310" t="s">
        <v>1610</v>
      </c>
      <c r="E310">
        <v>2.0199999999999999E-2</v>
      </c>
      <c r="F310">
        <v>0</v>
      </c>
      <c r="G310" t="s">
        <v>1611</v>
      </c>
    </row>
    <row r="311" spans="1:7" x14ac:dyDescent="0.25">
      <c r="A311" t="s">
        <v>1667</v>
      </c>
      <c r="B311" t="s">
        <v>1668</v>
      </c>
      <c r="C311" t="s">
        <v>1584</v>
      </c>
      <c r="D311" t="s">
        <v>1585</v>
      </c>
      <c r="E311">
        <v>26.19</v>
      </c>
      <c r="F311">
        <v>0</v>
      </c>
      <c r="G311" t="s">
        <v>1586</v>
      </c>
    </row>
    <row r="312" spans="1:7" x14ac:dyDescent="0.25">
      <c r="A312" t="s">
        <v>1667</v>
      </c>
      <c r="B312" t="s">
        <v>1668</v>
      </c>
      <c r="C312" t="s">
        <v>1600</v>
      </c>
      <c r="D312" t="s">
        <v>1601</v>
      </c>
      <c r="E312">
        <v>25</v>
      </c>
      <c r="F312">
        <v>0</v>
      </c>
      <c r="G312" t="s">
        <v>1602</v>
      </c>
    </row>
    <row r="313" spans="1:7" x14ac:dyDescent="0.25">
      <c r="A313" t="s">
        <v>1667</v>
      </c>
      <c r="B313" t="s">
        <v>1668</v>
      </c>
      <c r="C313" t="s">
        <v>1603</v>
      </c>
      <c r="D313" t="s">
        <v>1604</v>
      </c>
      <c r="E313">
        <v>0.92</v>
      </c>
      <c r="F313">
        <v>0</v>
      </c>
      <c r="G313" t="s">
        <v>1605</v>
      </c>
    </row>
    <row r="314" spans="1:7" x14ac:dyDescent="0.25">
      <c r="A314" t="s">
        <v>1667</v>
      </c>
      <c r="B314" t="s">
        <v>1668</v>
      </c>
      <c r="C314" t="s">
        <v>1590</v>
      </c>
      <c r="D314" t="s">
        <v>1591</v>
      </c>
      <c r="E314">
        <v>0.04</v>
      </c>
      <c r="F314">
        <v>0</v>
      </c>
      <c r="G314" t="s">
        <v>1592</v>
      </c>
    </row>
    <row r="315" spans="1:7" x14ac:dyDescent="0.25">
      <c r="A315" t="s">
        <v>1667</v>
      </c>
      <c r="B315" t="s">
        <v>1668</v>
      </c>
      <c r="C315" t="s">
        <v>1606</v>
      </c>
      <c r="D315" t="s">
        <v>1607</v>
      </c>
      <c r="E315">
        <v>0.71</v>
      </c>
      <c r="F315">
        <v>0</v>
      </c>
      <c r="G315" t="s">
        <v>1608</v>
      </c>
    </row>
    <row r="316" spans="1:7" x14ac:dyDescent="0.25">
      <c r="A316" t="s">
        <v>1667</v>
      </c>
      <c r="B316" t="s">
        <v>1668</v>
      </c>
      <c r="C316" t="s">
        <v>1609</v>
      </c>
      <c r="D316" t="s">
        <v>1610</v>
      </c>
      <c r="E316">
        <v>0.02</v>
      </c>
      <c r="F316">
        <v>0</v>
      </c>
      <c r="G316" t="s">
        <v>1611</v>
      </c>
    </row>
    <row r="317" spans="1:7" x14ac:dyDescent="0.25">
      <c r="A317" t="s">
        <v>1669</v>
      </c>
      <c r="B317" t="s">
        <v>1670</v>
      </c>
      <c r="C317" t="s">
        <v>1584</v>
      </c>
      <c r="D317" t="s">
        <v>1585</v>
      </c>
      <c r="E317">
        <v>27.17</v>
      </c>
      <c r="F317">
        <v>0</v>
      </c>
      <c r="G317" t="s">
        <v>1586</v>
      </c>
    </row>
    <row r="318" spans="1:7" x14ac:dyDescent="0.25">
      <c r="A318" t="s">
        <v>1669</v>
      </c>
      <c r="B318" t="s">
        <v>1670</v>
      </c>
      <c r="C318" t="s">
        <v>1600</v>
      </c>
      <c r="D318" t="s">
        <v>1601</v>
      </c>
      <c r="E318">
        <v>24.24</v>
      </c>
      <c r="F318">
        <v>0</v>
      </c>
      <c r="G318" t="s">
        <v>1602</v>
      </c>
    </row>
    <row r="319" spans="1:7" x14ac:dyDescent="0.25">
      <c r="A319" t="s">
        <v>1669</v>
      </c>
      <c r="B319" t="s">
        <v>1670</v>
      </c>
      <c r="C319" t="s">
        <v>1603</v>
      </c>
      <c r="D319" t="s">
        <v>1604</v>
      </c>
      <c r="E319">
        <v>0.9</v>
      </c>
      <c r="F319">
        <v>0</v>
      </c>
      <c r="G319" t="s">
        <v>1605</v>
      </c>
    </row>
    <row r="320" spans="1:7" x14ac:dyDescent="0.25">
      <c r="A320" t="s">
        <v>1669</v>
      </c>
      <c r="B320" t="s">
        <v>1670</v>
      </c>
      <c r="C320" t="s">
        <v>1646</v>
      </c>
      <c r="D320" t="s">
        <v>1647</v>
      </c>
      <c r="E320">
        <v>0.13600000000000001</v>
      </c>
      <c r="F320">
        <v>0</v>
      </c>
      <c r="G320" t="s">
        <v>1648</v>
      </c>
    </row>
    <row r="321" spans="1:7" x14ac:dyDescent="0.25">
      <c r="A321" t="s">
        <v>1669</v>
      </c>
      <c r="B321" t="s">
        <v>1670</v>
      </c>
      <c r="C321" t="s">
        <v>1606</v>
      </c>
      <c r="D321" t="s">
        <v>1607</v>
      </c>
      <c r="E321">
        <v>0.71</v>
      </c>
      <c r="F321">
        <v>0</v>
      </c>
      <c r="G321" t="s">
        <v>1608</v>
      </c>
    </row>
    <row r="322" spans="1:7" x14ac:dyDescent="0.25">
      <c r="A322" t="s">
        <v>1671</v>
      </c>
      <c r="B322" t="s">
        <v>1672</v>
      </c>
      <c r="C322" t="s">
        <v>1584</v>
      </c>
      <c r="D322" t="s">
        <v>1585</v>
      </c>
      <c r="E322">
        <v>27.29</v>
      </c>
      <c r="F322">
        <v>0</v>
      </c>
      <c r="G322" t="s">
        <v>1586</v>
      </c>
    </row>
    <row r="323" spans="1:7" x14ac:dyDescent="0.25">
      <c r="A323" t="s">
        <v>1671</v>
      </c>
      <c r="B323" t="s">
        <v>1672</v>
      </c>
      <c r="C323" t="s">
        <v>1600</v>
      </c>
      <c r="D323" t="s">
        <v>1601</v>
      </c>
      <c r="E323">
        <v>26.09</v>
      </c>
      <c r="F323">
        <v>0</v>
      </c>
      <c r="G323" t="s">
        <v>1602</v>
      </c>
    </row>
    <row r="324" spans="1:7" x14ac:dyDescent="0.25">
      <c r="A324" t="s">
        <v>1671</v>
      </c>
      <c r="B324" t="s">
        <v>1672</v>
      </c>
      <c r="C324" t="s">
        <v>1603</v>
      </c>
      <c r="D324" t="s">
        <v>1604</v>
      </c>
      <c r="E324">
        <v>0.9</v>
      </c>
      <c r="F324">
        <v>0</v>
      </c>
      <c r="G324" t="s">
        <v>1605</v>
      </c>
    </row>
    <row r="325" spans="1:7" x14ac:dyDescent="0.25">
      <c r="A325" t="s">
        <v>1671</v>
      </c>
      <c r="B325" t="s">
        <v>1672</v>
      </c>
      <c r="C325" t="s">
        <v>1646</v>
      </c>
      <c r="D325" t="s">
        <v>1647</v>
      </c>
      <c r="E325">
        <v>0.13600000000000001</v>
      </c>
      <c r="F325">
        <v>0</v>
      </c>
      <c r="G325" t="s">
        <v>1648</v>
      </c>
    </row>
    <row r="326" spans="1:7" x14ac:dyDescent="0.25">
      <c r="A326" t="s">
        <v>1671</v>
      </c>
      <c r="B326" t="s">
        <v>1672</v>
      </c>
      <c r="C326" t="s">
        <v>1606</v>
      </c>
      <c r="D326" t="s">
        <v>1607</v>
      </c>
      <c r="E326">
        <v>0.71</v>
      </c>
      <c r="F326">
        <v>0</v>
      </c>
      <c r="G326" t="s">
        <v>1608</v>
      </c>
    </row>
    <row r="327" spans="1:7" x14ac:dyDescent="0.25">
      <c r="A327" t="s">
        <v>1671</v>
      </c>
      <c r="B327" t="s">
        <v>1672</v>
      </c>
      <c r="C327" t="s">
        <v>1609</v>
      </c>
      <c r="D327" t="s">
        <v>1610</v>
      </c>
      <c r="E327">
        <v>1.9599999999999999E-2</v>
      </c>
      <c r="F327">
        <v>0</v>
      </c>
      <c r="G327" t="s">
        <v>1611</v>
      </c>
    </row>
    <row r="328" spans="1:7" x14ac:dyDescent="0.25">
      <c r="A328" t="s">
        <v>1673</v>
      </c>
      <c r="B328" t="s">
        <v>1674</v>
      </c>
      <c r="C328" t="s">
        <v>1584</v>
      </c>
      <c r="D328" t="s">
        <v>1585</v>
      </c>
      <c r="E328">
        <v>27.29</v>
      </c>
      <c r="F328">
        <v>0</v>
      </c>
      <c r="G328" t="s">
        <v>1586</v>
      </c>
    </row>
    <row r="329" spans="1:7" x14ac:dyDescent="0.25">
      <c r="A329" t="s">
        <v>1673</v>
      </c>
      <c r="B329" t="s">
        <v>1674</v>
      </c>
      <c r="C329" t="s">
        <v>1600</v>
      </c>
      <c r="D329" t="s">
        <v>1601</v>
      </c>
      <c r="E329">
        <v>26.09</v>
      </c>
      <c r="F329">
        <v>0</v>
      </c>
      <c r="G329" t="s">
        <v>1602</v>
      </c>
    </row>
    <row r="330" spans="1:7" x14ac:dyDescent="0.25">
      <c r="A330" t="s">
        <v>1673</v>
      </c>
      <c r="B330" t="s">
        <v>1674</v>
      </c>
      <c r="C330" t="s">
        <v>1603</v>
      </c>
      <c r="D330" t="s">
        <v>1604</v>
      </c>
      <c r="E330">
        <v>0.9</v>
      </c>
      <c r="F330">
        <v>0</v>
      </c>
      <c r="G330" t="s">
        <v>1605</v>
      </c>
    </row>
    <row r="331" spans="1:7" x14ac:dyDescent="0.25">
      <c r="A331" t="s">
        <v>1673</v>
      </c>
      <c r="B331" t="s">
        <v>1674</v>
      </c>
      <c r="C331" t="s">
        <v>1590</v>
      </c>
      <c r="D331" t="s">
        <v>1591</v>
      </c>
      <c r="E331">
        <v>0.04</v>
      </c>
      <c r="F331">
        <v>0</v>
      </c>
      <c r="G331" t="s">
        <v>1592</v>
      </c>
    </row>
    <row r="332" spans="1:7" x14ac:dyDescent="0.25">
      <c r="A332" t="s">
        <v>1673</v>
      </c>
      <c r="B332" t="s">
        <v>1674</v>
      </c>
      <c r="C332" t="s">
        <v>1606</v>
      </c>
      <c r="D332" t="s">
        <v>1607</v>
      </c>
      <c r="E332">
        <v>0.71</v>
      </c>
      <c r="F332">
        <v>0</v>
      </c>
      <c r="G332" t="s">
        <v>1608</v>
      </c>
    </row>
    <row r="333" spans="1:7" x14ac:dyDescent="0.25">
      <c r="A333" t="s">
        <v>1673</v>
      </c>
      <c r="B333" t="s">
        <v>1674</v>
      </c>
      <c r="C333" t="s">
        <v>1609</v>
      </c>
      <c r="D333" t="s">
        <v>1610</v>
      </c>
      <c r="E333">
        <v>1.9599999999999999E-2</v>
      </c>
      <c r="F333">
        <v>0</v>
      </c>
      <c r="G333" t="s">
        <v>1611</v>
      </c>
    </row>
    <row r="334" spans="1:7" x14ac:dyDescent="0.25">
      <c r="A334" t="s">
        <v>1675</v>
      </c>
      <c r="B334" t="s">
        <v>1676</v>
      </c>
      <c r="C334" t="s">
        <v>1584</v>
      </c>
      <c r="D334" t="s">
        <v>1585</v>
      </c>
      <c r="E334">
        <v>29.26</v>
      </c>
      <c r="F334">
        <v>0</v>
      </c>
      <c r="G334" t="s">
        <v>1586</v>
      </c>
    </row>
    <row r="335" spans="1:7" x14ac:dyDescent="0.25">
      <c r="A335" t="s">
        <v>1675</v>
      </c>
      <c r="B335" t="s">
        <v>1676</v>
      </c>
      <c r="C335" t="s">
        <v>1600</v>
      </c>
      <c r="D335" t="s">
        <v>1601</v>
      </c>
      <c r="E335">
        <v>24.24</v>
      </c>
      <c r="F335">
        <v>0</v>
      </c>
      <c r="G335" t="s">
        <v>1602</v>
      </c>
    </row>
    <row r="336" spans="1:7" x14ac:dyDescent="0.25">
      <c r="A336" t="s">
        <v>1675</v>
      </c>
      <c r="B336" t="s">
        <v>1676</v>
      </c>
      <c r="C336" t="s">
        <v>1603</v>
      </c>
      <c r="D336" t="s">
        <v>1604</v>
      </c>
      <c r="E336">
        <v>0.9</v>
      </c>
      <c r="F336">
        <v>0</v>
      </c>
      <c r="G336" t="s">
        <v>1605</v>
      </c>
    </row>
    <row r="337" spans="1:7" x14ac:dyDescent="0.25">
      <c r="A337" t="s">
        <v>1675</v>
      </c>
      <c r="B337" t="s">
        <v>1676</v>
      </c>
      <c r="C337" t="s">
        <v>1590</v>
      </c>
      <c r="D337" t="s">
        <v>1591</v>
      </c>
      <c r="E337">
        <v>0.04</v>
      </c>
      <c r="F337">
        <v>0</v>
      </c>
      <c r="G337" t="s">
        <v>1592</v>
      </c>
    </row>
    <row r="338" spans="1:7" x14ac:dyDescent="0.25">
      <c r="A338" t="s">
        <v>1675</v>
      </c>
      <c r="B338" t="s">
        <v>1676</v>
      </c>
      <c r="C338" t="s">
        <v>1606</v>
      </c>
      <c r="D338" t="s">
        <v>1607</v>
      </c>
      <c r="E338">
        <v>0.71</v>
      </c>
      <c r="F338">
        <v>0</v>
      </c>
      <c r="G338" t="s">
        <v>1608</v>
      </c>
    </row>
    <row r="339" spans="1:7" x14ac:dyDescent="0.25">
      <c r="A339" t="s">
        <v>1675</v>
      </c>
      <c r="B339" t="s">
        <v>1676</v>
      </c>
      <c r="C339" t="s">
        <v>1609</v>
      </c>
      <c r="D339" t="s">
        <v>1610</v>
      </c>
      <c r="E339">
        <v>1.9599999999999999E-2</v>
      </c>
      <c r="F339">
        <v>0</v>
      </c>
      <c r="G339" t="s">
        <v>1611</v>
      </c>
    </row>
    <row r="340" spans="1:7" x14ac:dyDescent="0.25">
      <c r="A340" t="s">
        <v>1677</v>
      </c>
      <c r="B340" t="s">
        <v>1678</v>
      </c>
      <c r="C340" t="s">
        <v>1584</v>
      </c>
      <c r="D340" t="s">
        <v>1585</v>
      </c>
      <c r="E340">
        <v>52.39</v>
      </c>
      <c r="F340">
        <v>0</v>
      </c>
      <c r="G340" t="s">
        <v>1586</v>
      </c>
    </row>
    <row r="341" spans="1:7" x14ac:dyDescent="0.25">
      <c r="A341" t="s">
        <v>1677</v>
      </c>
      <c r="B341" t="s">
        <v>1678</v>
      </c>
      <c r="C341" t="s">
        <v>1641</v>
      </c>
      <c r="D341" t="s">
        <v>1642</v>
      </c>
      <c r="E341">
        <v>2.5999999999999999E-2</v>
      </c>
      <c r="F341">
        <v>0</v>
      </c>
      <c r="G341" t="s">
        <v>1643</v>
      </c>
    </row>
    <row r="342" spans="1:7" x14ac:dyDescent="0.25">
      <c r="A342" t="s">
        <v>1677</v>
      </c>
      <c r="B342" t="s">
        <v>1678</v>
      </c>
      <c r="C342" t="s">
        <v>1606</v>
      </c>
      <c r="D342" t="s">
        <v>1607</v>
      </c>
      <c r="E342">
        <v>0.5</v>
      </c>
      <c r="F342">
        <v>0</v>
      </c>
      <c r="G342" t="s">
        <v>1608</v>
      </c>
    </row>
    <row r="343" spans="1:7" x14ac:dyDescent="0.25">
      <c r="A343" t="s">
        <v>1677</v>
      </c>
      <c r="B343" t="s">
        <v>1678</v>
      </c>
      <c r="C343" t="s">
        <v>1609</v>
      </c>
      <c r="D343" t="s">
        <v>1610</v>
      </c>
      <c r="E343">
        <v>2.0199999999999999E-2</v>
      </c>
      <c r="F343">
        <v>0</v>
      </c>
      <c r="G343" t="s">
        <v>1611</v>
      </c>
    </row>
    <row r="344" spans="1:7" x14ac:dyDescent="0.25">
      <c r="A344" t="s">
        <v>1679</v>
      </c>
      <c r="B344" t="s">
        <v>1680</v>
      </c>
      <c r="C344" t="s">
        <v>1584</v>
      </c>
      <c r="D344" t="s">
        <v>1585</v>
      </c>
      <c r="E344">
        <v>56.47</v>
      </c>
      <c r="F344">
        <v>0</v>
      </c>
      <c r="G344" t="s">
        <v>1586</v>
      </c>
    </row>
    <row r="345" spans="1:7" x14ac:dyDescent="0.25">
      <c r="A345" t="s">
        <v>1679</v>
      </c>
      <c r="B345" t="s">
        <v>1680</v>
      </c>
      <c r="C345" t="s">
        <v>1646</v>
      </c>
      <c r="D345" t="s">
        <v>1647</v>
      </c>
      <c r="E345">
        <v>0.12859999999999999</v>
      </c>
      <c r="F345">
        <v>0</v>
      </c>
      <c r="G345" t="s">
        <v>1648</v>
      </c>
    </row>
    <row r="346" spans="1:7" x14ac:dyDescent="0.25">
      <c r="A346" t="s">
        <v>1679</v>
      </c>
      <c r="B346" t="s">
        <v>1680</v>
      </c>
      <c r="C346" t="s">
        <v>1606</v>
      </c>
      <c r="D346" t="s">
        <v>1607</v>
      </c>
      <c r="E346">
        <v>0.67</v>
      </c>
      <c r="F346">
        <v>0</v>
      </c>
      <c r="G346" t="s">
        <v>1608</v>
      </c>
    </row>
    <row r="347" spans="1:7" x14ac:dyDescent="0.25">
      <c r="A347" t="s">
        <v>1679</v>
      </c>
      <c r="B347" t="s">
        <v>1680</v>
      </c>
      <c r="C347" t="s">
        <v>1609</v>
      </c>
      <c r="D347" t="s">
        <v>1610</v>
      </c>
      <c r="E347">
        <v>2.0199999999999999E-2</v>
      </c>
      <c r="F347">
        <v>0</v>
      </c>
      <c r="G347" t="s">
        <v>1611</v>
      </c>
    </row>
    <row r="348" spans="1:7" x14ac:dyDescent="0.25">
      <c r="A348" t="s">
        <v>1681</v>
      </c>
      <c r="B348" t="s">
        <v>1682</v>
      </c>
      <c r="C348" t="s">
        <v>1584</v>
      </c>
      <c r="D348" t="s">
        <v>1585</v>
      </c>
      <c r="E348">
        <v>56.47</v>
      </c>
      <c r="F348">
        <v>0</v>
      </c>
      <c r="G348" t="s">
        <v>1586</v>
      </c>
    </row>
    <row r="349" spans="1:7" x14ac:dyDescent="0.25">
      <c r="A349" t="s">
        <v>1681</v>
      </c>
      <c r="B349" t="s">
        <v>1682</v>
      </c>
      <c r="C349" t="s">
        <v>1646</v>
      </c>
      <c r="D349" t="s">
        <v>1647</v>
      </c>
      <c r="E349">
        <v>0.38579999999999998</v>
      </c>
      <c r="F349">
        <v>0</v>
      </c>
      <c r="G349" t="s">
        <v>1648</v>
      </c>
    </row>
    <row r="350" spans="1:7" x14ac:dyDescent="0.25">
      <c r="A350" t="s">
        <v>1681</v>
      </c>
      <c r="B350" t="s">
        <v>1682</v>
      </c>
      <c r="C350" t="s">
        <v>1606</v>
      </c>
      <c r="D350" t="s">
        <v>1607</v>
      </c>
      <c r="E350">
        <v>0.67</v>
      </c>
      <c r="F350">
        <v>0</v>
      </c>
      <c r="G350" t="s">
        <v>1608</v>
      </c>
    </row>
    <row r="351" spans="1:7" x14ac:dyDescent="0.25">
      <c r="A351" t="s">
        <v>1681</v>
      </c>
      <c r="B351" t="s">
        <v>1682</v>
      </c>
      <c r="C351" t="s">
        <v>1609</v>
      </c>
      <c r="D351" t="s">
        <v>1610</v>
      </c>
      <c r="E351">
        <v>2.0199999999999999E-2</v>
      </c>
      <c r="F351">
        <v>0</v>
      </c>
      <c r="G351" t="s">
        <v>1611</v>
      </c>
    </row>
    <row r="352" spans="1:7" x14ac:dyDescent="0.25">
      <c r="A352" t="s">
        <v>1683</v>
      </c>
      <c r="B352" t="s">
        <v>1684</v>
      </c>
      <c r="C352" t="s">
        <v>1584</v>
      </c>
      <c r="D352" t="s">
        <v>1585</v>
      </c>
      <c r="E352">
        <v>56.47</v>
      </c>
      <c r="F352">
        <v>0</v>
      </c>
      <c r="G352" t="s">
        <v>1586</v>
      </c>
    </row>
    <row r="353" spans="1:7" x14ac:dyDescent="0.25">
      <c r="A353" t="s">
        <v>1683</v>
      </c>
      <c r="B353" t="s">
        <v>1684</v>
      </c>
      <c r="C353" t="s">
        <v>1590</v>
      </c>
      <c r="D353" t="s">
        <v>1591</v>
      </c>
      <c r="E353">
        <v>5.8299999999999998E-2</v>
      </c>
      <c r="F353">
        <v>0</v>
      </c>
      <c r="G353" t="s">
        <v>1592</v>
      </c>
    </row>
    <row r="354" spans="1:7" x14ac:dyDescent="0.25">
      <c r="A354" t="s">
        <v>1683</v>
      </c>
      <c r="B354" t="s">
        <v>1684</v>
      </c>
      <c r="C354" t="s">
        <v>1606</v>
      </c>
      <c r="D354" t="s">
        <v>1607</v>
      </c>
      <c r="E354">
        <v>0.67</v>
      </c>
      <c r="F354">
        <v>0</v>
      </c>
      <c r="G354" t="s">
        <v>1608</v>
      </c>
    </row>
    <row r="355" spans="1:7" x14ac:dyDescent="0.25">
      <c r="A355" t="s">
        <v>1683</v>
      </c>
      <c r="B355" t="s">
        <v>1684</v>
      </c>
      <c r="C355" t="s">
        <v>1609</v>
      </c>
      <c r="D355" t="s">
        <v>1610</v>
      </c>
      <c r="E355">
        <v>2.0199999999999999E-2</v>
      </c>
      <c r="F355">
        <v>0</v>
      </c>
      <c r="G355" t="s">
        <v>1611</v>
      </c>
    </row>
    <row r="356" spans="1:7" x14ac:dyDescent="0.25">
      <c r="A356" t="s">
        <v>1685</v>
      </c>
      <c r="B356" t="s">
        <v>1686</v>
      </c>
      <c r="C356" t="s">
        <v>1606</v>
      </c>
      <c r="D356" t="s">
        <v>1607</v>
      </c>
      <c r="E356">
        <v>3</v>
      </c>
      <c r="F356">
        <v>0</v>
      </c>
      <c r="G356" t="s">
        <v>1608</v>
      </c>
    </row>
    <row r="357" spans="1:7" x14ac:dyDescent="0.25">
      <c r="A357" t="s">
        <v>1685</v>
      </c>
      <c r="B357" t="s">
        <v>1686</v>
      </c>
      <c r="C357" t="s">
        <v>1584</v>
      </c>
      <c r="D357" t="s">
        <v>1585</v>
      </c>
      <c r="E357">
        <v>80</v>
      </c>
      <c r="F357">
        <v>0</v>
      </c>
      <c r="G357" t="s">
        <v>1586</v>
      </c>
    </row>
    <row r="358" spans="1:7" x14ac:dyDescent="0.25">
      <c r="A358" t="s">
        <v>1685</v>
      </c>
      <c r="B358" t="s">
        <v>1686</v>
      </c>
      <c r="C358" t="s">
        <v>1646</v>
      </c>
      <c r="D358" t="s">
        <v>1647</v>
      </c>
      <c r="E358">
        <v>8.5999999999999993E-2</v>
      </c>
      <c r="F358">
        <v>0</v>
      </c>
      <c r="G358" t="s">
        <v>1648</v>
      </c>
    </row>
    <row r="359" spans="1:7" x14ac:dyDescent="0.25">
      <c r="A359" t="s">
        <v>1687</v>
      </c>
      <c r="B359" t="s">
        <v>1688</v>
      </c>
      <c r="C359" t="s">
        <v>1584</v>
      </c>
      <c r="D359" t="s">
        <v>1585</v>
      </c>
      <c r="E359">
        <v>43.56</v>
      </c>
      <c r="F359">
        <v>0</v>
      </c>
      <c r="G359" t="s">
        <v>1586</v>
      </c>
    </row>
    <row r="360" spans="1:7" x14ac:dyDescent="0.25">
      <c r="A360" t="s">
        <v>1687</v>
      </c>
      <c r="B360" t="s">
        <v>1688</v>
      </c>
      <c r="C360" t="s">
        <v>1600</v>
      </c>
      <c r="D360" t="s">
        <v>1601</v>
      </c>
      <c r="E360">
        <v>46.87</v>
      </c>
      <c r="F360">
        <v>0</v>
      </c>
      <c r="G360" t="s">
        <v>1602</v>
      </c>
    </row>
    <row r="361" spans="1:7" x14ac:dyDescent="0.25">
      <c r="A361" t="s">
        <v>1687</v>
      </c>
      <c r="B361" t="s">
        <v>1688</v>
      </c>
      <c r="C361" t="s">
        <v>1603</v>
      </c>
      <c r="D361" t="s">
        <v>1604</v>
      </c>
      <c r="E361">
        <v>0.48</v>
      </c>
      <c r="F361">
        <v>0</v>
      </c>
      <c r="G361" t="s">
        <v>1605</v>
      </c>
    </row>
    <row r="362" spans="1:7" x14ac:dyDescent="0.25">
      <c r="A362" t="s">
        <v>1687</v>
      </c>
      <c r="B362" t="s">
        <v>1688</v>
      </c>
      <c r="C362" t="s">
        <v>1606</v>
      </c>
      <c r="D362" t="s">
        <v>1607</v>
      </c>
      <c r="E362">
        <v>0.75</v>
      </c>
      <c r="F362">
        <v>0</v>
      </c>
      <c r="G362" t="s">
        <v>1608</v>
      </c>
    </row>
    <row r="363" spans="1:7" x14ac:dyDescent="0.25">
      <c r="A363" t="s">
        <v>1687</v>
      </c>
      <c r="B363" t="s">
        <v>1688</v>
      </c>
      <c r="C363" t="s">
        <v>1646</v>
      </c>
      <c r="D363" t="s">
        <v>1647</v>
      </c>
      <c r="E363">
        <v>0.193</v>
      </c>
      <c r="F363">
        <v>0</v>
      </c>
      <c r="G363" t="s">
        <v>1648</v>
      </c>
    </row>
    <row r="364" spans="1:7" x14ac:dyDescent="0.25">
      <c r="A364" t="s">
        <v>1687</v>
      </c>
      <c r="B364" t="s">
        <v>1688</v>
      </c>
      <c r="C364" t="s">
        <v>1609</v>
      </c>
      <c r="D364" t="s">
        <v>1610</v>
      </c>
      <c r="E364">
        <v>2.12E-2</v>
      </c>
      <c r="F364">
        <v>0</v>
      </c>
      <c r="G364" t="s">
        <v>1611</v>
      </c>
    </row>
    <row r="365" spans="1:7" x14ac:dyDescent="0.25">
      <c r="A365" t="s">
        <v>1517</v>
      </c>
      <c r="B365" t="s">
        <v>1518</v>
      </c>
      <c r="C365" t="s">
        <v>1584</v>
      </c>
      <c r="D365" t="s">
        <v>1585</v>
      </c>
      <c r="E365">
        <v>43.56</v>
      </c>
      <c r="F365">
        <v>0</v>
      </c>
      <c r="G365" t="s">
        <v>1586</v>
      </c>
    </row>
    <row r="366" spans="1:7" x14ac:dyDescent="0.25">
      <c r="A366" t="s">
        <v>1517</v>
      </c>
      <c r="B366" t="s">
        <v>1518</v>
      </c>
      <c r="C366" t="s">
        <v>1600</v>
      </c>
      <c r="D366" t="s">
        <v>1601</v>
      </c>
      <c r="E366">
        <v>46.87</v>
      </c>
      <c r="F366">
        <v>0</v>
      </c>
      <c r="G366" t="s">
        <v>1602</v>
      </c>
    </row>
    <row r="367" spans="1:7" x14ac:dyDescent="0.25">
      <c r="A367" t="s">
        <v>1517</v>
      </c>
      <c r="B367" t="s">
        <v>1518</v>
      </c>
      <c r="C367" t="s">
        <v>1603</v>
      </c>
      <c r="D367" t="s">
        <v>1604</v>
      </c>
      <c r="E367">
        <v>0.48</v>
      </c>
      <c r="F367">
        <v>0</v>
      </c>
      <c r="G367" t="s">
        <v>1605</v>
      </c>
    </row>
    <row r="368" spans="1:7" x14ac:dyDescent="0.25">
      <c r="A368" t="s">
        <v>1517</v>
      </c>
      <c r="B368" t="s">
        <v>1518</v>
      </c>
      <c r="C368" t="s">
        <v>1606</v>
      </c>
      <c r="D368" t="s">
        <v>1607</v>
      </c>
      <c r="E368">
        <v>0.75</v>
      </c>
      <c r="F368">
        <v>0</v>
      </c>
      <c r="G368" t="s">
        <v>1608</v>
      </c>
    </row>
    <row r="369" spans="1:7" x14ac:dyDescent="0.25">
      <c r="A369" t="s">
        <v>1517</v>
      </c>
      <c r="B369" t="s">
        <v>1518</v>
      </c>
      <c r="C369" t="s">
        <v>1646</v>
      </c>
      <c r="D369" t="s">
        <v>1647</v>
      </c>
      <c r="E369">
        <v>0.33779999999999999</v>
      </c>
      <c r="F369">
        <v>0</v>
      </c>
      <c r="G369" t="s">
        <v>1648</v>
      </c>
    </row>
    <row r="370" spans="1:7" x14ac:dyDescent="0.25">
      <c r="A370" t="s">
        <v>1517</v>
      </c>
      <c r="B370" t="s">
        <v>1518</v>
      </c>
      <c r="C370" t="s">
        <v>1609</v>
      </c>
      <c r="D370" t="s">
        <v>1610</v>
      </c>
      <c r="E370">
        <v>2.12E-2</v>
      </c>
      <c r="F370">
        <v>0</v>
      </c>
      <c r="G370" t="s">
        <v>1611</v>
      </c>
    </row>
    <row r="371" spans="1:7" x14ac:dyDescent="0.25">
      <c r="A371" t="s">
        <v>1521</v>
      </c>
      <c r="B371" t="s">
        <v>1522</v>
      </c>
      <c r="C371" t="s">
        <v>1584</v>
      </c>
      <c r="D371" t="s">
        <v>1585</v>
      </c>
      <c r="E371">
        <v>43.56</v>
      </c>
      <c r="F371">
        <v>0</v>
      </c>
      <c r="G371" t="s">
        <v>1586</v>
      </c>
    </row>
    <row r="372" spans="1:7" x14ac:dyDescent="0.25">
      <c r="A372" t="s">
        <v>1521</v>
      </c>
      <c r="B372" t="s">
        <v>1522</v>
      </c>
      <c r="C372" t="s">
        <v>1600</v>
      </c>
      <c r="D372" t="s">
        <v>1601</v>
      </c>
      <c r="E372">
        <v>46.87</v>
      </c>
      <c r="F372">
        <v>0</v>
      </c>
      <c r="G372" t="s">
        <v>1602</v>
      </c>
    </row>
    <row r="373" spans="1:7" x14ac:dyDescent="0.25">
      <c r="A373" t="s">
        <v>1521</v>
      </c>
      <c r="B373" t="s">
        <v>1522</v>
      </c>
      <c r="C373" t="s">
        <v>1603</v>
      </c>
      <c r="D373" t="s">
        <v>1604</v>
      </c>
      <c r="E373">
        <v>0.48</v>
      </c>
      <c r="F373">
        <v>0</v>
      </c>
      <c r="G373" t="s">
        <v>1605</v>
      </c>
    </row>
    <row r="374" spans="1:7" x14ac:dyDescent="0.25">
      <c r="A374" t="s">
        <v>1521</v>
      </c>
      <c r="B374" t="s">
        <v>1522</v>
      </c>
      <c r="C374" t="s">
        <v>1606</v>
      </c>
      <c r="D374" t="s">
        <v>1607</v>
      </c>
      <c r="E374">
        <v>0.75</v>
      </c>
      <c r="F374">
        <v>0</v>
      </c>
      <c r="G374" t="s">
        <v>1608</v>
      </c>
    </row>
    <row r="375" spans="1:7" x14ac:dyDescent="0.25">
      <c r="A375" t="s">
        <v>1521</v>
      </c>
      <c r="B375" t="s">
        <v>1522</v>
      </c>
      <c r="C375" t="s">
        <v>1595</v>
      </c>
      <c r="D375" t="s">
        <v>1596</v>
      </c>
      <c r="E375">
        <v>0.193</v>
      </c>
      <c r="F375">
        <v>0</v>
      </c>
      <c r="G375" t="s">
        <v>1597</v>
      </c>
    </row>
    <row r="376" spans="1:7" x14ac:dyDescent="0.25">
      <c r="A376" t="s">
        <v>1521</v>
      </c>
      <c r="B376" t="s">
        <v>1522</v>
      </c>
      <c r="C376" t="s">
        <v>1609</v>
      </c>
      <c r="D376" t="s">
        <v>1610</v>
      </c>
      <c r="E376">
        <v>2.12E-2</v>
      </c>
      <c r="F376">
        <v>0</v>
      </c>
      <c r="G376" t="s">
        <v>1611</v>
      </c>
    </row>
    <row r="377" spans="1:7" x14ac:dyDescent="0.25">
      <c r="A377" t="s">
        <v>1689</v>
      </c>
      <c r="B377" t="s">
        <v>1690</v>
      </c>
      <c r="C377" t="s">
        <v>1584</v>
      </c>
      <c r="D377" t="s">
        <v>1585</v>
      </c>
      <c r="E377">
        <v>44.68</v>
      </c>
      <c r="F377">
        <v>0</v>
      </c>
      <c r="G377" t="s">
        <v>1586</v>
      </c>
    </row>
    <row r="378" spans="1:7" x14ac:dyDescent="0.25">
      <c r="A378" t="s">
        <v>1689</v>
      </c>
      <c r="B378" t="s">
        <v>1690</v>
      </c>
      <c r="C378" t="s">
        <v>1600</v>
      </c>
      <c r="D378" t="s">
        <v>1601</v>
      </c>
      <c r="E378">
        <v>47.79</v>
      </c>
      <c r="F378">
        <v>0</v>
      </c>
      <c r="G378" t="s">
        <v>1602</v>
      </c>
    </row>
    <row r="379" spans="1:7" x14ac:dyDescent="0.25">
      <c r="A379" t="s">
        <v>1689</v>
      </c>
      <c r="B379" t="s">
        <v>1690</v>
      </c>
      <c r="C379" t="s">
        <v>1603</v>
      </c>
      <c r="D379" t="s">
        <v>1604</v>
      </c>
      <c r="E379">
        <v>0.48</v>
      </c>
      <c r="F379">
        <v>0</v>
      </c>
      <c r="G379" t="s">
        <v>1605</v>
      </c>
    </row>
    <row r="380" spans="1:7" x14ac:dyDescent="0.25">
      <c r="A380" t="s">
        <v>1689</v>
      </c>
      <c r="B380" t="s">
        <v>1690</v>
      </c>
      <c r="C380" t="s">
        <v>1606</v>
      </c>
      <c r="D380" t="s">
        <v>1607</v>
      </c>
      <c r="E380">
        <v>0.75</v>
      </c>
      <c r="F380">
        <v>0</v>
      </c>
      <c r="G380" t="s">
        <v>1608</v>
      </c>
    </row>
    <row r="381" spans="1:7" x14ac:dyDescent="0.25">
      <c r="A381" t="s">
        <v>1689</v>
      </c>
      <c r="B381" t="s">
        <v>1690</v>
      </c>
      <c r="C381" t="s">
        <v>1646</v>
      </c>
      <c r="D381" t="s">
        <v>1647</v>
      </c>
      <c r="E381">
        <v>0.193</v>
      </c>
      <c r="F381">
        <v>0</v>
      </c>
      <c r="G381" t="s">
        <v>1648</v>
      </c>
    </row>
    <row r="382" spans="1:7" x14ac:dyDescent="0.25">
      <c r="A382" t="s">
        <v>1689</v>
      </c>
      <c r="B382" t="s">
        <v>1690</v>
      </c>
      <c r="C382" t="s">
        <v>1609</v>
      </c>
      <c r="D382" t="s">
        <v>1610</v>
      </c>
      <c r="E382">
        <v>2.12E-2</v>
      </c>
      <c r="F382">
        <v>0</v>
      </c>
      <c r="G382" t="s">
        <v>1611</v>
      </c>
    </row>
    <row r="383" spans="1:7" x14ac:dyDescent="0.25">
      <c r="A383" t="s">
        <v>1691</v>
      </c>
      <c r="B383" t="s">
        <v>1692</v>
      </c>
      <c r="C383" t="s">
        <v>1584</v>
      </c>
      <c r="D383" t="s">
        <v>1585</v>
      </c>
      <c r="E383">
        <v>44.33</v>
      </c>
      <c r="F383">
        <v>0</v>
      </c>
      <c r="G383" t="s">
        <v>1586</v>
      </c>
    </row>
    <row r="384" spans="1:7" x14ac:dyDescent="0.25">
      <c r="A384" t="s">
        <v>1691</v>
      </c>
      <c r="B384" t="s">
        <v>1692</v>
      </c>
      <c r="C384" t="s">
        <v>1600</v>
      </c>
      <c r="D384" t="s">
        <v>1601</v>
      </c>
      <c r="E384">
        <v>47.74</v>
      </c>
      <c r="F384">
        <v>0</v>
      </c>
      <c r="G384" t="s">
        <v>1602</v>
      </c>
    </row>
    <row r="385" spans="1:7" x14ac:dyDescent="0.25">
      <c r="A385" t="s">
        <v>1691</v>
      </c>
      <c r="B385" t="s">
        <v>1692</v>
      </c>
      <c r="C385" t="s">
        <v>1603</v>
      </c>
      <c r="D385" t="s">
        <v>1604</v>
      </c>
      <c r="E385">
        <v>1.93</v>
      </c>
      <c r="F385">
        <v>0</v>
      </c>
      <c r="G385" t="s">
        <v>1605</v>
      </c>
    </row>
    <row r="386" spans="1:7" x14ac:dyDescent="0.25">
      <c r="A386" t="s">
        <v>1691</v>
      </c>
      <c r="B386" t="s">
        <v>1692</v>
      </c>
      <c r="C386" t="s">
        <v>1606</v>
      </c>
      <c r="D386" t="s">
        <v>1607</v>
      </c>
      <c r="E386">
        <v>0.75</v>
      </c>
      <c r="F386">
        <v>0</v>
      </c>
      <c r="G386" t="s">
        <v>1608</v>
      </c>
    </row>
    <row r="387" spans="1:7" x14ac:dyDescent="0.25">
      <c r="A387" t="s">
        <v>1691</v>
      </c>
      <c r="B387" t="s">
        <v>1692</v>
      </c>
      <c r="C387" t="s">
        <v>1609</v>
      </c>
      <c r="D387" t="s">
        <v>1610</v>
      </c>
      <c r="E387">
        <v>0.02</v>
      </c>
      <c r="F387">
        <v>0</v>
      </c>
      <c r="G387" t="s">
        <v>1611</v>
      </c>
    </row>
    <row r="388" spans="1:7" x14ac:dyDescent="0.25">
      <c r="A388" t="s">
        <v>1691</v>
      </c>
      <c r="B388" t="s">
        <v>1692</v>
      </c>
      <c r="C388" t="s">
        <v>1590</v>
      </c>
      <c r="D388" t="s">
        <v>1591</v>
      </c>
      <c r="E388">
        <v>1.6199999999999999E-2</v>
      </c>
      <c r="F388">
        <v>0</v>
      </c>
      <c r="G388" t="s">
        <v>1592</v>
      </c>
    </row>
    <row r="389" spans="1:7" x14ac:dyDescent="0.25">
      <c r="A389" t="s">
        <v>1693</v>
      </c>
      <c r="B389" t="s">
        <v>1694</v>
      </c>
      <c r="C389" t="s">
        <v>1584</v>
      </c>
      <c r="D389" t="s">
        <v>1585</v>
      </c>
      <c r="E389">
        <v>47.16</v>
      </c>
      <c r="F389">
        <v>0</v>
      </c>
      <c r="G389" t="s">
        <v>1586</v>
      </c>
    </row>
    <row r="390" spans="1:7" x14ac:dyDescent="0.25">
      <c r="A390" t="s">
        <v>1693</v>
      </c>
      <c r="B390" t="s">
        <v>1694</v>
      </c>
      <c r="C390" t="s">
        <v>1600</v>
      </c>
      <c r="D390" t="s">
        <v>1601</v>
      </c>
      <c r="E390">
        <v>41.79</v>
      </c>
      <c r="F390">
        <v>0</v>
      </c>
      <c r="G390" t="s">
        <v>1602</v>
      </c>
    </row>
    <row r="391" spans="1:7" x14ac:dyDescent="0.25">
      <c r="A391" t="s">
        <v>1693</v>
      </c>
      <c r="B391" t="s">
        <v>1694</v>
      </c>
      <c r="C391" t="s">
        <v>1603</v>
      </c>
      <c r="D391" t="s">
        <v>1604</v>
      </c>
      <c r="E391">
        <v>0.48</v>
      </c>
      <c r="F391">
        <v>0</v>
      </c>
      <c r="G391" t="s">
        <v>1605</v>
      </c>
    </row>
    <row r="392" spans="1:7" x14ac:dyDescent="0.25">
      <c r="A392" t="s">
        <v>1693</v>
      </c>
      <c r="B392" t="s">
        <v>1694</v>
      </c>
      <c r="C392" t="s">
        <v>1606</v>
      </c>
      <c r="D392" t="s">
        <v>1607</v>
      </c>
      <c r="E392">
        <v>0.74</v>
      </c>
      <c r="F392">
        <v>0</v>
      </c>
      <c r="G392" t="s">
        <v>1608</v>
      </c>
    </row>
    <row r="393" spans="1:7" x14ac:dyDescent="0.25">
      <c r="A393" t="s">
        <v>1693</v>
      </c>
      <c r="B393" t="s">
        <v>1694</v>
      </c>
      <c r="C393" t="s">
        <v>1646</v>
      </c>
      <c r="D393" t="s">
        <v>1647</v>
      </c>
      <c r="E393">
        <v>0.05</v>
      </c>
      <c r="F393">
        <v>0</v>
      </c>
      <c r="G393" t="s">
        <v>1648</v>
      </c>
    </row>
    <row r="394" spans="1:7" x14ac:dyDescent="0.25">
      <c r="A394" t="s">
        <v>1695</v>
      </c>
      <c r="B394" t="s">
        <v>1696</v>
      </c>
      <c r="C394" t="s">
        <v>1584</v>
      </c>
      <c r="D394" t="s">
        <v>1585</v>
      </c>
      <c r="E394">
        <v>88.1</v>
      </c>
      <c r="F394">
        <v>0</v>
      </c>
      <c r="G394" t="s">
        <v>1586</v>
      </c>
    </row>
    <row r="395" spans="1:7" x14ac:dyDescent="0.25">
      <c r="A395" t="s">
        <v>1695</v>
      </c>
      <c r="B395" t="s">
        <v>1696</v>
      </c>
      <c r="C395" t="s">
        <v>1606</v>
      </c>
      <c r="D395" t="s">
        <v>1607</v>
      </c>
      <c r="E395">
        <v>0.67</v>
      </c>
      <c r="F395">
        <v>0</v>
      </c>
      <c r="G395" t="s">
        <v>1608</v>
      </c>
    </row>
    <row r="396" spans="1:7" x14ac:dyDescent="0.25">
      <c r="A396" t="s">
        <v>1695</v>
      </c>
      <c r="B396" t="s">
        <v>1696</v>
      </c>
      <c r="C396" t="s">
        <v>1646</v>
      </c>
      <c r="D396" t="s">
        <v>1647</v>
      </c>
      <c r="E396">
        <v>0.17319999999999999</v>
      </c>
      <c r="F396">
        <v>0</v>
      </c>
      <c r="G396" t="s">
        <v>1648</v>
      </c>
    </row>
    <row r="397" spans="1:7" x14ac:dyDescent="0.25">
      <c r="A397" t="s">
        <v>1695</v>
      </c>
      <c r="B397" t="s">
        <v>1696</v>
      </c>
      <c r="C397" t="s">
        <v>1609</v>
      </c>
      <c r="D397" t="s">
        <v>1610</v>
      </c>
      <c r="E397">
        <v>2.12E-2</v>
      </c>
      <c r="F397">
        <v>0</v>
      </c>
      <c r="G397" t="s">
        <v>1611</v>
      </c>
    </row>
    <row r="398" spans="1:7" x14ac:dyDescent="0.25">
      <c r="A398" t="s">
        <v>1524</v>
      </c>
      <c r="B398" t="s">
        <v>1525</v>
      </c>
      <c r="C398" t="s">
        <v>1584</v>
      </c>
      <c r="D398" t="s">
        <v>1585</v>
      </c>
      <c r="E398">
        <v>98</v>
      </c>
      <c r="F398">
        <v>0</v>
      </c>
      <c r="G398" t="s">
        <v>1586</v>
      </c>
    </row>
    <row r="399" spans="1:7" x14ac:dyDescent="0.25">
      <c r="A399" t="s">
        <v>1524</v>
      </c>
      <c r="B399" t="s">
        <v>1525</v>
      </c>
      <c r="C399" t="s">
        <v>1697</v>
      </c>
      <c r="D399" t="s">
        <v>1698</v>
      </c>
      <c r="E399">
        <v>22.4</v>
      </c>
      <c r="F399">
        <v>0</v>
      </c>
      <c r="G399" t="s">
        <v>1699</v>
      </c>
    </row>
    <row r="400" spans="1:7" x14ac:dyDescent="0.25">
      <c r="A400" t="s">
        <v>1524</v>
      </c>
      <c r="B400" t="s">
        <v>1525</v>
      </c>
      <c r="C400" t="s">
        <v>1646</v>
      </c>
      <c r="D400" t="s">
        <v>1647</v>
      </c>
      <c r="E400">
        <v>8.7999999999999995E-2</v>
      </c>
      <c r="F400">
        <v>0</v>
      </c>
      <c r="G400" t="s">
        <v>1648</v>
      </c>
    </row>
    <row r="401" spans="1:7" x14ac:dyDescent="0.25">
      <c r="A401" t="s">
        <v>1524</v>
      </c>
      <c r="B401" t="s">
        <v>1525</v>
      </c>
      <c r="C401" t="s">
        <v>1700</v>
      </c>
      <c r="D401" t="s">
        <v>1701</v>
      </c>
      <c r="E401">
        <v>3.5000000000000003E-2</v>
      </c>
      <c r="F401">
        <v>0</v>
      </c>
      <c r="G401" t="s">
        <v>1643</v>
      </c>
    </row>
    <row r="402" spans="1:7" x14ac:dyDescent="0.25">
      <c r="A402" t="s">
        <v>1524</v>
      </c>
      <c r="B402" t="s">
        <v>1525</v>
      </c>
      <c r="C402" t="s">
        <v>1702</v>
      </c>
      <c r="D402" t="s">
        <v>1703</v>
      </c>
      <c r="E402">
        <v>0.66669999999999996</v>
      </c>
      <c r="F402">
        <v>0</v>
      </c>
      <c r="G402" t="s">
        <v>1704</v>
      </c>
    </row>
    <row r="403" spans="1:7" x14ac:dyDescent="0.25">
      <c r="A403" t="s">
        <v>1705</v>
      </c>
      <c r="B403" t="s">
        <v>1706</v>
      </c>
      <c r="C403" t="s">
        <v>1584</v>
      </c>
      <c r="D403" t="s">
        <v>1585</v>
      </c>
      <c r="E403">
        <v>98</v>
      </c>
      <c r="F403">
        <v>0</v>
      </c>
      <c r="G403" t="s">
        <v>1586</v>
      </c>
    </row>
    <row r="404" spans="1:7" x14ac:dyDescent="0.25">
      <c r="A404" t="s">
        <v>1705</v>
      </c>
      <c r="B404" t="s">
        <v>1706</v>
      </c>
      <c r="C404" t="s">
        <v>1697</v>
      </c>
      <c r="D404" t="s">
        <v>1698</v>
      </c>
      <c r="E404">
        <v>21.725999999999999</v>
      </c>
      <c r="F404">
        <v>0</v>
      </c>
      <c r="G404" t="s">
        <v>1699</v>
      </c>
    </row>
    <row r="405" spans="1:7" x14ac:dyDescent="0.25">
      <c r="A405" t="s">
        <v>1705</v>
      </c>
      <c r="B405" t="s">
        <v>1706</v>
      </c>
      <c r="C405" t="s">
        <v>1707</v>
      </c>
      <c r="D405" t="s">
        <v>1708</v>
      </c>
      <c r="E405">
        <v>2.6200000000000001E-2</v>
      </c>
      <c r="F405">
        <v>0</v>
      </c>
      <c r="G405" t="s">
        <v>1709</v>
      </c>
    </row>
    <row r="406" spans="1:7" x14ac:dyDescent="0.25">
      <c r="A406" t="s">
        <v>1705</v>
      </c>
      <c r="B406" t="s">
        <v>1706</v>
      </c>
      <c r="C406" t="s">
        <v>1702</v>
      </c>
      <c r="D406" t="s">
        <v>1703</v>
      </c>
      <c r="E406">
        <v>0.65600000000000003</v>
      </c>
      <c r="F406">
        <v>0</v>
      </c>
      <c r="G406" t="s">
        <v>1704</v>
      </c>
    </row>
    <row r="407" spans="1:7" x14ac:dyDescent="0.25">
      <c r="A407" t="s">
        <v>1710</v>
      </c>
      <c r="B407" t="s">
        <v>1711</v>
      </c>
      <c r="C407" t="s">
        <v>1524</v>
      </c>
      <c r="D407" t="s">
        <v>1525</v>
      </c>
      <c r="E407">
        <v>0.5</v>
      </c>
      <c r="F407">
        <v>0</v>
      </c>
    </row>
    <row r="408" spans="1:7" x14ac:dyDescent="0.25">
      <c r="A408" t="s">
        <v>1712</v>
      </c>
      <c r="B408" t="s">
        <v>1713</v>
      </c>
      <c r="C408" t="s">
        <v>1584</v>
      </c>
      <c r="D408" t="s">
        <v>1585</v>
      </c>
      <c r="E408">
        <v>10.130000000000001</v>
      </c>
      <c r="F408">
        <v>0</v>
      </c>
      <c r="G408" t="s">
        <v>1586</v>
      </c>
    </row>
    <row r="409" spans="1:7" x14ac:dyDescent="0.25">
      <c r="A409" t="s">
        <v>1712</v>
      </c>
      <c r="B409" t="s">
        <v>1713</v>
      </c>
      <c r="C409" t="s">
        <v>1600</v>
      </c>
      <c r="D409" t="s">
        <v>1601</v>
      </c>
      <c r="E409">
        <v>15.117599999999999</v>
      </c>
      <c r="F409">
        <v>0</v>
      </c>
      <c r="G409" t="s">
        <v>1602</v>
      </c>
    </row>
    <row r="410" spans="1:7" x14ac:dyDescent="0.25">
      <c r="A410" t="s">
        <v>1712</v>
      </c>
      <c r="B410" t="s">
        <v>1713</v>
      </c>
      <c r="C410" t="s">
        <v>1603</v>
      </c>
      <c r="D410" t="s">
        <v>1604</v>
      </c>
      <c r="E410">
        <v>1.32</v>
      </c>
      <c r="F410">
        <v>0</v>
      </c>
      <c r="G410" t="s">
        <v>1605</v>
      </c>
    </row>
    <row r="411" spans="1:7" x14ac:dyDescent="0.25">
      <c r="A411" t="s">
        <v>1712</v>
      </c>
      <c r="B411" t="s">
        <v>1713</v>
      </c>
      <c r="C411" t="s">
        <v>1606</v>
      </c>
      <c r="D411" t="s">
        <v>1607</v>
      </c>
      <c r="E411">
        <v>0.69</v>
      </c>
      <c r="F411">
        <v>0</v>
      </c>
      <c r="G411" t="s">
        <v>1608</v>
      </c>
    </row>
    <row r="412" spans="1:7" x14ac:dyDescent="0.25">
      <c r="A412" t="s">
        <v>1712</v>
      </c>
      <c r="B412" t="s">
        <v>1713</v>
      </c>
      <c r="C412" t="s">
        <v>1707</v>
      </c>
      <c r="D412" t="s">
        <v>1708</v>
      </c>
      <c r="E412">
        <v>1.7600000000000001E-2</v>
      </c>
      <c r="F412">
        <v>0</v>
      </c>
      <c r="G412" t="s">
        <v>1709</v>
      </c>
    </row>
    <row r="413" spans="1:7" x14ac:dyDescent="0.25">
      <c r="A413" t="s">
        <v>1712</v>
      </c>
      <c r="B413" t="s">
        <v>1713</v>
      </c>
      <c r="C413" t="s">
        <v>1609</v>
      </c>
      <c r="D413" t="s">
        <v>1610</v>
      </c>
      <c r="E413">
        <v>0.02</v>
      </c>
      <c r="F413">
        <v>0</v>
      </c>
      <c r="G413" t="s">
        <v>1611</v>
      </c>
    </row>
    <row r="414" spans="1:7" x14ac:dyDescent="0.25">
      <c r="A414" t="s">
        <v>1714</v>
      </c>
      <c r="B414" t="s">
        <v>1713</v>
      </c>
      <c r="C414" t="s">
        <v>1584</v>
      </c>
      <c r="D414" t="s">
        <v>1585</v>
      </c>
      <c r="E414">
        <v>11.1569</v>
      </c>
      <c r="F414">
        <v>0</v>
      </c>
      <c r="G414" t="s">
        <v>1586</v>
      </c>
    </row>
    <row r="415" spans="1:7" x14ac:dyDescent="0.25">
      <c r="A415" t="s">
        <v>1714</v>
      </c>
      <c r="B415" t="s">
        <v>1713</v>
      </c>
      <c r="C415" t="s">
        <v>1600</v>
      </c>
      <c r="D415" t="s">
        <v>1601</v>
      </c>
      <c r="E415">
        <v>15.117599999999999</v>
      </c>
      <c r="F415">
        <v>0</v>
      </c>
      <c r="G415" t="s">
        <v>1602</v>
      </c>
    </row>
    <row r="416" spans="1:7" x14ac:dyDescent="0.25">
      <c r="A416" t="s">
        <v>1714</v>
      </c>
      <c r="B416" t="s">
        <v>1713</v>
      </c>
      <c r="C416" t="s">
        <v>1603</v>
      </c>
      <c r="D416" t="s">
        <v>1604</v>
      </c>
      <c r="E416">
        <v>1.32</v>
      </c>
      <c r="F416">
        <v>0</v>
      </c>
      <c r="G416" t="s">
        <v>1605</v>
      </c>
    </row>
    <row r="417" spans="1:7" x14ac:dyDescent="0.25">
      <c r="A417" t="s">
        <v>1714</v>
      </c>
      <c r="B417" t="s">
        <v>1713</v>
      </c>
      <c r="C417" t="s">
        <v>1606</v>
      </c>
      <c r="D417" t="s">
        <v>1607</v>
      </c>
      <c r="E417">
        <v>0.68630000000000002</v>
      </c>
      <c r="F417">
        <v>0</v>
      </c>
      <c r="G417" t="s">
        <v>1608</v>
      </c>
    </row>
    <row r="418" spans="1:7" x14ac:dyDescent="0.25">
      <c r="A418" t="s">
        <v>1714</v>
      </c>
      <c r="B418" t="s">
        <v>1713</v>
      </c>
      <c r="C418" t="s">
        <v>1707</v>
      </c>
      <c r="D418" t="s">
        <v>1708</v>
      </c>
      <c r="E418">
        <v>1.7600000000000001E-2</v>
      </c>
      <c r="F418">
        <v>0</v>
      </c>
      <c r="G418" t="s">
        <v>1709</v>
      </c>
    </row>
    <row r="419" spans="1:7" x14ac:dyDescent="0.25">
      <c r="A419" t="s">
        <v>1714</v>
      </c>
      <c r="B419" t="s">
        <v>1713</v>
      </c>
      <c r="C419" t="s">
        <v>1609</v>
      </c>
      <c r="D419" t="s">
        <v>1610</v>
      </c>
      <c r="E419">
        <v>1.9599999999999999E-2</v>
      </c>
      <c r="F419">
        <v>0</v>
      </c>
      <c r="G419" t="s">
        <v>1611</v>
      </c>
    </row>
    <row r="420" spans="1:7" x14ac:dyDescent="0.25">
      <c r="A420" t="s">
        <v>1715</v>
      </c>
      <c r="B420" t="s">
        <v>1716</v>
      </c>
      <c r="C420" t="s">
        <v>1584</v>
      </c>
      <c r="D420" t="s">
        <v>1585</v>
      </c>
      <c r="E420">
        <v>6.1740000000000004</v>
      </c>
      <c r="F420">
        <v>0</v>
      </c>
      <c r="G420" t="s">
        <v>1586</v>
      </c>
    </row>
    <row r="421" spans="1:7" x14ac:dyDescent="0.25">
      <c r="A421" t="s">
        <v>1715</v>
      </c>
      <c r="B421" t="s">
        <v>1716</v>
      </c>
      <c r="C421" t="s">
        <v>1600</v>
      </c>
      <c r="D421" t="s">
        <v>1601</v>
      </c>
      <c r="E421">
        <v>19.472999999999999</v>
      </c>
      <c r="F421">
        <v>0</v>
      </c>
      <c r="G421" t="s">
        <v>1602</v>
      </c>
    </row>
    <row r="422" spans="1:7" x14ac:dyDescent="0.25">
      <c r="A422" t="s">
        <v>1715</v>
      </c>
      <c r="B422" t="s">
        <v>1716</v>
      </c>
      <c r="C422" t="s">
        <v>1603</v>
      </c>
      <c r="D422" t="s">
        <v>1604</v>
      </c>
      <c r="E422">
        <v>1.778</v>
      </c>
      <c r="F422">
        <v>0</v>
      </c>
      <c r="G422" t="s">
        <v>1605</v>
      </c>
    </row>
    <row r="423" spans="1:7" x14ac:dyDescent="0.25">
      <c r="A423" t="s">
        <v>1715</v>
      </c>
      <c r="B423" t="s">
        <v>1716</v>
      </c>
      <c r="C423" t="s">
        <v>1606</v>
      </c>
      <c r="D423" t="s">
        <v>1607</v>
      </c>
      <c r="E423">
        <v>0.69199999999999995</v>
      </c>
      <c r="F423">
        <v>0</v>
      </c>
      <c r="G423" t="s">
        <v>1608</v>
      </c>
    </row>
    <row r="424" spans="1:7" x14ac:dyDescent="0.25">
      <c r="A424" t="s">
        <v>1715</v>
      </c>
      <c r="B424" t="s">
        <v>1716</v>
      </c>
      <c r="C424" t="s">
        <v>1707</v>
      </c>
      <c r="D424" t="s">
        <v>1708</v>
      </c>
      <c r="E424">
        <v>1.7600000000000001E-2</v>
      </c>
      <c r="F424">
        <v>0</v>
      </c>
      <c r="G424" t="s">
        <v>1709</v>
      </c>
    </row>
    <row r="425" spans="1:7" x14ac:dyDescent="0.25">
      <c r="A425" t="s">
        <v>1715</v>
      </c>
      <c r="B425" t="s">
        <v>1716</v>
      </c>
      <c r="C425" t="s">
        <v>1609</v>
      </c>
      <c r="D425" t="s">
        <v>1610</v>
      </c>
      <c r="E425">
        <v>0.02</v>
      </c>
      <c r="F425">
        <v>0</v>
      </c>
      <c r="G425" t="s">
        <v>1611</v>
      </c>
    </row>
    <row r="426" spans="1:7" x14ac:dyDescent="0.25">
      <c r="A426" t="s">
        <v>1717</v>
      </c>
      <c r="B426" t="s">
        <v>1718</v>
      </c>
      <c r="C426" t="s">
        <v>1584</v>
      </c>
      <c r="D426" t="s">
        <v>1585</v>
      </c>
      <c r="E426">
        <v>29.48</v>
      </c>
      <c r="F426">
        <v>0</v>
      </c>
      <c r="G426" t="s">
        <v>1586</v>
      </c>
    </row>
    <row r="427" spans="1:7" x14ac:dyDescent="0.25">
      <c r="A427" t="s">
        <v>1717</v>
      </c>
      <c r="B427" t="s">
        <v>1718</v>
      </c>
      <c r="C427" t="s">
        <v>1606</v>
      </c>
      <c r="D427" t="s">
        <v>1607</v>
      </c>
      <c r="E427">
        <v>0.5</v>
      </c>
      <c r="F427">
        <v>0</v>
      </c>
      <c r="G427" t="s">
        <v>1608</v>
      </c>
    </row>
    <row r="428" spans="1:7" x14ac:dyDescent="0.25">
      <c r="A428" t="s">
        <v>1717</v>
      </c>
      <c r="B428" t="s">
        <v>1718</v>
      </c>
      <c r="C428" t="s">
        <v>1707</v>
      </c>
      <c r="D428" t="s">
        <v>1708</v>
      </c>
      <c r="E428">
        <v>1.7600000000000001E-2</v>
      </c>
      <c r="F428">
        <v>0</v>
      </c>
      <c r="G428" t="s">
        <v>1709</v>
      </c>
    </row>
    <row r="429" spans="1:7" x14ac:dyDescent="0.25">
      <c r="A429" t="s">
        <v>1717</v>
      </c>
      <c r="B429" t="s">
        <v>1718</v>
      </c>
      <c r="C429" t="s">
        <v>1609</v>
      </c>
      <c r="D429" t="s">
        <v>1610</v>
      </c>
      <c r="E429">
        <v>2.0199999999999999E-2</v>
      </c>
      <c r="F429">
        <v>0</v>
      </c>
      <c r="G429" t="s">
        <v>1611</v>
      </c>
    </row>
    <row r="430" spans="1:7" x14ac:dyDescent="0.25">
      <c r="A430" t="s">
        <v>1717</v>
      </c>
      <c r="B430" t="s">
        <v>1718</v>
      </c>
      <c r="C430" t="s">
        <v>1603</v>
      </c>
      <c r="D430" t="s">
        <v>1604</v>
      </c>
      <c r="E430">
        <v>0.42</v>
      </c>
      <c r="F430">
        <v>0</v>
      </c>
      <c r="G430" t="s">
        <v>1605</v>
      </c>
    </row>
    <row r="431" spans="1:7" x14ac:dyDescent="0.25">
      <c r="A431" t="s">
        <v>1719</v>
      </c>
      <c r="B431" t="s">
        <v>1720</v>
      </c>
      <c r="C431" t="s">
        <v>1584</v>
      </c>
      <c r="D431" t="s">
        <v>1585</v>
      </c>
      <c r="E431">
        <v>69.8</v>
      </c>
      <c r="F431">
        <v>0</v>
      </c>
      <c r="G431" t="s">
        <v>1586</v>
      </c>
    </row>
    <row r="432" spans="1:7" x14ac:dyDescent="0.25">
      <c r="A432" t="s">
        <v>1719</v>
      </c>
      <c r="B432" t="s">
        <v>1720</v>
      </c>
      <c r="C432" t="s">
        <v>1606</v>
      </c>
      <c r="D432" t="s">
        <v>1607</v>
      </c>
      <c r="E432">
        <v>0.69</v>
      </c>
      <c r="F432">
        <v>0</v>
      </c>
      <c r="G432" t="s">
        <v>1608</v>
      </c>
    </row>
    <row r="433" spans="1:7" x14ac:dyDescent="0.25">
      <c r="A433" t="s">
        <v>1719</v>
      </c>
      <c r="B433" t="s">
        <v>1720</v>
      </c>
      <c r="C433" t="s">
        <v>1646</v>
      </c>
      <c r="D433" t="s">
        <v>1647</v>
      </c>
      <c r="E433">
        <v>0.02</v>
      </c>
      <c r="F433">
        <v>0</v>
      </c>
      <c r="G433" t="s">
        <v>1648</v>
      </c>
    </row>
    <row r="434" spans="1:7" x14ac:dyDescent="0.25">
      <c r="A434" t="s">
        <v>1721</v>
      </c>
      <c r="B434" t="s">
        <v>1722</v>
      </c>
      <c r="C434" t="s">
        <v>1723</v>
      </c>
      <c r="D434" t="s">
        <v>1724</v>
      </c>
      <c r="E434">
        <v>4</v>
      </c>
      <c r="F434">
        <v>2.5</v>
      </c>
    </row>
    <row r="435" spans="1:7" x14ac:dyDescent="0.25">
      <c r="A435" t="s">
        <v>1725</v>
      </c>
      <c r="B435" t="s">
        <v>1726</v>
      </c>
      <c r="C435" t="s">
        <v>1727</v>
      </c>
      <c r="D435" t="s">
        <v>1728</v>
      </c>
      <c r="E435">
        <v>4</v>
      </c>
      <c r="F435">
        <v>2.5</v>
      </c>
    </row>
    <row r="436" spans="1:7" x14ac:dyDescent="0.25">
      <c r="A436" t="s">
        <v>1729</v>
      </c>
      <c r="B436" t="s">
        <v>1730</v>
      </c>
      <c r="C436" t="s">
        <v>1731</v>
      </c>
      <c r="D436" t="s">
        <v>1732</v>
      </c>
      <c r="E436">
        <v>6</v>
      </c>
      <c r="F436">
        <v>0</v>
      </c>
    </row>
    <row r="437" spans="1:7" x14ac:dyDescent="0.25">
      <c r="A437" t="s">
        <v>1733</v>
      </c>
      <c r="B437" t="s">
        <v>1734</v>
      </c>
      <c r="C437" t="s">
        <v>1735</v>
      </c>
      <c r="D437" t="s">
        <v>1736</v>
      </c>
      <c r="E437">
        <v>0.75</v>
      </c>
      <c r="F437">
        <v>2.5</v>
      </c>
    </row>
    <row r="438" spans="1:7" x14ac:dyDescent="0.25">
      <c r="A438" t="s">
        <v>1086</v>
      </c>
      <c r="B438" t="s">
        <v>1737</v>
      </c>
      <c r="C438" t="s">
        <v>1735</v>
      </c>
      <c r="D438" t="s">
        <v>1736</v>
      </c>
      <c r="E438">
        <v>0.75</v>
      </c>
      <c r="F438">
        <v>2.5</v>
      </c>
    </row>
    <row r="439" spans="1:7" x14ac:dyDescent="0.25">
      <c r="A439" t="s">
        <v>1738</v>
      </c>
      <c r="B439" t="s">
        <v>1739</v>
      </c>
      <c r="C439" t="s">
        <v>1735</v>
      </c>
      <c r="D439" t="s">
        <v>1736</v>
      </c>
      <c r="E439">
        <v>0.75</v>
      </c>
      <c r="F439">
        <v>2.5</v>
      </c>
    </row>
    <row r="440" spans="1:7" x14ac:dyDescent="0.25">
      <c r="A440" t="s">
        <v>1740</v>
      </c>
      <c r="B440" t="s">
        <v>1741</v>
      </c>
      <c r="C440" t="s">
        <v>1735</v>
      </c>
      <c r="D440" t="s">
        <v>1736</v>
      </c>
      <c r="E440">
        <v>1.5</v>
      </c>
      <c r="F440">
        <v>2.5</v>
      </c>
    </row>
    <row r="441" spans="1:7" x14ac:dyDescent="0.25">
      <c r="A441" t="s">
        <v>1742</v>
      </c>
      <c r="B441" t="s">
        <v>1743</v>
      </c>
      <c r="C441" t="s">
        <v>1744</v>
      </c>
      <c r="D441" t="s">
        <v>1745</v>
      </c>
      <c r="E441">
        <v>1.032</v>
      </c>
      <c r="F441">
        <v>2.5</v>
      </c>
    </row>
    <row r="442" spans="1:7" x14ac:dyDescent="0.25">
      <c r="A442" t="s">
        <v>1746</v>
      </c>
      <c r="B442" t="s">
        <v>1747</v>
      </c>
      <c r="C442" t="s">
        <v>1744</v>
      </c>
      <c r="D442" t="s">
        <v>1745</v>
      </c>
      <c r="E442">
        <v>1.032</v>
      </c>
      <c r="F442">
        <v>2.5</v>
      </c>
    </row>
    <row r="443" spans="1:7" x14ac:dyDescent="0.25">
      <c r="A443" t="s">
        <v>1748</v>
      </c>
      <c r="B443" t="s">
        <v>1749</v>
      </c>
      <c r="C443" t="s">
        <v>1744</v>
      </c>
      <c r="D443" t="s">
        <v>1745</v>
      </c>
      <c r="E443">
        <v>1.032</v>
      </c>
      <c r="F443">
        <v>2.5</v>
      </c>
    </row>
    <row r="444" spans="1:7" x14ac:dyDescent="0.25">
      <c r="A444" t="s">
        <v>1750</v>
      </c>
      <c r="B444" t="s">
        <v>1751</v>
      </c>
      <c r="C444" t="s">
        <v>1744</v>
      </c>
      <c r="D444" t="s">
        <v>1745</v>
      </c>
      <c r="E444">
        <v>1.032</v>
      </c>
      <c r="F444">
        <v>2.5</v>
      </c>
    </row>
    <row r="445" spans="1:7" x14ac:dyDescent="0.25">
      <c r="A445" t="s">
        <v>1752</v>
      </c>
      <c r="B445" t="s">
        <v>1753</v>
      </c>
      <c r="C445" t="s">
        <v>1754</v>
      </c>
      <c r="D445" t="s">
        <v>1755</v>
      </c>
      <c r="E445">
        <v>1.0309999999999999</v>
      </c>
      <c r="F445">
        <v>2.5</v>
      </c>
    </row>
    <row r="446" spans="1:7" x14ac:dyDescent="0.25">
      <c r="A446" t="s">
        <v>1756</v>
      </c>
      <c r="B446" t="s">
        <v>1757</v>
      </c>
      <c r="C446" t="s">
        <v>1754</v>
      </c>
      <c r="D446" t="s">
        <v>1755</v>
      </c>
      <c r="E446">
        <v>1.0309999999999999</v>
      </c>
      <c r="F446">
        <v>2.5</v>
      </c>
    </row>
    <row r="447" spans="1:7" x14ac:dyDescent="0.25">
      <c r="A447" t="s">
        <v>1758</v>
      </c>
      <c r="B447" t="s">
        <v>1759</v>
      </c>
      <c r="C447" t="s">
        <v>1754</v>
      </c>
      <c r="D447" t="s">
        <v>1755</v>
      </c>
      <c r="E447">
        <v>1.0309999999999999</v>
      </c>
      <c r="F447">
        <v>2.5</v>
      </c>
    </row>
    <row r="448" spans="1:7" x14ac:dyDescent="0.25">
      <c r="A448" t="s">
        <v>1760</v>
      </c>
      <c r="B448" t="s">
        <v>1761</v>
      </c>
      <c r="C448" t="s">
        <v>1754</v>
      </c>
      <c r="D448" t="s">
        <v>1755</v>
      </c>
      <c r="E448">
        <v>1.0309999999999999</v>
      </c>
      <c r="F448">
        <v>2.5</v>
      </c>
    </row>
    <row r="449" spans="1:6" x14ac:dyDescent="0.25">
      <c r="A449" t="s">
        <v>327</v>
      </c>
      <c r="B449" t="s">
        <v>1762</v>
      </c>
      <c r="C449" t="s">
        <v>1754</v>
      </c>
      <c r="D449" t="s">
        <v>1755</v>
      </c>
      <c r="E449">
        <v>1.5</v>
      </c>
      <c r="F449">
        <v>2.5</v>
      </c>
    </row>
    <row r="450" spans="1:6" x14ac:dyDescent="0.25">
      <c r="A450" t="s">
        <v>1763</v>
      </c>
      <c r="B450" t="s">
        <v>1764</v>
      </c>
      <c r="C450" t="s">
        <v>1754</v>
      </c>
      <c r="D450" t="s">
        <v>1755</v>
      </c>
      <c r="E450">
        <v>0.25</v>
      </c>
      <c r="F450">
        <v>2.5</v>
      </c>
    </row>
    <row r="451" spans="1:6" x14ac:dyDescent="0.25">
      <c r="A451" t="s">
        <v>1765</v>
      </c>
      <c r="B451" t="s">
        <v>1766</v>
      </c>
      <c r="C451" t="s">
        <v>1754</v>
      </c>
      <c r="D451" t="s">
        <v>1755</v>
      </c>
      <c r="E451">
        <v>1.5</v>
      </c>
      <c r="F451">
        <v>2.5</v>
      </c>
    </row>
    <row r="452" spans="1:6" x14ac:dyDescent="0.25">
      <c r="A452" t="s">
        <v>1767</v>
      </c>
      <c r="B452" t="s">
        <v>1768</v>
      </c>
      <c r="C452" t="s">
        <v>1769</v>
      </c>
      <c r="D452" t="s">
        <v>1770</v>
      </c>
      <c r="E452">
        <v>1.04</v>
      </c>
      <c r="F452">
        <v>2.5</v>
      </c>
    </row>
    <row r="453" spans="1:6" x14ac:dyDescent="0.25">
      <c r="A453" t="s">
        <v>1771</v>
      </c>
      <c r="B453" t="s">
        <v>1772</v>
      </c>
      <c r="C453" t="s">
        <v>1769</v>
      </c>
      <c r="D453" t="s">
        <v>1770</v>
      </c>
      <c r="E453">
        <v>1.04</v>
      </c>
      <c r="F453">
        <v>2.5</v>
      </c>
    </row>
    <row r="454" spans="1:6" x14ac:dyDescent="0.25">
      <c r="A454" t="s">
        <v>1773</v>
      </c>
      <c r="B454" t="s">
        <v>1774</v>
      </c>
      <c r="C454" t="s">
        <v>1769</v>
      </c>
      <c r="D454" t="s">
        <v>1770</v>
      </c>
      <c r="E454">
        <v>1.04</v>
      </c>
      <c r="F454">
        <v>2.5</v>
      </c>
    </row>
    <row r="455" spans="1:6" x14ac:dyDescent="0.25">
      <c r="A455" t="s">
        <v>1775</v>
      </c>
      <c r="B455" t="s">
        <v>1776</v>
      </c>
      <c r="C455" t="s">
        <v>1769</v>
      </c>
      <c r="D455" t="s">
        <v>1770</v>
      </c>
      <c r="E455">
        <v>1.04</v>
      </c>
      <c r="F455">
        <v>2.5</v>
      </c>
    </row>
    <row r="456" spans="1:6" x14ac:dyDescent="0.25">
      <c r="A456" t="s">
        <v>275</v>
      </c>
      <c r="B456" t="s">
        <v>1777</v>
      </c>
      <c r="C456" t="s">
        <v>1769</v>
      </c>
      <c r="D456" t="s">
        <v>1770</v>
      </c>
      <c r="E456">
        <v>1.5</v>
      </c>
      <c r="F456">
        <v>2.5</v>
      </c>
    </row>
    <row r="457" spans="1:6" x14ac:dyDescent="0.25">
      <c r="A457" t="s">
        <v>1778</v>
      </c>
      <c r="B457" t="s">
        <v>1779</v>
      </c>
      <c r="C457" t="s">
        <v>1769</v>
      </c>
      <c r="D457" t="s">
        <v>1770</v>
      </c>
      <c r="E457">
        <v>1.5</v>
      </c>
      <c r="F457">
        <v>2.5</v>
      </c>
    </row>
    <row r="458" spans="1:6" x14ac:dyDescent="0.25">
      <c r="A458" t="s">
        <v>1780</v>
      </c>
      <c r="B458" t="s">
        <v>1781</v>
      </c>
      <c r="C458" t="s">
        <v>1782</v>
      </c>
      <c r="D458" t="s">
        <v>1783</v>
      </c>
      <c r="E458">
        <v>1</v>
      </c>
      <c r="F458">
        <v>2.5</v>
      </c>
    </row>
    <row r="459" spans="1:6" x14ac:dyDescent="0.25">
      <c r="A459" t="s">
        <v>680</v>
      </c>
      <c r="B459" t="s">
        <v>1784</v>
      </c>
      <c r="C459" t="s">
        <v>1782</v>
      </c>
      <c r="D459" t="s">
        <v>1783</v>
      </c>
      <c r="E459">
        <v>4</v>
      </c>
      <c r="F459">
        <v>2.5</v>
      </c>
    </row>
    <row r="460" spans="1:6" x14ac:dyDescent="0.25">
      <c r="A460" t="s">
        <v>1785</v>
      </c>
      <c r="B460" t="s">
        <v>1786</v>
      </c>
      <c r="C460" t="s">
        <v>1782</v>
      </c>
      <c r="D460" t="s">
        <v>1783</v>
      </c>
      <c r="E460">
        <v>4</v>
      </c>
      <c r="F460">
        <v>2.5</v>
      </c>
    </row>
    <row r="461" spans="1:6" x14ac:dyDescent="0.25">
      <c r="A461" t="s">
        <v>159</v>
      </c>
      <c r="B461" t="s">
        <v>1787</v>
      </c>
      <c r="C461" t="s">
        <v>1782</v>
      </c>
      <c r="D461" t="s">
        <v>1783</v>
      </c>
      <c r="E461">
        <v>0.75</v>
      </c>
      <c r="F461">
        <v>2.5</v>
      </c>
    </row>
    <row r="462" spans="1:6" x14ac:dyDescent="0.25">
      <c r="A462" t="s">
        <v>1788</v>
      </c>
      <c r="B462" t="s">
        <v>1789</v>
      </c>
      <c r="C462" t="s">
        <v>1782</v>
      </c>
      <c r="D462" t="s">
        <v>1783</v>
      </c>
      <c r="E462">
        <v>0.75</v>
      </c>
      <c r="F462">
        <v>2.5</v>
      </c>
    </row>
    <row r="463" spans="1:6" x14ac:dyDescent="0.25">
      <c r="A463" t="s">
        <v>1790</v>
      </c>
      <c r="B463" t="s">
        <v>1791</v>
      </c>
      <c r="C463" t="s">
        <v>1792</v>
      </c>
      <c r="D463" t="s">
        <v>1793</v>
      </c>
      <c r="E463">
        <v>4</v>
      </c>
      <c r="F463">
        <v>2.5</v>
      </c>
    </row>
    <row r="464" spans="1:6" x14ac:dyDescent="0.25">
      <c r="A464" t="s">
        <v>1794</v>
      </c>
      <c r="B464" t="s">
        <v>1795</v>
      </c>
      <c r="C464" t="s">
        <v>1792</v>
      </c>
      <c r="D464" t="s">
        <v>1793</v>
      </c>
      <c r="E464">
        <v>1</v>
      </c>
      <c r="F464">
        <v>2.5</v>
      </c>
    </row>
    <row r="465" spans="1:6" x14ac:dyDescent="0.25">
      <c r="A465" t="s">
        <v>650</v>
      </c>
      <c r="B465" t="s">
        <v>1796</v>
      </c>
      <c r="C465" t="s">
        <v>1792</v>
      </c>
      <c r="D465" t="s">
        <v>1793</v>
      </c>
      <c r="E465">
        <v>4</v>
      </c>
      <c r="F465">
        <v>2.5</v>
      </c>
    </row>
    <row r="466" spans="1:6" x14ac:dyDescent="0.25">
      <c r="A466" t="s">
        <v>1797</v>
      </c>
      <c r="B466" t="s">
        <v>1798</v>
      </c>
      <c r="C466" t="s">
        <v>1792</v>
      </c>
      <c r="D466" t="s">
        <v>1793</v>
      </c>
      <c r="E466">
        <v>4</v>
      </c>
      <c r="F466">
        <v>2.5</v>
      </c>
    </row>
    <row r="467" spans="1:6" x14ac:dyDescent="0.25">
      <c r="A467" t="s">
        <v>1799</v>
      </c>
      <c r="B467" t="s">
        <v>1800</v>
      </c>
      <c r="C467" t="s">
        <v>1792</v>
      </c>
      <c r="D467" t="s">
        <v>1793</v>
      </c>
      <c r="E467">
        <v>4</v>
      </c>
      <c r="F467">
        <v>2.5</v>
      </c>
    </row>
    <row r="468" spans="1:6" x14ac:dyDescent="0.25">
      <c r="A468" t="s">
        <v>1801</v>
      </c>
      <c r="B468" t="s">
        <v>1802</v>
      </c>
      <c r="C468" t="s">
        <v>1792</v>
      </c>
      <c r="D468" t="s">
        <v>1793</v>
      </c>
      <c r="E468">
        <v>4</v>
      </c>
      <c r="F468">
        <v>2.5</v>
      </c>
    </row>
    <row r="469" spans="1:6" x14ac:dyDescent="0.25">
      <c r="A469" t="s">
        <v>1803</v>
      </c>
      <c r="B469" t="s">
        <v>1804</v>
      </c>
      <c r="C469" t="s">
        <v>1792</v>
      </c>
      <c r="D469" t="s">
        <v>1793</v>
      </c>
      <c r="E469">
        <v>0.17199999999999999</v>
      </c>
      <c r="F469">
        <v>0</v>
      </c>
    </row>
    <row r="470" spans="1:6" x14ac:dyDescent="0.25">
      <c r="A470" t="s">
        <v>1805</v>
      </c>
      <c r="B470" t="s">
        <v>1806</v>
      </c>
      <c r="C470" t="s">
        <v>1792</v>
      </c>
      <c r="D470" t="s">
        <v>1793</v>
      </c>
      <c r="E470">
        <v>1.032</v>
      </c>
      <c r="F470">
        <v>2.5</v>
      </c>
    </row>
    <row r="471" spans="1:6" x14ac:dyDescent="0.25">
      <c r="A471" t="s">
        <v>1807</v>
      </c>
      <c r="B471" t="s">
        <v>1808</v>
      </c>
      <c r="C471" t="s">
        <v>1792</v>
      </c>
      <c r="D471" t="s">
        <v>1793</v>
      </c>
      <c r="E471">
        <v>1.032</v>
      </c>
      <c r="F471">
        <v>2.5</v>
      </c>
    </row>
    <row r="472" spans="1:6" x14ac:dyDescent="0.25">
      <c r="A472" t="s">
        <v>1809</v>
      </c>
      <c r="B472" t="s">
        <v>1810</v>
      </c>
      <c r="C472" t="s">
        <v>1792</v>
      </c>
      <c r="D472" t="s">
        <v>1793</v>
      </c>
      <c r="E472">
        <v>1.032</v>
      </c>
      <c r="F472">
        <v>2.5</v>
      </c>
    </row>
    <row r="473" spans="1:6" x14ac:dyDescent="0.25">
      <c r="A473" t="s">
        <v>1811</v>
      </c>
      <c r="B473" t="s">
        <v>1812</v>
      </c>
      <c r="C473" t="s">
        <v>1792</v>
      </c>
      <c r="D473" t="s">
        <v>1793</v>
      </c>
      <c r="E473">
        <v>1.032</v>
      </c>
      <c r="F473">
        <v>2.5</v>
      </c>
    </row>
    <row r="474" spans="1:6" x14ac:dyDescent="0.25">
      <c r="A474" t="s">
        <v>1813</v>
      </c>
      <c r="B474" t="s">
        <v>1804</v>
      </c>
      <c r="C474" t="s">
        <v>1792</v>
      </c>
      <c r="D474" t="s">
        <v>1793</v>
      </c>
      <c r="E474">
        <v>0.17199999999999999</v>
      </c>
      <c r="F474">
        <v>0</v>
      </c>
    </row>
    <row r="475" spans="1:6" x14ac:dyDescent="0.25">
      <c r="A475" t="s">
        <v>1814</v>
      </c>
      <c r="B475" t="s">
        <v>1815</v>
      </c>
      <c r="C475" t="s">
        <v>1792</v>
      </c>
      <c r="D475" t="s">
        <v>1793</v>
      </c>
      <c r="E475">
        <v>1.032</v>
      </c>
      <c r="F475">
        <v>2.5</v>
      </c>
    </row>
    <row r="476" spans="1:6" x14ac:dyDescent="0.25">
      <c r="A476" t="s">
        <v>1816</v>
      </c>
      <c r="B476" t="s">
        <v>1817</v>
      </c>
      <c r="C476" t="s">
        <v>1792</v>
      </c>
      <c r="D476" t="s">
        <v>1793</v>
      </c>
      <c r="E476">
        <v>1.032</v>
      </c>
      <c r="F476">
        <v>2.5</v>
      </c>
    </row>
    <row r="477" spans="1:6" x14ac:dyDescent="0.25">
      <c r="A477" t="s">
        <v>1818</v>
      </c>
      <c r="B477" t="s">
        <v>1819</v>
      </c>
      <c r="C477" t="s">
        <v>1792</v>
      </c>
      <c r="D477" t="s">
        <v>1793</v>
      </c>
      <c r="E477">
        <v>1.032</v>
      </c>
      <c r="F477">
        <v>2.5</v>
      </c>
    </row>
    <row r="478" spans="1:6" x14ac:dyDescent="0.25">
      <c r="A478" t="s">
        <v>1820</v>
      </c>
      <c r="B478" t="s">
        <v>1821</v>
      </c>
      <c r="C478" t="s">
        <v>1792</v>
      </c>
      <c r="D478" t="s">
        <v>1793</v>
      </c>
      <c r="E478">
        <v>1.032</v>
      </c>
      <c r="F478">
        <v>2.5</v>
      </c>
    </row>
    <row r="479" spans="1:6" x14ac:dyDescent="0.25">
      <c r="A479" t="s">
        <v>485</v>
      </c>
      <c r="B479" t="s">
        <v>1822</v>
      </c>
      <c r="C479" t="s">
        <v>1792</v>
      </c>
      <c r="D479" t="s">
        <v>1793</v>
      </c>
      <c r="E479">
        <v>1.0309999999999999</v>
      </c>
      <c r="F479">
        <v>2.5</v>
      </c>
    </row>
    <row r="480" spans="1:6" x14ac:dyDescent="0.25">
      <c r="A480" t="s">
        <v>1823</v>
      </c>
      <c r="B480" t="s">
        <v>1824</v>
      </c>
      <c r="C480" t="s">
        <v>1792</v>
      </c>
      <c r="D480" t="s">
        <v>1793</v>
      </c>
      <c r="E480">
        <v>1.0309999999999999</v>
      </c>
      <c r="F480">
        <v>2.5</v>
      </c>
    </row>
    <row r="481" spans="1:6" x14ac:dyDescent="0.25">
      <c r="A481" t="s">
        <v>1825</v>
      </c>
      <c r="B481" t="s">
        <v>1826</v>
      </c>
      <c r="C481" t="s">
        <v>1792</v>
      </c>
      <c r="D481" t="s">
        <v>1793</v>
      </c>
      <c r="E481">
        <v>1.032</v>
      </c>
      <c r="F481">
        <v>2.5</v>
      </c>
    </row>
    <row r="482" spans="1:6" x14ac:dyDescent="0.25">
      <c r="A482" t="s">
        <v>1827</v>
      </c>
      <c r="B482" t="s">
        <v>1828</v>
      </c>
      <c r="C482" t="s">
        <v>1792</v>
      </c>
      <c r="D482" t="s">
        <v>1793</v>
      </c>
      <c r="E482">
        <v>1.032</v>
      </c>
      <c r="F482">
        <v>2.5</v>
      </c>
    </row>
    <row r="483" spans="1:6" x14ac:dyDescent="0.25">
      <c r="A483" t="s">
        <v>1829</v>
      </c>
      <c r="B483" t="s">
        <v>1804</v>
      </c>
      <c r="C483" t="s">
        <v>1792</v>
      </c>
      <c r="D483" t="s">
        <v>1793</v>
      </c>
      <c r="E483">
        <v>0.17199999999999999</v>
      </c>
      <c r="F483">
        <v>0</v>
      </c>
    </row>
    <row r="484" spans="1:6" x14ac:dyDescent="0.25">
      <c r="A484" t="s">
        <v>1830</v>
      </c>
      <c r="B484" t="s">
        <v>1831</v>
      </c>
      <c r="C484" t="s">
        <v>1792</v>
      </c>
      <c r="D484" t="s">
        <v>1793</v>
      </c>
      <c r="E484">
        <v>1.032</v>
      </c>
      <c r="F484">
        <v>2.5</v>
      </c>
    </row>
    <row r="485" spans="1:6" x14ac:dyDescent="0.25">
      <c r="A485" t="s">
        <v>1832</v>
      </c>
      <c r="B485" t="s">
        <v>1833</v>
      </c>
      <c r="C485" t="s">
        <v>1792</v>
      </c>
      <c r="D485" t="s">
        <v>1793</v>
      </c>
      <c r="E485">
        <v>1.5</v>
      </c>
      <c r="F485">
        <v>2.5</v>
      </c>
    </row>
    <row r="486" spans="1:6" x14ac:dyDescent="0.25">
      <c r="A486" t="s">
        <v>1834</v>
      </c>
      <c r="B486" t="s">
        <v>1835</v>
      </c>
      <c r="C486" t="s">
        <v>1792</v>
      </c>
      <c r="D486" t="s">
        <v>1793</v>
      </c>
      <c r="E486">
        <v>1.5</v>
      </c>
      <c r="F486">
        <v>2.5</v>
      </c>
    </row>
    <row r="487" spans="1:6" x14ac:dyDescent="0.25">
      <c r="A487" t="s">
        <v>1836</v>
      </c>
      <c r="B487" t="s">
        <v>1837</v>
      </c>
      <c r="C487" t="s">
        <v>1792</v>
      </c>
      <c r="D487" t="s">
        <v>1793</v>
      </c>
      <c r="E487">
        <v>3</v>
      </c>
      <c r="F487">
        <v>2.5</v>
      </c>
    </row>
    <row r="488" spans="1:6" x14ac:dyDescent="0.25">
      <c r="A488" t="s">
        <v>663</v>
      </c>
      <c r="B488" t="s">
        <v>1838</v>
      </c>
      <c r="C488" t="s">
        <v>1839</v>
      </c>
      <c r="D488" t="s">
        <v>1840</v>
      </c>
      <c r="E488">
        <v>6</v>
      </c>
      <c r="F488">
        <v>2.5</v>
      </c>
    </row>
    <row r="489" spans="1:6" x14ac:dyDescent="0.25">
      <c r="A489" t="s">
        <v>1841</v>
      </c>
      <c r="B489" t="s">
        <v>1842</v>
      </c>
      <c r="C489" t="s">
        <v>1839</v>
      </c>
      <c r="D489" t="s">
        <v>1840</v>
      </c>
      <c r="E489">
        <v>1</v>
      </c>
      <c r="F489">
        <v>2.5</v>
      </c>
    </row>
    <row r="490" spans="1:6" x14ac:dyDescent="0.25">
      <c r="A490" t="s">
        <v>665</v>
      </c>
      <c r="B490" t="s">
        <v>1843</v>
      </c>
      <c r="C490" t="s">
        <v>1844</v>
      </c>
      <c r="D490" t="s">
        <v>1845</v>
      </c>
      <c r="E490">
        <v>6</v>
      </c>
      <c r="F490">
        <v>2.5</v>
      </c>
    </row>
    <row r="491" spans="1:6" x14ac:dyDescent="0.25">
      <c r="A491" t="s">
        <v>1846</v>
      </c>
      <c r="B491" t="s">
        <v>1847</v>
      </c>
      <c r="C491" t="s">
        <v>1839</v>
      </c>
      <c r="D491" t="s">
        <v>1840</v>
      </c>
      <c r="E491">
        <v>1.5</v>
      </c>
      <c r="F491">
        <v>2.5</v>
      </c>
    </row>
    <row r="492" spans="1:6" x14ac:dyDescent="0.25">
      <c r="A492" t="s">
        <v>1848</v>
      </c>
      <c r="B492" t="s">
        <v>1849</v>
      </c>
      <c r="C492" t="s">
        <v>1839</v>
      </c>
      <c r="D492" t="s">
        <v>1840</v>
      </c>
      <c r="E492">
        <v>1.5</v>
      </c>
      <c r="F492">
        <v>2.5</v>
      </c>
    </row>
    <row r="493" spans="1:6" x14ac:dyDescent="0.25">
      <c r="A493" t="s">
        <v>1850</v>
      </c>
      <c r="B493" t="s">
        <v>1851</v>
      </c>
      <c r="C493" t="s">
        <v>1839</v>
      </c>
      <c r="D493" t="s">
        <v>1840</v>
      </c>
      <c r="E493">
        <v>0.75</v>
      </c>
      <c r="F493">
        <v>2.5</v>
      </c>
    </row>
    <row r="494" spans="1:6" x14ac:dyDescent="0.25">
      <c r="A494" t="s">
        <v>1852</v>
      </c>
      <c r="B494" t="s">
        <v>1853</v>
      </c>
      <c r="C494" t="s">
        <v>1839</v>
      </c>
      <c r="D494" t="s">
        <v>1840</v>
      </c>
      <c r="E494">
        <v>0.75</v>
      </c>
      <c r="F494">
        <v>2.5</v>
      </c>
    </row>
    <row r="495" spans="1:6" x14ac:dyDescent="0.25">
      <c r="A495" t="s">
        <v>1854</v>
      </c>
      <c r="B495" t="s">
        <v>1855</v>
      </c>
      <c r="C495" t="s">
        <v>1839</v>
      </c>
      <c r="D495" t="s">
        <v>1840</v>
      </c>
      <c r="E495">
        <v>0.75</v>
      </c>
      <c r="F495">
        <v>2.5</v>
      </c>
    </row>
    <row r="496" spans="1:6" x14ac:dyDescent="0.25">
      <c r="A496" t="s">
        <v>1856</v>
      </c>
      <c r="B496" t="s">
        <v>1857</v>
      </c>
      <c r="C496" t="s">
        <v>1839</v>
      </c>
      <c r="D496" t="s">
        <v>1840</v>
      </c>
      <c r="E496">
        <v>0.75</v>
      </c>
      <c r="F496">
        <v>2.5</v>
      </c>
    </row>
    <row r="497" spans="1:6" x14ac:dyDescent="0.25">
      <c r="A497" t="s">
        <v>1858</v>
      </c>
      <c r="B497" t="s">
        <v>1859</v>
      </c>
      <c r="C497" t="s">
        <v>1839</v>
      </c>
      <c r="D497" t="s">
        <v>1840</v>
      </c>
      <c r="E497">
        <v>0.75</v>
      </c>
      <c r="F497">
        <v>2.5</v>
      </c>
    </row>
    <row r="498" spans="1:6" x14ac:dyDescent="0.25">
      <c r="A498" t="s">
        <v>1860</v>
      </c>
      <c r="B498" t="s">
        <v>1861</v>
      </c>
      <c r="C498" t="s">
        <v>1844</v>
      </c>
      <c r="D498" t="s">
        <v>1845</v>
      </c>
      <c r="E498">
        <v>1.5</v>
      </c>
      <c r="F498">
        <v>2.5</v>
      </c>
    </row>
    <row r="499" spans="1:6" x14ac:dyDescent="0.25">
      <c r="A499" t="s">
        <v>161</v>
      </c>
      <c r="B499" t="s">
        <v>1862</v>
      </c>
      <c r="C499" t="s">
        <v>1844</v>
      </c>
      <c r="D499" t="s">
        <v>1845</v>
      </c>
      <c r="E499">
        <v>0.75</v>
      </c>
      <c r="F499">
        <v>2.5</v>
      </c>
    </row>
    <row r="500" spans="1:6" x14ac:dyDescent="0.25">
      <c r="A500" t="s">
        <v>1863</v>
      </c>
      <c r="B500" t="s">
        <v>1864</v>
      </c>
      <c r="C500" t="s">
        <v>1844</v>
      </c>
      <c r="D500" t="s">
        <v>1845</v>
      </c>
      <c r="E500">
        <v>0.75</v>
      </c>
      <c r="F500">
        <v>2.5</v>
      </c>
    </row>
    <row r="501" spans="1:6" x14ac:dyDescent="0.25">
      <c r="A501" t="s">
        <v>1865</v>
      </c>
      <c r="B501" t="s">
        <v>1866</v>
      </c>
      <c r="C501" t="s">
        <v>1839</v>
      </c>
      <c r="D501" t="s">
        <v>1840</v>
      </c>
      <c r="E501">
        <v>3</v>
      </c>
      <c r="F501">
        <v>2.5</v>
      </c>
    </row>
    <row r="502" spans="1:6" x14ac:dyDescent="0.25">
      <c r="A502" t="s">
        <v>1867</v>
      </c>
      <c r="B502" t="s">
        <v>1868</v>
      </c>
      <c r="C502" t="s">
        <v>1839</v>
      </c>
      <c r="D502" t="s">
        <v>1840</v>
      </c>
      <c r="E502">
        <v>3</v>
      </c>
      <c r="F502">
        <v>2.5</v>
      </c>
    </row>
    <row r="503" spans="1:6" x14ac:dyDescent="0.25">
      <c r="A503" t="s">
        <v>1869</v>
      </c>
      <c r="B503" t="s">
        <v>1870</v>
      </c>
      <c r="C503" t="s">
        <v>1839</v>
      </c>
      <c r="D503" t="s">
        <v>1840</v>
      </c>
      <c r="E503">
        <v>1.5</v>
      </c>
      <c r="F503">
        <v>2.5</v>
      </c>
    </row>
    <row r="504" spans="1:6" x14ac:dyDescent="0.25">
      <c r="A504" t="s">
        <v>1871</v>
      </c>
      <c r="B504" t="s">
        <v>1872</v>
      </c>
      <c r="C504" t="s">
        <v>1839</v>
      </c>
      <c r="D504" t="s">
        <v>1840</v>
      </c>
      <c r="E504">
        <v>1.5</v>
      </c>
      <c r="F504">
        <v>2.5</v>
      </c>
    </row>
    <row r="505" spans="1:6" x14ac:dyDescent="0.25">
      <c r="A505" t="s">
        <v>1873</v>
      </c>
      <c r="B505" t="s">
        <v>1874</v>
      </c>
      <c r="C505" t="s">
        <v>1839</v>
      </c>
      <c r="D505" t="s">
        <v>1840</v>
      </c>
      <c r="E505">
        <v>1.5</v>
      </c>
      <c r="F505">
        <v>2.5</v>
      </c>
    </row>
    <row r="506" spans="1:6" x14ac:dyDescent="0.25">
      <c r="A506" t="s">
        <v>1875</v>
      </c>
      <c r="B506" t="s">
        <v>1876</v>
      </c>
      <c r="C506" t="s">
        <v>1839</v>
      </c>
      <c r="D506" t="s">
        <v>1840</v>
      </c>
      <c r="E506">
        <v>1.5</v>
      </c>
      <c r="F506">
        <v>2.5</v>
      </c>
    </row>
    <row r="507" spans="1:6" x14ac:dyDescent="0.25">
      <c r="A507" t="s">
        <v>1877</v>
      </c>
      <c r="B507" t="s">
        <v>1878</v>
      </c>
      <c r="C507" t="s">
        <v>1839</v>
      </c>
      <c r="D507" t="s">
        <v>1840</v>
      </c>
      <c r="E507">
        <v>1.5</v>
      </c>
      <c r="F507">
        <v>2.5</v>
      </c>
    </row>
    <row r="508" spans="1:6" x14ac:dyDescent="0.25">
      <c r="A508" t="s">
        <v>1879</v>
      </c>
      <c r="B508" t="s">
        <v>1880</v>
      </c>
      <c r="C508" t="s">
        <v>1839</v>
      </c>
      <c r="D508" t="s">
        <v>1840</v>
      </c>
      <c r="E508">
        <v>1.5</v>
      </c>
      <c r="F508">
        <v>2.5</v>
      </c>
    </row>
    <row r="509" spans="1:6" x14ac:dyDescent="0.25">
      <c r="A509" t="s">
        <v>1881</v>
      </c>
      <c r="B509" t="s">
        <v>1882</v>
      </c>
      <c r="C509" t="s">
        <v>1839</v>
      </c>
      <c r="D509" t="s">
        <v>1840</v>
      </c>
      <c r="E509">
        <v>1.5</v>
      </c>
      <c r="F509">
        <v>2.5</v>
      </c>
    </row>
    <row r="510" spans="1:6" x14ac:dyDescent="0.25">
      <c r="A510" t="s">
        <v>50</v>
      </c>
      <c r="B510" t="s">
        <v>1883</v>
      </c>
      <c r="C510" t="s">
        <v>1844</v>
      </c>
      <c r="D510" t="s">
        <v>1845</v>
      </c>
      <c r="E510">
        <v>3</v>
      </c>
      <c r="F510">
        <v>2.5</v>
      </c>
    </row>
    <row r="511" spans="1:6" x14ac:dyDescent="0.25">
      <c r="A511" t="s">
        <v>1884</v>
      </c>
      <c r="B511" t="s">
        <v>1885</v>
      </c>
      <c r="C511" t="s">
        <v>1844</v>
      </c>
      <c r="D511" t="s">
        <v>1845</v>
      </c>
      <c r="E511">
        <v>1.5</v>
      </c>
      <c r="F511">
        <v>2.5</v>
      </c>
    </row>
    <row r="512" spans="1:6" x14ac:dyDescent="0.25">
      <c r="A512" t="s">
        <v>1072</v>
      </c>
      <c r="B512" t="s">
        <v>1886</v>
      </c>
      <c r="C512" t="s">
        <v>1839</v>
      </c>
      <c r="D512" t="s">
        <v>1840</v>
      </c>
      <c r="E512">
        <v>2.25</v>
      </c>
      <c r="F512">
        <v>2.5</v>
      </c>
    </row>
    <row r="513" spans="1:6" x14ac:dyDescent="0.25">
      <c r="A513" t="s">
        <v>1887</v>
      </c>
      <c r="B513" t="s">
        <v>1888</v>
      </c>
      <c r="C513" t="s">
        <v>1844</v>
      </c>
      <c r="D513" t="s">
        <v>1845</v>
      </c>
      <c r="E513">
        <v>2.25</v>
      </c>
      <c r="F513">
        <v>2.5</v>
      </c>
    </row>
    <row r="514" spans="1:6" x14ac:dyDescent="0.25">
      <c r="A514" t="s">
        <v>1889</v>
      </c>
      <c r="B514" t="s">
        <v>1890</v>
      </c>
      <c r="C514" t="s">
        <v>1792</v>
      </c>
      <c r="D514" t="s">
        <v>1793</v>
      </c>
      <c r="E514">
        <v>1.032</v>
      </c>
      <c r="F514">
        <v>2.5</v>
      </c>
    </row>
    <row r="515" spans="1:6" x14ac:dyDescent="0.25">
      <c r="A515" t="s">
        <v>1891</v>
      </c>
      <c r="B515" t="s">
        <v>1892</v>
      </c>
      <c r="C515" t="s">
        <v>1792</v>
      </c>
      <c r="D515" t="s">
        <v>1793</v>
      </c>
      <c r="E515">
        <v>1.032</v>
      </c>
      <c r="F515">
        <v>2.5</v>
      </c>
    </row>
    <row r="516" spans="1:6" x14ac:dyDescent="0.25">
      <c r="A516" t="s">
        <v>1893</v>
      </c>
      <c r="B516" t="s">
        <v>1894</v>
      </c>
      <c r="C516" t="s">
        <v>1792</v>
      </c>
      <c r="D516" t="s">
        <v>1793</v>
      </c>
      <c r="E516">
        <v>1.032</v>
      </c>
      <c r="F516">
        <v>2.5</v>
      </c>
    </row>
    <row r="517" spans="1:6" x14ac:dyDescent="0.25">
      <c r="A517" t="s">
        <v>1895</v>
      </c>
      <c r="B517" t="s">
        <v>1896</v>
      </c>
      <c r="C517" t="s">
        <v>1792</v>
      </c>
      <c r="D517" t="s">
        <v>1793</v>
      </c>
      <c r="E517">
        <v>1.032</v>
      </c>
      <c r="F517">
        <v>2.5</v>
      </c>
    </row>
    <row r="518" spans="1:6" x14ac:dyDescent="0.25">
      <c r="A518" t="s">
        <v>1897</v>
      </c>
      <c r="B518" t="s">
        <v>1898</v>
      </c>
      <c r="C518" t="s">
        <v>1839</v>
      </c>
      <c r="D518" t="s">
        <v>1840</v>
      </c>
      <c r="E518">
        <v>1.5</v>
      </c>
      <c r="F518">
        <v>2.5</v>
      </c>
    </row>
    <row r="519" spans="1:6" x14ac:dyDescent="0.25">
      <c r="A519" t="s">
        <v>1899</v>
      </c>
      <c r="B519" t="s">
        <v>1900</v>
      </c>
      <c r="C519" t="s">
        <v>1844</v>
      </c>
      <c r="D519" t="s">
        <v>1845</v>
      </c>
      <c r="E519">
        <v>1</v>
      </c>
      <c r="F519">
        <v>2.5</v>
      </c>
    </row>
    <row r="520" spans="1:6" x14ac:dyDescent="0.25">
      <c r="A520" t="s">
        <v>1901</v>
      </c>
      <c r="B520" t="s">
        <v>1902</v>
      </c>
      <c r="C520" t="s">
        <v>1844</v>
      </c>
      <c r="D520" t="s">
        <v>1845</v>
      </c>
      <c r="E520">
        <v>1.5</v>
      </c>
      <c r="F520">
        <v>2.5</v>
      </c>
    </row>
    <row r="521" spans="1:6" x14ac:dyDescent="0.25">
      <c r="A521" t="s">
        <v>1903</v>
      </c>
      <c r="B521" t="s">
        <v>1904</v>
      </c>
      <c r="C521" t="s">
        <v>1792</v>
      </c>
      <c r="D521" t="s">
        <v>1793</v>
      </c>
      <c r="E521">
        <v>1.0309999999999999</v>
      </c>
      <c r="F521">
        <v>2.5</v>
      </c>
    </row>
    <row r="522" spans="1:6" x14ac:dyDescent="0.25">
      <c r="A522" t="s">
        <v>1905</v>
      </c>
      <c r="B522" t="s">
        <v>1906</v>
      </c>
      <c r="C522" t="s">
        <v>1907</v>
      </c>
      <c r="D522" t="s">
        <v>1908</v>
      </c>
      <c r="E522">
        <v>0.75</v>
      </c>
      <c r="F522">
        <v>2.5</v>
      </c>
    </row>
    <row r="523" spans="1:6" x14ac:dyDescent="0.25">
      <c r="A523" t="s">
        <v>1909</v>
      </c>
      <c r="B523" t="s">
        <v>1910</v>
      </c>
      <c r="C523" t="s">
        <v>1907</v>
      </c>
      <c r="D523" t="s">
        <v>1908</v>
      </c>
      <c r="E523">
        <v>0.75</v>
      </c>
      <c r="F523">
        <v>2.5</v>
      </c>
    </row>
    <row r="524" spans="1:6" x14ac:dyDescent="0.25">
      <c r="A524" t="s">
        <v>1911</v>
      </c>
      <c r="B524" t="s">
        <v>1912</v>
      </c>
      <c r="C524" t="s">
        <v>1907</v>
      </c>
      <c r="D524" t="s">
        <v>1908</v>
      </c>
      <c r="E524">
        <v>0.75</v>
      </c>
      <c r="F524">
        <v>2.5</v>
      </c>
    </row>
    <row r="525" spans="1:6" x14ac:dyDescent="0.25">
      <c r="A525" t="s">
        <v>1913</v>
      </c>
      <c r="B525" t="s">
        <v>1914</v>
      </c>
      <c r="C525" t="s">
        <v>1907</v>
      </c>
      <c r="D525" t="s">
        <v>1908</v>
      </c>
      <c r="E525">
        <v>0.75</v>
      </c>
      <c r="F525">
        <v>2.5</v>
      </c>
    </row>
    <row r="526" spans="1:6" x14ac:dyDescent="0.25">
      <c r="A526" t="s">
        <v>1915</v>
      </c>
      <c r="B526" t="s">
        <v>1916</v>
      </c>
      <c r="C526" t="s">
        <v>1917</v>
      </c>
      <c r="D526" t="s">
        <v>1918</v>
      </c>
      <c r="E526">
        <v>1</v>
      </c>
      <c r="F526">
        <v>2.5</v>
      </c>
    </row>
    <row r="527" spans="1:6" x14ac:dyDescent="0.25">
      <c r="A527" t="s">
        <v>1919</v>
      </c>
      <c r="B527" t="s">
        <v>1920</v>
      </c>
      <c r="C527" t="s">
        <v>1917</v>
      </c>
      <c r="D527" t="s">
        <v>1918</v>
      </c>
      <c r="E527">
        <v>1.5</v>
      </c>
      <c r="F527">
        <v>2.5</v>
      </c>
    </row>
    <row r="528" spans="1:6" x14ac:dyDescent="0.25">
      <c r="A528" t="s">
        <v>1921</v>
      </c>
      <c r="B528" t="s">
        <v>1922</v>
      </c>
      <c r="C528" t="s">
        <v>1792</v>
      </c>
      <c r="D528" t="s">
        <v>1793</v>
      </c>
      <c r="E528">
        <v>1.0309999999999999</v>
      </c>
      <c r="F528">
        <v>2.5</v>
      </c>
    </row>
    <row r="529" spans="1:7" x14ac:dyDescent="0.25">
      <c r="A529" t="s">
        <v>1923</v>
      </c>
      <c r="B529" t="s">
        <v>1924</v>
      </c>
      <c r="C529" t="s">
        <v>1792</v>
      </c>
      <c r="D529" t="s">
        <v>1793</v>
      </c>
      <c r="E529">
        <v>1.0309999999999999</v>
      </c>
      <c r="F529">
        <v>2.5</v>
      </c>
    </row>
    <row r="530" spans="1:7" x14ac:dyDescent="0.25">
      <c r="A530" t="s">
        <v>1925</v>
      </c>
      <c r="B530" t="s">
        <v>1926</v>
      </c>
      <c r="C530" t="s">
        <v>1792</v>
      </c>
      <c r="D530" t="s">
        <v>1793</v>
      </c>
      <c r="E530">
        <v>1.0309999999999999</v>
      </c>
      <c r="F530">
        <v>2.5</v>
      </c>
    </row>
    <row r="531" spans="1:7" x14ac:dyDescent="0.25">
      <c r="A531" t="s">
        <v>1927</v>
      </c>
      <c r="B531" t="s">
        <v>1928</v>
      </c>
      <c r="C531" t="s">
        <v>1792</v>
      </c>
      <c r="D531" t="s">
        <v>1793</v>
      </c>
      <c r="E531">
        <v>1.0309999999999999</v>
      </c>
      <c r="F531">
        <v>2.5</v>
      </c>
    </row>
    <row r="532" spans="1:7" x14ac:dyDescent="0.25">
      <c r="A532" t="s">
        <v>1929</v>
      </c>
      <c r="B532" t="s">
        <v>1930</v>
      </c>
      <c r="C532" t="s">
        <v>1931</v>
      </c>
      <c r="D532" t="s">
        <v>1932</v>
      </c>
      <c r="E532">
        <v>1.5</v>
      </c>
      <c r="F532">
        <v>2.5</v>
      </c>
      <c r="G532" t="s">
        <v>1933</v>
      </c>
    </row>
    <row r="533" spans="1:7" x14ac:dyDescent="0.25">
      <c r="A533" t="s">
        <v>1934</v>
      </c>
      <c r="B533" t="s">
        <v>1935</v>
      </c>
      <c r="C533" t="s">
        <v>1931</v>
      </c>
      <c r="D533" t="s">
        <v>1932</v>
      </c>
      <c r="E533">
        <v>1.5</v>
      </c>
      <c r="F533">
        <v>2.5</v>
      </c>
      <c r="G533" t="s">
        <v>1933</v>
      </c>
    </row>
    <row r="534" spans="1:7" x14ac:dyDescent="0.25">
      <c r="A534" t="s">
        <v>1936</v>
      </c>
      <c r="B534" t="s">
        <v>1937</v>
      </c>
      <c r="C534" t="s">
        <v>1792</v>
      </c>
      <c r="D534" t="s">
        <v>1793</v>
      </c>
      <c r="E534">
        <v>4</v>
      </c>
      <c r="F534">
        <v>2.5</v>
      </c>
    </row>
    <row r="535" spans="1:7" x14ac:dyDescent="0.25">
      <c r="A535" t="s">
        <v>305</v>
      </c>
      <c r="B535" t="s">
        <v>1938</v>
      </c>
      <c r="C535" t="s">
        <v>1792</v>
      </c>
      <c r="D535" t="s">
        <v>1793</v>
      </c>
      <c r="E535">
        <v>1.5</v>
      </c>
      <c r="F535">
        <v>2.5</v>
      </c>
    </row>
    <row r="536" spans="1:7" x14ac:dyDescent="0.25">
      <c r="A536" t="s">
        <v>1939</v>
      </c>
      <c r="B536" t="s">
        <v>1940</v>
      </c>
      <c r="C536" t="s">
        <v>1941</v>
      </c>
      <c r="D536" t="s">
        <v>1942</v>
      </c>
      <c r="E536">
        <v>1.5</v>
      </c>
      <c r="F536">
        <v>2.5</v>
      </c>
    </row>
    <row r="537" spans="1:7" x14ac:dyDescent="0.25">
      <c r="A537" t="s">
        <v>469</v>
      </c>
      <c r="B537" t="s">
        <v>1943</v>
      </c>
      <c r="C537" t="s">
        <v>1944</v>
      </c>
      <c r="D537" t="s">
        <v>1945</v>
      </c>
      <c r="E537">
        <v>0.75</v>
      </c>
      <c r="F537">
        <v>2.5</v>
      </c>
    </row>
    <row r="538" spans="1:7" x14ac:dyDescent="0.25">
      <c r="A538" t="s">
        <v>1946</v>
      </c>
      <c r="B538" t="s">
        <v>1947</v>
      </c>
      <c r="C538" t="s">
        <v>1944</v>
      </c>
      <c r="D538" t="s">
        <v>1945</v>
      </c>
      <c r="E538">
        <v>0.125</v>
      </c>
      <c r="F538">
        <v>2.5</v>
      </c>
    </row>
    <row r="539" spans="1:7" x14ac:dyDescent="0.25">
      <c r="A539" t="s">
        <v>1948</v>
      </c>
      <c r="B539" t="s">
        <v>1949</v>
      </c>
      <c r="C539" t="s">
        <v>1950</v>
      </c>
      <c r="D539" t="s">
        <v>1951</v>
      </c>
      <c r="E539">
        <v>1</v>
      </c>
      <c r="F539">
        <v>2.5</v>
      </c>
    </row>
    <row r="540" spans="1:7" x14ac:dyDescent="0.25">
      <c r="A540" t="s">
        <v>1952</v>
      </c>
      <c r="B540" t="s">
        <v>1953</v>
      </c>
      <c r="C540" t="s">
        <v>1950</v>
      </c>
      <c r="D540" t="s">
        <v>1951</v>
      </c>
      <c r="E540">
        <v>1.5</v>
      </c>
      <c r="F540">
        <v>2.5</v>
      </c>
    </row>
    <row r="541" spans="1:7" x14ac:dyDescent="0.25">
      <c r="A541" t="s">
        <v>1954</v>
      </c>
      <c r="B541" t="s">
        <v>1955</v>
      </c>
      <c r="C541" t="s">
        <v>1950</v>
      </c>
      <c r="D541" t="s">
        <v>1951</v>
      </c>
      <c r="E541">
        <v>3</v>
      </c>
      <c r="F541">
        <v>2.5</v>
      </c>
    </row>
    <row r="542" spans="1:7" x14ac:dyDescent="0.25">
      <c r="A542" t="s">
        <v>1956</v>
      </c>
      <c r="B542" t="s">
        <v>1957</v>
      </c>
      <c r="C542" t="s">
        <v>1958</v>
      </c>
      <c r="D542" t="s">
        <v>1959</v>
      </c>
      <c r="E542">
        <v>0.75</v>
      </c>
      <c r="F542">
        <v>2.5</v>
      </c>
    </row>
    <row r="543" spans="1:7" x14ac:dyDescent="0.25">
      <c r="A543" t="s">
        <v>1960</v>
      </c>
      <c r="B543" t="s">
        <v>1961</v>
      </c>
      <c r="C543" t="s">
        <v>1727</v>
      </c>
      <c r="D543" t="s">
        <v>1728</v>
      </c>
      <c r="E543">
        <v>1.032</v>
      </c>
      <c r="F543">
        <v>2.5</v>
      </c>
    </row>
    <row r="544" spans="1:7" x14ac:dyDescent="0.25">
      <c r="A544" t="s">
        <v>1962</v>
      </c>
      <c r="B544" t="s">
        <v>1963</v>
      </c>
      <c r="C544" t="s">
        <v>1964</v>
      </c>
      <c r="D544" t="s">
        <v>1965</v>
      </c>
      <c r="E544">
        <v>1.032</v>
      </c>
      <c r="F544">
        <v>2.5</v>
      </c>
    </row>
    <row r="545" spans="1:7" x14ac:dyDescent="0.25">
      <c r="A545" t="s">
        <v>1966</v>
      </c>
      <c r="B545" t="s">
        <v>1967</v>
      </c>
      <c r="C545" t="s">
        <v>1968</v>
      </c>
      <c r="D545" t="s">
        <v>1969</v>
      </c>
      <c r="E545">
        <v>0.375</v>
      </c>
      <c r="F545">
        <v>2.5</v>
      </c>
    </row>
    <row r="546" spans="1:7" x14ac:dyDescent="0.25">
      <c r="A546" t="s">
        <v>1970</v>
      </c>
      <c r="B546" t="s">
        <v>1971</v>
      </c>
      <c r="C546" t="s">
        <v>1968</v>
      </c>
      <c r="D546" t="s">
        <v>1969</v>
      </c>
      <c r="E546">
        <v>0.375</v>
      </c>
      <c r="F546">
        <v>2.5</v>
      </c>
    </row>
    <row r="547" spans="1:7" x14ac:dyDescent="0.25">
      <c r="A547" t="s">
        <v>1972</v>
      </c>
      <c r="B547" t="s">
        <v>1973</v>
      </c>
      <c r="C547" t="s">
        <v>1968</v>
      </c>
      <c r="D547" t="s">
        <v>1969</v>
      </c>
      <c r="E547">
        <v>0.375</v>
      </c>
      <c r="F547">
        <v>2.5</v>
      </c>
    </row>
    <row r="548" spans="1:7" x14ac:dyDescent="0.25">
      <c r="A548" t="s">
        <v>1974</v>
      </c>
      <c r="B548" t="s">
        <v>1975</v>
      </c>
      <c r="C548" t="s">
        <v>1968</v>
      </c>
      <c r="D548" t="s">
        <v>1969</v>
      </c>
      <c r="E548">
        <v>0.375</v>
      </c>
      <c r="F548">
        <v>2.5</v>
      </c>
    </row>
    <row r="549" spans="1:7" x14ac:dyDescent="0.25">
      <c r="A549" t="s">
        <v>1976</v>
      </c>
      <c r="B549" t="s">
        <v>1977</v>
      </c>
      <c r="C549" t="s">
        <v>1978</v>
      </c>
      <c r="D549" t="s">
        <v>1979</v>
      </c>
      <c r="E549">
        <v>1.0309999999999999</v>
      </c>
      <c r="F549">
        <v>2.5</v>
      </c>
    </row>
    <row r="550" spans="1:7" x14ac:dyDescent="0.25">
      <c r="A550" t="s">
        <v>1980</v>
      </c>
      <c r="B550" t="s">
        <v>1981</v>
      </c>
      <c r="C550" t="s">
        <v>1978</v>
      </c>
      <c r="D550" t="s">
        <v>1979</v>
      </c>
      <c r="E550">
        <v>1.0309999999999999</v>
      </c>
      <c r="F550">
        <v>2.5</v>
      </c>
    </row>
    <row r="551" spans="1:7" x14ac:dyDescent="0.25">
      <c r="A551" t="s">
        <v>1982</v>
      </c>
      <c r="B551" t="s">
        <v>1983</v>
      </c>
      <c r="C551" t="s">
        <v>1978</v>
      </c>
      <c r="D551" t="s">
        <v>1979</v>
      </c>
      <c r="E551">
        <v>1.0309999999999999</v>
      </c>
      <c r="F551">
        <v>2.5</v>
      </c>
    </row>
    <row r="552" spans="1:7" x14ac:dyDescent="0.25">
      <c r="A552" t="s">
        <v>1984</v>
      </c>
      <c r="B552" t="s">
        <v>1985</v>
      </c>
      <c r="C552" t="s">
        <v>1978</v>
      </c>
      <c r="D552" t="s">
        <v>1979</v>
      </c>
      <c r="E552">
        <v>1.0309999999999999</v>
      </c>
      <c r="F552">
        <v>2.5</v>
      </c>
    </row>
    <row r="553" spans="1:7" x14ac:dyDescent="0.25">
      <c r="A553" t="s">
        <v>186</v>
      </c>
      <c r="B553" t="s">
        <v>1986</v>
      </c>
      <c r="C553" t="s">
        <v>1987</v>
      </c>
      <c r="D553" t="s">
        <v>1988</v>
      </c>
      <c r="E553">
        <v>1.5</v>
      </c>
      <c r="F553">
        <v>2.5</v>
      </c>
      <c r="G553" t="s">
        <v>1989</v>
      </c>
    </row>
    <row r="554" spans="1:7" x14ac:dyDescent="0.25">
      <c r="A554" t="s">
        <v>1990</v>
      </c>
      <c r="B554" t="s">
        <v>1991</v>
      </c>
      <c r="C554" t="s">
        <v>1769</v>
      </c>
      <c r="D554" t="s">
        <v>1770</v>
      </c>
      <c r="E554">
        <v>0.75</v>
      </c>
      <c r="F554">
        <v>2.5</v>
      </c>
    </row>
    <row r="555" spans="1:7" x14ac:dyDescent="0.25">
      <c r="A555" t="s">
        <v>1992</v>
      </c>
      <c r="B555" t="s">
        <v>1993</v>
      </c>
      <c r="C555" t="s">
        <v>1769</v>
      </c>
      <c r="D555" t="s">
        <v>1770</v>
      </c>
      <c r="E555">
        <v>0.75</v>
      </c>
      <c r="F555">
        <v>2.5</v>
      </c>
    </row>
    <row r="556" spans="1:7" x14ac:dyDescent="0.25">
      <c r="A556" t="s">
        <v>1994</v>
      </c>
      <c r="B556" t="s">
        <v>1995</v>
      </c>
      <c r="C556" t="s">
        <v>1769</v>
      </c>
      <c r="D556" t="s">
        <v>1770</v>
      </c>
      <c r="E556">
        <v>0.75</v>
      </c>
      <c r="F556">
        <v>2.5</v>
      </c>
    </row>
    <row r="557" spans="1:7" x14ac:dyDescent="0.25">
      <c r="A557" t="s">
        <v>145</v>
      </c>
      <c r="B557" t="s">
        <v>1996</v>
      </c>
      <c r="C557" t="s">
        <v>1769</v>
      </c>
      <c r="D557" t="s">
        <v>1770</v>
      </c>
      <c r="E557">
        <v>0.75</v>
      </c>
      <c r="F557">
        <v>2.5</v>
      </c>
    </row>
    <row r="558" spans="1:7" x14ac:dyDescent="0.25">
      <c r="A558" t="s">
        <v>1997</v>
      </c>
      <c r="B558" t="s">
        <v>1998</v>
      </c>
      <c r="C558" t="s">
        <v>1769</v>
      </c>
      <c r="D558" t="s">
        <v>1770</v>
      </c>
      <c r="E558">
        <v>0.75</v>
      </c>
      <c r="F558">
        <v>2.5</v>
      </c>
    </row>
    <row r="559" spans="1:7" x14ac:dyDescent="0.25">
      <c r="A559" t="s">
        <v>1999</v>
      </c>
      <c r="B559" t="s">
        <v>2000</v>
      </c>
      <c r="C559" t="s">
        <v>1769</v>
      </c>
      <c r="D559" t="s">
        <v>1770</v>
      </c>
      <c r="E559">
        <v>0.75</v>
      </c>
      <c r="F559">
        <v>2.5</v>
      </c>
    </row>
    <row r="560" spans="1:7" x14ac:dyDescent="0.25">
      <c r="A560" t="s">
        <v>1083</v>
      </c>
      <c r="B560" t="s">
        <v>2001</v>
      </c>
      <c r="C560" t="s">
        <v>2002</v>
      </c>
      <c r="D560" t="s">
        <v>2003</v>
      </c>
      <c r="E560">
        <v>1.5</v>
      </c>
      <c r="F560">
        <v>2.5</v>
      </c>
    </row>
    <row r="561" spans="1:6" x14ac:dyDescent="0.25">
      <c r="A561" t="s">
        <v>2004</v>
      </c>
      <c r="B561" t="s">
        <v>2005</v>
      </c>
      <c r="C561" t="s">
        <v>2002</v>
      </c>
      <c r="D561" t="s">
        <v>2003</v>
      </c>
      <c r="E561">
        <v>0.75</v>
      </c>
      <c r="F561">
        <v>2.5</v>
      </c>
    </row>
    <row r="562" spans="1:6" x14ac:dyDescent="0.25">
      <c r="A562" t="s">
        <v>2006</v>
      </c>
      <c r="B562" t="s">
        <v>2007</v>
      </c>
      <c r="C562" t="s">
        <v>2002</v>
      </c>
      <c r="D562" t="s">
        <v>2003</v>
      </c>
      <c r="E562">
        <v>0.75</v>
      </c>
      <c r="F562">
        <v>2.5</v>
      </c>
    </row>
    <row r="563" spans="1:6" x14ac:dyDescent="0.25">
      <c r="A563" t="s">
        <v>2008</v>
      </c>
      <c r="B563" t="s">
        <v>2009</v>
      </c>
      <c r="C563" t="s">
        <v>2002</v>
      </c>
      <c r="D563" t="s">
        <v>2003</v>
      </c>
      <c r="E563">
        <v>0.75</v>
      </c>
      <c r="F563">
        <v>2.5</v>
      </c>
    </row>
    <row r="564" spans="1:6" x14ac:dyDescent="0.25">
      <c r="A564" t="s">
        <v>2010</v>
      </c>
      <c r="B564" t="s">
        <v>2011</v>
      </c>
      <c r="C564" t="s">
        <v>2002</v>
      </c>
      <c r="D564" t="s">
        <v>2003</v>
      </c>
      <c r="E564">
        <v>2</v>
      </c>
      <c r="F564">
        <v>2.5</v>
      </c>
    </row>
    <row r="565" spans="1:6" x14ac:dyDescent="0.25">
      <c r="A565" t="s">
        <v>2012</v>
      </c>
      <c r="B565" t="s">
        <v>2013</v>
      </c>
      <c r="C565" t="s">
        <v>1735</v>
      </c>
      <c r="D565" t="s">
        <v>1736</v>
      </c>
      <c r="E565">
        <v>4</v>
      </c>
      <c r="F565">
        <v>2.5</v>
      </c>
    </row>
    <row r="566" spans="1:6" x14ac:dyDescent="0.25">
      <c r="A566" t="s">
        <v>754</v>
      </c>
      <c r="B566" t="s">
        <v>2014</v>
      </c>
      <c r="C566" t="s">
        <v>1735</v>
      </c>
      <c r="D566" t="s">
        <v>1736</v>
      </c>
      <c r="E566">
        <v>1</v>
      </c>
      <c r="F566">
        <v>2.5</v>
      </c>
    </row>
    <row r="567" spans="1:6" x14ac:dyDescent="0.25">
      <c r="A567" t="s">
        <v>661</v>
      </c>
      <c r="B567" t="s">
        <v>2015</v>
      </c>
      <c r="C567" t="s">
        <v>1735</v>
      </c>
      <c r="D567" t="s">
        <v>1736</v>
      </c>
      <c r="E567">
        <v>4</v>
      </c>
      <c r="F567">
        <v>2.5</v>
      </c>
    </row>
    <row r="568" spans="1:6" x14ac:dyDescent="0.25">
      <c r="A568" t="s">
        <v>2016</v>
      </c>
      <c r="B568" t="s">
        <v>2017</v>
      </c>
      <c r="C568" t="s">
        <v>1735</v>
      </c>
      <c r="D568" t="s">
        <v>1736</v>
      </c>
      <c r="E568">
        <v>4</v>
      </c>
      <c r="F568">
        <v>2.5</v>
      </c>
    </row>
    <row r="569" spans="1:6" x14ac:dyDescent="0.25">
      <c r="A569" t="s">
        <v>2018</v>
      </c>
      <c r="B569" t="s">
        <v>2019</v>
      </c>
      <c r="C569" t="s">
        <v>1735</v>
      </c>
      <c r="D569" t="s">
        <v>1736</v>
      </c>
      <c r="E569">
        <v>0.125</v>
      </c>
      <c r="F569">
        <v>2.5</v>
      </c>
    </row>
    <row r="570" spans="1:6" x14ac:dyDescent="0.25">
      <c r="A570" t="s">
        <v>2020</v>
      </c>
      <c r="B570" t="s">
        <v>2021</v>
      </c>
      <c r="C570" t="s">
        <v>1735</v>
      </c>
      <c r="D570" t="s">
        <v>1736</v>
      </c>
      <c r="E570">
        <v>0.75</v>
      </c>
      <c r="F570">
        <v>2.5</v>
      </c>
    </row>
    <row r="571" spans="1:6" x14ac:dyDescent="0.25">
      <c r="A571" t="s">
        <v>2022</v>
      </c>
      <c r="B571" t="s">
        <v>2023</v>
      </c>
      <c r="C571" t="s">
        <v>1735</v>
      </c>
      <c r="D571" t="s">
        <v>1736</v>
      </c>
      <c r="E571">
        <v>0.75</v>
      </c>
      <c r="F571">
        <v>2.5</v>
      </c>
    </row>
    <row r="572" spans="1:6" x14ac:dyDescent="0.25">
      <c r="A572" t="s">
        <v>2024</v>
      </c>
      <c r="B572" t="s">
        <v>2025</v>
      </c>
      <c r="C572" t="s">
        <v>1735</v>
      </c>
      <c r="D572" t="s">
        <v>1736</v>
      </c>
      <c r="E572">
        <v>0.75</v>
      </c>
      <c r="F572">
        <v>2.5</v>
      </c>
    </row>
    <row r="573" spans="1:6" x14ac:dyDescent="0.25">
      <c r="A573" t="s">
        <v>2026</v>
      </c>
      <c r="B573" t="s">
        <v>2027</v>
      </c>
      <c r="C573" t="s">
        <v>1735</v>
      </c>
      <c r="D573" t="s">
        <v>1736</v>
      </c>
      <c r="E573">
        <v>0.75</v>
      </c>
      <c r="F573">
        <v>2.5</v>
      </c>
    </row>
    <row r="574" spans="1:6" x14ac:dyDescent="0.25">
      <c r="A574" t="s">
        <v>2028</v>
      </c>
      <c r="B574" t="s">
        <v>2029</v>
      </c>
      <c r="C574" t="s">
        <v>1735</v>
      </c>
      <c r="D574" t="s">
        <v>1736</v>
      </c>
      <c r="E574">
        <v>0.75</v>
      </c>
      <c r="F574">
        <v>2.5</v>
      </c>
    </row>
    <row r="575" spans="1:6" x14ac:dyDescent="0.25">
      <c r="A575" t="s">
        <v>2030</v>
      </c>
      <c r="B575" t="s">
        <v>2031</v>
      </c>
      <c r="C575" t="s">
        <v>1735</v>
      </c>
      <c r="D575" t="s">
        <v>1736</v>
      </c>
      <c r="E575">
        <v>0.75</v>
      </c>
      <c r="F575">
        <v>2.5</v>
      </c>
    </row>
    <row r="576" spans="1:6" x14ac:dyDescent="0.25">
      <c r="A576" t="s">
        <v>2032</v>
      </c>
      <c r="B576" t="s">
        <v>2033</v>
      </c>
      <c r="C576" t="s">
        <v>1735</v>
      </c>
      <c r="D576" t="s">
        <v>1736</v>
      </c>
      <c r="E576">
        <v>0.75</v>
      </c>
      <c r="F576">
        <v>2.5</v>
      </c>
    </row>
    <row r="577" spans="1:6" x14ac:dyDescent="0.25">
      <c r="A577" t="s">
        <v>2034</v>
      </c>
      <c r="B577" t="s">
        <v>2035</v>
      </c>
      <c r="C577" t="s">
        <v>1735</v>
      </c>
      <c r="D577" t="s">
        <v>1736</v>
      </c>
      <c r="E577">
        <v>0.75</v>
      </c>
      <c r="F577">
        <v>2.5</v>
      </c>
    </row>
    <row r="578" spans="1:6" x14ac:dyDescent="0.25">
      <c r="A578" t="s">
        <v>967</v>
      </c>
      <c r="B578" t="s">
        <v>2023</v>
      </c>
      <c r="C578" t="s">
        <v>1735</v>
      </c>
      <c r="D578" t="s">
        <v>1736</v>
      </c>
      <c r="E578">
        <v>0.75</v>
      </c>
      <c r="F578">
        <v>2.5</v>
      </c>
    </row>
    <row r="579" spans="1:6" x14ac:dyDescent="0.25">
      <c r="A579" t="s">
        <v>149</v>
      </c>
      <c r="B579" t="s">
        <v>2036</v>
      </c>
      <c r="C579" t="s">
        <v>1735</v>
      </c>
      <c r="D579" t="s">
        <v>1736</v>
      </c>
      <c r="E579">
        <v>0.75</v>
      </c>
      <c r="F579">
        <v>2.5</v>
      </c>
    </row>
    <row r="580" spans="1:6" x14ac:dyDescent="0.25">
      <c r="A580" t="s">
        <v>2037</v>
      </c>
      <c r="B580" t="s">
        <v>2038</v>
      </c>
      <c r="C580" t="s">
        <v>1735</v>
      </c>
      <c r="D580" t="s">
        <v>1736</v>
      </c>
      <c r="E580">
        <v>0.75</v>
      </c>
      <c r="F580">
        <v>2.5</v>
      </c>
    </row>
    <row r="581" spans="1:6" x14ac:dyDescent="0.25">
      <c r="A581" t="s">
        <v>151</v>
      </c>
      <c r="B581" t="s">
        <v>2039</v>
      </c>
      <c r="C581" t="s">
        <v>1735</v>
      </c>
      <c r="D581" t="s">
        <v>1736</v>
      </c>
      <c r="E581">
        <v>0.75</v>
      </c>
      <c r="F581">
        <v>2.5</v>
      </c>
    </row>
    <row r="582" spans="1:6" x14ac:dyDescent="0.25">
      <c r="A582" t="s">
        <v>2040</v>
      </c>
      <c r="B582" t="s">
        <v>2041</v>
      </c>
      <c r="C582" t="s">
        <v>1735</v>
      </c>
      <c r="D582" t="s">
        <v>1736</v>
      </c>
      <c r="E582">
        <v>0.75</v>
      </c>
      <c r="F582">
        <v>2.5</v>
      </c>
    </row>
    <row r="583" spans="1:6" x14ac:dyDescent="0.25">
      <c r="A583" t="s">
        <v>2042</v>
      </c>
      <c r="B583" t="s">
        <v>2043</v>
      </c>
      <c r="C583" t="s">
        <v>1735</v>
      </c>
      <c r="D583" t="s">
        <v>1736</v>
      </c>
      <c r="E583">
        <v>1.5</v>
      </c>
      <c r="F583">
        <v>2.5</v>
      </c>
    </row>
    <row r="584" spans="1:6" x14ac:dyDescent="0.25">
      <c r="A584" t="s">
        <v>2044</v>
      </c>
      <c r="B584" t="s">
        <v>2045</v>
      </c>
      <c r="C584" t="s">
        <v>1735</v>
      </c>
      <c r="D584" t="s">
        <v>1736</v>
      </c>
      <c r="E584">
        <v>1.5</v>
      </c>
      <c r="F584">
        <v>2.5</v>
      </c>
    </row>
    <row r="585" spans="1:6" x14ac:dyDescent="0.25">
      <c r="A585" t="s">
        <v>2046</v>
      </c>
      <c r="B585" t="s">
        <v>2047</v>
      </c>
      <c r="C585" t="s">
        <v>1735</v>
      </c>
      <c r="D585" t="s">
        <v>1736</v>
      </c>
      <c r="E585">
        <v>1.5</v>
      </c>
      <c r="F585">
        <v>2.5</v>
      </c>
    </row>
    <row r="586" spans="1:6" x14ac:dyDescent="0.25">
      <c r="A586" t="s">
        <v>2048</v>
      </c>
      <c r="B586" t="s">
        <v>2049</v>
      </c>
      <c r="C586" t="s">
        <v>1735</v>
      </c>
      <c r="D586" t="s">
        <v>1736</v>
      </c>
      <c r="E586">
        <v>1.5</v>
      </c>
      <c r="F586">
        <v>2.5</v>
      </c>
    </row>
    <row r="587" spans="1:6" x14ac:dyDescent="0.25">
      <c r="A587" t="s">
        <v>2050</v>
      </c>
      <c r="B587" t="s">
        <v>2051</v>
      </c>
      <c r="C587" t="s">
        <v>2052</v>
      </c>
      <c r="D587" t="s">
        <v>2053</v>
      </c>
      <c r="E587">
        <v>4</v>
      </c>
      <c r="F587">
        <v>2.5</v>
      </c>
    </row>
    <row r="588" spans="1:6" x14ac:dyDescent="0.25">
      <c r="A588" t="s">
        <v>750</v>
      </c>
      <c r="B588" t="s">
        <v>2054</v>
      </c>
      <c r="C588" t="s">
        <v>2052</v>
      </c>
      <c r="D588" t="s">
        <v>2053</v>
      </c>
      <c r="E588">
        <v>1</v>
      </c>
      <c r="F588">
        <v>2.5</v>
      </c>
    </row>
    <row r="589" spans="1:6" x14ac:dyDescent="0.25">
      <c r="A589" t="s">
        <v>666</v>
      </c>
      <c r="B589" t="s">
        <v>2055</v>
      </c>
      <c r="C589" t="s">
        <v>2052</v>
      </c>
      <c r="D589" t="s">
        <v>2053</v>
      </c>
      <c r="E589">
        <v>4</v>
      </c>
      <c r="F589">
        <v>2.5</v>
      </c>
    </row>
    <row r="590" spans="1:6" x14ac:dyDescent="0.25">
      <c r="A590" t="s">
        <v>2056</v>
      </c>
      <c r="B590" t="s">
        <v>2057</v>
      </c>
      <c r="C590" t="s">
        <v>2052</v>
      </c>
      <c r="D590" t="s">
        <v>2053</v>
      </c>
      <c r="E590">
        <v>4</v>
      </c>
      <c r="F590">
        <v>2.5</v>
      </c>
    </row>
    <row r="591" spans="1:6" x14ac:dyDescent="0.25">
      <c r="A591" t="s">
        <v>2058</v>
      </c>
      <c r="B591" t="s">
        <v>2059</v>
      </c>
      <c r="C591" t="s">
        <v>2052</v>
      </c>
      <c r="D591" t="s">
        <v>2053</v>
      </c>
      <c r="E591">
        <v>3</v>
      </c>
      <c r="F591">
        <v>2.5</v>
      </c>
    </row>
    <row r="592" spans="1:6" x14ac:dyDescent="0.25">
      <c r="A592" t="s">
        <v>2060</v>
      </c>
      <c r="B592" t="s">
        <v>2061</v>
      </c>
      <c r="C592" t="s">
        <v>2052</v>
      </c>
      <c r="D592" t="s">
        <v>2053</v>
      </c>
      <c r="E592">
        <v>1.5</v>
      </c>
      <c r="F592">
        <v>2.5</v>
      </c>
    </row>
    <row r="593" spans="1:6" x14ac:dyDescent="0.25">
      <c r="A593" t="s">
        <v>2062</v>
      </c>
      <c r="B593" t="s">
        <v>2063</v>
      </c>
      <c r="C593" t="s">
        <v>2052</v>
      </c>
      <c r="D593" t="s">
        <v>2053</v>
      </c>
      <c r="E593">
        <v>1.5</v>
      </c>
      <c r="F593">
        <v>2.5</v>
      </c>
    </row>
    <row r="594" spans="1:6" x14ac:dyDescent="0.25">
      <c r="A594" t="s">
        <v>2064</v>
      </c>
      <c r="B594" t="s">
        <v>2065</v>
      </c>
      <c r="C594" t="s">
        <v>2052</v>
      </c>
      <c r="D594" t="s">
        <v>2053</v>
      </c>
      <c r="E594">
        <v>1.5</v>
      </c>
      <c r="F594">
        <v>2.5</v>
      </c>
    </row>
    <row r="595" spans="1:6" x14ac:dyDescent="0.25">
      <c r="A595" t="s">
        <v>2066</v>
      </c>
      <c r="B595" t="s">
        <v>2067</v>
      </c>
      <c r="C595" t="s">
        <v>2052</v>
      </c>
      <c r="D595" t="s">
        <v>2053</v>
      </c>
      <c r="E595">
        <v>1.5</v>
      </c>
      <c r="F595">
        <v>2.5</v>
      </c>
    </row>
    <row r="596" spans="1:6" x14ac:dyDescent="0.25">
      <c r="A596" t="s">
        <v>2068</v>
      </c>
      <c r="B596" t="s">
        <v>2069</v>
      </c>
      <c r="C596" t="s">
        <v>2052</v>
      </c>
      <c r="D596" t="s">
        <v>2053</v>
      </c>
      <c r="E596">
        <v>1.5</v>
      </c>
      <c r="F596">
        <v>2.5</v>
      </c>
    </row>
    <row r="597" spans="1:6" x14ac:dyDescent="0.25">
      <c r="A597" t="s">
        <v>2070</v>
      </c>
      <c r="B597" t="s">
        <v>2071</v>
      </c>
      <c r="C597" t="s">
        <v>2052</v>
      </c>
      <c r="D597" t="s">
        <v>2053</v>
      </c>
      <c r="E597">
        <v>1.5</v>
      </c>
      <c r="F597">
        <v>2.5</v>
      </c>
    </row>
    <row r="598" spans="1:6" x14ac:dyDescent="0.25">
      <c r="A598" t="s">
        <v>2072</v>
      </c>
      <c r="B598" t="s">
        <v>2073</v>
      </c>
      <c r="C598" t="s">
        <v>2052</v>
      </c>
      <c r="D598" t="s">
        <v>2053</v>
      </c>
      <c r="E598">
        <v>1.5</v>
      </c>
      <c r="F598">
        <v>2.5</v>
      </c>
    </row>
    <row r="599" spans="1:6" x14ac:dyDescent="0.25">
      <c r="A599" t="s">
        <v>2074</v>
      </c>
      <c r="B599" t="s">
        <v>2075</v>
      </c>
      <c r="C599" t="s">
        <v>2052</v>
      </c>
      <c r="D599" t="s">
        <v>2053</v>
      </c>
      <c r="E599">
        <v>1.5</v>
      </c>
      <c r="F599">
        <v>2.5</v>
      </c>
    </row>
    <row r="600" spans="1:6" x14ac:dyDescent="0.25">
      <c r="A600" t="s">
        <v>2076</v>
      </c>
      <c r="B600" t="s">
        <v>2077</v>
      </c>
      <c r="C600" t="s">
        <v>2052</v>
      </c>
      <c r="D600" t="s">
        <v>2053</v>
      </c>
      <c r="E600">
        <v>1.5</v>
      </c>
      <c r="F600">
        <v>2.5</v>
      </c>
    </row>
    <row r="601" spans="1:6" x14ac:dyDescent="0.25">
      <c r="A601" t="s">
        <v>423</v>
      </c>
      <c r="B601" t="s">
        <v>2078</v>
      </c>
      <c r="C601" t="s">
        <v>2052</v>
      </c>
      <c r="D601" t="s">
        <v>2053</v>
      </c>
      <c r="E601">
        <v>1.5</v>
      </c>
      <c r="F601">
        <v>2.5</v>
      </c>
    </row>
    <row r="602" spans="1:6" x14ac:dyDescent="0.25">
      <c r="A602" t="s">
        <v>2079</v>
      </c>
      <c r="B602" t="s">
        <v>2080</v>
      </c>
      <c r="C602" t="s">
        <v>2052</v>
      </c>
      <c r="D602" t="s">
        <v>2053</v>
      </c>
      <c r="E602">
        <v>1.5</v>
      </c>
      <c r="F602">
        <v>2.5</v>
      </c>
    </row>
    <row r="603" spans="1:6" x14ac:dyDescent="0.25">
      <c r="A603" t="s">
        <v>2081</v>
      </c>
      <c r="B603" t="s">
        <v>2082</v>
      </c>
      <c r="C603" t="s">
        <v>2052</v>
      </c>
      <c r="D603" t="s">
        <v>2053</v>
      </c>
      <c r="E603">
        <v>1.5</v>
      </c>
      <c r="F603">
        <v>2.5</v>
      </c>
    </row>
    <row r="604" spans="1:6" x14ac:dyDescent="0.25">
      <c r="A604" t="s">
        <v>2083</v>
      </c>
      <c r="B604" t="s">
        <v>2084</v>
      </c>
      <c r="C604" t="s">
        <v>2002</v>
      </c>
      <c r="D604" t="s">
        <v>2003</v>
      </c>
      <c r="E604">
        <v>0.17199999999999999</v>
      </c>
      <c r="F604">
        <v>2.5</v>
      </c>
    </row>
    <row r="605" spans="1:6" x14ac:dyDescent="0.25">
      <c r="A605" t="s">
        <v>2085</v>
      </c>
      <c r="B605" t="s">
        <v>2086</v>
      </c>
      <c r="C605" t="s">
        <v>2002</v>
      </c>
      <c r="D605" t="s">
        <v>2003</v>
      </c>
      <c r="E605">
        <v>1.0309999999999999</v>
      </c>
      <c r="F605">
        <v>2.5</v>
      </c>
    </row>
    <row r="606" spans="1:6" x14ac:dyDescent="0.25">
      <c r="A606" t="s">
        <v>2087</v>
      </c>
      <c r="B606" t="s">
        <v>2088</v>
      </c>
      <c r="C606" t="s">
        <v>2002</v>
      </c>
      <c r="D606" t="s">
        <v>2003</v>
      </c>
      <c r="E606">
        <v>1.0309999999999999</v>
      </c>
      <c r="F606">
        <v>2.5</v>
      </c>
    </row>
    <row r="607" spans="1:6" x14ac:dyDescent="0.25">
      <c r="A607" t="s">
        <v>1095</v>
      </c>
      <c r="B607" t="s">
        <v>2089</v>
      </c>
      <c r="C607" t="s">
        <v>1754</v>
      </c>
      <c r="D607" t="s">
        <v>1755</v>
      </c>
      <c r="E607">
        <v>1.0309999999999999</v>
      </c>
      <c r="F607">
        <v>2.5</v>
      </c>
    </row>
    <row r="608" spans="1:6" x14ac:dyDescent="0.25">
      <c r="A608" t="s">
        <v>2090</v>
      </c>
      <c r="B608" t="s">
        <v>2091</v>
      </c>
      <c r="C608" t="s">
        <v>1754</v>
      </c>
      <c r="D608" t="s">
        <v>1755</v>
      </c>
      <c r="E608">
        <v>0.17199999999999999</v>
      </c>
      <c r="F608">
        <v>2.5</v>
      </c>
    </row>
    <row r="609" spans="1:7" x14ac:dyDescent="0.25">
      <c r="A609" t="s">
        <v>2092</v>
      </c>
      <c r="B609" t="s">
        <v>2093</v>
      </c>
      <c r="C609" t="s">
        <v>1754</v>
      </c>
      <c r="D609" t="s">
        <v>1755</v>
      </c>
      <c r="E609">
        <v>1.0309999999999999</v>
      </c>
      <c r="F609">
        <v>2.5</v>
      </c>
    </row>
    <row r="610" spans="1:7" x14ac:dyDescent="0.25">
      <c r="A610" t="s">
        <v>2094</v>
      </c>
      <c r="B610" t="s">
        <v>2095</v>
      </c>
      <c r="C610" t="s">
        <v>1754</v>
      </c>
      <c r="D610" t="s">
        <v>1755</v>
      </c>
      <c r="E610">
        <v>1.0309999999999999</v>
      </c>
      <c r="F610">
        <v>2.5</v>
      </c>
    </row>
    <row r="611" spans="1:7" x14ac:dyDescent="0.25">
      <c r="A611" t="s">
        <v>2096</v>
      </c>
      <c r="B611" t="s">
        <v>2091</v>
      </c>
      <c r="C611" t="s">
        <v>1754</v>
      </c>
      <c r="D611" t="s">
        <v>1755</v>
      </c>
      <c r="E611">
        <v>0.17199999999999999</v>
      </c>
      <c r="F611">
        <v>2.5</v>
      </c>
    </row>
    <row r="612" spans="1:7" x14ac:dyDescent="0.25">
      <c r="A612" t="s">
        <v>2097</v>
      </c>
      <c r="B612" t="s">
        <v>2098</v>
      </c>
      <c r="C612" t="s">
        <v>1754</v>
      </c>
      <c r="D612" t="s">
        <v>1755</v>
      </c>
      <c r="E612">
        <v>1.0309999999999999</v>
      </c>
      <c r="F612">
        <v>2.5</v>
      </c>
    </row>
    <row r="613" spans="1:7" x14ac:dyDescent="0.25">
      <c r="A613" t="s">
        <v>2099</v>
      </c>
      <c r="B613" t="s">
        <v>2100</v>
      </c>
      <c r="C613" t="s">
        <v>1754</v>
      </c>
      <c r="D613" t="s">
        <v>1755</v>
      </c>
      <c r="E613">
        <v>1.0309999999999999</v>
      </c>
      <c r="F613">
        <v>2.5</v>
      </c>
    </row>
    <row r="614" spans="1:7" x14ac:dyDescent="0.25">
      <c r="A614" t="s">
        <v>2101</v>
      </c>
      <c r="B614" t="s">
        <v>2102</v>
      </c>
      <c r="C614" t="s">
        <v>1754</v>
      </c>
      <c r="D614" t="s">
        <v>1755</v>
      </c>
      <c r="E614">
        <v>1.0309999999999999</v>
      </c>
      <c r="F614">
        <v>2.5</v>
      </c>
    </row>
    <row r="615" spans="1:7" x14ac:dyDescent="0.25">
      <c r="A615" t="s">
        <v>2103</v>
      </c>
      <c r="B615" t="s">
        <v>2104</v>
      </c>
      <c r="C615" t="s">
        <v>1754</v>
      </c>
      <c r="D615" t="s">
        <v>1755</v>
      </c>
      <c r="E615">
        <v>1.0309999999999999</v>
      </c>
      <c r="F615">
        <v>2.5</v>
      </c>
    </row>
    <row r="616" spans="1:7" x14ac:dyDescent="0.25">
      <c r="A616" t="s">
        <v>2105</v>
      </c>
      <c r="B616" t="s">
        <v>2106</v>
      </c>
      <c r="C616" t="s">
        <v>1754</v>
      </c>
      <c r="D616" t="s">
        <v>1755</v>
      </c>
      <c r="E616">
        <v>1.0309999999999999</v>
      </c>
      <c r="F616">
        <v>2.5</v>
      </c>
    </row>
    <row r="617" spans="1:7" x14ac:dyDescent="0.25">
      <c r="A617" t="s">
        <v>2107</v>
      </c>
      <c r="B617" t="s">
        <v>2108</v>
      </c>
      <c r="C617" t="s">
        <v>1754</v>
      </c>
      <c r="D617" t="s">
        <v>1755</v>
      </c>
      <c r="E617">
        <v>1.0309999999999999</v>
      </c>
      <c r="F617">
        <v>2.5</v>
      </c>
    </row>
    <row r="618" spans="1:7" x14ac:dyDescent="0.25">
      <c r="A618" t="s">
        <v>329</v>
      </c>
      <c r="B618" t="s">
        <v>2109</v>
      </c>
      <c r="C618" t="s">
        <v>1754</v>
      </c>
      <c r="D618" t="s">
        <v>1755</v>
      </c>
      <c r="E618">
        <v>1.5</v>
      </c>
      <c r="F618">
        <v>2.5</v>
      </c>
    </row>
    <row r="619" spans="1:7" x14ac:dyDescent="0.25">
      <c r="A619" t="s">
        <v>2110</v>
      </c>
      <c r="B619" t="s">
        <v>2111</v>
      </c>
      <c r="C619" t="s">
        <v>1754</v>
      </c>
      <c r="D619" t="s">
        <v>1755</v>
      </c>
      <c r="E619">
        <v>1.5</v>
      </c>
      <c r="F619">
        <v>2.5</v>
      </c>
    </row>
    <row r="620" spans="1:7" x14ac:dyDescent="0.25">
      <c r="A620" t="s">
        <v>2112</v>
      </c>
      <c r="B620" t="s">
        <v>2113</v>
      </c>
      <c r="C620" t="s">
        <v>1754</v>
      </c>
      <c r="D620" t="s">
        <v>1755</v>
      </c>
      <c r="E620">
        <v>0.25</v>
      </c>
      <c r="F620">
        <v>2.5</v>
      </c>
    </row>
    <row r="621" spans="1:7" x14ac:dyDescent="0.25">
      <c r="A621" t="s">
        <v>2114</v>
      </c>
      <c r="B621" t="s">
        <v>2115</v>
      </c>
      <c r="C621" t="s">
        <v>1754</v>
      </c>
      <c r="D621" t="s">
        <v>1755</v>
      </c>
      <c r="E621">
        <v>1.5</v>
      </c>
      <c r="F621">
        <v>2.5</v>
      </c>
    </row>
    <row r="622" spans="1:7" x14ac:dyDescent="0.25">
      <c r="A622" t="s">
        <v>44</v>
      </c>
      <c r="B622" t="s">
        <v>2116</v>
      </c>
      <c r="C622" t="s">
        <v>2117</v>
      </c>
      <c r="D622" t="s">
        <v>2118</v>
      </c>
      <c r="E622">
        <v>0.25</v>
      </c>
      <c r="F622">
        <v>2.5</v>
      </c>
      <c r="G622" t="s">
        <v>2119</v>
      </c>
    </row>
    <row r="623" spans="1:7" x14ac:dyDescent="0.25">
      <c r="A623" t="s">
        <v>2120</v>
      </c>
      <c r="B623" t="s">
        <v>2121</v>
      </c>
      <c r="C623" t="s">
        <v>2117</v>
      </c>
      <c r="D623" t="s">
        <v>2118</v>
      </c>
      <c r="E623">
        <v>0.25</v>
      </c>
      <c r="F623">
        <v>2.5</v>
      </c>
      <c r="G623" t="s">
        <v>2119</v>
      </c>
    </row>
    <row r="624" spans="1:7" x14ac:dyDescent="0.25">
      <c r="A624" t="s">
        <v>46</v>
      </c>
      <c r="B624" t="s">
        <v>2122</v>
      </c>
      <c r="C624" t="s">
        <v>2123</v>
      </c>
      <c r="D624" t="s">
        <v>2124</v>
      </c>
      <c r="E624">
        <v>0.25</v>
      </c>
      <c r="F624">
        <v>2.5</v>
      </c>
      <c r="G624" t="s">
        <v>1569</v>
      </c>
    </row>
    <row r="625" spans="1:7" x14ac:dyDescent="0.25">
      <c r="A625" t="s">
        <v>2125</v>
      </c>
      <c r="B625" t="s">
        <v>2126</v>
      </c>
      <c r="C625" t="s">
        <v>2123</v>
      </c>
      <c r="D625" t="s">
        <v>2124</v>
      </c>
      <c r="E625">
        <v>0.25</v>
      </c>
      <c r="F625">
        <v>2.5</v>
      </c>
      <c r="G625" t="s">
        <v>1569</v>
      </c>
    </row>
    <row r="626" spans="1:7" x14ac:dyDescent="0.25">
      <c r="A626" t="s">
        <v>57</v>
      </c>
      <c r="B626" t="s">
        <v>2127</v>
      </c>
      <c r="C626" t="s">
        <v>2128</v>
      </c>
      <c r="D626" t="s">
        <v>2129</v>
      </c>
      <c r="E626">
        <v>0.25</v>
      </c>
      <c r="F626">
        <v>2.5</v>
      </c>
    </row>
    <row r="627" spans="1:7" x14ac:dyDescent="0.25">
      <c r="A627" t="s">
        <v>2130</v>
      </c>
      <c r="B627" t="s">
        <v>2131</v>
      </c>
      <c r="C627" t="s">
        <v>2128</v>
      </c>
      <c r="D627" t="s">
        <v>2129</v>
      </c>
      <c r="E627">
        <v>0.25</v>
      </c>
      <c r="F627">
        <v>2.5</v>
      </c>
    </row>
    <row r="628" spans="1:7" x14ac:dyDescent="0.25">
      <c r="A628" t="s">
        <v>138</v>
      </c>
      <c r="B628" t="s">
        <v>2132</v>
      </c>
      <c r="C628" t="s">
        <v>2117</v>
      </c>
      <c r="D628" t="s">
        <v>2118</v>
      </c>
      <c r="E628">
        <v>0.125</v>
      </c>
      <c r="F628">
        <v>2.5</v>
      </c>
      <c r="G628" t="s">
        <v>2119</v>
      </c>
    </row>
    <row r="629" spans="1:7" x14ac:dyDescent="0.25">
      <c r="A629" t="s">
        <v>959</v>
      </c>
      <c r="B629" t="s">
        <v>2133</v>
      </c>
      <c r="C629" t="s">
        <v>2117</v>
      </c>
      <c r="D629" t="s">
        <v>2118</v>
      </c>
      <c r="E629">
        <v>0.125</v>
      </c>
      <c r="F629">
        <v>2.5</v>
      </c>
      <c r="G629" t="s">
        <v>2119</v>
      </c>
    </row>
    <row r="630" spans="1:7" x14ac:dyDescent="0.25">
      <c r="A630" t="s">
        <v>141</v>
      </c>
      <c r="B630" t="s">
        <v>2134</v>
      </c>
      <c r="C630" t="s">
        <v>2123</v>
      </c>
      <c r="D630" t="s">
        <v>2124</v>
      </c>
      <c r="E630">
        <v>0.125</v>
      </c>
      <c r="F630">
        <v>2.5</v>
      </c>
      <c r="G630" t="s">
        <v>1569</v>
      </c>
    </row>
    <row r="631" spans="1:7" x14ac:dyDescent="0.25">
      <c r="A631" t="s">
        <v>962</v>
      </c>
      <c r="B631" t="s">
        <v>2135</v>
      </c>
      <c r="C631" t="s">
        <v>2123</v>
      </c>
      <c r="D631" t="s">
        <v>2124</v>
      </c>
      <c r="E631">
        <v>0.125</v>
      </c>
      <c r="F631">
        <v>2.5</v>
      </c>
      <c r="G631" t="s">
        <v>1569</v>
      </c>
    </row>
    <row r="632" spans="1:7" x14ac:dyDescent="0.25">
      <c r="A632" t="s">
        <v>12</v>
      </c>
      <c r="B632" t="s">
        <v>2136</v>
      </c>
      <c r="C632" t="s">
        <v>2128</v>
      </c>
      <c r="D632" t="s">
        <v>2129</v>
      </c>
      <c r="E632">
        <v>0.125</v>
      </c>
      <c r="F632">
        <v>2.5</v>
      </c>
    </row>
    <row r="633" spans="1:7" x14ac:dyDescent="0.25">
      <c r="A633" t="s">
        <v>9</v>
      </c>
      <c r="B633" t="s">
        <v>2137</v>
      </c>
      <c r="C633" t="s">
        <v>2128</v>
      </c>
      <c r="D633" t="s">
        <v>2129</v>
      </c>
      <c r="E633">
        <v>0.125</v>
      </c>
      <c r="F633">
        <v>2.5</v>
      </c>
    </row>
    <row r="634" spans="1:7" x14ac:dyDescent="0.25">
      <c r="A634" t="s">
        <v>2138</v>
      </c>
      <c r="B634" t="s">
        <v>2139</v>
      </c>
      <c r="C634" t="s">
        <v>2140</v>
      </c>
      <c r="D634" t="s">
        <v>2141</v>
      </c>
      <c r="E634">
        <v>0.75</v>
      </c>
      <c r="F634">
        <v>2.5</v>
      </c>
      <c r="G634" t="s">
        <v>2119</v>
      </c>
    </row>
    <row r="635" spans="1:7" x14ac:dyDescent="0.25">
      <c r="A635" t="s">
        <v>2142</v>
      </c>
      <c r="B635" t="s">
        <v>2143</v>
      </c>
      <c r="C635" t="s">
        <v>2140</v>
      </c>
      <c r="D635" t="s">
        <v>2141</v>
      </c>
      <c r="E635">
        <v>0.75</v>
      </c>
      <c r="F635">
        <v>2.5</v>
      </c>
      <c r="G635" t="s">
        <v>2119</v>
      </c>
    </row>
    <row r="636" spans="1:7" x14ac:dyDescent="0.25">
      <c r="A636" t="s">
        <v>2144</v>
      </c>
      <c r="B636" t="s">
        <v>2145</v>
      </c>
      <c r="C636" t="s">
        <v>2140</v>
      </c>
      <c r="D636" t="s">
        <v>2141</v>
      </c>
      <c r="E636">
        <v>0.75</v>
      </c>
      <c r="F636">
        <v>2.5</v>
      </c>
      <c r="G636" t="s">
        <v>2119</v>
      </c>
    </row>
    <row r="637" spans="1:7" x14ac:dyDescent="0.25">
      <c r="A637" t="s">
        <v>2146</v>
      </c>
      <c r="B637" t="s">
        <v>2147</v>
      </c>
      <c r="C637" t="s">
        <v>2140</v>
      </c>
      <c r="D637" t="s">
        <v>2141</v>
      </c>
      <c r="E637">
        <v>0.75</v>
      </c>
      <c r="F637">
        <v>2.5</v>
      </c>
      <c r="G637" t="s">
        <v>2119</v>
      </c>
    </row>
    <row r="638" spans="1:7" x14ac:dyDescent="0.25">
      <c r="A638" t="s">
        <v>2148</v>
      </c>
      <c r="B638" t="s">
        <v>2149</v>
      </c>
      <c r="C638" t="s">
        <v>2117</v>
      </c>
      <c r="D638" t="s">
        <v>2118</v>
      </c>
      <c r="E638">
        <v>4</v>
      </c>
      <c r="F638">
        <v>2.5</v>
      </c>
      <c r="G638" t="s">
        <v>2119</v>
      </c>
    </row>
    <row r="639" spans="1:7" x14ac:dyDescent="0.25">
      <c r="A639" t="s">
        <v>717</v>
      </c>
      <c r="B639" t="s">
        <v>2150</v>
      </c>
      <c r="C639" t="s">
        <v>2117</v>
      </c>
      <c r="D639" t="s">
        <v>2118</v>
      </c>
      <c r="E639">
        <v>1</v>
      </c>
      <c r="F639">
        <v>2.5</v>
      </c>
      <c r="G639" t="s">
        <v>2119</v>
      </c>
    </row>
    <row r="640" spans="1:7" x14ac:dyDescent="0.25">
      <c r="A640" t="s">
        <v>2151</v>
      </c>
      <c r="B640" t="s">
        <v>2152</v>
      </c>
      <c r="C640" t="s">
        <v>2117</v>
      </c>
      <c r="D640" t="s">
        <v>2118</v>
      </c>
      <c r="E640">
        <v>4</v>
      </c>
      <c r="F640">
        <v>2.5</v>
      </c>
      <c r="G640" t="s">
        <v>2119</v>
      </c>
    </row>
    <row r="641" spans="1:7" x14ac:dyDescent="0.25">
      <c r="A641" t="s">
        <v>1085</v>
      </c>
      <c r="B641" t="s">
        <v>2153</v>
      </c>
      <c r="C641" t="s">
        <v>2117</v>
      </c>
      <c r="D641" t="s">
        <v>2118</v>
      </c>
      <c r="E641">
        <v>1.5</v>
      </c>
      <c r="F641">
        <v>2.5</v>
      </c>
      <c r="G641" t="s">
        <v>2119</v>
      </c>
    </row>
    <row r="642" spans="1:7" x14ac:dyDescent="0.25">
      <c r="A642" t="s">
        <v>133</v>
      </c>
      <c r="B642" t="s">
        <v>2154</v>
      </c>
      <c r="C642" t="s">
        <v>2117</v>
      </c>
      <c r="D642" t="s">
        <v>2118</v>
      </c>
      <c r="E642">
        <v>0.125</v>
      </c>
      <c r="F642">
        <v>2.5</v>
      </c>
      <c r="G642" t="s">
        <v>2119</v>
      </c>
    </row>
    <row r="643" spans="1:7" x14ac:dyDescent="0.25">
      <c r="A643" t="s">
        <v>2155</v>
      </c>
      <c r="B643" t="s">
        <v>2156</v>
      </c>
      <c r="C643" t="s">
        <v>2117</v>
      </c>
      <c r="D643" t="s">
        <v>2118</v>
      </c>
      <c r="E643">
        <v>0.75</v>
      </c>
      <c r="F643">
        <v>2.5</v>
      </c>
      <c r="G643" t="s">
        <v>2119</v>
      </c>
    </row>
    <row r="644" spans="1:7" x14ac:dyDescent="0.25">
      <c r="A644" t="s">
        <v>2157</v>
      </c>
      <c r="B644" t="s">
        <v>2158</v>
      </c>
      <c r="C644" t="s">
        <v>2117</v>
      </c>
      <c r="D644" t="s">
        <v>2118</v>
      </c>
      <c r="E644">
        <v>0.75</v>
      </c>
      <c r="F644">
        <v>2.5</v>
      </c>
      <c r="G644" t="s">
        <v>2119</v>
      </c>
    </row>
    <row r="645" spans="1:7" x14ac:dyDescent="0.25">
      <c r="A645" t="s">
        <v>1010</v>
      </c>
      <c r="B645" t="s">
        <v>2159</v>
      </c>
      <c r="C645" t="s">
        <v>2117</v>
      </c>
      <c r="D645" t="s">
        <v>2118</v>
      </c>
      <c r="E645">
        <v>3</v>
      </c>
      <c r="F645">
        <v>2.5</v>
      </c>
      <c r="G645" t="s">
        <v>2119</v>
      </c>
    </row>
    <row r="646" spans="1:7" x14ac:dyDescent="0.25">
      <c r="A646" t="s">
        <v>1007</v>
      </c>
      <c r="B646" t="s">
        <v>2160</v>
      </c>
      <c r="C646" t="s">
        <v>2117</v>
      </c>
      <c r="D646" t="s">
        <v>2118</v>
      </c>
      <c r="E646">
        <v>3</v>
      </c>
      <c r="F646">
        <v>2.5</v>
      </c>
      <c r="G646" t="s">
        <v>2119</v>
      </c>
    </row>
    <row r="647" spans="1:7" x14ac:dyDescent="0.25">
      <c r="A647" t="s">
        <v>2161</v>
      </c>
      <c r="B647" t="s">
        <v>2162</v>
      </c>
      <c r="C647" t="s">
        <v>2117</v>
      </c>
      <c r="D647" t="s">
        <v>2118</v>
      </c>
      <c r="E647">
        <v>1.5</v>
      </c>
      <c r="F647">
        <v>2.5</v>
      </c>
      <c r="G647" t="s">
        <v>2119</v>
      </c>
    </row>
    <row r="648" spans="1:7" x14ac:dyDescent="0.25">
      <c r="A648" t="s">
        <v>2163</v>
      </c>
      <c r="B648" t="s">
        <v>2164</v>
      </c>
      <c r="C648" t="s">
        <v>2117</v>
      </c>
      <c r="D648" t="s">
        <v>2118</v>
      </c>
      <c r="E648">
        <v>1.5</v>
      </c>
      <c r="F648">
        <v>2.5</v>
      </c>
      <c r="G648" t="s">
        <v>2119</v>
      </c>
    </row>
    <row r="649" spans="1:7" x14ac:dyDescent="0.25">
      <c r="A649" t="s">
        <v>2165</v>
      </c>
      <c r="B649" t="s">
        <v>2166</v>
      </c>
      <c r="C649" t="s">
        <v>2117</v>
      </c>
      <c r="D649" t="s">
        <v>2118</v>
      </c>
      <c r="E649">
        <v>1.5</v>
      </c>
      <c r="F649">
        <v>2.5</v>
      </c>
      <c r="G649" t="s">
        <v>2119</v>
      </c>
    </row>
    <row r="650" spans="1:7" x14ac:dyDescent="0.25">
      <c r="A650" t="s">
        <v>408</v>
      </c>
      <c r="B650" t="s">
        <v>2167</v>
      </c>
      <c r="C650" t="s">
        <v>2117</v>
      </c>
      <c r="D650" t="s">
        <v>2118</v>
      </c>
      <c r="E650">
        <v>0.25</v>
      </c>
      <c r="F650">
        <v>2.5</v>
      </c>
      <c r="G650" t="s">
        <v>2119</v>
      </c>
    </row>
    <row r="651" spans="1:7" x14ac:dyDescent="0.25">
      <c r="A651" t="s">
        <v>2168</v>
      </c>
      <c r="B651" t="s">
        <v>2169</v>
      </c>
      <c r="C651" t="s">
        <v>2117</v>
      </c>
      <c r="D651" t="s">
        <v>2118</v>
      </c>
      <c r="E651">
        <v>0.25</v>
      </c>
      <c r="F651">
        <v>2.5</v>
      </c>
      <c r="G651" t="s">
        <v>2119</v>
      </c>
    </row>
    <row r="652" spans="1:7" x14ac:dyDescent="0.25">
      <c r="A652" t="s">
        <v>406</v>
      </c>
      <c r="B652" t="s">
        <v>2170</v>
      </c>
      <c r="C652" t="s">
        <v>2117</v>
      </c>
      <c r="D652" t="s">
        <v>2118</v>
      </c>
      <c r="E652">
        <v>1.5</v>
      </c>
      <c r="F652">
        <v>2.5</v>
      </c>
      <c r="G652" t="s">
        <v>2119</v>
      </c>
    </row>
    <row r="653" spans="1:7" x14ac:dyDescent="0.25">
      <c r="A653" t="s">
        <v>2171</v>
      </c>
      <c r="B653" t="s">
        <v>2172</v>
      </c>
      <c r="C653" t="s">
        <v>2117</v>
      </c>
      <c r="D653" t="s">
        <v>2118</v>
      </c>
      <c r="E653">
        <v>1.5</v>
      </c>
      <c r="F653">
        <v>2.5</v>
      </c>
      <c r="G653" t="s">
        <v>2119</v>
      </c>
    </row>
    <row r="654" spans="1:7" x14ac:dyDescent="0.25">
      <c r="A654" t="s">
        <v>2173</v>
      </c>
      <c r="B654" t="s">
        <v>2174</v>
      </c>
      <c r="C654" t="s">
        <v>2117</v>
      </c>
      <c r="D654" t="s">
        <v>2118</v>
      </c>
      <c r="E654">
        <v>1.5</v>
      </c>
      <c r="F654">
        <v>2.5</v>
      </c>
      <c r="G654" t="s">
        <v>2119</v>
      </c>
    </row>
    <row r="655" spans="1:7" x14ac:dyDescent="0.25">
      <c r="A655" t="s">
        <v>2175</v>
      </c>
      <c r="B655" t="s">
        <v>2176</v>
      </c>
      <c r="C655" t="s">
        <v>2117</v>
      </c>
      <c r="D655" t="s">
        <v>2118</v>
      </c>
      <c r="E655">
        <v>1.5</v>
      </c>
      <c r="F655">
        <v>2.5</v>
      </c>
      <c r="G655" t="s">
        <v>2119</v>
      </c>
    </row>
    <row r="656" spans="1:7" x14ac:dyDescent="0.25">
      <c r="A656" t="s">
        <v>2177</v>
      </c>
      <c r="B656" t="s">
        <v>2178</v>
      </c>
      <c r="C656" t="s">
        <v>2117</v>
      </c>
      <c r="D656" t="s">
        <v>2118</v>
      </c>
      <c r="E656">
        <v>1.5</v>
      </c>
      <c r="F656">
        <v>2.5</v>
      </c>
      <c r="G656" t="s">
        <v>2119</v>
      </c>
    </row>
    <row r="657" spans="1:7" x14ac:dyDescent="0.25">
      <c r="A657" t="s">
        <v>2179</v>
      </c>
      <c r="B657" t="s">
        <v>2180</v>
      </c>
      <c r="C657" t="s">
        <v>2117</v>
      </c>
      <c r="D657" t="s">
        <v>2118</v>
      </c>
      <c r="E657">
        <v>1.5</v>
      </c>
      <c r="F657">
        <v>2.5</v>
      </c>
      <c r="G657" t="s">
        <v>2119</v>
      </c>
    </row>
    <row r="658" spans="1:7" x14ac:dyDescent="0.25">
      <c r="A658" t="s">
        <v>2181</v>
      </c>
      <c r="B658" t="s">
        <v>2182</v>
      </c>
      <c r="C658" t="s">
        <v>2117</v>
      </c>
      <c r="D658" t="s">
        <v>2118</v>
      </c>
      <c r="E658">
        <v>1.5</v>
      </c>
      <c r="F658">
        <v>2.5</v>
      </c>
      <c r="G658" t="s">
        <v>2119</v>
      </c>
    </row>
    <row r="659" spans="1:7" x14ac:dyDescent="0.25">
      <c r="A659" t="s">
        <v>2183</v>
      </c>
      <c r="B659" t="s">
        <v>2184</v>
      </c>
      <c r="C659" t="s">
        <v>2123</v>
      </c>
      <c r="D659" t="s">
        <v>2124</v>
      </c>
      <c r="E659">
        <v>4</v>
      </c>
      <c r="F659">
        <v>2.5</v>
      </c>
      <c r="G659" t="s">
        <v>1569</v>
      </c>
    </row>
    <row r="660" spans="1:7" x14ac:dyDescent="0.25">
      <c r="A660" t="s">
        <v>721</v>
      </c>
      <c r="B660" t="s">
        <v>2185</v>
      </c>
      <c r="C660" t="s">
        <v>2123</v>
      </c>
      <c r="D660" t="s">
        <v>2124</v>
      </c>
      <c r="E660">
        <v>1</v>
      </c>
      <c r="F660">
        <v>2.5</v>
      </c>
      <c r="G660" t="s">
        <v>1569</v>
      </c>
    </row>
    <row r="661" spans="1:7" x14ac:dyDescent="0.25">
      <c r="A661" t="s">
        <v>2186</v>
      </c>
      <c r="B661" t="s">
        <v>2187</v>
      </c>
      <c r="C661" t="s">
        <v>2123</v>
      </c>
      <c r="D661" t="s">
        <v>2124</v>
      </c>
      <c r="E661">
        <v>4</v>
      </c>
      <c r="F661">
        <v>2.5</v>
      </c>
      <c r="G661" t="s">
        <v>1569</v>
      </c>
    </row>
    <row r="662" spans="1:7" x14ac:dyDescent="0.25">
      <c r="A662" t="s">
        <v>2188</v>
      </c>
      <c r="B662" t="s">
        <v>2189</v>
      </c>
      <c r="C662" t="s">
        <v>2123</v>
      </c>
      <c r="D662" t="s">
        <v>2124</v>
      </c>
      <c r="E662">
        <v>1.5</v>
      </c>
      <c r="F662">
        <v>2.5</v>
      </c>
      <c r="G662" t="s">
        <v>1569</v>
      </c>
    </row>
    <row r="663" spans="1:7" x14ac:dyDescent="0.25">
      <c r="A663" t="s">
        <v>2190</v>
      </c>
      <c r="B663" t="s">
        <v>2191</v>
      </c>
      <c r="C663" t="s">
        <v>2123</v>
      </c>
      <c r="D663" t="s">
        <v>2124</v>
      </c>
      <c r="E663">
        <v>1.5</v>
      </c>
      <c r="F663">
        <v>2.5</v>
      </c>
      <c r="G663" t="s">
        <v>1569</v>
      </c>
    </row>
    <row r="664" spans="1:7" x14ac:dyDescent="0.25">
      <c r="A664" t="s">
        <v>2192</v>
      </c>
      <c r="B664" t="s">
        <v>2193</v>
      </c>
      <c r="C664" t="s">
        <v>2123</v>
      </c>
      <c r="D664" t="s">
        <v>2124</v>
      </c>
      <c r="E664">
        <v>0.125</v>
      </c>
      <c r="F664">
        <v>2.5</v>
      </c>
      <c r="G664" t="s">
        <v>1569</v>
      </c>
    </row>
    <row r="665" spans="1:7" x14ac:dyDescent="0.25">
      <c r="A665" t="s">
        <v>2194</v>
      </c>
      <c r="B665" t="s">
        <v>2195</v>
      </c>
      <c r="C665" t="s">
        <v>2123</v>
      </c>
      <c r="D665" t="s">
        <v>2124</v>
      </c>
      <c r="E665">
        <v>0.75</v>
      </c>
      <c r="F665">
        <v>2.5</v>
      </c>
      <c r="G665" t="s">
        <v>1569</v>
      </c>
    </row>
    <row r="666" spans="1:7" x14ac:dyDescent="0.25">
      <c r="A666" t="s">
        <v>2196</v>
      </c>
      <c r="B666" t="s">
        <v>2197</v>
      </c>
      <c r="C666" t="s">
        <v>2123</v>
      </c>
      <c r="D666" t="s">
        <v>2124</v>
      </c>
      <c r="E666">
        <v>0.75</v>
      </c>
      <c r="F666">
        <v>2.5</v>
      </c>
      <c r="G666" t="s">
        <v>1569</v>
      </c>
    </row>
    <row r="667" spans="1:7" x14ac:dyDescent="0.25">
      <c r="A667" t="s">
        <v>1012</v>
      </c>
      <c r="B667" t="s">
        <v>2198</v>
      </c>
      <c r="C667" t="s">
        <v>2123</v>
      </c>
      <c r="D667" t="s">
        <v>2124</v>
      </c>
      <c r="E667">
        <v>3</v>
      </c>
      <c r="F667">
        <v>2.5</v>
      </c>
      <c r="G667" t="s">
        <v>1569</v>
      </c>
    </row>
    <row r="668" spans="1:7" x14ac:dyDescent="0.25">
      <c r="A668" t="s">
        <v>2199</v>
      </c>
      <c r="B668" t="s">
        <v>2200</v>
      </c>
      <c r="C668" t="s">
        <v>2123</v>
      </c>
      <c r="D668" t="s">
        <v>2124</v>
      </c>
      <c r="E668">
        <v>1.5</v>
      </c>
      <c r="F668">
        <v>2.5</v>
      </c>
      <c r="G668" t="s">
        <v>1569</v>
      </c>
    </row>
    <row r="669" spans="1:7" x14ac:dyDescent="0.25">
      <c r="A669" t="s">
        <v>2201</v>
      </c>
      <c r="B669" t="s">
        <v>2202</v>
      </c>
      <c r="C669" t="s">
        <v>2123</v>
      </c>
      <c r="D669" t="s">
        <v>2124</v>
      </c>
      <c r="E669">
        <v>1.5</v>
      </c>
      <c r="F669">
        <v>2.5</v>
      </c>
      <c r="G669" t="s">
        <v>1569</v>
      </c>
    </row>
    <row r="670" spans="1:7" x14ac:dyDescent="0.25">
      <c r="A670" t="s">
        <v>2203</v>
      </c>
      <c r="B670" t="s">
        <v>2204</v>
      </c>
      <c r="C670" t="s">
        <v>2123</v>
      </c>
      <c r="D670" t="s">
        <v>2124</v>
      </c>
      <c r="E670">
        <v>1.5</v>
      </c>
      <c r="F670">
        <v>2.5</v>
      </c>
      <c r="G670" t="s">
        <v>1569</v>
      </c>
    </row>
    <row r="671" spans="1:7" x14ac:dyDescent="0.25">
      <c r="A671" t="s">
        <v>415</v>
      </c>
      <c r="B671" t="s">
        <v>2205</v>
      </c>
      <c r="C671" t="s">
        <v>2123</v>
      </c>
      <c r="D671" t="s">
        <v>2124</v>
      </c>
      <c r="E671">
        <v>0.25</v>
      </c>
      <c r="F671">
        <v>2.5</v>
      </c>
      <c r="G671" t="s">
        <v>1569</v>
      </c>
    </row>
    <row r="672" spans="1:7" x14ac:dyDescent="0.25">
      <c r="A672" t="s">
        <v>2206</v>
      </c>
      <c r="B672" t="s">
        <v>2207</v>
      </c>
      <c r="C672" t="s">
        <v>2123</v>
      </c>
      <c r="D672" t="s">
        <v>2124</v>
      </c>
      <c r="E672">
        <v>1.5</v>
      </c>
      <c r="F672">
        <v>2.5</v>
      </c>
      <c r="G672" t="s">
        <v>1569</v>
      </c>
    </row>
    <row r="673" spans="1:7" x14ac:dyDescent="0.25">
      <c r="A673" t="s">
        <v>2208</v>
      </c>
      <c r="B673" t="s">
        <v>2209</v>
      </c>
      <c r="C673" t="s">
        <v>2123</v>
      </c>
      <c r="D673" t="s">
        <v>2124</v>
      </c>
      <c r="E673">
        <v>1.5</v>
      </c>
      <c r="F673">
        <v>2.5</v>
      </c>
      <c r="G673" t="s">
        <v>1569</v>
      </c>
    </row>
    <row r="674" spans="1:7" x14ac:dyDescent="0.25">
      <c r="A674" t="s">
        <v>2210</v>
      </c>
      <c r="B674" t="s">
        <v>2211</v>
      </c>
      <c r="C674" t="s">
        <v>2123</v>
      </c>
      <c r="D674" t="s">
        <v>2124</v>
      </c>
      <c r="E674">
        <v>1.5</v>
      </c>
      <c r="F674">
        <v>2.5</v>
      </c>
      <c r="G674" t="s">
        <v>1569</v>
      </c>
    </row>
    <row r="675" spans="1:7" x14ac:dyDescent="0.25">
      <c r="A675" t="s">
        <v>2212</v>
      </c>
      <c r="B675" t="s">
        <v>2213</v>
      </c>
      <c r="C675" t="s">
        <v>2123</v>
      </c>
      <c r="D675" t="s">
        <v>2124</v>
      </c>
      <c r="E675">
        <v>1.5</v>
      </c>
      <c r="F675">
        <v>2.5</v>
      </c>
      <c r="G675" t="s">
        <v>1569</v>
      </c>
    </row>
    <row r="676" spans="1:7" x14ac:dyDescent="0.25">
      <c r="A676" t="s">
        <v>2214</v>
      </c>
      <c r="B676" t="s">
        <v>2215</v>
      </c>
      <c r="C676" t="s">
        <v>2123</v>
      </c>
      <c r="D676" t="s">
        <v>2124</v>
      </c>
      <c r="E676">
        <v>1.5</v>
      </c>
      <c r="F676">
        <v>2.5</v>
      </c>
      <c r="G676" t="s">
        <v>1569</v>
      </c>
    </row>
    <row r="677" spans="1:7" x14ac:dyDescent="0.25">
      <c r="A677" t="s">
        <v>2216</v>
      </c>
      <c r="B677" t="s">
        <v>2217</v>
      </c>
      <c r="C677" t="s">
        <v>2123</v>
      </c>
      <c r="D677" t="s">
        <v>2124</v>
      </c>
      <c r="E677">
        <v>1.5</v>
      </c>
      <c r="F677">
        <v>2.5</v>
      </c>
      <c r="G677" t="s">
        <v>1569</v>
      </c>
    </row>
    <row r="678" spans="1:7" x14ac:dyDescent="0.25">
      <c r="A678" t="s">
        <v>2218</v>
      </c>
      <c r="B678" t="s">
        <v>2219</v>
      </c>
      <c r="C678" t="s">
        <v>2123</v>
      </c>
      <c r="D678" t="s">
        <v>2124</v>
      </c>
      <c r="E678">
        <v>1.5</v>
      </c>
      <c r="F678">
        <v>2.5</v>
      </c>
      <c r="G678" t="s">
        <v>1569</v>
      </c>
    </row>
    <row r="679" spans="1:7" x14ac:dyDescent="0.25">
      <c r="A679" t="s">
        <v>2220</v>
      </c>
      <c r="B679" t="s">
        <v>2221</v>
      </c>
      <c r="C679" t="s">
        <v>2123</v>
      </c>
      <c r="D679" t="s">
        <v>2124</v>
      </c>
      <c r="E679">
        <v>1.5</v>
      </c>
      <c r="F679">
        <v>2.5</v>
      </c>
      <c r="G679" t="s">
        <v>1569</v>
      </c>
    </row>
    <row r="680" spans="1:7" x14ac:dyDescent="0.25">
      <c r="A680" t="s">
        <v>74</v>
      </c>
      <c r="B680" t="s">
        <v>2222</v>
      </c>
      <c r="C680" t="s">
        <v>2128</v>
      </c>
      <c r="D680" t="s">
        <v>2129</v>
      </c>
      <c r="E680">
        <v>6</v>
      </c>
      <c r="F680">
        <v>2.5</v>
      </c>
    </row>
    <row r="681" spans="1:7" x14ac:dyDescent="0.25">
      <c r="A681" t="s">
        <v>2223</v>
      </c>
      <c r="B681" t="s">
        <v>2224</v>
      </c>
      <c r="C681" t="s">
        <v>2128</v>
      </c>
      <c r="D681" t="s">
        <v>2129</v>
      </c>
      <c r="E681">
        <v>6</v>
      </c>
      <c r="F681">
        <v>2.5</v>
      </c>
    </row>
    <row r="682" spans="1:7" x14ac:dyDescent="0.25">
      <c r="A682" t="s">
        <v>66</v>
      </c>
      <c r="B682" t="s">
        <v>2225</v>
      </c>
      <c r="C682" t="s">
        <v>2128</v>
      </c>
      <c r="D682" t="s">
        <v>2129</v>
      </c>
      <c r="E682">
        <v>1</v>
      </c>
      <c r="F682">
        <v>2.5</v>
      </c>
    </row>
    <row r="683" spans="1:7" x14ac:dyDescent="0.25">
      <c r="A683" t="s">
        <v>178</v>
      </c>
      <c r="B683" t="s">
        <v>2226</v>
      </c>
      <c r="C683" t="s">
        <v>2128</v>
      </c>
      <c r="D683" t="s">
        <v>2129</v>
      </c>
      <c r="E683">
        <v>1.5</v>
      </c>
      <c r="F683">
        <v>2.5</v>
      </c>
    </row>
    <row r="684" spans="1:7" x14ac:dyDescent="0.25">
      <c r="A684" t="s">
        <v>2227</v>
      </c>
      <c r="B684" t="s">
        <v>2228</v>
      </c>
      <c r="C684" t="s">
        <v>2128</v>
      </c>
      <c r="D684" t="s">
        <v>2129</v>
      </c>
      <c r="E684">
        <v>0.75</v>
      </c>
      <c r="F684">
        <v>2.5</v>
      </c>
    </row>
    <row r="685" spans="1:7" x14ac:dyDescent="0.25">
      <c r="A685" t="s">
        <v>204</v>
      </c>
      <c r="B685" t="s">
        <v>2229</v>
      </c>
      <c r="C685" t="s">
        <v>2128</v>
      </c>
      <c r="D685" t="s">
        <v>2129</v>
      </c>
      <c r="E685">
        <v>3</v>
      </c>
      <c r="F685">
        <v>2.5</v>
      </c>
    </row>
    <row r="686" spans="1:7" x14ac:dyDescent="0.25">
      <c r="A686" t="s">
        <v>2230</v>
      </c>
      <c r="B686" t="s">
        <v>2231</v>
      </c>
      <c r="C686" t="s">
        <v>2128</v>
      </c>
      <c r="D686" t="s">
        <v>2129</v>
      </c>
      <c r="E686">
        <v>3</v>
      </c>
      <c r="F686">
        <v>2.5</v>
      </c>
    </row>
    <row r="687" spans="1:7" x14ac:dyDescent="0.25">
      <c r="A687" t="s">
        <v>2232</v>
      </c>
      <c r="B687" t="s">
        <v>2233</v>
      </c>
      <c r="C687" t="s">
        <v>2128</v>
      </c>
      <c r="D687" t="s">
        <v>2129</v>
      </c>
      <c r="E687">
        <v>1.5</v>
      </c>
      <c r="F687">
        <v>2.5</v>
      </c>
    </row>
    <row r="688" spans="1:7" x14ac:dyDescent="0.25">
      <c r="A688" t="s">
        <v>2234</v>
      </c>
      <c r="B688" t="s">
        <v>2235</v>
      </c>
      <c r="C688" t="s">
        <v>2128</v>
      </c>
      <c r="D688" t="s">
        <v>2129</v>
      </c>
      <c r="E688">
        <v>1.5</v>
      </c>
      <c r="F688">
        <v>2.5</v>
      </c>
    </row>
    <row r="689" spans="1:7" x14ac:dyDescent="0.25">
      <c r="A689" t="s">
        <v>2236</v>
      </c>
      <c r="B689" t="s">
        <v>2237</v>
      </c>
      <c r="C689" t="s">
        <v>1567</v>
      </c>
      <c r="D689" t="s">
        <v>1568</v>
      </c>
      <c r="E689">
        <v>4</v>
      </c>
      <c r="F689">
        <v>2.5</v>
      </c>
      <c r="G689" t="s">
        <v>1569</v>
      </c>
    </row>
    <row r="690" spans="1:7" x14ac:dyDescent="0.25">
      <c r="A690" t="s">
        <v>2238</v>
      </c>
      <c r="B690" t="s">
        <v>2239</v>
      </c>
      <c r="C690" t="s">
        <v>1567</v>
      </c>
      <c r="D690" t="s">
        <v>1568</v>
      </c>
      <c r="E690">
        <v>1</v>
      </c>
      <c r="F690">
        <v>2.5</v>
      </c>
      <c r="G690" t="s">
        <v>1569</v>
      </c>
    </row>
    <row r="691" spans="1:7" x14ac:dyDescent="0.25">
      <c r="A691" t="s">
        <v>2240</v>
      </c>
      <c r="B691" t="s">
        <v>2241</v>
      </c>
      <c r="C691" t="s">
        <v>1567</v>
      </c>
      <c r="D691" t="s">
        <v>1568</v>
      </c>
      <c r="E691">
        <v>4</v>
      </c>
      <c r="F691">
        <v>2.5</v>
      </c>
      <c r="G691" t="s">
        <v>1569</v>
      </c>
    </row>
    <row r="692" spans="1:7" x14ac:dyDescent="0.25">
      <c r="A692" t="s">
        <v>715</v>
      </c>
      <c r="B692" t="s">
        <v>2242</v>
      </c>
      <c r="C692" t="s">
        <v>1567</v>
      </c>
      <c r="D692" t="s">
        <v>1568</v>
      </c>
      <c r="E692">
        <v>4</v>
      </c>
      <c r="F692">
        <v>2.5</v>
      </c>
      <c r="G692" t="s">
        <v>1569</v>
      </c>
    </row>
    <row r="693" spans="1:7" x14ac:dyDescent="0.25">
      <c r="A693" t="s">
        <v>1154</v>
      </c>
      <c r="B693" t="s">
        <v>2243</v>
      </c>
      <c r="C693" t="s">
        <v>1567</v>
      </c>
      <c r="D693" t="s">
        <v>1568</v>
      </c>
      <c r="E693">
        <v>4</v>
      </c>
      <c r="F693">
        <v>2.5</v>
      </c>
      <c r="G693" t="s">
        <v>1569</v>
      </c>
    </row>
    <row r="694" spans="1:7" x14ac:dyDescent="0.25">
      <c r="A694" t="s">
        <v>2244</v>
      </c>
      <c r="B694" t="s">
        <v>2245</v>
      </c>
      <c r="C694" t="s">
        <v>1567</v>
      </c>
      <c r="D694" t="s">
        <v>1568</v>
      </c>
      <c r="E694">
        <v>4</v>
      </c>
      <c r="F694">
        <v>2.5</v>
      </c>
      <c r="G694" t="s">
        <v>1569</v>
      </c>
    </row>
    <row r="695" spans="1:7" x14ac:dyDescent="0.25">
      <c r="A695" t="s">
        <v>2246</v>
      </c>
      <c r="B695" t="s">
        <v>2247</v>
      </c>
      <c r="C695" t="s">
        <v>1567</v>
      </c>
      <c r="D695" t="s">
        <v>1568</v>
      </c>
      <c r="E695">
        <v>0.75</v>
      </c>
      <c r="F695">
        <v>2.5</v>
      </c>
      <c r="G695" t="s">
        <v>1569</v>
      </c>
    </row>
    <row r="696" spans="1:7" x14ac:dyDescent="0.25">
      <c r="A696" t="s">
        <v>2248</v>
      </c>
      <c r="B696" t="s">
        <v>2249</v>
      </c>
      <c r="C696" t="s">
        <v>1567</v>
      </c>
      <c r="D696" t="s">
        <v>1568</v>
      </c>
      <c r="E696">
        <v>1.5</v>
      </c>
      <c r="F696">
        <v>2.5</v>
      </c>
      <c r="G696" t="s">
        <v>1569</v>
      </c>
    </row>
    <row r="697" spans="1:7" x14ac:dyDescent="0.25">
      <c r="A697" t="s">
        <v>2250</v>
      </c>
      <c r="B697" t="s">
        <v>2251</v>
      </c>
      <c r="C697" t="s">
        <v>1567</v>
      </c>
      <c r="D697" t="s">
        <v>1568</v>
      </c>
      <c r="E697">
        <v>1.5</v>
      </c>
      <c r="F697">
        <v>2.5</v>
      </c>
      <c r="G697" t="s">
        <v>1569</v>
      </c>
    </row>
    <row r="698" spans="1:7" x14ac:dyDescent="0.25">
      <c r="A698" t="s">
        <v>2252</v>
      </c>
      <c r="B698" t="s">
        <v>2253</v>
      </c>
      <c r="C698" t="s">
        <v>1567</v>
      </c>
      <c r="D698" t="s">
        <v>1568</v>
      </c>
      <c r="E698">
        <v>1.5</v>
      </c>
      <c r="F698">
        <v>2.5</v>
      </c>
      <c r="G698" t="s">
        <v>1569</v>
      </c>
    </row>
    <row r="699" spans="1:7" x14ac:dyDescent="0.25">
      <c r="A699" t="s">
        <v>2254</v>
      </c>
      <c r="B699" t="s">
        <v>2255</v>
      </c>
      <c r="C699" t="s">
        <v>1567</v>
      </c>
      <c r="D699" t="s">
        <v>1568</v>
      </c>
      <c r="E699">
        <v>1.5</v>
      </c>
      <c r="F699">
        <v>2.5</v>
      </c>
      <c r="G699" t="s">
        <v>1569</v>
      </c>
    </row>
    <row r="700" spans="1:7" x14ac:dyDescent="0.25">
      <c r="A700" t="s">
        <v>2256</v>
      </c>
      <c r="B700" t="s">
        <v>2257</v>
      </c>
      <c r="C700" t="s">
        <v>1567</v>
      </c>
      <c r="D700" t="s">
        <v>1568</v>
      </c>
      <c r="E700">
        <v>1.5</v>
      </c>
      <c r="F700">
        <v>2.5</v>
      </c>
      <c r="G700" t="s">
        <v>1569</v>
      </c>
    </row>
    <row r="701" spans="1:7" x14ac:dyDescent="0.25">
      <c r="A701" t="s">
        <v>2258</v>
      </c>
      <c r="B701" t="s">
        <v>2259</v>
      </c>
      <c r="C701" t="s">
        <v>1567</v>
      </c>
      <c r="D701" t="s">
        <v>1568</v>
      </c>
      <c r="E701">
        <v>1.5</v>
      </c>
      <c r="F701">
        <v>2.5</v>
      </c>
      <c r="G701" t="s">
        <v>1569</v>
      </c>
    </row>
    <row r="702" spans="1:7" x14ac:dyDescent="0.25">
      <c r="A702" t="s">
        <v>2260</v>
      </c>
      <c r="B702" t="s">
        <v>2261</v>
      </c>
      <c r="C702" t="s">
        <v>1567</v>
      </c>
      <c r="D702" t="s">
        <v>1568</v>
      </c>
      <c r="E702">
        <v>1.5</v>
      </c>
      <c r="F702">
        <v>2.5</v>
      </c>
      <c r="G702" t="s">
        <v>1569</v>
      </c>
    </row>
    <row r="703" spans="1:7" x14ac:dyDescent="0.25">
      <c r="A703" t="s">
        <v>2262</v>
      </c>
      <c r="B703" t="s">
        <v>2263</v>
      </c>
      <c r="C703" t="s">
        <v>1567</v>
      </c>
      <c r="D703" t="s">
        <v>1568</v>
      </c>
      <c r="E703">
        <v>1.5</v>
      </c>
      <c r="F703">
        <v>2.5</v>
      </c>
      <c r="G703" t="s">
        <v>1569</v>
      </c>
    </row>
    <row r="704" spans="1:7" x14ac:dyDescent="0.25">
      <c r="A704" t="s">
        <v>2264</v>
      </c>
      <c r="B704" t="s">
        <v>2265</v>
      </c>
      <c r="C704" t="s">
        <v>1567</v>
      </c>
      <c r="D704" t="s">
        <v>1568</v>
      </c>
      <c r="E704">
        <v>1.5</v>
      </c>
      <c r="F704">
        <v>2.5</v>
      </c>
      <c r="G704" t="s">
        <v>1569</v>
      </c>
    </row>
    <row r="705" spans="1:7" x14ac:dyDescent="0.25">
      <c r="A705" t="s">
        <v>2266</v>
      </c>
      <c r="B705" t="s">
        <v>2267</v>
      </c>
      <c r="C705" t="s">
        <v>1567</v>
      </c>
      <c r="D705" t="s">
        <v>1568</v>
      </c>
      <c r="E705">
        <v>1.5</v>
      </c>
      <c r="F705">
        <v>2.5</v>
      </c>
      <c r="G705" t="s">
        <v>1569</v>
      </c>
    </row>
    <row r="706" spans="1:7" x14ac:dyDescent="0.25">
      <c r="A706" t="s">
        <v>1005</v>
      </c>
      <c r="B706" t="s">
        <v>2268</v>
      </c>
      <c r="C706" t="s">
        <v>1567</v>
      </c>
      <c r="D706" t="s">
        <v>1568</v>
      </c>
      <c r="E706">
        <v>1.5</v>
      </c>
      <c r="F706">
        <v>2.5</v>
      </c>
      <c r="G706" t="s">
        <v>1569</v>
      </c>
    </row>
    <row r="707" spans="1:7" x14ac:dyDescent="0.25">
      <c r="A707" t="s">
        <v>2269</v>
      </c>
      <c r="B707" t="s">
        <v>2270</v>
      </c>
      <c r="C707" t="s">
        <v>1567</v>
      </c>
      <c r="D707" t="s">
        <v>1568</v>
      </c>
      <c r="E707">
        <v>1.5</v>
      </c>
      <c r="F707">
        <v>2.5</v>
      </c>
      <c r="G707" t="s">
        <v>1569</v>
      </c>
    </row>
    <row r="708" spans="1:7" x14ac:dyDescent="0.25">
      <c r="A708" t="s">
        <v>394</v>
      </c>
      <c r="B708" t="s">
        <v>2271</v>
      </c>
      <c r="C708" t="s">
        <v>1567</v>
      </c>
      <c r="D708" t="s">
        <v>1568</v>
      </c>
      <c r="E708">
        <v>0.25</v>
      </c>
      <c r="F708">
        <v>2.5</v>
      </c>
      <c r="G708" t="s">
        <v>1569</v>
      </c>
    </row>
    <row r="709" spans="1:7" x14ac:dyDescent="0.25">
      <c r="A709" t="s">
        <v>2272</v>
      </c>
      <c r="B709" t="s">
        <v>2273</v>
      </c>
      <c r="C709" t="s">
        <v>1567</v>
      </c>
      <c r="D709" t="s">
        <v>1568</v>
      </c>
      <c r="E709">
        <v>1.5</v>
      </c>
      <c r="F709">
        <v>2.5</v>
      </c>
      <c r="G709" t="s">
        <v>1569</v>
      </c>
    </row>
    <row r="710" spans="1:7" x14ac:dyDescent="0.25">
      <c r="A710" t="s">
        <v>2274</v>
      </c>
      <c r="B710" t="s">
        <v>2275</v>
      </c>
      <c r="C710" t="s">
        <v>1744</v>
      </c>
      <c r="D710" t="s">
        <v>1745</v>
      </c>
      <c r="E710">
        <v>4</v>
      </c>
      <c r="F710">
        <v>2.5</v>
      </c>
    </row>
    <row r="711" spans="1:7" x14ac:dyDescent="0.25">
      <c r="A711" t="s">
        <v>579</v>
      </c>
      <c r="B711" t="s">
        <v>2276</v>
      </c>
      <c r="C711" t="s">
        <v>1744</v>
      </c>
      <c r="D711" t="s">
        <v>1745</v>
      </c>
      <c r="E711">
        <v>1</v>
      </c>
      <c r="F711">
        <v>2.5</v>
      </c>
    </row>
    <row r="712" spans="1:7" x14ac:dyDescent="0.25">
      <c r="A712" t="s">
        <v>675</v>
      </c>
      <c r="B712" t="s">
        <v>2277</v>
      </c>
      <c r="C712" t="s">
        <v>1744</v>
      </c>
      <c r="D712" t="s">
        <v>1745</v>
      </c>
      <c r="E712">
        <v>1</v>
      </c>
      <c r="F712">
        <v>2.5</v>
      </c>
    </row>
    <row r="713" spans="1:7" x14ac:dyDescent="0.25">
      <c r="A713" t="s">
        <v>584</v>
      </c>
      <c r="B713" t="s">
        <v>2278</v>
      </c>
      <c r="C713" t="s">
        <v>1744</v>
      </c>
      <c r="D713" t="s">
        <v>1745</v>
      </c>
      <c r="E713">
        <v>4</v>
      </c>
      <c r="F713">
        <v>2.5</v>
      </c>
    </row>
    <row r="714" spans="1:7" x14ac:dyDescent="0.25">
      <c r="A714" t="s">
        <v>2279</v>
      </c>
      <c r="B714" t="s">
        <v>2280</v>
      </c>
      <c r="C714" t="s">
        <v>1744</v>
      </c>
      <c r="D714" t="s">
        <v>1745</v>
      </c>
      <c r="E714">
        <v>4</v>
      </c>
      <c r="F714">
        <v>2.5</v>
      </c>
    </row>
    <row r="715" spans="1:7" x14ac:dyDescent="0.25">
      <c r="A715" t="s">
        <v>2281</v>
      </c>
      <c r="B715" t="s">
        <v>2276</v>
      </c>
      <c r="C715" t="s">
        <v>1744</v>
      </c>
      <c r="D715" t="s">
        <v>1745</v>
      </c>
      <c r="E715">
        <v>1</v>
      </c>
      <c r="F715">
        <v>2.5</v>
      </c>
    </row>
    <row r="716" spans="1:7" x14ac:dyDescent="0.25">
      <c r="A716" t="s">
        <v>2282</v>
      </c>
      <c r="B716" t="s">
        <v>2283</v>
      </c>
      <c r="C716" t="s">
        <v>1744</v>
      </c>
      <c r="D716" t="s">
        <v>1745</v>
      </c>
      <c r="E716">
        <v>1.032</v>
      </c>
      <c r="F716">
        <v>2.5</v>
      </c>
    </row>
    <row r="717" spans="1:7" x14ac:dyDescent="0.25">
      <c r="A717" t="s">
        <v>2284</v>
      </c>
      <c r="B717" t="s">
        <v>2285</v>
      </c>
      <c r="C717" t="s">
        <v>1744</v>
      </c>
      <c r="D717" t="s">
        <v>1745</v>
      </c>
      <c r="E717">
        <v>1.032</v>
      </c>
      <c r="F717">
        <v>2.5</v>
      </c>
    </row>
    <row r="718" spans="1:7" x14ac:dyDescent="0.25">
      <c r="A718" t="s">
        <v>2286</v>
      </c>
      <c r="B718" t="s">
        <v>2287</v>
      </c>
      <c r="C718" t="s">
        <v>1744</v>
      </c>
      <c r="D718" t="s">
        <v>1745</v>
      </c>
      <c r="E718">
        <v>1.032</v>
      </c>
      <c r="F718">
        <v>2.5</v>
      </c>
    </row>
    <row r="719" spans="1:7" x14ac:dyDescent="0.25">
      <c r="A719" t="s">
        <v>2288</v>
      </c>
      <c r="B719" t="s">
        <v>2289</v>
      </c>
      <c r="C719" t="s">
        <v>1744</v>
      </c>
      <c r="D719" t="s">
        <v>1745</v>
      </c>
      <c r="E719">
        <v>0.17199999999999999</v>
      </c>
      <c r="F719">
        <v>0</v>
      </c>
    </row>
    <row r="720" spans="1:7" x14ac:dyDescent="0.25">
      <c r="A720" t="s">
        <v>265</v>
      </c>
      <c r="B720" t="s">
        <v>2290</v>
      </c>
      <c r="C720" t="s">
        <v>1744</v>
      </c>
      <c r="D720" t="s">
        <v>1745</v>
      </c>
      <c r="E720">
        <v>0.17199999999999999</v>
      </c>
      <c r="F720">
        <v>0</v>
      </c>
    </row>
    <row r="721" spans="1:6" x14ac:dyDescent="0.25">
      <c r="A721" t="s">
        <v>2291</v>
      </c>
      <c r="B721" t="s">
        <v>2292</v>
      </c>
      <c r="C721" t="s">
        <v>1744</v>
      </c>
      <c r="D721" t="s">
        <v>1745</v>
      </c>
      <c r="E721">
        <v>1.032</v>
      </c>
      <c r="F721">
        <v>2.5</v>
      </c>
    </row>
    <row r="722" spans="1:6" x14ac:dyDescent="0.25">
      <c r="A722" t="s">
        <v>2293</v>
      </c>
      <c r="B722" t="s">
        <v>2294</v>
      </c>
      <c r="C722" t="s">
        <v>1744</v>
      </c>
      <c r="D722" t="s">
        <v>1745</v>
      </c>
      <c r="E722">
        <v>1.032</v>
      </c>
      <c r="F722">
        <v>2.5</v>
      </c>
    </row>
    <row r="723" spans="1:6" x14ac:dyDescent="0.25">
      <c r="A723" t="s">
        <v>2295</v>
      </c>
      <c r="B723" t="s">
        <v>2296</v>
      </c>
      <c r="C723" t="s">
        <v>1744</v>
      </c>
      <c r="D723" t="s">
        <v>1745</v>
      </c>
      <c r="E723">
        <v>1.032</v>
      </c>
      <c r="F723">
        <v>2.5</v>
      </c>
    </row>
    <row r="724" spans="1:6" x14ac:dyDescent="0.25">
      <c r="A724" t="s">
        <v>2297</v>
      </c>
      <c r="B724" t="s">
        <v>2298</v>
      </c>
      <c r="C724" t="s">
        <v>1744</v>
      </c>
      <c r="D724" t="s">
        <v>1745</v>
      </c>
      <c r="E724">
        <v>1.032</v>
      </c>
      <c r="F724">
        <v>2.5</v>
      </c>
    </row>
    <row r="725" spans="1:6" x14ac:dyDescent="0.25">
      <c r="A725" t="s">
        <v>482</v>
      </c>
      <c r="B725" t="s">
        <v>2299</v>
      </c>
      <c r="C725" t="s">
        <v>1744</v>
      </c>
      <c r="D725" t="s">
        <v>1745</v>
      </c>
      <c r="E725">
        <v>1.0309999999999999</v>
      </c>
      <c r="F725">
        <v>2.5</v>
      </c>
    </row>
    <row r="726" spans="1:6" x14ac:dyDescent="0.25">
      <c r="A726" t="s">
        <v>2300</v>
      </c>
      <c r="B726" t="s">
        <v>2301</v>
      </c>
      <c r="C726" t="s">
        <v>1744</v>
      </c>
      <c r="D726" t="s">
        <v>1745</v>
      </c>
      <c r="E726">
        <v>1.032</v>
      </c>
      <c r="F726">
        <v>2.5</v>
      </c>
    </row>
    <row r="727" spans="1:6" x14ac:dyDescent="0.25">
      <c r="A727" t="s">
        <v>2302</v>
      </c>
      <c r="B727" t="s">
        <v>2303</v>
      </c>
      <c r="C727" t="s">
        <v>1744</v>
      </c>
      <c r="D727" t="s">
        <v>1745</v>
      </c>
      <c r="E727">
        <v>1.032</v>
      </c>
      <c r="F727">
        <v>2.5</v>
      </c>
    </row>
    <row r="728" spans="1:6" x14ac:dyDescent="0.25">
      <c r="A728" t="s">
        <v>2304</v>
      </c>
      <c r="B728" t="s">
        <v>2305</v>
      </c>
      <c r="C728" t="s">
        <v>1744</v>
      </c>
      <c r="D728" t="s">
        <v>1745</v>
      </c>
      <c r="E728">
        <v>1.032</v>
      </c>
      <c r="F728">
        <v>2.5</v>
      </c>
    </row>
    <row r="729" spans="1:6" x14ac:dyDescent="0.25">
      <c r="A729" t="s">
        <v>267</v>
      </c>
      <c r="B729" t="s">
        <v>2289</v>
      </c>
      <c r="C729" t="s">
        <v>1744</v>
      </c>
      <c r="D729" t="s">
        <v>1745</v>
      </c>
      <c r="E729">
        <v>0.17199999999999999</v>
      </c>
      <c r="F729">
        <v>2.5</v>
      </c>
    </row>
    <row r="730" spans="1:6" x14ac:dyDescent="0.25">
      <c r="A730" t="s">
        <v>2306</v>
      </c>
      <c r="B730" t="s">
        <v>2307</v>
      </c>
      <c r="C730" t="s">
        <v>1744</v>
      </c>
      <c r="D730" t="s">
        <v>1745</v>
      </c>
      <c r="E730">
        <v>1.032</v>
      </c>
      <c r="F730">
        <v>2.5</v>
      </c>
    </row>
    <row r="731" spans="1:6" x14ac:dyDescent="0.25">
      <c r="A731" t="s">
        <v>2308</v>
      </c>
      <c r="B731" t="s">
        <v>2309</v>
      </c>
      <c r="C731" t="s">
        <v>1744</v>
      </c>
      <c r="D731" t="s">
        <v>1745</v>
      </c>
      <c r="E731">
        <v>1.5</v>
      </c>
      <c r="F731">
        <v>2.5</v>
      </c>
    </row>
    <row r="732" spans="1:6" x14ac:dyDescent="0.25">
      <c r="A732" t="s">
        <v>2310</v>
      </c>
      <c r="B732" t="s">
        <v>2311</v>
      </c>
      <c r="C732" t="s">
        <v>1744</v>
      </c>
      <c r="D732" t="s">
        <v>1745</v>
      </c>
      <c r="E732">
        <v>2</v>
      </c>
      <c r="F732">
        <v>2.5</v>
      </c>
    </row>
    <row r="733" spans="1:6" x14ac:dyDescent="0.25">
      <c r="A733" t="s">
        <v>586</v>
      </c>
      <c r="B733" t="s">
        <v>2312</v>
      </c>
      <c r="C733" t="s">
        <v>1744</v>
      </c>
      <c r="D733" t="s">
        <v>1745</v>
      </c>
      <c r="E733">
        <v>0.5</v>
      </c>
      <c r="F733">
        <v>2.5</v>
      </c>
    </row>
    <row r="734" spans="1:6" x14ac:dyDescent="0.25">
      <c r="A734" t="s">
        <v>2313</v>
      </c>
      <c r="B734" t="s">
        <v>2314</v>
      </c>
      <c r="C734" t="s">
        <v>1769</v>
      </c>
      <c r="D734" t="s">
        <v>1770</v>
      </c>
      <c r="E734">
        <v>1.5</v>
      </c>
      <c r="F734">
        <v>2.5</v>
      </c>
    </row>
    <row r="735" spans="1:6" x14ac:dyDescent="0.25">
      <c r="A735" t="s">
        <v>2315</v>
      </c>
      <c r="B735" t="s">
        <v>2316</v>
      </c>
      <c r="C735" t="s">
        <v>1769</v>
      </c>
      <c r="D735" t="s">
        <v>1770</v>
      </c>
      <c r="E735">
        <v>0.75</v>
      </c>
      <c r="F735">
        <v>2.5</v>
      </c>
    </row>
    <row r="736" spans="1:6" x14ac:dyDescent="0.25">
      <c r="A736" t="s">
        <v>2317</v>
      </c>
      <c r="B736" t="s">
        <v>2318</v>
      </c>
      <c r="C736" t="s">
        <v>1769</v>
      </c>
      <c r="D736" t="s">
        <v>1770</v>
      </c>
      <c r="E736">
        <v>0.75</v>
      </c>
      <c r="F736">
        <v>2.5</v>
      </c>
    </row>
    <row r="737" spans="1:6" x14ac:dyDescent="0.25">
      <c r="A737" t="s">
        <v>2319</v>
      </c>
      <c r="B737" t="s">
        <v>2320</v>
      </c>
      <c r="C737" t="s">
        <v>1769</v>
      </c>
      <c r="D737" t="s">
        <v>1770</v>
      </c>
      <c r="E737">
        <v>0.75</v>
      </c>
      <c r="F737">
        <v>2.5</v>
      </c>
    </row>
    <row r="738" spans="1:6" x14ac:dyDescent="0.25">
      <c r="A738" t="s">
        <v>2321</v>
      </c>
      <c r="B738" t="s">
        <v>2322</v>
      </c>
      <c r="C738" t="s">
        <v>1769</v>
      </c>
      <c r="D738" t="s">
        <v>1770</v>
      </c>
      <c r="E738">
        <v>0.75</v>
      </c>
      <c r="F738">
        <v>2.5</v>
      </c>
    </row>
    <row r="739" spans="1:6" x14ac:dyDescent="0.25">
      <c r="A739" t="s">
        <v>2323</v>
      </c>
      <c r="B739" t="s">
        <v>2324</v>
      </c>
      <c r="C739" t="s">
        <v>1769</v>
      </c>
      <c r="D739" t="s">
        <v>1770</v>
      </c>
      <c r="E739">
        <v>0.75</v>
      </c>
      <c r="F739">
        <v>2.5</v>
      </c>
    </row>
    <row r="740" spans="1:6" x14ac:dyDescent="0.25">
      <c r="A740" t="s">
        <v>2325</v>
      </c>
      <c r="B740" t="s">
        <v>2326</v>
      </c>
      <c r="C740" t="s">
        <v>2327</v>
      </c>
      <c r="D740" t="s">
        <v>2328</v>
      </c>
      <c r="E740">
        <v>4</v>
      </c>
      <c r="F740">
        <v>2.5</v>
      </c>
    </row>
    <row r="741" spans="1:6" x14ac:dyDescent="0.25">
      <c r="A741" t="s">
        <v>2329</v>
      </c>
      <c r="B741" t="s">
        <v>2330</v>
      </c>
      <c r="C741" t="s">
        <v>2327</v>
      </c>
      <c r="D741" t="s">
        <v>2328</v>
      </c>
      <c r="E741">
        <v>4</v>
      </c>
      <c r="F741">
        <v>2.5</v>
      </c>
    </row>
    <row r="742" spans="1:6" x14ac:dyDescent="0.25">
      <c r="A742" t="s">
        <v>2331</v>
      </c>
      <c r="B742" t="s">
        <v>2332</v>
      </c>
      <c r="C742" t="s">
        <v>2327</v>
      </c>
      <c r="D742" t="s">
        <v>2328</v>
      </c>
      <c r="E742">
        <v>1</v>
      </c>
      <c r="F742">
        <v>2.5</v>
      </c>
    </row>
    <row r="743" spans="1:6" x14ac:dyDescent="0.25">
      <c r="A743" t="s">
        <v>264</v>
      </c>
      <c r="B743" t="s">
        <v>2333</v>
      </c>
      <c r="C743" t="s">
        <v>2327</v>
      </c>
      <c r="D743" t="s">
        <v>2328</v>
      </c>
      <c r="E743">
        <v>1.0309999999999999</v>
      </c>
      <c r="F743">
        <v>2.5</v>
      </c>
    </row>
    <row r="744" spans="1:6" x14ac:dyDescent="0.25">
      <c r="A744" t="s">
        <v>2334</v>
      </c>
      <c r="B744" t="s">
        <v>2335</v>
      </c>
      <c r="C744" t="s">
        <v>2327</v>
      </c>
      <c r="D744" t="s">
        <v>2328</v>
      </c>
      <c r="E744">
        <v>1.0309999999999999</v>
      </c>
      <c r="F744">
        <v>2.5</v>
      </c>
    </row>
    <row r="745" spans="1:6" x14ac:dyDescent="0.25">
      <c r="A745" t="s">
        <v>2336</v>
      </c>
      <c r="B745" t="s">
        <v>2337</v>
      </c>
      <c r="C745" t="s">
        <v>2327</v>
      </c>
      <c r="D745" t="s">
        <v>2328</v>
      </c>
      <c r="E745">
        <v>0.17199999999999999</v>
      </c>
      <c r="F745">
        <v>2.5</v>
      </c>
    </row>
    <row r="746" spans="1:6" x14ac:dyDescent="0.25">
      <c r="A746" t="s">
        <v>2338</v>
      </c>
      <c r="B746" t="s">
        <v>2339</v>
      </c>
      <c r="C746" t="s">
        <v>2327</v>
      </c>
      <c r="D746" t="s">
        <v>2328</v>
      </c>
      <c r="E746">
        <v>1.0309999999999999</v>
      </c>
      <c r="F746">
        <v>2.5</v>
      </c>
    </row>
    <row r="747" spans="1:6" x14ac:dyDescent="0.25">
      <c r="A747" t="s">
        <v>2340</v>
      </c>
      <c r="B747" t="s">
        <v>2341</v>
      </c>
      <c r="C747" t="s">
        <v>2342</v>
      </c>
      <c r="D747" t="s">
        <v>2343</v>
      </c>
      <c r="E747">
        <v>120</v>
      </c>
      <c r="F747">
        <v>0</v>
      </c>
    </row>
    <row r="748" spans="1:6" x14ac:dyDescent="0.25">
      <c r="A748" t="s">
        <v>2340</v>
      </c>
      <c r="B748" t="s">
        <v>2341</v>
      </c>
      <c r="C748" t="s">
        <v>2344</v>
      </c>
      <c r="D748" t="s">
        <v>2345</v>
      </c>
      <c r="E748">
        <v>480</v>
      </c>
      <c r="F748">
        <v>0</v>
      </c>
    </row>
    <row r="749" spans="1:6" x14ac:dyDescent="0.25">
      <c r="A749" t="s">
        <v>2346</v>
      </c>
      <c r="B749" t="s">
        <v>2347</v>
      </c>
      <c r="C749" t="s">
        <v>1792</v>
      </c>
      <c r="D749" t="s">
        <v>1793</v>
      </c>
      <c r="E749">
        <v>4</v>
      </c>
      <c r="F749">
        <v>2.5</v>
      </c>
    </row>
    <row r="750" spans="1:6" x14ac:dyDescent="0.25">
      <c r="A750" t="s">
        <v>2348</v>
      </c>
      <c r="B750" t="s">
        <v>2349</v>
      </c>
      <c r="C750" t="s">
        <v>1792</v>
      </c>
      <c r="D750" t="s">
        <v>1793</v>
      </c>
      <c r="E750">
        <v>1</v>
      </c>
      <c r="F750">
        <v>2.5</v>
      </c>
    </row>
    <row r="751" spans="1:6" x14ac:dyDescent="0.25">
      <c r="A751" t="s">
        <v>2350</v>
      </c>
      <c r="B751" t="s">
        <v>2351</v>
      </c>
      <c r="C751" t="s">
        <v>1792</v>
      </c>
      <c r="D751" t="s">
        <v>1793</v>
      </c>
      <c r="E751">
        <v>4</v>
      </c>
      <c r="F751">
        <v>2.5</v>
      </c>
    </row>
    <row r="752" spans="1:6" x14ac:dyDescent="0.25">
      <c r="A752" t="s">
        <v>465</v>
      </c>
      <c r="B752" t="s">
        <v>2352</v>
      </c>
      <c r="C752" t="s">
        <v>1792</v>
      </c>
      <c r="D752" t="s">
        <v>1793</v>
      </c>
      <c r="E752">
        <v>0.5</v>
      </c>
      <c r="F752">
        <v>2.5</v>
      </c>
    </row>
    <row r="753" spans="1:6" x14ac:dyDescent="0.25">
      <c r="A753" t="s">
        <v>2353</v>
      </c>
      <c r="B753" t="s">
        <v>2354</v>
      </c>
      <c r="C753" t="s">
        <v>1792</v>
      </c>
      <c r="D753" t="s">
        <v>1793</v>
      </c>
      <c r="E753">
        <v>0.17199999999999999</v>
      </c>
      <c r="F753">
        <v>2.5</v>
      </c>
    </row>
    <row r="754" spans="1:6" x14ac:dyDescent="0.25">
      <c r="A754" t="s">
        <v>2355</v>
      </c>
      <c r="B754" t="s">
        <v>2356</v>
      </c>
      <c r="C754" t="s">
        <v>1792</v>
      </c>
      <c r="D754" t="s">
        <v>1793</v>
      </c>
      <c r="E754">
        <v>1.0309999999999999</v>
      </c>
      <c r="F754">
        <v>2.5</v>
      </c>
    </row>
    <row r="755" spans="1:6" x14ac:dyDescent="0.25">
      <c r="A755" t="s">
        <v>496</v>
      </c>
      <c r="B755" t="s">
        <v>2354</v>
      </c>
      <c r="C755" t="s">
        <v>1792</v>
      </c>
      <c r="D755" t="s">
        <v>1793</v>
      </c>
      <c r="E755">
        <v>0.17199999999999999</v>
      </c>
      <c r="F755">
        <v>2.5</v>
      </c>
    </row>
    <row r="756" spans="1:6" x14ac:dyDescent="0.25">
      <c r="A756" t="s">
        <v>2357</v>
      </c>
      <c r="B756" t="s">
        <v>2358</v>
      </c>
      <c r="C756" t="s">
        <v>1792</v>
      </c>
      <c r="D756" t="s">
        <v>1793</v>
      </c>
      <c r="E756">
        <v>1.0309999999999999</v>
      </c>
      <c r="F756">
        <v>2.5</v>
      </c>
    </row>
    <row r="757" spans="1:6" x14ac:dyDescent="0.25">
      <c r="A757" t="s">
        <v>2359</v>
      </c>
      <c r="B757" t="s">
        <v>2360</v>
      </c>
      <c r="C757" t="s">
        <v>1792</v>
      </c>
      <c r="D757" t="s">
        <v>1793</v>
      </c>
      <c r="E757">
        <v>1.0309999999999999</v>
      </c>
      <c r="F757">
        <v>2.5</v>
      </c>
    </row>
    <row r="758" spans="1:6" x14ac:dyDescent="0.25">
      <c r="A758" t="s">
        <v>2361</v>
      </c>
      <c r="B758" t="s">
        <v>2362</v>
      </c>
      <c r="C758" t="s">
        <v>1792</v>
      </c>
      <c r="D758" t="s">
        <v>1793</v>
      </c>
      <c r="E758">
        <v>1.0309999999999999</v>
      </c>
      <c r="F758">
        <v>2.5</v>
      </c>
    </row>
    <row r="759" spans="1:6" x14ac:dyDescent="0.25">
      <c r="A759" t="s">
        <v>2363</v>
      </c>
      <c r="B759" t="s">
        <v>2364</v>
      </c>
      <c r="C759" t="s">
        <v>1792</v>
      </c>
      <c r="D759" t="s">
        <v>1793</v>
      </c>
      <c r="E759">
        <v>1.0309999999999999</v>
      </c>
      <c r="F759">
        <v>2.5</v>
      </c>
    </row>
    <row r="760" spans="1:6" x14ac:dyDescent="0.25">
      <c r="A760" t="s">
        <v>2365</v>
      </c>
      <c r="B760" t="s">
        <v>2366</v>
      </c>
      <c r="C760" t="s">
        <v>1792</v>
      </c>
      <c r="D760" t="s">
        <v>1793</v>
      </c>
      <c r="E760">
        <v>1.0309999999999999</v>
      </c>
      <c r="F760">
        <v>2.5</v>
      </c>
    </row>
    <row r="761" spans="1:6" x14ac:dyDescent="0.25">
      <c r="A761" t="s">
        <v>2367</v>
      </c>
      <c r="B761" t="s">
        <v>2368</v>
      </c>
      <c r="C761" t="s">
        <v>1792</v>
      </c>
      <c r="D761" t="s">
        <v>1793</v>
      </c>
      <c r="E761">
        <v>1.0309999999999999</v>
      </c>
      <c r="F761">
        <v>2.5</v>
      </c>
    </row>
    <row r="762" spans="1:6" x14ac:dyDescent="0.25">
      <c r="A762" t="s">
        <v>505</v>
      </c>
      <c r="B762" t="s">
        <v>2369</v>
      </c>
      <c r="C762" t="s">
        <v>1792</v>
      </c>
      <c r="D762" t="s">
        <v>1793</v>
      </c>
      <c r="E762">
        <v>1.0309999999999999</v>
      </c>
      <c r="F762">
        <v>2.5</v>
      </c>
    </row>
    <row r="763" spans="1:6" x14ac:dyDescent="0.25">
      <c r="A763" t="s">
        <v>2370</v>
      </c>
      <c r="B763" t="s">
        <v>2371</v>
      </c>
      <c r="C763" t="s">
        <v>1792</v>
      </c>
      <c r="D763" t="s">
        <v>1793</v>
      </c>
      <c r="E763">
        <v>1.0309999999999999</v>
      </c>
      <c r="F763">
        <v>2.5</v>
      </c>
    </row>
    <row r="764" spans="1:6" x14ac:dyDescent="0.25">
      <c r="A764" t="s">
        <v>2372</v>
      </c>
      <c r="B764" t="s">
        <v>2373</v>
      </c>
      <c r="C764" t="s">
        <v>1792</v>
      </c>
      <c r="D764" t="s">
        <v>1793</v>
      </c>
      <c r="E764">
        <v>1.0309999999999999</v>
      </c>
      <c r="F764">
        <v>2.5</v>
      </c>
    </row>
    <row r="765" spans="1:6" x14ac:dyDescent="0.25">
      <c r="A765" t="s">
        <v>501</v>
      </c>
      <c r="B765" t="s">
        <v>2374</v>
      </c>
      <c r="C765" t="s">
        <v>1792</v>
      </c>
      <c r="D765" t="s">
        <v>1793</v>
      </c>
      <c r="E765">
        <v>0.17199999999999999</v>
      </c>
      <c r="F765">
        <v>2.5</v>
      </c>
    </row>
    <row r="766" spans="1:6" x14ac:dyDescent="0.25">
      <c r="A766" t="s">
        <v>2375</v>
      </c>
      <c r="B766" t="s">
        <v>2376</v>
      </c>
      <c r="C766" t="s">
        <v>1792</v>
      </c>
      <c r="D766" t="s">
        <v>1793</v>
      </c>
      <c r="E766">
        <v>2.0625</v>
      </c>
      <c r="F766">
        <v>2.5</v>
      </c>
    </row>
    <row r="767" spans="1:6" x14ac:dyDescent="0.25">
      <c r="A767" t="s">
        <v>307</v>
      </c>
      <c r="B767" t="s">
        <v>2377</v>
      </c>
      <c r="C767" t="s">
        <v>1792</v>
      </c>
      <c r="D767" t="s">
        <v>1793</v>
      </c>
      <c r="E767">
        <v>1.5</v>
      </c>
      <c r="F767">
        <v>2.5</v>
      </c>
    </row>
    <row r="768" spans="1:6" x14ac:dyDescent="0.25">
      <c r="A768" t="s">
        <v>2378</v>
      </c>
      <c r="B768" t="s">
        <v>2379</v>
      </c>
      <c r="C768" t="s">
        <v>1792</v>
      </c>
      <c r="D768" t="s">
        <v>1793</v>
      </c>
      <c r="E768">
        <v>0.25</v>
      </c>
      <c r="F768">
        <v>2.5</v>
      </c>
    </row>
    <row r="769" spans="1:7" x14ac:dyDescent="0.25">
      <c r="A769" t="s">
        <v>727</v>
      </c>
      <c r="B769" t="s">
        <v>2380</v>
      </c>
      <c r="C769" t="s">
        <v>2381</v>
      </c>
      <c r="D769" t="s">
        <v>2382</v>
      </c>
      <c r="E769">
        <v>4</v>
      </c>
      <c r="F769">
        <v>2.5</v>
      </c>
    </row>
    <row r="770" spans="1:7" x14ac:dyDescent="0.25">
      <c r="A770" t="s">
        <v>2383</v>
      </c>
      <c r="B770" t="s">
        <v>2384</v>
      </c>
      <c r="C770" t="s">
        <v>2381</v>
      </c>
      <c r="D770" t="s">
        <v>2382</v>
      </c>
      <c r="E770">
        <v>4</v>
      </c>
      <c r="F770">
        <v>2.5</v>
      </c>
    </row>
    <row r="771" spans="1:7" x14ac:dyDescent="0.25">
      <c r="A771" t="s">
        <v>2385</v>
      </c>
      <c r="B771" t="s">
        <v>2386</v>
      </c>
      <c r="C771" t="s">
        <v>2387</v>
      </c>
      <c r="D771" t="s">
        <v>2388</v>
      </c>
      <c r="E771">
        <v>4</v>
      </c>
      <c r="F771">
        <v>2.5</v>
      </c>
    </row>
    <row r="772" spans="1:7" x14ac:dyDescent="0.25">
      <c r="A772" t="s">
        <v>2389</v>
      </c>
      <c r="B772" t="s">
        <v>2390</v>
      </c>
      <c r="C772" t="s">
        <v>2387</v>
      </c>
      <c r="D772" t="s">
        <v>2388</v>
      </c>
      <c r="E772">
        <v>4</v>
      </c>
      <c r="F772">
        <v>2.5</v>
      </c>
    </row>
    <row r="773" spans="1:7" x14ac:dyDescent="0.25">
      <c r="A773" t="s">
        <v>206</v>
      </c>
      <c r="B773" t="s">
        <v>2391</v>
      </c>
      <c r="C773" t="s">
        <v>2392</v>
      </c>
      <c r="D773" t="s">
        <v>2393</v>
      </c>
      <c r="E773">
        <v>0.375</v>
      </c>
      <c r="F773">
        <v>2.5</v>
      </c>
      <c r="G773" t="s">
        <v>2394</v>
      </c>
    </row>
    <row r="774" spans="1:7" x14ac:dyDescent="0.25">
      <c r="A774" t="s">
        <v>2395</v>
      </c>
      <c r="B774" t="s">
        <v>2396</v>
      </c>
      <c r="C774" t="s">
        <v>2392</v>
      </c>
      <c r="D774" t="s">
        <v>2393</v>
      </c>
      <c r="E774">
        <v>3.1300000000000001E-2</v>
      </c>
      <c r="F774">
        <v>2.5</v>
      </c>
      <c r="G774" t="s">
        <v>2394</v>
      </c>
    </row>
    <row r="775" spans="1:7" x14ac:dyDescent="0.25">
      <c r="A775" t="s">
        <v>2397</v>
      </c>
      <c r="B775" t="s">
        <v>2398</v>
      </c>
      <c r="C775" t="s">
        <v>2392</v>
      </c>
      <c r="D775" t="s">
        <v>2393</v>
      </c>
      <c r="E775">
        <v>0.188</v>
      </c>
      <c r="F775">
        <v>2.5</v>
      </c>
      <c r="G775" t="s">
        <v>2394</v>
      </c>
    </row>
    <row r="776" spans="1:7" x14ac:dyDescent="0.25">
      <c r="A776" t="s">
        <v>222</v>
      </c>
      <c r="B776" t="s">
        <v>2396</v>
      </c>
      <c r="C776" t="s">
        <v>2392</v>
      </c>
      <c r="D776" t="s">
        <v>2393</v>
      </c>
      <c r="E776">
        <v>3.1300000000000001E-2</v>
      </c>
      <c r="F776">
        <v>2.5</v>
      </c>
      <c r="G776" t="s">
        <v>2394</v>
      </c>
    </row>
    <row r="777" spans="1:7" x14ac:dyDescent="0.25">
      <c r="A777" t="s">
        <v>209</v>
      </c>
      <c r="B777" t="s">
        <v>2399</v>
      </c>
      <c r="C777" t="s">
        <v>2392</v>
      </c>
      <c r="D777" t="s">
        <v>2393</v>
      </c>
      <c r="E777">
        <v>0.188</v>
      </c>
      <c r="F777">
        <v>2.5</v>
      </c>
      <c r="G777" t="s">
        <v>2394</v>
      </c>
    </row>
    <row r="778" spans="1:7" x14ac:dyDescent="0.25">
      <c r="A778" t="s">
        <v>2400</v>
      </c>
      <c r="B778" t="s">
        <v>2401</v>
      </c>
      <c r="C778" t="s">
        <v>2392</v>
      </c>
      <c r="D778" t="s">
        <v>2393</v>
      </c>
      <c r="E778">
        <v>0.188</v>
      </c>
      <c r="F778">
        <v>2.5</v>
      </c>
      <c r="G778" t="s">
        <v>2394</v>
      </c>
    </row>
    <row r="779" spans="1:7" x14ac:dyDescent="0.25">
      <c r="A779" t="s">
        <v>234</v>
      </c>
      <c r="B779" t="s">
        <v>2402</v>
      </c>
      <c r="C779" t="s">
        <v>2403</v>
      </c>
      <c r="D779" t="s">
        <v>2404</v>
      </c>
      <c r="E779">
        <v>0.375</v>
      </c>
      <c r="F779">
        <v>2.5</v>
      </c>
      <c r="G779" t="s">
        <v>2405</v>
      </c>
    </row>
    <row r="780" spans="1:7" x14ac:dyDescent="0.25">
      <c r="A780" t="s">
        <v>2406</v>
      </c>
      <c r="B780" t="s">
        <v>2407</v>
      </c>
      <c r="C780" t="s">
        <v>2403</v>
      </c>
      <c r="D780" t="s">
        <v>2404</v>
      </c>
      <c r="E780">
        <v>3.1300000000000001E-2</v>
      </c>
      <c r="F780">
        <v>2.5</v>
      </c>
      <c r="G780" t="s">
        <v>2405</v>
      </c>
    </row>
    <row r="781" spans="1:7" x14ac:dyDescent="0.25">
      <c r="A781" t="s">
        <v>2408</v>
      </c>
      <c r="B781" t="s">
        <v>2409</v>
      </c>
      <c r="C781" t="s">
        <v>2410</v>
      </c>
      <c r="D781" t="s">
        <v>2411</v>
      </c>
      <c r="E781">
        <v>0.375</v>
      </c>
      <c r="F781">
        <v>2.5</v>
      </c>
      <c r="G781" t="s">
        <v>2412</v>
      </c>
    </row>
    <row r="782" spans="1:7" x14ac:dyDescent="0.25">
      <c r="A782" t="s">
        <v>2413</v>
      </c>
      <c r="B782" t="s">
        <v>2414</v>
      </c>
      <c r="C782" t="s">
        <v>2410</v>
      </c>
      <c r="D782" t="s">
        <v>2411</v>
      </c>
      <c r="E782">
        <v>3.1300000000000001E-2</v>
      </c>
      <c r="F782">
        <v>2.5</v>
      </c>
      <c r="G782" t="s">
        <v>2412</v>
      </c>
    </row>
    <row r="783" spans="1:7" x14ac:dyDescent="0.25">
      <c r="A783" t="s">
        <v>2415</v>
      </c>
      <c r="B783" t="s">
        <v>2416</v>
      </c>
      <c r="C783" t="s">
        <v>2417</v>
      </c>
      <c r="D783" t="s">
        <v>2418</v>
      </c>
      <c r="E783">
        <v>0.375</v>
      </c>
      <c r="F783">
        <v>2.5</v>
      </c>
      <c r="G783" t="s">
        <v>2419</v>
      </c>
    </row>
    <row r="784" spans="1:7" x14ac:dyDescent="0.25">
      <c r="A784" t="s">
        <v>893</v>
      </c>
      <c r="B784" t="s">
        <v>2420</v>
      </c>
      <c r="C784" t="s">
        <v>2417</v>
      </c>
      <c r="D784" t="s">
        <v>2418</v>
      </c>
      <c r="E784">
        <v>3.1300000000000001E-2</v>
      </c>
      <c r="F784">
        <v>2.5</v>
      </c>
      <c r="G784" t="s">
        <v>2419</v>
      </c>
    </row>
    <row r="785" spans="1:7" x14ac:dyDescent="0.25">
      <c r="A785" t="s">
        <v>1185</v>
      </c>
      <c r="B785" t="s">
        <v>2421</v>
      </c>
      <c r="C785" t="s">
        <v>2422</v>
      </c>
      <c r="D785" t="s">
        <v>2423</v>
      </c>
      <c r="E785">
        <v>0.375</v>
      </c>
      <c r="F785">
        <v>2.5</v>
      </c>
      <c r="G785" t="s">
        <v>2424</v>
      </c>
    </row>
    <row r="786" spans="1:7" x14ac:dyDescent="0.25">
      <c r="A786" t="s">
        <v>219</v>
      </c>
      <c r="B786" t="s">
        <v>2425</v>
      </c>
      <c r="C786" t="s">
        <v>2392</v>
      </c>
      <c r="D786" t="s">
        <v>2393</v>
      </c>
      <c r="E786">
        <v>1.5</v>
      </c>
      <c r="F786">
        <v>2.5</v>
      </c>
      <c r="G786" t="s">
        <v>2394</v>
      </c>
    </row>
    <row r="787" spans="1:7" x14ac:dyDescent="0.25">
      <c r="A787" t="s">
        <v>2426</v>
      </c>
      <c r="B787" t="s">
        <v>2427</v>
      </c>
      <c r="C787" t="s">
        <v>2403</v>
      </c>
      <c r="D787" t="s">
        <v>2404</v>
      </c>
      <c r="E787">
        <v>1.5</v>
      </c>
      <c r="F787">
        <v>2.5</v>
      </c>
      <c r="G787" t="s">
        <v>2405</v>
      </c>
    </row>
    <row r="788" spans="1:7" x14ac:dyDescent="0.25">
      <c r="A788" t="s">
        <v>2428</v>
      </c>
      <c r="B788" t="s">
        <v>2429</v>
      </c>
      <c r="C788" t="s">
        <v>2417</v>
      </c>
      <c r="D788" t="s">
        <v>2418</v>
      </c>
      <c r="E788">
        <v>1.5</v>
      </c>
      <c r="F788">
        <v>2.5</v>
      </c>
      <c r="G788" t="s">
        <v>2419</v>
      </c>
    </row>
    <row r="789" spans="1:7" x14ac:dyDescent="0.25">
      <c r="A789" t="s">
        <v>2430</v>
      </c>
      <c r="B789" t="s">
        <v>2431</v>
      </c>
      <c r="C789" t="s">
        <v>2422</v>
      </c>
      <c r="D789" t="s">
        <v>2423</v>
      </c>
      <c r="E789">
        <v>1.5</v>
      </c>
      <c r="F789">
        <v>2.5</v>
      </c>
      <c r="G789" t="s">
        <v>2424</v>
      </c>
    </row>
    <row r="790" spans="1:7" x14ac:dyDescent="0.25">
      <c r="A790" t="s">
        <v>2432</v>
      </c>
      <c r="B790" t="s">
        <v>2433</v>
      </c>
      <c r="C790" t="s">
        <v>2434</v>
      </c>
      <c r="D790" t="s">
        <v>2435</v>
      </c>
      <c r="E790">
        <v>6</v>
      </c>
      <c r="F790">
        <v>2.5</v>
      </c>
      <c r="G790" t="s">
        <v>2436</v>
      </c>
    </row>
    <row r="791" spans="1:7" x14ac:dyDescent="0.25">
      <c r="A791" t="s">
        <v>2437</v>
      </c>
      <c r="B791" t="s">
        <v>2438</v>
      </c>
      <c r="C791" t="s">
        <v>2434</v>
      </c>
      <c r="D791" t="s">
        <v>2435</v>
      </c>
      <c r="E791">
        <v>0.75</v>
      </c>
      <c r="F791">
        <v>2.5</v>
      </c>
      <c r="G791" t="s">
        <v>2436</v>
      </c>
    </row>
    <row r="792" spans="1:7" x14ac:dyDescent="0.25">
      <c r="A792" t="s">
        <v>2439</v>
      </c>
      <c r="B792" t="s">
        <v>2440</v>
      </c>
      <c r="C792" t="s">
        <v>2434</v>
      </c>
      <c r="D792" t="s">
        <v>2435</v>
      </c>
      <c r="E792">
        <v>0.375</v>
      </c>
      <c r="F792">
        <v>2.5</v>
      </c>
      <c r="G792" t="s">
        <v>2436</v>
      </c>
    </row>
    <row r="793" spans="1:7" x14ac:dyDescent="0.25">
      <c r="A793" t="s">
        <v>2441</v>
      </c>
      <c r="B793" t="s">
        <v>2442</v>
      </c>
      <c r="C793" t="s">
        <v>2434</v>
      </c>
      <c r="D793" t="s">
        <v>2435</v>
      </c>
      <c r="E793">
        <v>1.5</v>
      </c>
      <c r="F793">
        <v>2.5</v>
      </c>
      <c r="G793" t="s">
        <v>2436</v>
      </c>
    </row>
    <row r="794" spans="1:7" x14ac:dyDescent="0.25">
      <c r="A794" t="s">
        <v>2443</v>
      </c>
      <c r="B794" t="s">
        <v>2444</v>
      </c>
      <c r="C794" t="s">
        <v>2434</v>
      </c>
      <c r="D794" t="s">
        <v>2435</v>
      </c>
      <c r="E794">
        <v>1.5</v>
      </c>
      <c r="F794">
        <v>2.5</v>
      </c>
      <c r="G794" t="s">
        <v>2436</v>
      </c>
    </row>
    <row r="795" spans="1:7" x14ac:dyDescent="0.25">
      <c r="A795" t="s">
        <v>2445</v>
      </c>
      <c r="B795" t="s">
        <v>2446</v>
      </c>
      <c r="C795" t="s">
        <v>2434</v>
      </c>
      <c r="D795" t="s">
        <v>2435</v>
      </c>
      <c r="E795">
        <v>3</v>
      </c>
      <c r="F795">
        <v>2.5</v>
      </c>
      <c r="G795" t="s">
        <v>2436</v>
      </c>
    </row>
    <row r="796" spans="1:7" x14ac:dyDescent="0.25">
      <c r="A796" t="s">
        <v>2447</v>
      </c>
      <c r="B796" t="s">
        <v>2448</v>
      </c>
      <c r="C796" t="s">
        <v>2434</v>
      </c>
      <c r="D796" t="s">
        <v>2435</v>
      </c>
      <c r="E796">
        <v>3</v>
      </c>
      <c r="F796">
        <v>2.5</v>
      </c>
      <c r="G796" t="s">
        <v>2436</v>
      </c>
    </row>
    <row r="797" spans="1:7" x14ac:dyDescent="0.25">
      <c r="A797" t="s">
        <v>2449</v>
      </c>
      <c r="B797" t="s">
        <v>2450</v>
      </c>
      <c r="C797" t="s">
        <v>2434</v>
      </c>
      <c r="D797" t="s">
        <v>2435</v>
      </c>
      <c r="E797">
        <v>0.75</v>
      </c>
      <c r="F797">
        <v>2.5</v>
      </c>
      <c r="G797" t="s">
        <v>2436</v>
      </c>
    </row>
    <row r="798" spans="1:7" x14ac:dyDescent="0.25">
      <c r="A798" t="s">
        <v>2451</v>
      </c>
      <c r="B798" t="s">
        <v>2452</v>
      </c>
      <c r="C798" t="s">
        <v>2453</v>
      </c>
      <c r="D798" t="s">
        <v>2454</v>
      </c>
      <c r="E798">
        <v>1.5</v>
      </c>
      <c r="F798">
        <v>2.5</v>
      </c>
    </row>
    <row r="799" spans="1:7" x14ac:dyDescent="0.25">
      <c r="A799" t="s">
        <v>2455</v>
      </c>
      <c r="B799" t="s">
        <v>2456</v>
      </c>
      <c r="C799" t="s">
        <v>2457</v>
      </c>
      <c r="D799" t="s">
        <v>2458</v>
      </c>
      <c r="E799">
        <v>6</v>
      </c>
      <c r="F799">
        <v>2.5</v>
      </c>
    </row>
    <row r="800" spans="1:7" x14ac:dyDescent="0.25">
      <c r="A800" t="s">
        <v>2459</v>
      </c>
      <c r="B800" t="s">
        <v>2460</v>
      </c>
      <c r="C800" t="s">
        <v>2417</v>
      </c>
      <c r="D800" t="s">
        <v>2418</v>
      </c>
      <c r="E800">
        <v>1</v>
      </c>
      <c r="F800">
        <v>2.5</v>
      </c>
      <c r="G800" t="s">
        <v>2419</v>
      </c>
    </row>
    <row r="801" spans="1:7" x14ac:dyDescent="0.25">
      <c r="A801" t="s">
        <v>2461</v>
      </c>
      <c r="B801" t="s">
        <v>2462</v>
      </c>
      <c r="C801" t="s">
        <v>2417</v>
      </c>
      <c r="D801" t="s">
        <v>2418</v>
      </c>
      <c r="E801">
        <v>0.375</v>
      </c>
      <c r="F801">
        <v>2.5</v>
      </c>
      <c r="G801" t="s">
        <v>2419</v>
      </c>
    </row>
    <row r="802" spans="1:7" x14ac:dyDescent="0.25">
      <c r="A802" t="s">
        <v>2463</v>
      </c>
      <c r="B802" t="s">
        <v>2464</v>
      </c>
      <c r="C802" t="s">
        <v>2403</v>
      </c>
      <c r="D802" t="s">
        <v>2404</v>
      </c>
      <c r="E802">
        <v>0.375</v>
      </c>
      <c r="F802">
        <v>2.5</v>
      </c>
      <c r="G802" t="s">
        <v>2405</v>
      </c>
    </row>
    <row r="803" spans="1:7" x14ac:dyDescent="0.25">
      <c r="A803" t="s">
        <v>2465</v>
      </c>
      <c r="B803" t="s">
        <v>2466</v>
      </c>
      <c r="C803" t="s">
        <v>2410</v>
      </c>
      <c r="D803" t="s">
        <v>2411</v>
      </c>
      <c r="E803">
        <v>0.375</v>
      </c>
      <c r="F803">
        <v>2.5</v>
      </c>
      <c r="G803" t="s">
        <v>2412</v>
      </c>
    </row>
    <row r="804" spans="1:7" x14ac:dyDescent="0.25">
      <c r="A804" t="s">
        <v>1187</v>
      </c>
      <c r="B804" t="s">
        <v>2467</v>
      </c>
      <c r="C804" t="s">
        <v>2422</v>
      </c>
      <c r="D804" t="s">
        <v>2423</v>
      </c>
      <c r="E804">
        <v>0.375</v>
      </c>
      <c r="F804">
        <v>2.5</v>
      </c>
      <c r="G804" t="s">
        <v>2424</v>
      </c>
    </row>
    <row r="805" spans="1:7" x14ac:dyDescent="0.25">
      <c r="A805" t="s">
        <v>217</v>
      </c>
      <c r="B805" t="s">
        <v>2468</v>
      </c>
      <c r="C805" t="s">
        <v>2392</v>
      </c>
      <c r="D805" t="s">
        <v>2393</v>
      </c>
      <c r="E805">
        <v>0.375</v>
      </c>
      <c r="F805">
        <v>2.5</v>
      </c>
      <c r="G805" t="s">
        <v>2394</v>
      </c>
    </row>
    <row r="806" spans="1:7" x14ac:dyDescent="0.25">
      <c r="A806" t="s">
        <v>2469</v>
      </c>
      <c r="B806" t="s">
        <v>2470</v>
      </c>
      <c r="C806" t="s">
        <v>2128</v>
      </c>
      <c r="D806" t="s">
        <v>2129</v>
      </c>
      <c r="E806">
        <v>6</v>
      </c>
      <c r="F806">
        <v>2.5</v>
      </c>
    </row>
    <row r="807" spans="1:7" x14ac:dyDescent="0.25">
      <c r="A807" t="s">
        <v>2471</v>
      </c>
      <c r="B807" t="s">
        <v>2472</v>
      </c>
      <c r="C807" t="s">
        <v>2128</v>
      </c>
      <c r="D807" t="s">
        <v>2129</v>
      </c>
      <c r="E807">
        <v>6</v>
      </c>
      <c r="F807">
        <v>2.5</v>
      </c>
    </row>
    <row r="808" spans="1:7" x14ac:dyDescent="0.25">
      <c r="A808" t="s">
        <v>2473</v>
      </c>
      <c r="B808" t="s">
        <v>2474</v>
      </c>
      <c r="C808" t="s">
        <v>2128</v>
      </c>
      <c r="D808" t="s">
        <v>2129</v>
      </c>
      <c r="E808">
        <v>6</v>
      </c>
      <c r="F808">
        <v>2.5</v>
      </c>
    </row>
    <row r="809" spans="1:7" x14ac:dyDescent="0.25">
      <c r="A809" t="s">
        <v>78</v>
      </c>
      <c r="B809" t="s">
        <v>2475</v>
      </c>
      <c r="C809" t="s">
        <v>2128</v>
      </c>
      <c r="D809" t="s">
        <v>2129</v>
      </c>
      <c r="E809">
        <v>1</v>
      </c>
      <c r="F809">
        <v>2.5</v>
      </c>
    </row>
    <row r="810" spans="1:7" x14ac:dyDescent="0.25">
      <c r="A810" t="s">
        <v>2476</v>
      </c>
      <c r="B810" t="s">
        <v>2475</v>
      </c>
      <c r="C810" t="s">
        <v>2128</v>
      </c>
      <c r="D810" t="s">
        <v>2129</v>
      </c>
      <c r="E810">
        <v>1</v>
      </c>
      <c r="F810">
        <v>2.5</v>
      </c>
    </row>
    <row r="811" spans="1:7" x14ac:dyDescent="0.25">
      <c r="A811" t="s">
        <v>2477</v>
      </c>
      <c r="B811" t="s">
        <v>2478</v>
      </c>
      <c r="C811" t="s">
        <v>2479</v>
      </c>
      <c r="D811" t="s">
        <v>2480</v>
      </c>
      <c r="E811">
        <v>6</v>
      </c>
      <c r="F811">
        <v>0</v>
      </c>
    </row>
    <row r="812" spans="1:7" x14ac:dyDescent="0.25">
      <c r="A812" t="s">
        <v>2481</v>
      </c>
      <c r="B812" t="s">
        <v>2482</v>
      </c>
      <c r="C812" t="s">
        <v>2128</v>
      </c>
      <c r="D812" t="s">
        <v>2129</v>
      </c>
      <c r="E812">
        <v>0.75</v>
      </c>
      <c r="F812">
        <v>2.5</v>
      </c>
    </row>
    <row r="813" spans="1:7" x14ac:dyDescent="0.25">
      <c r="A813" t="s">
        <v>2483</v>
      </c>
      <c r="B813" t="s">
        <v>2484</v>
      </c>
      <c r="C813" t="s">
        <v>2128</v>
      </c>
      <c r="D813" t="s">
        <v>2129</v>
      </c>
      <c r="E813">
        <v>0.75</v>
      </c>
      <c r="F813">
        <v>2.5</v>
      </c>
    </row>
    <row r="814" spans="1:7" x14ac:dyDescent="0.25">
      <c r="A814" t="s">
        <v>2485</v>
      </c>
      <c r="B814" t="s">
        <v>2486</v>
      </c>
      <c r="C814" t="s">
        <v>2128</v>
      </c>
      <c r="D814" t="s">
        <v>2129</v>
      </c>
      <c r="E814">
        <v>0.75</v>
      </c>
      <c r="F814">
        <v>2.5</v>
      </c>
    </row>
    <row r="815" spans="1:7" x14ac:dyDescent="0.25">
      <c r="A815" t="s">
        <v>14</v>
      </c>
      <c r="B815" t="s">
        <v>2487</v>
      </c>
      <c r="C815" t="s">
        <v>2128</v>
      </c>
      <c r="D815" t="s">
        <v>2129</v>
      </c>
      <c r="E815">
        <v>0.125</v>
      </c>
      <c r="F815">
        <v>2.5</v>
      </c>
    </row>
    <row r="816" spans="1:7" x14ac:dyDescent="0.25">
      <c r="A816" t="s">
        <v>163</v>
      </c>
      <c r="B816" t="s">
        <v>2488</v>
      </c>
      <c r="C816" t="s">
        <v>2128</v>
      </c>
      <c r="D816" t="s">
        <v>2129</v>
      </c>
      <c r="E816">
        <v>0.125</v>
      </c>
      <c r="F816">
        <v>2.5</v>
      </c>
    </row>
    <row r="817" spans="1:6" x14ac:dyDescent="0.25">
      <c r="A817" t="s">
        <v>2</v>
      </c>
      <c r="B817" t="s">
        <v>2489</v>
      </c>
      <c r="C817" t="s">
        <v>2128</v>
      </c>
      <c r="D817" t="s">
        <v>2129</v>
      </c>
      <c r="E817">
        <v>0.75</v>
      </c>
      <c r="F817">
        <v>2.5</v>
      </c>
    </row>
    <row r="818" spans="1:6" x14ac:dyDescent="0.25">
      <c r="A818" t="s">
        <v>2490</v>
      </c>
      <c r="B818" t="s">
        <v>2491</v>
      </c>
      <c r="C818" t="s">
        <v>2128</v>
      </c>
      <c r="D818" t="s">
        <v>2129</v>
      </c>
      <c r="E818">
        <v>0.75</v>
      </c>
      <c r="F818">
        <v>2.5</v>
      </c>
    </row>
    <row r="819" spans="1:6" x14ac:dyDescent="0.25">
      <c r="A819" t="s">
        <v>2492</v>
      </c>
      <c r="B819" t="s">
        <v>2493</v>
      </c>
      <c r="C819" t="s">
        <v>2128</v>
      </c>
      <c r="D819" t="s">
        <v>2129</v>
      </c>
      <c r="E819">
        <v>0.75</v>
      </c>
      <c r="F819">
        <v>2.5</v>
      </c>
    </row>
    <row r="820" spans="1:6" x14ac:dyDescent="0.25">
      <c r="A820" t="s">
        <v>2494</v>
      </c>
      <c r="B820" t="s">
        <v>2495</v>
      </c>
      <c r="C820" t="s">
        <v>2128</v>
      </c>
      <c r="D820" t="s">
        <v>2129</v>
      </c>
      <c r="E820">
        <v>0.75</v>
      </c>
      <c r="F820">
        <v>2.5</v>
      </c>
    </row>
    <row r="821" spans="1:6" x14ac:dyDescent="0.25">
      <c r="A821" t="s">
        <v>2496</v>
      </c>
      <c r="B821" t="s">
        <v>2497</v>
      </c>
      <c r="C821" t="s">
        <v>2128</v>
      </c>
      <c r="D821" t="s">
        <v>2129</v>
      </c>
      <c r="E821">
        <v>0.75</v>
      </c>
      <c r="F821">
        <v>2.5</v>
      </c>
    </row>
    <row r="822" spans="1:6" x14ac:dyDescent="0.25">
      <c r="A822" t="s">
        <v>168</v>
      </c>
      <c r="B822" t="s">
        <v>2498</v>
      </c>
      <c r="C822" t="s">
        <v>2128</v>
      </c>
      <c r="D822" t="s">
        <v>2129</v>
      </c>
      <c r="E822">
        <v>0.75</v>
      </c>
      <c r="F822">
        <v>2.5</v>
      </c>
    </row>
    <row r="823" spans="1:6" x14ac:dyDescent="0.25">
      <c r="A823" t="s">
        <v>2499</v>
      </c>
      <c r="B823" t="s">
        <v>2500</v>
      </c>
      <c r="C823" t="s">
        <v>2128</v>
      </c>
      <c r="D823" t="s">
        <v>2129</v>
      </c>
      <c r="E823">
        <v>0.75</v>
      </c>
      <c r="F823">
        <v>2.5</v>
      </c>
    </row>
    <row r="824" spans="1:6" x14ac:dyDescent="0.25">
      <c r="A824" t="s">
        <v>18</v>
      </c>
      <c r="B824" t="s">
        <v>2501</v>
      </c>
      <c r="C824" t="s">
        <v>2128</v>
      </c>
      <c r="D824" t="s">
        <v>2129</v>
      </c>
      <c r="E824">
        <v>0.75</v>
      </c>
      <c r="F824">
        <v>2.5</v>
      </c>
    </row>
    <row r="825" spans="1:6" x14ac:dyDescent="0.25">
      <c r="A825" t="s">
        <v>2502</v>
      </c>
      <c r="B825" t="s">
        <v>2503</v>
      </c>
      <c r="C825" t="s">
        <v>2128</v>
      </c>
      <c r="D825" t="s">
        <v>2129</v>
      </c>
      <c r="E825">
        <v>0.75</v>
      </c>
      <c r="F825">
        <v>2.5</v>
      </c>
    </row>
    <row r="826" spans="1:6" x14ac:dyDescent="0.25">
      <c r="A826" t="s">
        <v>2504</v>
      </c>
      <c r="B826" t="s">
        <v>2505</v>
      </c>
      <c r="C826" t="s">
        <v>2128</v>
      </c>
      <c r="D826" t="s">
        <v>2129</v>
      </c>
      <c r="E826">
        <v>0.125</v>
      </c>
      <c r="F826">
        <v>2.5</v>
      </c>
    </row>
    <row r="827" spans="1:6" x14ac:dyDescent="0.25">
      <c r="A827" t="s">
        <v>2506</v>
      </c>
      <c r="B827" t="s">
        <v>2507</v>
      </c>
      <c r="C827" t="s">
        <v>2128</v>
      </c>
      <c r="D827" t="s">
        <v>2129</v>
      </c>
      <c r="E827">
        <v>0.75</v>
      </c>
      <c r="F827">
        <v>2.5</v>
      </c>
    </row>
    <row r="828" spans="1:6" x14ac:dyDescent="0.25">
      <c r="A828" t="s">
        <v>196</v>
      </c>
      <c r="B828" t="s">
        <v>2508</v>
      </c>
      <c r="C828" t="s">
        <v>2128</v>
      </c>
      <c r="D828" t="s">
        <v>2129</v>
      </c>
      <c r="E828">
        <v>3</v>
      </c>
      <c r="F828">
        <v>2.5</v>
      </c>
    </row>
    <row r="829" spans="1:6" x14ac:dyDescent="0.25">
      <c r="A829" t="s">
        <v>2509</v>
      </c>
      <c r="B829" t="s">
        <v>2510</v>
      </c>
      <c r="C829" t="s">
        <v>2128</v>
      </c>
      <c r="D829" t="s">
        <v>2129</v>
      </c>
      <c r="E829">
        <v>0.25</v>
      </c>
      <c r="F829">
        <v>2.5</v>
      </c>
    </row>
    <row r="830" spans="1:6" x14ac:dyDescent="0.25">
      <c r="A830" t="s">
        <v>2511</v>
      </c>
      <c r="B830" t="s">
        <v>2512</v>
      </c>
      <c r="C830" t="s">
        <v>2128</v>
      </c>
      <c r="D830" t="s">
        <v>2129</v>
      </c>
      <c r="E830">
        <v>1.5</v>
      </c>
      <c r="F830">
        <v>2.5</v>
      </c>
    </row>
    <row r="831" spans="1:6" x14ac:dyDescent="0.25">
      <c r="A831" t="s">
        <v>2513</v>
      </c>
      <c r="B831" t="s">
        <v>2514</v>
      </c>
      <c r="C831" t="s">
        <v>2128</v>
      </c>
      <c r="D831" t="s">
        <v>2129</v>
      </c>
      <c r="E831">
        <v>1.5</v>
      </c>
      <c r="F831">
        <v>2.5</v>
      </c>
    </row>
    <row r="832" spans="1:6" x14ac:dyDescent="0.25">
      <c r="A832" t="s">
        <v>2515</v>
      </c>
      <c r="B832" t="s">
        <v>2516</v>
      </c>
      <c r="C832" t="s">
        <v>2128</v>
      </c>
      <c r="D832" t="s">
        <v>2129</v>
      </c>
      <c r="E832">
        <v>1.5</v>
      </c>
      <c r="F832">
        <v>2.5</v>
      </c>
    </row>
    <row r="833" spans="1:6" x14ac:dyDescent="0.25">
      <c r="A833" t="s">
        <v>2517</v>
      </c>
      <c r="B833" t="s">
        <v>2518</v>
      </c>
      <c r="C833" t="s">
        <v>2128</v>
      </c>
      <c r="D833" t="s">
        <v>2129</v>
      </c>
      <c r="E833">
        <v>1.5</v>
      </c>
      <c r="F833">
        <v>2.5</v>
      </c>
    </row>
    <row r="834" spans="1:6" x14ac:dyDescent="0.25">
      <c r="A834" t="s">
        <v>52</v>
      </c>
      <c r="B834" t="s">
        <v>2519</v>
      </c>
      <c r="C834" t="s">
        <v>2128</v>
      </c>
      <c r="D834" t="s">
        <v>2129</v>
      </c>
      <c r="E834">
        <v>0.25</v>
      </c>
      <c r="F834">
        <v>2.5</v>
      </c>
    </row>
    <row r="835" spans="1:6" x14ac:dyDescent="0.25">
      <c r="A835" t="s">
        <v>2520</v>
      </c>
      <c r="B835" t="s">
        <v>2521</v>
      </c>
      <c r="C835" t="s">
        <v>2128</v>
      </c>
      <c r="D835" t="s">
        <v>2129</v>
      </c>
      <c r="E835">
        <v>1.5</v>
      </c>
      <c r="F835">
        <v>2.5</v>
      </c>
    </row>
    <row r="836" spans="1:6" x14ac:dyDescent="0.25">
      <c r="A836" t="s">
        <v>2522</v>
      </c>
      <c r="B836" t="s">
        <v>2523</v>
      </c>
      <c r="C836" t="s">
        <v>2128</v>
      </c>
      <c r="D836" t="s">
        <v>2129</v>
      </c>
      <c r="E836">
        <v>1.5</v>
      </c>
      <c r="F836">
        <v>2.5</v>
      </c>
    </row>
    <row r="837" spans="1:6" x14ac:dyDescent="0.25">
      <c r="A837" t="s">
        <v>2524</v>
      </c>
      <c r="B837" t="s">
        <v>2525</v>
      </c>
      <c r="C837" t="s">
        <v>2128</v>
      </c>
      <c r="D837" t="s">
        <v>2129</v>
      </c>
      <c r="E837">
        <v>1.5</v>
      </c>
      <c r="F837">
        <v>2.5</v>
      </c>
    </row>
    <row r="838" spans="1:6" x14ac:dyDescent="0.25">
      <c r="A838" t="s">
        <v>2526</v>
      </c>
      <c r="B838" t="s">
        <v>2527</v>
      </c>
      <c r="C838" t="s">
        <v>2128</v>
      </c>
      <c r="D838" t="s">
        <v>2129</v>
      </c>
      <c r="E838">
        <v>1.5</v>
      </c>
      <c r="F838">
        <v>2.5</v>
      </c>
    </row>
    <row r="839" spans="1:6" x14ac:dyDescent="0.25">
      <c r="A839" t="s">
        <v>2528</v>
      </c>
      <c r="B839" t="s">
        <v>2529</v>
      </c>
      <c r="C839" t="s">
        <v>2128</v>
      </c>
      <c r="D839" t="s">
        <v>2129</v>
      </c>
      <c r="E839">
        <v>1.5</v>
      </c>
      <c r="F839">
        <v>2.5</v>
      </c>
    </row>
    <row r="840" spans="1:6" x14ac:dyDescent="0.25">
      <c r="A840" t="s">
        <v>2530</v>
      </c>
      <c r="B840" t="s">
        <v>2531</v>
      </c>
      <c r="C840" t="s">
        <v>2128</v>
      </c>
      <c r="D840" t="s">
        <v>2129</v>
      </c>
      <c r="E840">
        <v>1.5</v>
      </c>
      <c r="F840">
        <v>2.5</v>
      </c>
    </row>
    <row r="841" spans="1:6" x14ac:dyDescent="0.25">
      <c r="A841" t="s">
        <v>2532</v>
      </c>
      <c r="B841" t="s">
        <v>2533</v>
      </c>
      <c r="C841" t="s">
        <v>2128</v>
      </c>
      <c r="D841" t="s">
        <v>2129</v>
      </c>
      <c r="E841">
        <v>1.5</v>
      </c>
      <c r="F841">
        <v>2.5</v>
      </c>
    </row>
    <row r="842" spans="1:6" x14ac:dyDescent="0.25">
      <c r="A842" t="s">
        <v>2534</v>
      </c>
      <c r="B842" t="s">
        <v>2535</v>
      </c>
      <c r="C842" t="s">
        <v>2128</v>
      </c>
      <c r="D842" t="s">
        <v>2129</v>
      </c>
      <c r="E842">
        <v>1.5</v>
      </c>
      <c r="F842">
        <v>2.5</v>
      </c>
    </row>
    <row r="843" spans="1:6" x14ac:dyDescent="0.25">
      <c r="A843" t="s">
        <v>2536</v>
      </c>
      <c r="B843" t="s">
        <v>2519</v>
      </c>
      <c r="C843" t="s">
        <v>2128</v>
      </c>
      <c r="D843" t="s">
        <v>2129</v>
      </c>
      <c r="E843">
        <v>0.25</v>
      </c>
      <c r="F843">
        <v>2.5</v>
      </c>
    </row>
    <row r="844" spans="1:6" x14ac:dyDescent="0.25">
      <c r="A844" t="s">
        <v>62</v>
      </c>
      <c r="B844" t="s">
        <v>2537</v>
      </c>
      <c r="C844" t="s">
        <v>2128</v>
      </c>
      <c r="D844" t="s">
        <v>2129</v>
      </c>
      <c r="E844">
        <v>1.5</v>
      </c>
      <c r="F844">
        <v>2.5</v>
      </c>
    </row>
    <row r="845" spans="1:6" x14ac:dyDescent="0.25">
      <c r="A845" t="s">
        <v>2538</v>
      </c>
      <c r="B845" t="s">
        <v>2539</v>
      </c>
      <c r="C845" t="s">
        <v>1727</v>
      </c>
      <c r="D845" t="s">
        <v>1728</v>
      </c>
      <c r="E845">
        <v>4</v>
      </c>
      <c r="F845">
        <v>2.5</v>
      </c>
    </row>
    <row r="846" spans="1:6" x14ac:dyDescent="0.25">
      <c r="A846" t="s">
        <v>2540</v>
      </c>
      <c r="B846" t="s">
        <v>2541</v>
      </c>
      <c r="C846" t="s">
        <v>1727</v>
      </c>
      <c r="D846" t="s">
        <v>1728</v>
      </c>
      <c r="E846">
        <v>1</v>
      </c>
      <c r="F846">
        <v>2.5</v>
      </c>
    </row>
    <row r="847" spans="1:6" x14ac:dyDescent="0.25">
      <c r="A847" t="s">
        <v>668</v>
      </c>
      <c r="B847" t="s">
        <v>2542</v>
      </c>
      <c r="C847" t="s">
        <v>1727</v>
      </c>
      <c r="D847" t="s">
        <v>1728</v>
      </c>
      <c r="E847">
        <v>4</v>
      </c>
      <c r="F847">
        <v>2.5</v>
      </c>
    </row>
    <row r="848" spans="1:6" x14ac:dyDescent="0.25">
      <c r="A848" t="s">
        <v>2543</v>
      </c>
      <c r="B848" t="s">
        <v>2541</v>
      </c>
      <c r="C848" t="s">
        <v>1727</v>
      </c>
      <c r="D848" t="s">
        <v>1728</v>
      </c>
      <c r="E848">
        <v>1</v>
      </c>
      <c r="F848">
        <v>2.5</v>
      </c>
    </row>
    <row r="849" spans="1:7" x14ac:dyDescent="0.25">
      <c r="A849" t="s">
        <v>459</v>
      </c>
      <c r="B849" t="s">
        <v>2544</v>
      </c>
      <c r="C849" t="s">
        <v>1727</v>
      </c>
      <c r="D849" t="s">
        <v>1728</v>
      </c>
      <c r="E849">
        <v>0.5</v>
      </c>
      <c r="F849">
        <v>2.5</v>
      </c>
    </row>
    <row r="850" spans="1:7" x14ac:dyDescent="0.25">
      <c r="A850" t="s">
        <v>2545</v>
      </c>
      <c r="B850" t="s">
        <v>2546</v>
      </c>
      <c r="C850" t="s">
        <v>1727</v>
      </c>
      <c r="D850" t="s">
        <v>1728</v>
      </c>
      <c r="E850">
        <v>0.17199999999999999</v>
      </c>
      <c r="F850">
        <v>0</v>
      </c>
    </row>
    <row r="851" spans="1:7" x14ac:dyDescent="0.25">
      <c r="A851" t="s">
        <v>2547</v>
      </c>
      <c r="B851" t="s">
        <v>2546</v>
      </c>
      <c r="C851" t="s">
        <v>1727</v>
      </c>
      <c r="D851" t="s">
        <v>1728</v>
      </c>
      <c r="E851">
        <v>0.17199999999999999</v>
      </c>
      <c r="F851">
        <v>0</v>
      </c>
    </row>
    <row r="852" spans="1:7" x14ac:dyDescent="0.25">
      <c r="A852" t="s">
        <v>543</v>
      </c>
      <c r="B852" t="s">
        <v>2548</v>
      </c>
      <c r="C852" t="s">
        <v>1727</v>
      </c>
      <c r="D852" t="s">
        <v>1728</v>
      </c>
      <c r="E852">
        <v>1.0309999999999999</v>
      </c>
      <c r="F852">
        <v>2.5</v>
      </c>
    </row>
    <row r="853" spans="1:7" x14ac:dyDescent="0.25">
      <c r="A853" t="s">
        <v>2549</v>
      </c>
      <c r="B853" t="s">
        <v>2550</v>
      </c>
      <c r="C853" t="s">
        <v>1727</v>
      </c>
      <c r="D853" t="s">
        <v>1728</v>
      </c>
      <c r="E853">
        <v>1.0309999999999999</v>
      </c>
      <c r="F853">
        <v>2.5</v>
      </c>
    </row>
    <row r="854" spans="1:7" x14ac:dyDescent="0.25">
      <c r="A854" t="s">
        <v>539</v>
      </c>
      <c r="B854" t="s">
        <v>2546</v>
      </c>
      <c r="C854" t="s">
        <v>1727</v>
      </c>
      <c r="D854" t="s">
        <v>1728</v>
      </c>
      <c r="E854">
        <v>0.17199999999999999</v>
      </c>
      <c r="F854">
        <v>0</v>
      </c>
    </row>
    <row r="855" spans="1:7" x14ac:dyDescent="0.25">
      <c r="A855" t="s">
        <v>343</v>
      </c>
      <c r="B855" t="s">
        <v>2551</v>
      </c>
      <c r="C855" t="s">
        <v>1727</v>
      </c>
      <c r="D855" t="s">
        <v>1728</v>
      </c>
      <c r="E855">
        <v>1.5</v>
      </c>
      <c r="F855">
        <v>2.5</v>
      </c>
    </row>
    <row r="856" spans="1:7" x14ac:dyDescent="0.25">
      <c r="A856" t="s">
        <v>339</v>
      </c>
      <c r="B856" t="s">
        <v>2552</v>
      </c>
      <c r="C856" t="s">
        <v>1727</v>
      </c>
      <c r="D856" t="s">
        <v>1728</v>
      </c>
      <c r="E856">
        <v>0.25</v>
      </c>
      <c r="F856">
        <v>2.5</v>
      </c>
    </row>
    <row r="857" spans="1:7" x14ac:dyDescent="0.25">
      <c r="A857" t="s">
        <v>2553</v>
      </c>
      <c r="B857" t="s">
        <v>2554</v>
      </c>
      <c r="C857" t="s">
        <v>1931</v>
      </c>
      <c r="D857" t="s">
        <v>1932</v>
      </c>
      <c r="E857">
        <v>12</v>
      </c>
      <c r="F857">
        <v>2.5</v>
      </c>
      <c r="G857" t="s">
        <v>1933</v>
      </c>
    </row>
    <row r="858" spans="1:7" x14ac:dyDescent="0.25">
      <c r="A858" t="s">
        <v>2555</v>
      </c>
      <c r="B858" t="s">
        <v>2556</v>
      </c>
      <c r="C858" t="s">
        <v>1723</v>
      </c>
      <c r="D858" t="s">
        <v>1724</v>
      </c>
      <c r="E858">
        <v>4</v>
      </c>
      <c r="F858">
        <v>2.5</v>
      </c>
    </row>
    <row r="859" spans="1:7" x14ac:dyDescent="0.25">
      <c r="A859" t="s">
        <v>2557</v>
      </c>
      <c r="B859" t="s">
        <v>2558</v>
      </c>
      <c r="C859" t="s">
        <v>1723</v>
      </c>
      <c r="D859" t="s">
        <v>1724</v>
      </c>
      <c r="E859">
        <v>1</v>
      </c>
      <c r="F859">
        <v>2.5</v>
      </c>
    </row>
    <row r="860" spans="1:7" x14ac:dyDescent="0.25">
      <c r="A860" t="s">
        <v>648</v>
      </c>
      <c r="B860" t="s">
        <v>2559</v>
      </c>
      <c r="C860" t="s">
        <v>1723</v>
      </c>
      <c r="D860" t="s">
        <v>1724</v>
      </c>
      <c r="E860">
        <v>4</v>
      </c>
      <c r="F860">
        <v>2.5</v>
      </c>
    </row>
    <row r="861" spans="1:7" x14ac:dyDescent="0.25">
      <c r="A861" t="s">
        <v>2560</v>
      </c>
      <c r="B861" t="s">
        <v>2561</v>
      </c>
      <c r="C861" t="s">
        <v>1723</v>
      </c>
      <c r="D861" t="s">
        <v>1724</v>
      </c>
      <c r="E861">
        <v>4</v>
      </c>
      <c r="F861">
        <v>2.5</v>
      </c>
    </row>
    <row r="862" spans="1:7" x14ac:dyDescent="0.25">
      <c r="A862" t="s">
        <v>2562</v>
      </c>
      <c r="B862" t="s">
        <v>2558</v>
      </c>
      <c r="C862" t="s">
        <v>1723</v>
      </c>
      <c r="D862" t="s">
        <v>1724</v>
      </c>
      <c r="E862">
        <v>1</v>
      </c>
      <c r="F862">
        <v>2.5</v>
      </c>
    </row>
    <row r="863" spans="1:7" x14ac:dyDescent="0.25">
      <c r="A863" t="s">
        <v>2563</v>
      </c>
      <c r="B863" t="s">
        <v>2564</v>
      </c>
      <c r="C863" t="s">
        <v>1723</v>
      </c>
      <c r="D863" t="s">
        <v>1724</v>
      </c>
      <c r="E863">
        <v>4</v>
      </c>
      <c r="F863">
        <v>2.5</v>
      </c>
    </row>
    <row r="864" spans="1:7" x14ac:dyDescent="0.25">
      <c r="A864" t="s">
        <v>2565</v>
      </c>
      <c r="B864" t="s">
        <v>2566</v>
      </c>
      <c r="C864" t="s">
        <v>1723</v>
      </c>
      <c r="D864" t="s">
        <v>1724</v>
      </c>
      <c r="E864">
        <v>0.75</v>
      </c>
      <c r="F864">
        <v>2.5</v>
      </c>
    </row>
    <row r="865" spans="1:6" x14ac:dyDescent="0.25">
      <c r="A865" t="s">
        <v>957</v>
      </c>
      <c r="B865" t="s">
        <v>2567</v>
      </c>
      <c r="C865" t="s">
        <v>1723</v>
      </c>
      <c r="D865" t="s">
        <v>1724</v>
      </c>
      <c r="E865">
        <v>0.5</v>
      </c>
      <c r="F865">
        <v>2.5</v>
      </c>
    </row>
    <row r="866" spans="1:6" x14ac:dyDescent="0.25">
      <c r="A866" t="s">
        <v>2568</v>
      </c>
      <c r="B866" t="s">
        <v>2569</v>
      </c>
      <c r="C866" t="s">
        <v>1723</v>
      </c>
      <c r="D866" t="s">
        <v>1724</v>
      </c>
      <c r="E866">
        <v>0.75</v>
      </c>
      <c r="F866">
        <v>2.5</v>
      </c>
    </row>
    <row r="867" spans="1:6" x14ac:dyDescent="0.25">
      <c r="A867" t="s">
        <v>521</v>
      </c>
      <c r="B867" t="s">
        <v>2570</v>
      </c>
      <c r="C867" t="s">
        <v>1723</v>
      </c>
      <c r="D867" t="s">
        <v>1724</v>
      </c>
      <c r="E867">
        <v>0.17199999999999999</v>
      </c>
      <c r="F867">
        <v>0</v>
      </c>
    </row>
    <row r="868" spans="1:6" x14ac:dyDescent="0.25">
      <c r="A868" t="s">
        <v>2571</v>
      </c>
      <c r="B868" t="s">
        <v>2572</v>
      </c>
      <c r="C868" t="s">
        <v>1723</v>
      </c>
      <c r="D868" t="s">
        <v>1724</v>
      </c>
      <c r="E868">
        <v>1.0309999999999999</v>
      </c>
      <c r="F868">
        <v>2.5</v>
      </c>
    </row>
    <row r="869" spans="1:6" x14ac:dyDescent="0.25">
      <c r="A869" t="s">
        <v>525</v>
      </c>
      <c r="B869" t="s">
        <v>2573</v>
      </c>
      <c r="C869" t="s">
        <v>1723</v>
      </c>
      <c r="D869" t="s">
        <v>1724</v>
      </c>
      <c r="E869">
        <v>1.0309999999999999</v>
      </c>
      <c r="F869">
        <v>2.5</v>
      </c>
    </row>
    <row r="870" spans="1:6" x14ac:dyDescent="0.25">
      <c r="A870" t="s">
        <v>2574</v>
      </c>
      <c r="B870" t="s">
        <v>2570</v>
      </c>
      <c r="C870" t="s">
        <v>1723</v>
      </c>
      <c r="D870" t="s">
        <v>1724</v>
      </c>
      <c r="E870">
        <v>0.17199999999999999</v>
      </c>
      <c r="F870">
        <v>0</v>
      </c>
    </row>
    <row r="871" spans="1:6" x14ac:dyDescent="0.25">
      <c r="A871" t="s">
        <v>2575</v>
      </c>
      <c r="B871" t="s">
        <v>2576</v>
      </c>
      <c r="C871" t="s">
        <v>1723</v>
      </c>
      <c r="D871" t="s">
        <v>1724</v>
      </c>
      <c r="E871">
        <v>1.5</v>
      </c>
      <c r="F871">
        <v>2.5</v>
      </c>
    </row>
    <row r="872" spans="1:6" x14ac:dyDescent="0.25">
      <c r="A872" t="s">
        <v>2577</v>
      </c>
      <c r="B872" t="s">
        <v>2578</v>
      </c>
      <c r="C872" t="s">
        <v>1723</v>
      </c>
      <c r="D872" t="s">
        <v>1724</v>
      </c>
      <c r="E872">
        <v>1.5</v>
      </c>
      <c r="F872">
        <v>2.5</v>
      </c>
    </row>
    <row r="873" spans="1:6" x14ac:dyDescent="0.25">
      <c r="A873" t="s">
        <v>2579</v>
      </c>
      <c r="B873" t="s">
        <v>2580</v>
      </c>
      <c r="C873" t="s">
        <v>1723</v>
      </c>
      <c r="D873" t="s">
        <v>1724</v>
      </c>
      <c r="E873">
        <v>1.5</v>
      </c>
      <c r="F873">
        <v>2.5</v>
      </c>
    </row>
    <row r="874" spans="1:6" x14ac:dyDescent="0.25">
      <c r="A874" t="s">
        <v>2581</v>
      </c>
      <c r="B874" t="s">
        <v>2582</v>
      </c>
      <c r="C874" t="s">
        <v>1723</v>
      </c>
      <c r="D874" t="s">
        <v>1724</v>
      </c>
      <c r="E874">
        <v>1.5</v>
      </c>
      <c r="F874">
        <v>2.5</v>
      </c>
    </row>
    <row r="875" spans="1:6" x14ac:dyDescent="0.25">
      <c r="A875" t="s">
        <v>2583</v>
      </c>
      <c r="B875" t="s">
        <v>2584</v>
      </c>
      <c r="C875" t="s">
        <v>1723</v>
      </c>
      <c r="D875" t="s">
        <v>1724</v>
      </c>
      <c r="E875">
        <v>0.25</v>
      </c>
      <c r="F875">
        <v>2.5</v>
      </c>
    </row>
    <row r="876" spans="1:6" x14ac:dyDescent="0.25">
      <c r="A876" t="s">
        <v>2585</v>
      </c>
      <c r="B876" t="s">
        <v>2586</v>
      </c>
      <c r="C876" t="s">
        <v>1723</v>
      </c>
      <c r="D876" t="s">
        <v>1724</v>
      </c>
      <c r="E876">
        <v>1.5</v>
      </c>
      <c r="F876">
        <v>2.5</v>
      </c>
    </row>
    <row r="877" spans="1:6" x14ac:dyDescent="0.25">
      <c r="A877" t="s">
        <v>2587</v>
      </c>
      <c r="B877" t="s">
        <v>2588</v>
      </c>
      <c r="C877" t="s">
        <v>1723</v>
      </c>
      <c r="D877" t="s">
        <v>1724</v>
      </c>
      <c r="E877">
        <v>1.5</v>
      </c>
      <c r="F877">
        <v>2.5</v>
      </c>
    </row>
    <row r="878" spans="1:6" x14ac:dyDescent="0.25">
      <c r="A878" t="s">
        <v>2589</v>
      </c>
      <c r="B878" t="s">
        <v>2590</v>
      </c>
      <c r="C878" t="s">
        <v>1723</v>
      </c>
      <c r="D878" t="s">
        <v>1724</v>
      </c>
      <c r="E878">
        <v>1.5</v>
      </c>
      <c r="F878">
        <v>2.5</v>
      </c>
    </row>
    <row r="879" spans="1:6" x14ac:dyDescent="0.25">
      <c r="A879" t="s">
        <v>2591</v>
      </c>
      <c r="B879" t="s">
        <v>2592</v>
      </c>
      <c r="C879" t="s">
        <v>1723</v>
      </c>
      <c r="D879" t="s">
        <v>1724</v>
      </c>
      <c r="E879">
        <v>1.5</v>
      </c>
      <c r="F879">
        <v>2.5</v>
      </c>
    </row>
    <row r="880" spans="1:6" x14ac:dyDescent="0.25">
      <c r="A880" t="s">
        <v>2593</v>
      </c>
      <c r="B880" t="s">
        <v>2594</v>
      </c>
      <c r="C880" t="s">
        <v>1723</v>
      </c>
      <c r="D880" t="s">
        <v>1724</v>
      </c>
      <c r="E880">
        <v>1.5</v>
      </c>
      <c r="F880">
        <v>2.5</v>
      </c>
    </row>
    <row r="881" spans="1:7" x14ac:dyDescent="0.25">
      <c r="A881" t="s">
        <v>992</v>
      </c>
      <c r="B881" t="s">
        <v>2595</v>
      </c>
      <c r="C881" t="s">
        <v>1723</v>
      </c>
      <c r="D881" t="s">
        <v>1724</v>
      </c>
      <c r="E881">
        <v>1.5</v>
      </c>
      <c r="F881">
        <v>2.5</v>
      </c>
    </row>
    <row r="882" spans="1:7" x14ac:dyDescent="0.25">
      <c r="A882" t="s">
        <v>2596</v>
      </c>
      <c r="B882" t="s">
        <v>2597</v>
      </c>
      <c r="C882" t="s">
        <v>1723</v>
      </c>
      <c r="D882" t="s">
        <v>1724</v>
      </c>
      <c r="E882">
        <v>1.5</v>
      </c>
      <c r="F882">
        <v>2.5</v>
      </c>
    </row>
    <row r="883" spans="1:7" x14ac:dyDescent="0.25">
      <c r="A883" t="s">
        <v>2598</v>
      </c>
      <c r="B883" t="s">
        <v>2599</v>
      </c>
      <c r="C883" t="s">
        <v>1723</v>
      </c>
      <c r="D883" t="s">
        <v>1724</v>
      </c>
      <c r="E883">
        <v>1.5</v>
      </c>
      <c r="F883">
        <v>2.5</v>
      </c>
    </row>
    <row r="884" spans="1:7" x14ac:dyDescent="0.25">
      <c r="A884" t="s">
        <v>2600</v>
      </c>
      <c r="B884" t="s">
        <v>2601</v>
      </c>
      <c r="C884" t="s">
        <v>1723</v>
      </c>
      <c r="D884" t="s">
        <v>1724</v>
      </c>
      <c r="E884">
        <v>1.5</v>
      </c>
      <c r="F884">
        <v>2.5</v>
      </c>
    </row>
    <row r="885" spans="1:7" x14ac:dyDescent="0.25">
      <c r="A885" t="s">
        <v>2602</v>
      </c>
      <c r="B885" t="s">
        <v>2603</v>
      </c>
      <c r="C885" t="s">
        <v>1723</v>
      </c>
      <c r="D885" t="s">
        <v>1724</v>
      </c>
      <c r="E885">
        <v>1.5</v>
      </c>
      <c r="F885">
        <v>2.5</v>
      </c>
    </row>
    <row r="886" spans="1:7" x14ac:dyDescent="0.25">
      <c r="A886" t="s">
        <v>2604</v>
      </c>
      <c r="B886" t="s">
        <v>2605</v>
      </c>
      <c r="C886" t="s">
        <v>1723</v>
      </c>
      <c r="D886" t="s">
        <v>1724</v>
      </c>
      <c r="E886">
        <v>5</v>
      </c>
      <c r="F886">
        <v>2.5</v>
      </c>
    </row>
    <row r="887" spans="1:7" x14ac:dyDescent="0.25">
      <c r="A887" t="s">
        <v>129</v>
      </c>
      <c r="B887" t="s">
        <v>2606</v>
      </c>
      <c r="C887" t="s">
        <v>2607</v>
      </c>
      <c r="D887" t="s">
        <v>2608</v>
      </c>
      <c r="E887">
        <v>0.75</v>
      </c>
      <c r="F887">
        <v>2.5</v>
      </c>
      <c r="G887" t="s">
        <v>1933</v>
      </c>
    </row>
    <row r="888" spans="1:7" x14ac:dyDescent="0.25">
      <c r="A888" t="s">
        <v>2609</v>
      </c>
      <c r="B888" t="s">
        <v>2610</v>
      </c>
      <c r="C888" t="s">
        <v>2607</v>
      </c>
      <c r="D888" t="s">
        <v>2608</v>
      </c>
      <c r="E888">
        <v>0.75</v>
      </c>
      <c r="F888">
        <v>2.5</v>
      </c>
      <c r="G888" t="s">
        <v>1933</v>
      </c>
    </row>
    <row r="889" spans="1:7" x14ac:dyDescent="0.25">
      <c r="A889" t="s">
        <v>127</v>
      </c>
      <c r="B889" t="s">
        <v>2611</v>
      </c>
      <c r="C889" t="s">
        <v>2607</v>
      </c>
      <c r="D889" t="s">
        <v>2608</v>
      </c>
      <c r="E889">
        <v>0.75</v>
      </c>
      <c r="F889">
        <v>2.5</v>
      </c>
      <c r="G889" t="s">
        <v>1933</v>
      </c>
    </row>
    <row r="890" spans="1:7" x14ac:dyDescent="0.25">
      <c r="A890" t="s">
        <v>2612</v>
      </c>
      <c r="B890" t="s">
        <v>2613</v>
      </c>
      <c r="C890" t="s">
        <v>2607</v>
      </c>
      <c r="D890" t="s">
        <v>2608</v>
      </c>
      <c r="E890">
        <v>0.75</v>
      </c>
      <c r="F890">
        <v>2.5</v>
      </c>
      <c r="G890" t="s">
        <v>1933</v>
      </c>
    </row>
    <row r="891" spans="1:7" x14ac:dyDescent="0.25">
      <c r="A891" t="s">
        <v>2614</v>
      </c>
      <c r="B891" t="s">
        <v>2615</v>
      </c>
      <c r="C891" t="s">
        <v>2607</v>
      </c>
      <c r="D891" t="s">
        <v>2608</v>
      </c>
      <c r="E891">
        <v>0.75</v>
      </c>
      <c r="F891">
        <v>2.5</v>
      </c>
      <c r="G891" t="s">
        <v>1933</v>
      </c>
    </row>
    <row r="892" spans="1:7" x14ac:dyDescent="0.25">
      <c r="A892" t="s">
        <v>2616</v>
      </c>
      <c r="B892" t="s">
        <v>2617</v>
      </c>
      <c r="C892" t="s">
        <v>2607</v>
      </c>
      <c r="D892" t="s">
        <v>2608</v>
      </c>
      <c r="E892">
        <v>1.5</v>
      </c>
      <c r="F892">
        <v>2.5</v>
      </c>
      <c r="G892" t="s">
        <v>1933</v>
      </c>
    </row>
    <row r="893" spans="1:7" x14ac:dyDescent="0.25">
      <c r="A893" t="s">
        <v>147</v>
      </c>
      <c r="B893" t="s">
        <v>2618</v>
      </c>
      <c r="C893" t="s">
        <v>1958</v>
      </c>
      <c r="D893" t="s">
        <v>1959</v>
      </c>
      <c r="E893">
        <v>1.5</v>
      </c>
      <c r="F893">
        <v>2.5</v>
      </c>
    </row>
    <row r="894" spans="1:7" x14ac:dyDescent="0.25">
      <c r="A894" t="s">
        <v>2619</v>
      </c>
      <c r="B894" t="s">
        <v>2620</v>
      </c>
      <c r="C894" t="s">
        <v>1958</v>
      </c>
      <c r="D894" t="s">
        <v>1959</v>
      </c>
      <c r="E894">
        <v>0.75</v>
      </c>
      <c r="F894">
        <v>2.5</v>
      </c>
    </row>
    <row r="895" spans="1:7" x14ac:dyDescent="0.25">
      <c r="A895" t="s">
        <v>2621</v>
      </c>
      <c r="B895" t="s">
        <v>2622</v>
      </c>
      <c r="C895" t="s">
        <v>1958</v>
      </c>
      <c r="D895" t="s">
        <v>1959</v>
      </c>
      <c r="E895">
        <v>0.75</v>
      </c>
      <c r="F895">
        <v>2.5</v>
      </c>
    </row>
    <row r="896" spans="1:7" x14ac:dyDescent="0.25">
      <c r="A896" t="s">
        <v>2623</v>
      </c>
      <c r="B896" t="s">
        <v>2624</v>
      </c>
      <c r="C896" t="s">
        <v>1958</v>
      </c>
      <c r="D896" t="s">
        <v>1959</v>
      </c>
      <c r="E896">
        <v>0.75</v>
      </c>
      <c r="F896">
        <v>2.5</v>
      </c>
    </row>
    <row r="897" spans="1:6" x14ac:dyDescent="0.25">
      <c r="A897" t="s">
        <v>2625</v>
      </c>
      <c r="B897" t="s">
        <v>2626</v>
      </c>
      <c r="C897" t="s">
        <v>1958</v>
      </c>
      <c r="D897" t="s">
        <v>1959</v>
      </c>
      <c r="E897">
        <v>0.75</v>
      </c>
      <c r="F897">
        <v>2.5</v>
      </c>
    </row>
    <row r="898" spans="1:6" x14ac:dyDescent="0.25">
      <c r="A898" t="s">
        <v>2627</v>
      </c>
      <c r="B898" t="s">
        <v>2628</v>
      </c>
      <c r="C898" t="s">
        <v>1958</v>
      </c>
      <c r="D898" t="s">
        <v>1959</v>
      </c>
      <c r="E898">
        <v>0.75</v>
      </c>
      <c r="F898">
        <v>2.5</v>
      </c>
    </row>
    <row r="899" spans="1:6" x14ac:dyDescent="0.25">
      <c r="A899" t="s">
        <v>2629</v>
      </c>
      <c r="B899" t="s">
        <v>2630</v>
      </c>
      <c r="C899" t="s">
        <v>1958</v>
      </c>
      <c r="D899" t="s">
        <v>1959</v>
      </c>
      <c r="E899">
        <v>0.75</v>
      </c>
      <c r="F899">
        <v>2.5</v>
      </c>
    </row>
    <row r="900" spans="1:6" x14ac:dyDescent="0.25">
      <c r="A900" t="s">
        <v>2631</v>
      </c>
      <c r="B900" t="s">
        <v>2632</v>
      </c>
      <c r="C900" t="s">
        <v>1958</v>
      </c>
      <c r="D900" t="s">
        <v>1959</v>
      </c>
      <c r="E900">
        <v>0.75</v>
      </c>
      <c r="F900">
        <v>2.5</v>
      </c>
    </row>
    <row r="901" spans="1:6" x14ac:dyDescent="0.25">
      <c r="A901" t="s">
        <v>2633</v>
      </c>
      <c r="B901" t="s">
        <v>2634</v>
      </c>
      <c r="C901" t="s">
        <v>1727</v>
      </c>
      <c r="D901" t="s">
        <v>1728</v>
      </c>
      <c r="E901">
        <v>1.032</v>
      </c>
      <c r="F901">
        <v>2.5</v>
      </c>
    </row>
    <row r="902" spans="1:6" x14ac:dyDescent="0.25">
      <c r="A902" t="s">
        <v>2635</v>
      </c>
      <c r="B902" t="s">
        <v>2636</v>
      </c>
      <c r="C902" t="s">
        <v>1727</v>
      </c>
      <c r="D902" t="s">
        <v>1728</v>
      </c>
      <c r="E902">
        <v>1.032</v>
      </c>
      <c r="F902">
        <v>2.5</v>
      </c>
    </row>
    <row r="903" spans="1:6" x14ac:dyDescent="0.25">
      <c r="A903" t="s">
        <v>2637</v>
      </c>
      <c r="B903" t="s">
        <v>2638</v>
      </c>
      <c r="C903" t="s">
        <v>1727</v>
      </c>
      <c r="D903" t="s">
        <v>1728</v>
      </c>
      <c r="E903">
        <v>1.032</v>
      </c>
      <c r="F903">
        <v>2.5</v>
      </c>
    </row>
    <row r="904" spans="1:6" x14ac:dyDescent="0.25">
      <c r="A904" t="s">
        <v>2639</v>
      </c>
      <c r="B904" t="s">
        <v>2640</v>
      </c>
      <c r="C904" t="s">
        <v>1727</v>
      </c>
      <c r="D904" t="s">
        <v>1728</v>
      </c>
      <c r="E904">
        <v>1.032</v>
      </c>
      <c r="F904">
        <v>2.5</v>
      </c>
    </row>
    <row r="905" spans="1:6" x14ac:dyDescent="0.25">
      <c r="A905" t="s">
        <v>2641</v>
      </c>
      <c r="B905" t="s">
        <v>2642</v>
      </c>
      <c r="C905" t="s">
        <v>1727</v>
      </c>
      <c r="D905" t="s">
        <v>1728</v>
      </c>
      <c r="E905">
        <v>1.032</v>
      </c>
      <c r="F905">
        <v>2.5</v>
      </c>
    </row>
    <row r="906" spans="1:6" x14ac:dyDescent="0.25">
      <c r="A906" t="s">
        <v>2643</v>
      </c>
      <c r="B906" t="s">
        <v>2644</v>
      </c>
      <c r="C906" t="s">
        <v>1727</v>
      </c>
      <c r="D906" t="s">
        <v>1728</v>
      </c>
      <c r="E906">
        <v>1.032</v>
      </c>
      <c r="F906">
        <v>2.5</v>
      </c>
    </row>
    <row r="907" spans="1:6" x14ac:dyDescent="0.25">
      <c r="A907" t="s">
        <v>2645</v>
      </c>
      <c r="B907" t="s">
        <v>2646</v>
      </c>
      <c r="C907" t="s">
        <v>1727</v>
      </c>
      <c r="D907" t="s">
        <v>1728</v>
      </c>
      <c r="E907">
        <v>1.032</v>
      </c>
      <c r="F907">
        <v>2.5</v>
      </c>
    </row>
    <row r="908" spans="1:6" x14ac:dyDescent="0.25">
      <c r="A908" t="s">
        <v>2647</v>
      </c>
      <c r="B908" t="s">
        <v>2648</v>
      </c>
      <c r="C908" t="s">
        <v>1727</v>
      </c>
      <c r="D908" t="s">
        <v>1728</v>
      </c>
      <c r="E908">
        <v>1.032</v>
      </c>
      <c r="F908">
        <v>2.5</v>
      </c>
    </row>
    <row r="909" spans="1:6" x14ac:dyDescent="0.25">
      <c r="A909" t="s">
        <v>2649</v>
      </c>
      <c r="B909" t="s">
        <v>2650</v>
      </c>
      <c r="C909" t="s">
        <v>1727</v>
      </c>
      <c r="D909" t="s">
        <v>1728</v>
      </c>
      <c r="E909">
        <v>1.032</v>
      </c>
      <c r="F909">
        <v>2.5</v>
      </c>
    </row>
    <row r="910" spans="1:6" x14ac:dyDescent="0.25">
      <c r="A910" t="s">
        <v>2651</v>
      </c>
      <c r="B910" t="s">
        <v>2652</v>
      </c>
      <c r="C910" t="s">
        <v>1727</v>
      </c>
      <c r="D910" t="s">
        <v>1728</v>
      </c>
      <c r="E910">
        <v>1.032</v>
      </c>
      <c r="F910">
        <v>2.5</v>
      </c>
    </row>
    <row r="911" spans="1:6" x14ac:dyDescent="0.25">
      <c r="A911" t="s">
        <v>1097</v>
      </c>
      <c r="B911" t="s">
        <v>2653</v>
      </c>
      <c r="C911" t="s">
        <v>2654</v>
      </c>
      <c r="D911" t="s">
        <v>2655</v>
      </c>
      <c r="E911">
        <v>1.0309999999999999</v>
      </c>
      <c r="F911">
        <v>2.5</v>
      </c>
    </row>
    <row r="912" spans="1:6" x14ac:dyDescent="0.25">
      <c r="A912" t="s">
        <v>2656</v>
      </c>
      <c r="B912" t="s">
        <v>2657</v>
      </c>
      <c r="C912" t="s">
        <v>2654</v>
      </c>
      <c r="D912" t="s">
        <v>2655</v>
      </c>
      <c r="E912">
        <v>0.17199999999999999</v>
      </c>
      <c r="F912">
        <v>2.5</v>
      </c>
    </row>
    <row r="913" spans="1:6" x14ac:dyDescent="0.25">
      <c r="A913" t="s">
        <v>2658</v>
      </c>
      <c r="B913" t="s">
        <v>2657</v>
      </c>
      <c r="C913" t="s">
        <v>2654</v>
      </c>
      <c r="D913" t="s">
        <v>2655</v>
      </c>
      <c r="E913">
        <v>0.17199999999999999</v>
      </c>
      <c r="F913">
        <v>2.5</v>
      </c>
    </row>
    <row r="914" spans="1:6" x14ac:dyDescent="0.25">
      <c r="A914" t="s">
        <v>131</v>
      </c>
      <c r="B914" t="s">
        <v>2659</v>
      </c>
      <c r="C914" t="s">
        <v>2660</v>
      </c>
      <c r="D914" t="s">
        <v>2661</v>
      </c>
      <c r="E914">
        <v>0.75</v>
      </c>
      <c r="F914">
        <v>2.5</v>
      </c>
    </row>
    <row r="915" spans="1:6" x14ac:dyDescent="0.25">
      <c r="A915" t="s">
        <v>2662</v>
      </c>
      <c r="B915" t="s">
        <v>2663</v>
      </c>
      <c r="C915" t="s">
        <v>2660</v>
      </c>
      <c r="D915" t="s">
        <v>2661</v>
      </c>
      <c r="E915">
        <v>0.75</v>
      </c>
      <c r="F915">
        <v>2.5</v>
      </c>
    </row>
    <row r="916" spans="1:6" x14ac:dyDescent="0.25">
      <c r="A916" t="s">
        <v>2664</v>
      </c>
      <c r="B916" t="s">
        <v>2665</v>
      </c>
      <c r="C916" t="s">
        <v>2660</v>
      </c>
      <c r="D916" t="s">
        <v>2661</v>
      </c>
      <c r="E916">
        <v>0.75</v>
      </c>
      <c r="F916">
        <v>2.5</v>
      </c>
    </row>
    <row r="917" spans="1:6" x14ac:dyDescent="0.25">
      <c r="A917" t="s">
        <v>2666</v>
      </c>
      <c r="B917" t="s">
        <v>2667</v>
      </c>
      <c r="C917" t="s">
        <v>2660</v>
      </c>
      <c r="D917" t="s">
        <v>2661</v>
      </c>
      <c r="E917">
        <v>0.75</v>
      </c>
      <c r="F917">
        <v>2.5</v>
      </c>
    </row>
    <row r="918" spans="1:6" x14ac:dyDescent="0.25">
      <c r="A918" t="s">
        <v>955</v>
      </c>
      <c r="B918" t="s">
        <v>2668</v>
      </c>
      <c r="C918" t="s">
        <v>2669</v>
      </c>
      <c r="D918" t="s">
        <v>2670</v>
      </c>
      <c r="E918">
        <v>0.75</v>
      </c>
      <c r="F918">
        <v>2.5</v>
      </c>
    </row>
    <row r="919" spans="1:6" x14ac:dyDescent="0.25">
      <c r="A919" t="s">
        <v>2671</v>
      </c>
      <c r="B919" t="s">
        <v>2672</v>
      </c>
      <c r="C919" t="s">
        <v>2669</v>
      </c>
      <c r="D919" t="s">
        <v>2670</v>
      </c>
      <c r="E919">
        <v>0.75</v>
      </c>
      <c r="F919">
        <v>2.5</v>
      </c>
    </row>
    <row r="920" spans="1:6" x14ac:dyDescent="0.25">
      <c r="A920" t="s">
        <v>2673</v>
      </c>
      <c r="B920" t="s">
        <v>2674</v>
      </c>
      <c r="C920" t="s">
        <v>2669</v>
      </c>
      <c r="D920" t="s">
        <v>2670</v>
      </c>
      <c r="E920">
        <v>0.75</v>
      </c>
      <c r="F920">
        <v>2.5</v>
      </c>
    </row>
    <row r="921" spans="1:6" x14ac:dyDescent="0.25">
      <c r="A921" t="s">
        <v>2675</v>
      </c>
      <c r="B921" t="s">
        <v>2676</v>
      </c>
      <c r="C921" t="s">
        <v>2669</v>
      </c>
      <c r="D921" t="s">
        <v>2670</v>
      </c>
      <c r="E921">
        <v>0.75</v>
      </c>
      <c r="F921">
        <v>2.5</v>
      </c>
    </row>
    <row r="922" spans="1:6" x14ac:dyDescent="0.25">
      <c r="A922" t="s">
        <v>2677</v>
      </c>
      <c r="B922" t="s">
        <v>2678</v>
      </c>
      <c r="C922" t="s">
        <v>2669</v>
      </c>
      <c r="D922" t="s">
        <v>2670</v>
      </c>
      <c r="E922">
        <v>0.75</v>
      </c>
      <c r="F922">
        <v>2.5</v>
      </c>
    </row>
    <row r="923" spans="1:6" x14ac:dyDescent="0.25">
      <c r="A923" t="s">
        <v>2679</v>
      </c>
      <c r="B923" t="s">
        <v>2680</v>
      </c>
      <c r="C923" t="s">
        <v>2669</v>
      </c>
      <c r="D923" t="s">
        <v>2670</v>
      </c>
      <c r="E923">
        <v>0.75</v>
      </c>
      <c r="F923">
        <v>2.5</v>
      </c>
    </row>
    <row r="924" spans="1:6" x14ac:dyDescent="0.25">
      <c r="A924" t="s">
        <v>2681</v>
      </c>
      <c r="B924" t="s">
        <v>2682</v>
      </c>
      <c r="C924" t="s">
        <v>2669</v>
      </c>
      <c r="D924" t="s">
        <v>2670</v>
      </c>
      <c r="E924">
        <v>0.75</v>
      </c>
      <c r="F924">
        <v>2.5</v>
      </c>
    </row>
    <row r="925" spans="1:6" x14ac:dyDescent="0.25">
      <c r="A925" t="s">
        <v>2683</v>
      </c>
      <c r="B925" t="s">
        <v>2684</v>
      </c>
      <c r="C925" t="s">
        <v>2669</v>
      </c>
      <c r="D925" t="s">
        <v>2670</v>
      </c>
      <c r="E925">
        <v>0.75</v>
      </c>
      <c r="F925">
        <v>2.5</v>
      </c>
    </row>
    <row r="926" spans="1:6" x14ac:dyDescent="0.25">
      <c r="A926" t="s">
        <v>2685</v>
      </c>
      <c r="B926" t="s">
        <v>2686</v>
      </c>
      <c r="C926" t="s">
        <v>2669</v>
      </c>
      <c r="D926" t="s">
        <v>2670</v>
      </c>
      <c r="E926">
        <v>0.75</v>
      </c>
      <c r="F926">
        <v>2.5</v>
      </c>
    </row>
    <row r="927" spans="1:6" x14ac:dyDescent="0.25">
      <c r="A927" t="s">
        <v>2687</v>
      </c>
      <c r="B927" t="s">
        <v>2688</v>
      </c>
      <c r="C927" t="s">
        <v>2669</v>
      </c>
      <c r="D927" t="s">
        <v>2670</v>
      </c>
      <c r="E927">
        <v>0.75</v>
      </c>
      <c r="F927">
        <v>2.5</v>
      </c>
    </row>
    <row r="928" spans="1:6" x14ac:dyDescent="0.25">
      <c r="A928" t="s">
        <v>2689</v>
      </c>
      <c r="B928" t="s">
        <v>2690</v>
      </c>
      <c r="C928" t="s">
        <v>2691</v>
      </c>
      <c r="D928" t="s">
        <v>2692</v>
      </c>
      <c r="E928">
        <v>5</v>
      </c>
      <c r="F928">
        <v>2.5</v>
      </c>
    </row>
    <row r="929" spans="1:7" x14ac:dyDescent="0.25">
      <c r="A929" t="s">
        <v>602</v>
      </c>
      <c r="B929" t="s">
        <v>2693</v>
      </c>
      <c r="C929" t="s">
        <v>2691</v>
      </c>
      <c r="D929" t="s">
        <v>2692</v>
      </c>
      <c r="E929">
        <v>2</v>
      </c>
      <c r="F929">
        <v>2.5</v>
      </c>
    </row>
    <row r="930" spans="1:7" x14ac:dyDescent="0.25">
      <c r="A930" t="s">
        <v>595</v>
      </c>
      <c r="B930" t="s">
        <v>2694</v>
      </c>
      <c r="C930" t="s">
        <v>2691</v>
      </c>
      <c r="D930" t="s">
        <v>2692</v>
      </c>
      <c r="E930">
        <v>2</v>
      </c>
      <c r="F930">
        <v>2.5</v>
      </c>
    </row>
    <row r="931" spans="1:7" x14ac:dyDescent="0.25">
      <c r="A931" t="s">
        <v>2695</v>
      </c>
      <c r="B931" t="s">
        <v>2696</v>
      </c>
      <c r="C931" t="s">
        <v>2691</v>
      </c>
      <c r="D931" t="s">
        <v>2692</v>
      </c>
      <c r="E931">
        <v>2</v>
      </c>
      <c r="F931">
        <v>2.5</v>
      </c>
    </row>
    <row r="932" spans="1:7" x14ac:dyDescent="0.25">
      <c r="A932" t="s">
        <v>2697</v>
      </c>
      <c r="B932" t="s">
        <v>2698</v>
      </c>
      <c r="C932" t="s">
        <v>2691</v>
      </c>
      <c r="D932" t="s">
        <v>2692</v>
      </c>
      <c r="E932">
        <v>2</v>
      </c>
      <c r="F932">
        <v>2.5</v>
      </c>
    </row>
    <row r="933" spans="1:7" x14ac:dyDescent="0.25">
      <c r="A933" t="s">
        <v>598</v>
      </c>
      <c r="B933" t="s">
        <v>2699</v>
      </c>
      <c r="C933" t="s">
        <v>2691</v>
      </c>
      <c r="D933" t="s">
        <v>2692</v>
      </c>
      <c r="E933">
        <v>0.5</v>
      </c>
      <c r="F933">
        <v>2.5</v>
      </c>
    </row>
    <row r="934" spans="1:7" x14ac:dyDescent="0.25">
      <c r="A934" t="s">
        <v>2700</v>
      </c>
      <c r="B934" t="s">
        <v>2701</v>
      </c>
      <c r="C934" t="s">
        <v>2691</v>
      </c>
      <c r="D934" t="s">
        <v>2692</v>
      </c>
      <c r="E934">
        <v>2</v>
      </c>
      <c r="F934">
        <v>2.5</v>
      </c>
    </row>
    <row r="935" spans="1:7" x14ac:dyDescent="0.25">
      <c r="A935" t="s">
        <v>2702</v>
      </c>
      <c r="B935" t="s">
        <v>2703</v>
      </c>
      <c r="C935" t="s">
        <v>2691</v>
      </c>
      <c r="D935" t="s">
        <v>2692</v>
      </c>
      <c r="E935">
        <v>2</v>
      </c>
      <c r="F935">
        <v>2.5</v>
      </c>
    </row>
    <row r="936" spans="1:7" x14ac:dyDescent="0.25">
      <c r="A936" t="s">
        <v>2704</v>
      </c>
      <c r="B936" t="s">
        <v>2705</v>
      </c>
      <c r="C936" t="s">
        <v>2691</v>
      </c>
      <c r="D936" t="s">
        <v>2692</v>
      </c>
      <c r="E936">
        <v>2</v>
      </c>
      <c r="F936">
        <v>2.5</v>
      </c>
    </row>
    <row r="937" spans="1:7" x14ac:dyDescent="0.25">
      <c r="A937" t="s">
        <v>2706</v>
      </c>
      <c r="B937" t="s">
        <v>2707</v>
      </c>
      <c r="C937" t="s">
        <v>2691</v>
      </c>
      <c r="D937" t="s">
        <v>2692</v>
      </c>
      <c r="E937">
        <v>2</v>
      </c>
      <c r="F937">
        <v>2.5</v>
      </c>
    </row>
    <row r="938" spans="1:7" x14ac:dyDescent="0.25">
      <c r="A938" t="s">
        <v>2708</v>
      </c>
      <c r="B938" t="s">
        <v>2709</v>
      </c>
      <c r="C938" t="s">
        <v>2710</v>
      </c>
      <c r="D938" t="s">
        <v>2711</v>
      </c>
      <c r="E938">
        <v>4</v>
      </c>
      <c r="F938">
        <v>0</v>
      </c>
      <c r="G938" t="s">
        <v>2712</v>
      </c>
    </row>
    <row r="939" spans="1:7" x14ac:dyDescent="0.25">
      <c r="A939" t="s">
        <v>2713</v>
      </c>
      <c r="B939" t="s">
        <v>2714</v>
      </c>
      <c r="C939" t="s">
        <v>2710</v>
      </c>
      <c r="D939" t="s">
        <v>2711</v>
      </c>
      <c r="E939">
        <v>4</v>
      </c>
      <c r="F939">
        <v>0</v>
      </c>
      <c r="G939" t="s">
        <v>2712</v>
      </c>
    </row>
    <row r="940" spans="1:7" x14ac:dyDescent="0.25">
      <c r="A940" t="s">
        <v>2715</v>
      </c>
      <c r="B940" t="s">
        <v>2716</v>
      </c>
      <c r="C940" t="s">
        <v>2710</v>
      </c>
      <c r="D940" t="s">
        <v>2711</v>
      </c>
      <c r="E940">
        <v>4</v>
      </c>
      <c r="F940">
        <v>0</v>
      </c>
      <c r="G940" t="s">
        <v>2712</v>
      </c>
    </row>
    <row r="941" spans="1:7" x14ac:dyDescent="0.25">
      <c r="A941" t="s">
        <v>2717</v>
      </c>
      <c r="B941" t="s">
        <v>2718</v>
      </c>
      <c r="C941" t="s">
        <v>2710</v>
      </c>
      <c r="D941" t="s">
        <v>2711</v>
      </c>
      <c r="E941">
        <v>4</v>
      </c>
      <c r="F941">
        <v>0</v>
      </c>
      <c r="G941" t="s">
        <v>2712</v>
      </c>
    </row>
    <row r="942" spans="1:7" x14ac:dyDescent="0.25">
      <c r="A942" t="s">
        <v>2719</v>
      </c>
      <c r="B942" t="s">
        <v>2720</v>
      </c>
      <c r="C942" t="s">
        <v>2710</v>
      </c>
      <c r="D942" t="s">
        <v>2711</v>
      </c>
      <c r="E942">
        <v>4</v>
      </c>
      <c r="F942">
        <v>0</v>
      </c>
      <c r="G942" t="s">
        <v>2712</v>
      </c>
    </row>
    <row r="943" spans="1:7" x14ac:dyDescent="0.25">
      <c r="A943" t="s">
        <v>1172</v>
      </c>
      <c r="B943" t="s">
        <v>2721</v>
      </c>
      <c r="C943" t="s">
        <v>2710</v>
      </c>
      <c r="D943" t="s">
        <v>2711</v>
      </c>
      <c r="E943">
        <v>1.5</v>
      </c>
      <c r="F943">
        <v>0</v>
      </c>
      <c r="G943" t="s">
        <v>2712</v>
      </c>
    </row>
    <row r="944" spans="1:7" x14ac:dyDescent="0.25">
      <c r="A944" t="s">
        <v>2722</v>
      </c>
      <c r="B944" t="s">
        <v>2723</v>
      </c>
      <c r="C944" t="s">
        <v>2710</v>
      </c>
      <c r="D944" t="s">
        <v>2711</v>
      </c>
      <c r="E944">
        <v>0.75</v>
      </c>
      <c r="F944">
        <v>0</v>
      </c>
      <c r="G944" t="s">
        <v>2712</v>
      </c>
    </row>
    <row r="945" spans="1:7" x14ac:dyDescent="0.25">
      <c r="A945" t="s">
        <v>2724</v>
      </c>
      <c r="B945" t="s">
        <v>2725</v>
      </c>
      <c r="C945" t="s">
        <v>2710</v>
      </c>
      <c r="D945" t="s">
        <v>2711</v>
      </c>
      <c r="E945">
        <v>0.75</v>
      </c>
      <c r="F945">
        <v>0</v>
      </c>
      <c r="G945" t="s">
        <v>2712</v>
      </c>
    </row>
    <row r="946" spans="1:7" x14ac:dyDescent="0.25">
      <c r="A946" t="s">
        <v>2726</v>
      </c>
      <c r="B946" t="s">
        <v>2727</v>
      </c>
      <c r="C946" t="s">
        <v>2710</v>
      </c>
      <c r="D946" t="s">
        <v>2711</v>
      </c>
      <c r="E946">
        <v>1.5</v>
      </c>
      <c r="F946">
        <v>0</v>
      </c>
      <c r="G946" t="s">
        <v>2712</v>
      </c>
    </row>
    <row r="947" spans="1:7" x14ac:dyDescent="0.25">
      <c r="A947" t="s">
        <v>2728</v>
      </c>
      <c r="B947" t="s">
        <v>2729</v>
      </c>
      <c r="C947" t="s">
        <v>2710</v>
      </c>
      <c r="D947" t="s">
        <v>2711</v>
      </c>
      <c r="E947">
        <v>1.5</v>
      </c>
      <c r="F947">
        <v>0</v>
      </c>
      <c r="G947" t="s">
        <v>2712</v>
      </c>
    </row>
    <row r="948" spans="1:7" x14ac:dyDescent="0.25">
      <c r="A948" t="s">
        <v>2730</v>
      </c>
      <c r="B948" t="s">
        <v>2731</v>
      </c>
      <c r="C948" t="s">
        <v>2710</v>
      </c>
      <c r="D948" t="s">
        <v>2711</v>
      </c>
      <c r="E948">
        <v>0.75</v>
      </c>
      <c r="F948">
        <v>0</v>
      </c>
      <c r="G948" t="s">
        <v>2712</v>
      </c>
    </row>
    <row r="949" spans="1:7" x14ac:dyDescent="0.25">
      <c r="A949" t="s">
        <v>2732</v>
      </c>
      <c r="B949" t="s">
        <v>2733</v>
      </c>
      <c r="C949" t="s">
        <v>2710</v>
      </c>
      <c r="D949" t="s">
        <v>2711</v>
      </c>
      <c r="E949">
        <v>1.5</v>
      </c>
      <c r="F949">
        <v>0</v>
      </c>
      <c r="G949" t="s">
        <v>2712</v>
      </c>
    </row>
    <row r="950" spans="1:7" x14ac:dyDescent="0.25">
      <c r="A950" t="s">
        <v>2734</v>
      </c>
      <c r="B950" t="s">
        <v>2733</v>
      </c>
      <c r="C950" t="s">
        <v>2710</v>
      </c>
      <c r="D950" t="s">
        <v>2711</v>
      </c>
      <c r="E950">
        <v>1.5</v>
      </c>
      <c r="F950">
        <v>0</v>
      </c>
      <c r="G950" t="s">
        <v>2712</v>
      </c>
    </row>
    <row r="951" spans="1:7" x14ac:dyDescent="0.25">
      <c r="A951" t="s">
        <v>2735</v>
      </c>
      <c r="B951" t="s">
        <v>2736</v>
      </c>
      <c r="C951" t="s">
        <v>2710</v>
      </c>
      <c r="D951" t="s">
        <v>2711</v>
      </c>
      <c r="E951">
        <v>0.75</v>
      </c>
      <c r="F951">
        <v>0</v>
      </c>
      <c r="G951" t="s">
        <v>2712</v>
      </c>
    </row>
    <row r="952" spans="1:7" x14ac:dyDescent="0.25">
      <c r="A952" t="s">
        <v>2737</v>
      </c>
      <c r="B952" t="s">
        <v>2738</v>
      </c>
      <c r="C952" t="s">
        <v>2710</v>
      </c>
      <c r="D952" t="s">
        <v>2711</v>
      </c>
      <c r="E952">
        <v>3</v>
      </c>
      <c r="F952">
        <v>0</v>
      </c>
      <c r="G952" t="s">
        <v>2712</v>
      </c>
    </row>
    <row r="953" spans="1:7" x14ac:dyDescent="0.25">
      <c r="A953" t="s">
        <v>2739</v>
      </c>
      <c r="B953" t="s">
        <v>2740</v>
      </c>
      <c r="C953" t="s">
        <v>2710</v>
      </c>
      <c r="D953" t="s">
        <v>2711</v>
      </c>
      <c r="E953">
        <v>1.5</v>
      </c>
      <c r="F953">
        <v>0</v>
      </c>
      <c r="G953" t="s">
        <v>2712</v>
      </c>
    </row>
    <row r="954" spans="1:7" x14ac:dyDescent="0.25">
      <c r="A954" t="s">
        <v>2741</v>
      </c>
      <c r="B954" t="s">
        <v>2742</v>
      </c>
      <c r="C954" t="s">
        <v>2710</v>
      </c>
      <c r="D954" t="s">
        <v>2711</v>
      </c>
      <c r="E954">
        <v>1.5</v>
      </c>
      <c r="F954">
        <v>0</v>
      </c>
      <c r="G954" t="s">
        <v>2712</v>
      </c>
    </row>
    <row r="955" spans="1:7" x14ac:dyDescent="0.25">
      <c r="A955" t="s">
        <v>2743</v>
      </c>
      <c r="B955" t="s">
        <v>2744</v>
      </c>
      <c r="C955" t="s">
        <v>2710</v>
      </c>
      <c r="D955" t="s">
        <v>2711</v>
      </c>
      <c r="E955">
        <v>3</v>
      </c>
      <c r="F955">
        <v>0</v>
      </c>
      <c r="G955" t="s">
        <v>2712</v>
      </c>
    </row>
    <row r="956" spans="1:7" x14ac:dyDescent="0.25">
      <c r="A956" t="s">
        <v>2745</v>
      </c>
      <c r="B956" t="s">
        <v>2746</v>
      </c>
      <c r="C956" t="s">
        <v>2710</v>
      </c>
      <c r="D956" t="s">
        <v>2711</v>
      </c>
      <c r="E956">
        <v>1.5</v>
      </c>
      <c r="F956">
        <v>0</v>
      </c>
      <c r="G956" t="s">
        <v>2712</v>
      </c>
    </row>
    <row r="957" spans="1:7" x14ac:dyDescent="0.25">
      <c r="A957" t="s">
        <v>2747</v>
      </c>
      <c r="B957" t="s">
        <v>2748</v>
      </c>
      <c r="C957" t="s">
        <v>2710</v>
      </c>
      <c r="D957" t="s">
        <v>2711</v>
      </c>
      <c r="E957">
        <v>3</v>
      </c>
      <c r="F957">
        <v>0</v>
      </c>
      <c r="G957" t="s">
        <v>2712</v>
      </c>
    </row>
    <row r="958" spans="1:7" x14ac:dyDescent="0.25">
      <c r="A958" t="s">
        <v>2749</v>
      </c>
      <c r="B958" t="s">
        <v>2748</v>
      </c>
      <c r="C958" t="s">
        <v>2710</v>
      </c>
      <c r="D958" t="s">
        <v>2711</v>
      </c>
      <c r="E958">
        <v>3</v>
      </c>
      <c r="F958">
        <v>0</v>
      </c>
      <c r="G958" t="s">
        <v>2712</v>
      </c>
    </row>
    <row r="959" spans="1:7" x14ac:dyDescent="0.25">
      <c r="A959" t="s">
        <v>2750</v>
      </c>
      <c r="B959" t="s">
        <v>2751</v>
      </c>
      <c r="C959" t="s">
        <v>2752</v>
      </c>
      <c r="D959" t="s">
        <v>2753</v>
      </c>
      <c r="E959">
        <v>4</v>
      </c>
      <c r="F959">
        <v>0</v>
      </c>
      <c r="G959" t="s">
        <v>2754</v>
      </c>
    </row>
    <row r="960" spans="1:7" x14ac:dyDescent="0.25">
      <c r="A960" t="s">
        <v>2755</v>
      </c>
      <c r="B960" t="s">
        <v>2756</v>
      </c>
      <c r="C960" t="s">
        <v>2752</v>
      </c>
      <c r="D960" t="s">
        <v>2753</v>
      </c>
      <c r="E960">
        <v>4</v>
      </c>
      <c r="F960">
        <v>0</v>
      </c>
      <c r="G960" t="s">
        <v>2754</v>
      </c>
    </row>
    <row r="961" spans="1:7" x14ac:dyDescent="0.25">
      <c r="A961" t="s">
        <v>2757</v>
      </c>
      <c r="B961" t="s">
        <v>2758</v>
      </c>
      <c r="C961" t="s">
        <v>2752</v>
      </c>
      <c r="D961" t="s">
        <v>2753</v>
      </c>
      <c r="E961">
        <v>4</v>
      </c>
      <c r="F961">
        <v>0</v>
      </c>
      <c r="G961" t="s">
        <v>2754</v>
      </c>
    </row>
    <row r="962" spans="1:7" x14ac:dyDescent="0.25">
      <c r="A962" t="s">
        <v>2759</v>
      </c>
      <c r="B962" t="s">
        <v>2760</v>
      </c>
      <c r="C962" t="s">
        <v>2752</v>
      </c>
      <c r="D962" t="s">
        <v>2753</v>
      </c>
      <c r="E962">
        <v>4</v>
      </c>
      <c r="F962">
        <v>0</v>
      </c>
      <c r="G962" t="s">
        <v>2754</v>
      </c>
    </row>
    <row r="963" spans="1:7" x14ac:dyDescent="0.25">
      <c r="A963" t="s">
        <v>1177</v>
      </c>
      <c r="B963" t="s">
        <v>2761</v>
      </c>
      <c r="C963" t="s">
        <v>2752</v>
      </c>
      <c r="D963" t="s">
        <v>2753</v>
      </c>
      <c r="E963">
        <v>1.5</v>
      </c>
      <c r="F963">
        <v>0</v>
      </c>
      <c r="G963" t="s">
        <v>2754</v>
      </c>
    </row>
    <row r="964" spans="1:7" x14ac:dyDescent="0.25">
      <c r="A964" t="s">
        <v>2762</v>
      </c>
      <c r="B964" t="s">
        <v>2763</v>
      </c>
      <c r="C964" t="s">
        <v>2752</v>
      </c>
      <c r="D964" t="s">
        <v>2753</v>
      </c>
      <c r="E964">
        <v>1.5</v>
      </c>
      <c r="F964">
        <v>0</v>
      </c>
      <c r="G964" t="s">
        <v>2754</v>
      </c>
    </row>
    <row r="965" spans="1:7" x14ac:dyDescent="0.25">
      <c r="A965" t="s">
        <v>2764</v>
      </c>
      <c r="B965" t="s">
        <v>2765</v>
      </c>
      <c r="C965" t="s">
        <v>2752</v>
      </c>
      <c r="D965" t="s">
        <v>2753</v>
      </c>
      <c r="E965">
        <v>0.75</v>
      </c>
      <c r="F965">
        <v>0</v>
      </c>
      <c r="G965" t="s">
        <v>2754</v>
      </c>
    </row>
    <row r="966" spans="1:7" x14ac:dyDescent="0.25">
      <c r="A966" t="s">
        <v>2766</v>
      </c>
      <c r="B966" t="s">
        <v>2767</v>
      </c>
      <c r="C966" t="s">
        <v>2752</v>
      </c>
      <c r="D966" t="s">
        <v>2753</v>
      </c>
      <c r="E966">
        <v>1.5</v>
      </c>
      <c r="F966">
        <v>0</v>
      </c>
      <c r="G966" t="s">
        <v>2754</v>
      </c>
    </row>
    <row r="967" spans="1:7" x14ac:dyDescent="0.25">
      <c r="A967" t="s">
        <v>2768</v>
      </c>
      <c r="B967" t="s">
        <v>2769</v>
      </c>
      <c r="C967" t="s">
        <v>2752</v>
      </c>
      <c r="D967" t="s">
        <v>2753</v>
      </c>
      <c r="E967">
        <v>1.5</v>
      </c>
      <c r="F967">
        <v>0</v>
      </c>
      <c r="G967" t="s">
        <v>2754</v>
      </c>
    </row>
    <row r="968" spans="1:7" x14ac:dyDescent="0.25">
      <c r="A968" t="s">
        <v>2770</v>
      </c>
      <c r="B968" t="s">
        <v>2771</v>
      </c>
      <c r="C968" t="s">
        <v>2752</v>
      </c>
      <c r="D968" t="s">
        <v>2753</v>
      </c>
      <c r="E968">
        <v>0.75</v>
      </c>
      <c r="F968">
        <v>0</v>
      </c>
      <c r="G968" t="s">
        <v>2754</v>
      </c>
    </row>
    <row r="969" spans="1:7" x14ac:dyDescent="0.25">
      <c r="A969" t="s">
        <v>2772</v>
      </c>
      <c r="B969" t="s">
        <v>2773</v>
      </c>
      <c r="C969" t="s">
        <v>2752</v>
      </c>
      <c r="D969" t="s">
        <v>2753</v>
      </c>
      <c r="E969">
        <v>1.5</v>
      </c>
      <c r="F969">
        <v>0</v>
      </c>
      <c r="G969" t="s">
        <v>2754</v>
      </c>
    </row>
    <row r="970" spans="1:7" x14ac:dyDescent="0.25">
      <c r="A970" t="s">
        <v>2774</v>
      </c>
      <c r="B970" t="s">
        <v>2775</v>
      </c>
      <c r="C970" t="s">
        <v>2752</v>
      </c>
      <c r="D970" t="s">
        <v>2753</v>
      </c>
      <c r="E970">
        <v>0.75</v>
      </c>
      <c r="F970">
        <v>0</v>
      </c>
      <c r="G970" t="s">
        <v>2754</v>
      </c>
    </row>
    <row r="971" spans="1:7" x14ac:dyDescent="0.25">
      <c r="A971" t="s">
        <v>1175</v>
      </c>
      <c r="B971" t="s">
        <v>2776</v>
      </c>
      <c r="C971" t="s">
        <v>2752</v>
      </c>
      <c r="D971" t="s">
        <v>2753</v>
      </c>
      <c r="E971">
        <v>3</v>
      </c>
      <c r="F971">
        <v>0</v>
      </c>
      <c r="G971" t="s">
        <v>2754</v>
      </c>
    </row>
    <row r="972" spans="1:7" x14ac:dyDescent="0.25">
      <c r="A972" t="s">
        <v>2777</v>
      </c>
      <c r="B972" t="s">
        <v>2778</v>
      </c>
      <c r="C972" t="s">
        <v>2752</v>
      </c>
      <c r="D972" t="s">
        <v>2753</v>
      </c>
      <c r="E972">
        <v>1.5</v>
      </c>
      <c r="F972">
        <v>0</v>
      </c>
      <c r="G972" t="s">
        <v>2754</v>
      </c>
    </row>
    <row r="973" spans="1:7" x14ac:dyDescent="0.25">
      <c r="A973" t="s">
        <v>2779</v>
      </c>
      <c r="B973" t="s">
        <v>2780</v>
      </c>
      <c r="C973" t="s">
        <v>2752</v>
      </c>
      <c r="D973" t="s">
        <v>2753</v>
      </c>
      <c r="E973">
        <v>3</v>
      </c>
      <c r="F973">
        <v>0</v>
      </c>
      <c r="G973" t="s">
        <v>2754</v>
      </c>
    </row>
    <row r="974" spans="1:7" x14ac:dyDescent="0.25">
      <c r="A974" t="s">
        <v>2781</v>
      </c>
      <c r="B974" t="s">
        <v>2782</v>
      </c>
      <c r="C974" t="s">
        <v>2752</v>
      </c>
      <c r="D974" t="s">
        <v>2753</v>
      </c>
      <c r="E974">
        <v>1.5</v>
      </c>
      <c r="F974">
        <v>0</v>
      </c>
      <c r="G974" t="s">
        <v>2754</v>
      </c>
    </row>
    <row r="975" spans="1:7" x14ac:dyDescent="0.25">
      <c r="A975" t="s">
        <v>2783</v>
      </c>
      <c r="B975" t="s">
        <v>2784</v>
      </c>
      <c r="C975" t="s">
        <v>2752</v>
      </c>
      <c r="D975" t="s">
        <v>2753</v>
      </c>
      <c r="E975">
        <v>3</v>
      </c>
      <c r="F975">
        <v>0</v>
      </c>
      <c r="G975" t="s">
        <v>2754</v>
      </c>
    </row>
    <row r="976" spans="1:7" x14ac:dyDescent="0.25">
      <c r="A976" t="s">
        <v>2785</v>
      </c>
      <c r="B976" t="s">
        <v>2786</v>
      </c>
      <c r="C976" t="s">
        <v>2752</v>
      </c>
      <c r="D976" t="s">
        <v>2753</v>
      </c>
      <c r="E976">
        <v>3</v>
      </c>
      <c r="F976">
        <v>0</v>
      </c>
      <c r="G976" t="s">
        <v>2754</v>
      </c>
    </row>
    <row r="977" spans="1:7" x14ac:dyDescent="0.25">
      <c r="A977" t="s">
        <v>924</v>
      </c>
      <c r="B977" t="s">
        <v>2787</v>
      </c>
      <c r="C977" t="s">
        <v>2788</v>
      </c>
      <c r="D977" t="s">
        <v>2789</v>
      </c>
      <c r="E977">
        <v>0.375</v>
      </c>
      <c r="F977">
        <v>2.5</v>
      </c>
    </row>
    <row r="978" spans="1:7" x14ac:dyDescent="0.25">
      <c r="A978" t="s">
        <v>2790</v>
      </c>
      <c r="B978" t="s">
        <v>2791</v>
      </c>
      <c r="C978" t="s">
        <v>2788</v>
      </c>
      <c r="D978" t="s">
        <v>2789</v>
      </c>
      <c r="E978">
        <v>0.375</v>
      </c>
      <c r="F978">
        <v>2.5</v>
      </c>
    </row>
    <row r="979" spans="1:7" x14ac:dyDescent="0.25">
      <c r="A979" t="s">
        <v>928</v>
      </c>
      <c r="B979" t="s">
        <v>2792</v>
      </c>
      <c r="C979" t="s">
        <v>1968</v>
      </c>
      <c r="D979" t="s">
        <v>1969</v>
      </c>
      <c r="E979">
        <v>0.75</v>
      </c>
      <c r="F979">
        <v>2.5</v>
      </c>
    </row>
    <row r="980" spans="1:7" x14ac:dyDescent="0.25">
      <c r="A980" t="s">
        <v>2793</v>
      </c>
      <c r="B980" t="s">
        <v>2794</v>
      </c>
      <c r="C980" t="s">
        <v>1968</v>
      </c>
      <c r="D980" t="s">
        <v>1969</v>
      </c>
      <c r="E980">
        <v>0.375</v>
      </c>
      <c r="F980">
        <v>2.5</v>
      </c>
    </row>
    <row r="981" spans="1:7" x14ac:dyDescent="0.25">
      <c r="A981" t="s">
        <v>2795</v>
      </c>
      <c r="B981" t="s">
        <v>2796</v>
      </c>
      <c r="C981" t="s">
        <v>1968</v>
      </c>
      <c r="D981" t="s">
        <v>1969</v>
      </c>
      <c r="E981">
        <v>0.375</v>
      </c>
      <c r="F981">
        <v>2.5</v>
      </c>
    </row>
    <row r="982" spans="1:7" x14ac:dyDescent="0.25">
      <c r="A982" t="s">
        <v>2797</v>
      </c>
      <c r="B982" t="s">
        <v>2798</v>
      </c>
      <c r="C982" t="s">
        <v>1968</v>
      </c>
      <c r="D982" t="s">
        <v>1969</v>
      </c>
      <c r="E982">
        <v>0.375</v>
      </c>
      <c r="F982">
        <v>2.5</v>
      </c>
    </row>
    <row r="983" spans="1:7" x14ac:dyDescent="0.25">
      <c r="A983" t="s">
        <v>2799</v>
      </c>
      <c r="B983" t="s">
        <v>2800</v>
      </c>
      <c r="C983" t="s">
        <v>1968</v>
      </c>
      <c r="D983" t="s">
        <v>1969</v>
      </c>
      <c r="E983">
        <v>0.375</v>
      </c>
      <c r="F983">
        <v>2.5</v>
      </c>
    </row>
    <row r="984" spans="1:7" x14ac:dyDescent="0.25">
      <c r="A984" t="s">
        <v>2801</v>
      </c>
      <c r="B984" t="s">
        <v>2802</v>
      </c>
      <c r="C984" t="s">
        <v>1978</v>
      </c>
      <c r="D984" t="s">
        <v>1979</v>
      </c>
      <c r="E984">
        <v>1.0309999999999999</v>
      </c>
      <c r="F984">
        <v>2.5</v>
      </c>
    </row>
    <row r="985" spans="1:7" x14ac:dyDescent="0.25">
      <c r="A985" t="s">
        <v>2803</v>
      </c>
      <c r="B985" t="s">
        <v>2804</v>
      </c>
      <c r="C985" t="s">
        <v>1978</v>
      </c>
      <c r="D985" t="s">
        <v>1979</v>
      </c>
      <c r="E985">
        <v>1.0309999999999999</v>
      </c>
      <c r="F985">
        <v>2.5</v>
      </c>
    </row>
    <row r="986" spans="1:7" x14ac:dyDescent="0.25">
      <c r="A986" t="s">
        <v>2805</v>
      </c>
      <c r="B986" t="s">
        <v>2806</v>
      </c>
      <c r="C986" t="s">
        <v>1978</v>
      </c>
      <c r="D986" t="s">
        <v>1979</v>
      </c>
      <c r="E986">
        <v>0.17199999999999999</v>
      </c>
      <c r="F986">
        <v>0</v>
      </c>
    </row>
    <row r="987" spans="1:7" x14ac:dyDescent="0.25">
      <c r="A987" t="s">
        <v>2807</v>
      </c>
      <c r="B987" t="s">
        <v>2808</v>
      </c>
      <c r="C987" t="s">
        <v>1978</v>
      </c>
      <c r="D987" t="s">
        <v>1979</v>
      </c>
      <c r="E987">
        <v>1.0309999999999999</v>
      </c>
      <c r="F987">
        <v>2.5</v>
      </c>
    </row>
    <row r="988" spans="1:7" x14ac:dyDescent="0.25">
      <c r="A988" t="s">
        <v>2809</v>
      </c>
      <c r="B988" t="s">
        <v>2810</v>
      </c>
      <c r="C988" t="s">
        <v>1978</v>
      </c>
      <c r="D988" t="s">
        <v>1979</v>
      </c>
      <c r="E988">
        <v>1.0309999999999999</v>
      </c>
      <c r="F988">
        <v>2.5</v>
      </c>
    </row>
    <row r="989" spans="1:7" x14ac:dyDescent="0.25">
      <c r="A989" t="s">
        <v>2811</v>
      </c>
      <c r="B989" t="s">
        <v>2812</v>
      </c>
      <c r="C989" t="s">
        <v>1978</v>
      </c>
      <c r="D989" t="s">
        <v>1979</v>
      </c>
      <c r="E989">
        <v>1.0309999999999999</v>
      </c>
      <c r="F989">
        <v>2.5</v>
      </c>
    </row>
    <row r="990" spans="1:7" x14ac:dyDescent="0.25">
      <c r="A990" t="s">
        <v>2813</v>
      </c>
      <c r="B990" t="s">
        <v>2814</v>
      </c>
      <c r="C990" t="s">
        <v>1978</v>
      </c>
      <c r="D990" t="s">
        <v>1979</v>
      </c>
      <c r="E990">
        <v>1.5</v>
      </c>
      <c r="F990">
        <v>2.5</v>
      </c>
    </row>
    <row r="991" spans="1:7" x14ac:dyDescent="0.25">
      <c r="A991" t="s">
        <v>2815</v>
      </c>
      <c r="B991" t="s">
        <v>2816</v>
      </c>
      <c r="C991" t="s">
        <v>1567</v>
      </c>
      <c r="D991" t="s">
        <v>1568</v>
      </c>
      <c r="E991">
        <v>4</v>
      </c>
      <c r="F991">
        <v>2.5</v>
      </c>
      <c r="G991" t="s">
        <v>1569</v>
      </c>
    </row>
    <row r="992" spans="1:7" x14ac:dyDescent="0.25">
      <c r="A992" t="s">
        <v>709</v>
      </c>
      <c r="B992" t="s">
        <v>2817</v>
      </c>
      <c r="C992" t="s">
        <v>1567</v>
      </c>
      <c r="D992" t="s">
        <v>1568</v>
      </c>
      <c r="E992">
        <v>1</v>
      </c>
      <c r="F992">
        <v>2.5</v>
      </c>
      <c r="G992" t="s">
        <v>1569</v>
      </c>
    </row>
    <row r="993" spans="1:7" x14ac:dyDescent="0.25">
      <c r="A993" t="s">
        <v>1152</v>
      </c>
      <c r="B993" t="s">
        <v>2818</v>
      </c>
      <c r="C993" t="s">
        <v>1567</v>
      </c>
      <c r="D993" t="s">
        <v>1568</v>
      </c>
      <c r="E993">
        <v>4</v>
      </c>
      <c r="F993">
        <v>2.5</v>
      </c>
      <c r="G993" t="s">
        <v>1569</v>
      </c>
    </row>
    <row r="994" spans="1:7" x14ac:dyDescent="0.25">
      <c r="A994" t="s">
        <v>2819</v>
      </c>
      <c r="B994" t="s">
        <v>2820</v>
      </c>
      <c r="C994" t="s">
        <v>1567</v>
      </c>
      <c r="D994" t="s">
        <v>1568</v>
      </c>
      <c r="E994">
        <v>2.0630000000000002</v>
      </c>
      <c r="F994">
        <v>2.5</v>
      </c>
      <c r="G994" t="s">
        <v>1569</v>
      </c>
    </row>
    <row r="995" spans="1:7" x14ac:dyDescent="0.25">
      <c r="A995" t="s">
        <v>2821</v>
      </c>
      <c r="B995" t="s">
        <v>2822</v>
      </c>
      <c r="C995" t="s">
        <v>1567</v>
      </c>
      <c r="D995" t="s">
        <v>1568</v>
      </c>
      <c r="E995">
        <v>1.032</v>
      </c>
      <c r="F995">
        <v>2.5</v>
      </c>
      <c r="G995" t="s">
        <v>1569</v>
      </c>
    </row>
    <row r="996" spans="1:7" x14ac:dyDescent="0.25">
      <c r="A996" t="s">
        <v>2823</v>
      </c>
      <c r="B996" t="s">
        <v>2824</v>
      </c>
      <c r="C996" t="s">
        <v>1567</v>
      </c>
      <c r="D996" t="s">
        <v>1568</v>
      </c>
      <c r="E996">
        <v>1.032</v>
      </c>
      <c r="F996">
        <v>2.5</v>
      </c>
      <c r="G996" t="s">
        <v>1569</v>
      </c>
    </row>
    <row r="997" spans="1:7" x14ac:dyDescent="0.25">
      <c r="A997" t="s">
        <v>2825</v>
      </c>
      <c r="B997" t="s">
        <v>2826</v>
      </c>
      <c r="C997" t="s">
        <v>1567</v>
      </c>
      <c r="D997" t="s">
        <v>1568</v>
      </c>
      <c r="E997">
        <v>1.032</v>
      </c>
      <c r="F997">
        <v>2.5</v>
      </c>
      <c r="G997" t="s">
        <v>1569</v>
      </c>
    </row>
    <row r="998" spans="1:7" x14ac:dyDescent="0.25">
      <c r="A998" t="s">
        <v>2827</v>
      </c>
      <c r="B998" t="s">
        <v>2828</v>
      </c>
      <c r="C998" t="s">
        <v>1567</v>
      </c>
      <c r="D998" t="s">
        <v>1568</v>
      </c>
      <c r="E998">
        <v>1.032</v>
      </c>
      <c r="F998">
        <v>2.5</v>
      </c>
      <c r="G998" t="s">
        <v>1569</v>
      </c>
    </row>
    <row r="999" spans="1:7" x14ac:dyDescent="0.25">
      <c r="A999" t="s">
        <v>2829</v>
      </c>
      <c r="B999" t="s">
        <v>2830</v>
      </c>
      <c r="C999" t="s">
        <v>1567</v>
      </c>
      <c r="D999" t="s">
        <v>1568</v>
      </c>
      <c r="E999">
        <v>0.17199999999999999</v>
      </c>
      <c r="F999">
        <v>2.5</v>
      </c>
      <c r="G999" t="s">
        <v>1569</v>
      </c>
    </row>
    <row r="1000" spans="1:7" x14ac:dyDescent="0.25">
      <c r="A1000" t="s">
        <v>2831</v>
      </c>
      <c r="B1000" t="s">
        <v>2832</v>
      </c>
      <c r="C1000" t="s">
        <v>1567</v>
      </c>
      <c r="D1000" t="s">
        <v>1568</v>
      </c>
      <c r="E1000">
        <v>1.032</v>
      </c>
      <c r="F1000">
        <v>2.5</v>
      </c>
      <c r="G1000" t="s">
        <v>1569</v>
      </c>
    </row>
    <row r="1001" spans="1:7" x14ac:dyDescent="0.25">
      <c r="A1001" t="s">
        <v>2833</v>
      </c>
      <c r="B1001" t="s">
        <v>2834</v>
      </c>
      <c r="C1001" t="s">
        <v>1567</v>
      </c>
      <c r="D1001" t="s">
        <v>1568</v>
      </c>
      <c r="E1001">
        <v>1.032</v>
      </c>
      <c r="F1001">
        <v>2.5</v>
      </c>
      <c r="G1001" t="s">
        <v>1569</v>
      </c>
    </row>
    <row r="1002" spans="1:7" x14ac:dyDescent="0.25">
      <c r="A1002" t="s">
        <v>2835</v>
      </c>
      <c r="B1002" t="s">
        <v>2836</v>
      </c>
      <c r="C1002" t="s">
        <v>1567</v>
      </c>
      <c r="D1002" t="s">
        <v>1568</v>
      </c>
      <c r="E1002">
        <v>1.032</v>
      </c>
      <c r="F1002">
        <v>2.5</v>
      </c>
      <c r="G1002" t="s">
        <v>1569</v>
      </c>
    </row>
    <row r="1003" spans="1:7" x14ac:dyDescent="0.25">
      <c r="A1003" t="s">
        <v>519</v>
      </c>
      <c r="B1003" t="s">
        <v>2837</v>
      </c>
      <c r="C1003" t="s">
        <v>1567</v>
      </c>
      <c r="D1003" t="s">
        <v>1568</v>
      </c>
      <c r="E1003">
        <v>1.0309999999999999</v>
      </c>
      <c r="F1003">
        <v>2.5</v>
      </c>
      <c r="G1003" t="s">
        <v>1569</v>
      </c>
    </row>
    <row r="1004" spans="1:7" x14ac:dyDescent="0.25">
      <c r="A1004" t="s">
        <v>2838</v>
      </c>
      <c r="B1004" t="s">
        <v>2839</v>
      </c>
      <c r="C1004" t="s">
        <v>1567</v>
      </c>
      <c r="D1004" t="s">
        <v>1568</v>
      </c>
      <c r="E1004">
        <v>1.032</v>
      </c>
      <c r="F1004">
        <v>2.5</v>
      </c>
      <c r="G1004" t="s">
        <v>1569</v>
      </c>
    </row>
    <row r="1005" spans="1:7" x14ac:dyDescent="0.25">
      <c r="A1005" t="s">
        <v>2840</v>
      </c>
      <c r="B1005" t="s">
        <v>2841</v>
      </c>
      <c r="C1005" t="s">
        <v>1567</v>
      </c>
      <c r="D1005" t="s">
        <v>1568</v>
      </c>
      <c r="E1005">
        <v>1.0313000000000001</v>
      </c>
      <c r="F1005">
        <v>2.5</v>
      </c>
      <c r="G1005" t="s">
        <v>1569</v>
      </c>
    </row>
    <row r="1006" spans="1:7" x14ac:dyDescent="0.25">
      <c r="A1006" t="s">
        <v>2842</v>
      </c>
      <c r="B1006" t="s">
        <v>2830</v>
      </c>
      <c r="C1006" t="s">
        <v>1567</v>
      </c>
      <c r="D1006" t="s">
        <v>1568</v>
      </c>
      <c r="E1006">
        <v>0.17199999999999999</v>
      </c>
      <c r="F1006">
        <v>2.5</v>
      </c>
      <c r="G1006" t="s">
        <v>1569</v>
      </c>
    </row>
    <row r="1007" spans="1:7" x14ac:dyDescent="0.25">
      <c r="A1007" t="s">
        <v>2843</v>
      </c>
      <c r="B1007" t="s">
        <v>2844</v>
      </c>
      <c r="C1007" t="s">
        <v>1567</v>
      </c>
      <c r="D1007" t="s">
        <v>1568</v>
      </c>
      <c r="E1007">
        <v>1.032</v>
      </c>
      <c r="F1007">
        <v>2.5</v>
      </c>
      <c r="G1007" t="s">
        <v>1569</v>
      </c>
    </row>
    <row r="1008" spans="1:7" x14ac:dyDescent="0.25">
      <c r="A1008" t="s">
        <v>2845</v>
      </c>
      <c r="B1008" t="s">
        <v>2846</v>
      </c>
      <c r="C1008" t="s">
        <v>1567</v>
      </c>
      <c r="D1008" t="s">
        <v>1568</v>
      </c>
      <c r="E1008">
        <v>1.5</v>
      </c>
      <c r="F1008">
        <v>2.5</v>
      </c>
      <c r="G1008" t="s">
        <v>1569</v>
      </c>
    </row>
    <row r="1009" spans="1:7" x14ac:dyDescent="0.25">
      <c r="A1009" t="s">
        <v>2847</v>
      </c>
      <c r="B1009" t="s">
        <v>2848</v>
      </c>
      <c r="C1009" t="s">
        <v>1567</v>
      </c>
      <c r="D1009" t="s">
        <v>1568</v>
      </c>
      <c r="E1009">
        <v>55</v>
      </c>
      <c r="F1009">
        <v>2.5</v>
      </c>
      <c r="G1009" t="s">
        <v>1569</v>
      </c>
    </row>
    <row r="1010" spans="1:7" x14ac:dyDescent="0.25">
      <c r="A1010" t="s">
        <v>2849</v>
      </c>
      <c r="B1010" t="s">
        <v>2850</v>
      </c>
      <c r="C1010" t="s">
        <v>2851</v>
      </c>
      <c r="D1010" t="s">
        <v>2852</v>
      </c>
      <c r="E1010">
        <v>8.0199999999999994E-2</v>
      </c>
      <c r="F1010">
        <v>0</v>
      </c>
      <c r="G1010" t="s">
        <v>2853</v>
      </c>
    </row>
    <row r="1011" spans="1:7" x14ac:dyDescent="0.25">
      <c r="A1011" t="s">
        <v>2849</v>
      </c>
      <c r="B1011" t="s">
        <v>2850</v>
      </c>
      <c r="C1011" t="s">
        <v>2854</v>
      </c>
      <c r="D1011" t="s">
        <v>2855</v>
      </c>
      <c r="E1011">
        <v>0.88300000000000001</v>
      </c>
      <c r="F1011">
        <v>0</v>
      </c>
      <c r="G1011" t="s">
        <v>2856</v>
      </c>
    </row>
    <row r="1012" spans="1:7" x14ac:dyDescent="0.25">
      <c r="A1012" t="s">
        <v>2849</v>
      </c>
      <c r="B1012" t="s">
        <v>2850</v>
      </c>
      <c r="C1012" t="s">
        <v>2857</v>
      </c>
      <c r="D1012" t="s">
        <v>2858</v>
      </c>
      <c r="E1012">
        <v>1.1220000000000001</v>
      </c>
      <c r="F1012">
        <v>0</v>
      </c>
      <c r="G1012" t="s">
        <v>2859</v>
      </c>
    </row>
    <row r="1013" spans="1:7" x14ac:dyDescent="0.25">
      <c r="A1013" t="s">
        <v>2849</v>
      </c>
      <c r="B1013" t="s">
        <v>2850</v>
      </c>
      <c r="C1013" t="s">
        <v>2860</v>
      </c>
      <c r="D1013" t="s">
        <v>2861</v>
      </c>
      <c r="E1013">
        <v>0.2366</v>
      </c>
      <c r="F1013">
        <v>0</v>
      </c>
      <c r="G1013" t="s">
        <v>2862</v>
      </c>
    </row>
    <row r="1014" spans="1:7" x14ac:dyDescent="0.25">
      <c r="A1014" t="s">
        <v>2849</v>
      </c>
      <c r="B1014" t="s">
        <v>2850</v>
      </c>
      <c r="C1014" t="s">
        <v>2863</v>
      </c>
      <c r="D1014" t="s">
        <v>2864</v>
      </c>
      <c r="E1014">
        <v>0.19650000000000001</v>
      </c>
      <c r="F1014">
        <v>0</v>
      </c>
      <c r="G1014" t="s">
        <v>2865</v>
      </c>
    </row>
    <row r="1015" spans="1:7" x14ac:dyDescent="0.25">
      <c r="A1015" t="s">
        <v>2849</v>
      </c>
      <c r="B1015" t="s">
        <v>2850</v>
      </c>
      <c r="C1015" t="s">
        <v>2866</v>
      </c>
      <c r="D1015" t="s">
        <v>2867</v>
      </c>
      <c r="E1015">
        <v>0.28070000000000001</v>
      </c>
      <c r="F1015">
        <v>0</v>
      </c>
      <c r="G1015" t="s">
        <v>2868</v>
      </c>
    </row>
    <row r="1016" spans="1:7" x14ac:dyDescent="0.25">
      <c r="A1016" t="s">
        <v>2849</v>
      </c>
      <c r="B1016" t="s">
        <v>2850</v>
      </c>
      <c r="C1016" t="s">
        <v>2869</v>
      </c>
      <c r="D1016" t="s">
        <v>2870</v>
      </c>
      <c r="E1016">
        <v>9.5600000000000004E-2</v>
      </c>
      <c r="F1016">
        <v>0</v>
      </c>
      <c r="G1016" t="s">
        <v>2871</v>
      </c>
    </row>
    <row r="1017" spans="1:7" x14ac:dyDescent="0.25">
      <c r="A1017" t="s">
        <v>2872</v>
      </c>
      <c r="B1017" t="s">
        <v>2873</v>
      </c>
      <c r="C1017" t="s">
        <v>2849</v>
      </c>
      <c r="D1017" t="s">
        <v>2850</v>
      </c>
      <c r="E1017">
        <v>3</v>
      </c>
      <c r="F1017">
        <v>2.5</v>
      </c>
    </row>
    <row r="1018" spans="1:7" x14ac:dyDescent="0.25">
      <c r="A1018" t="s">
        <v>2874</v>
      </c>
      <c r="B1018" t="s">
        <v>2875</v>
      </c>
      <c r="C1018" t="s">
        <v>2849</v>
      </c>
      <c r="D1018" t="s">
        <v>2850</v>
      </c>
      <c r="E1018">
        <v>1.5</v>
      </c>
      <c r="F1018">
        <v>2.5</v>
      </c>
    </row>
    <row r="1019" spans="1:7" x14ac:dyDescent="0.25">
      <c r="A1019" t="s">
        <v>2876</v>
      </c>
      <c r="B1019" t="s">
        <v>2877</v>
      </c>
      <c r="C1019" t="s">
        <v>1792</v>
      </c>
      <c r="D1019" t="s">
        <v>1793</v>
      </c>
      <c r="E1019">
        <v>1.0309999999999999</v>
      </c>
      <c r="F1019">
        <v>2.5</v>
      </c>
    </row>
    <row r="1020" spans="1:7" x14ac:dyDescent="0.25">
      <c r="A1020" t="s">
        <v>2878</v>
      </c>
      <c r="B1020" t="s">
        <v>2879</v>
      </c>
      <c r="C1020" t="s">
        <v>1792</v>
      </c>
      <c r="D1020" t="s">
        <v>1793</v>
      </c>
      <c r="E1020">
        <v>1.0309999999999999</v>
      </c>
      <c r="F1020">
        <v>2.5</v>
      </c>
    </row>
    <row r="1021" spans="1:7" x14ac:dyDescent="0.25">
      <c r="A1021" t="s">
        <v>2880</v>
      </c>
      <c r="B1021" t="s">
        <v>2881</v>
      </c>
      <c r="C1021" t="s">
        <v>1792</v>
      </c>
      <c r="D1021" t="s">
        <v>1793</v>
      </c>
      <c r="E1021">
        <v>1.0309999999999999</v>
      </c>
      <c r="F1021">
        <v>2.5</v>
      </c>
    </row>
    <row r="1022" spans="1:7" x14ac:dyDescent="0.25">
      <c r="A1022" t="s">
        <v>2882</v>
      </c>
      <c r="B1022" t="s">
        <v>2883</v>
      </c>
      <c r="C1022" t="s">
        <v>1735</v>
      </c>
      <c r="D1022" t="s">
        <v>1736</v>
      </c>
      <c r="E1022">
        <v>1.5</v>
      </c>
      <c r="F1022">
        <v>2.5</v>
      </c>
    </row>
    <row r="1023" spans="1:7" x14ac:dyDescent="0.25">
      <c r="A1023" t="s">
        <v>2884</v>
      </c>
      <c r="B1023" t="s">
        <v>2885</v>
      </c>
      <c r="C1023" t="s">
        <v>1735</v>
      </c>
      <c r="D1023" t="s">
        <v>1736</v>
      </c>
      <c r="E1023">
        <v>1.5</v>
      </c>
      <c r="F1023">
        <v>2.5</v>
      </c>
    </row>
    <row r="1024" spans="1:7" x14ac:dyDescent="0.25">
      <c r="A1024" t="s">
        <v>2886</v>
      </c>
      <c r="B1024" t="s">
        <v>2887</v>
      </c>
      <c r="C1024" t="s">
        <v>1735</v>
      </c>
      <c r="D1024" t="s">
        <v>1736</v>
      </c>
      <c r="E1024">
        <v>1.5</v>
      </c>
      <c r="F1024">
        <v>2.5</v>
      </c>
    </row>
    <row r="1025" spans="1:7" x14ac:dyDescent="0.25">
      <c r="A1025" t="s">
        <v>2888</v>
      </c>
      <c r="B1025" t="s">
        <v>2889</v>
      </c>
      <c r="C1025" t="s">
        <v>1735</v>
      </c>
      <c r="D1025" t="s">
        <v>1736</v>
      </c>
      <c r="E1025">
        <v>1.5</v>
      </c>
      <c r="F1025">
        <v>2.5</v>
      </c>
    </row>
    <row r="1026" spans="1:7" x14ac:dyDescent="0.25">
      <c r="A1026" t="s">
        <v>2890</v>
      </c>
      <c r="B1026" t="s">
        <v>2891</v>
      </c>
      <c r="C1026" t="s">
        <v>1735</v>
      </c>
      <c r="D1026" t="s">
        <v>1736</v>
      </c>
      <c r="E1026">
        <v>1.5389999999999999</v>
      </c>
      <c r="F1026">
        <v>2.5</v>
      </c>
    </row>
    <row r="1027" spans="1:7" x14ac:dyDescent="0.25">
      <c r="A1027" t="s">
        <v>1014</v>
      </c>
      <c r="B1027" t="s">
        <v>2892</v>
      </c>
      <c r="C1027" t="s">
        <v>1735</v>
      </c>
      <c r="D1027" t="s">
        <v>1736</v>
      </c>
      <c r="E1027">
        <v>1.5</v>
      </c>
      <c r="F1027">
        <v>2.5</v>
      </c>
    </row>
    <row r="1028" spans="1:7" x14ac:dyDescent="0.25">
      <c r="A1028" t="s">
        <v>2893</v>
      </c>
      <c r="B1028" t="s">
        <v>2894</v>
      </c>
      <c r="C1028" t="s">
        <v>1735</v>
      </c>
      <c r="D1028" t="s">
        <v>1736</v>
      </c>
      <c r="E1028">
        <v>1.5</v>
      </c>
      <c r="F1028">
        <v>2.5</v>
      </c>
    </row>
    <row r="1029" spans="1:7" x14ac:dyDescent="0.25">
      <c r="A1029" t="s">
        <v>2895</v>
      </c>
      <c r="B1029" t="s">
        <v>2896</v>
      </c>
      <c r="C1029" t="s">
        <v>1735</v>
      </c>
      <c r="D1029" t="s">
        <v>1736</v>
      </c>
      <c r="E1029">
        <v>1.5</v>
      </c>
      <c r="F1029">
        <v>2.5</v>
      </c>
    </row>
    <row r="1030" spans="1:7" x14ac:dyDescent="0.25">
      <c r="A1030" t="s">
        <v>2897</v>
      </c>
      <c r="B1030" t="s">
        <v>2898</v>
      </c>
      <c r="C1030" t="s">
        <v>2052</v>
      </c>
      <c r="D1030" t="s">
        <v>2053</v>
      </c>
      <c r="E1030">
        <v>1.5</v>
      </c>
      <c r="F1030">
        <v>2.5</v>
      </c>
    </row>
    <row r="1031" spans="1:7" x14ac:dyDescent="0.25">
      <c r="A1031" t="s">
        <v>2899</v>
      </c>
      <c r="B1031" t="s">
        <v>2900</v>
      </c>
      <c r="C1031" t="s">
        <v>2052</v>
      </c>
      <c r="D1031" t="s">
        <v>2053</v>
      </c>
      <c r="E1031">
        <v>1.5</v>
      </c>
      <c r="F1031">
        <v>2.5</v>
      </c>
    </row>
    <row r="1032" spans="1:7" x14ac:dyDescent="0.25">
      <c r="A1032" t="s">
        <v>1133</v>
      </c>
      <c r="B1032" t="s">
        <v>2901</v>
      </c>
      <c r="C1032" t="s">
        <v>2052</v>
      </c>
      <c r="D1032" t="s">
        <v>2053</v>
      </c>
      <c r="E1032">
        <v>1.5</v>
      </c>
      <c r="F1032">
        <v>2.5</v>
      </c>
    </row>
    <row r="1033" spans="1:7" x14ac:dyDescent="0.25">
      <c r="A1033" t="s">
        <v>2902</v>
      </c>
      <c r="B1033" t="s">
        <v>2903</v>
      </c>
      <c r="C1033" t="s">
        <v>1782</v>
      </c>
      <c r="D1033" t="s">
        <v>1783</v>
      </c>
      <c r="E1033">
        <v>1.5</v>
      </c>
      <c r="F1033">
        <v>2.5</v>
      </c>
    </row>
    <row r="1034" spans="1:7" x14ac:dyDescent="0.25">
      <c r="A1034" t="s">
        <v>2904</v>
      </c>
      <c r="B1034" t="s">
        <v>2905</v>
      </c>
      <c r="C1034" t="s">
        <v>1782</v>
      </c>
      <c r="D1034" t="s">
        <v>1783</v>
      </c>
      <c r="E1034">
        <v>1.5</v>
      </c>
      <c r="F1034">
        <v>2.5</v>
      </c>
    </row>
    <row r="1035" spans="1:7" x14ac:dyDescent="0.25">
      <c r="A1035" t="s">
        <v>419</v>
      </c>
      <c r="B1035" t="s">
        <v>2906</v>
      </c>
      <c r="C1035" t="s">
        <v>1782</v>
      </c>
      <c r="D1035" t="s">
        <v>1783</v>
      </c>
      <c r="E1035">
        <v>1.5</v>
      </c>
      <c r="F1035">
        <v>2.5</v>
      </c>
    </row>
    <row r="1036" spans="1:7" x14ac:dyDescent="0.25">
      <c r="A1036" t="s">
        <v>388</v>
      </c>
      <c r="B1036" t="s">
        <v>2907</v>
      </c>
      <c r="C1036" t="s">
        <v>1567</v>
      </c>
      <c r="D1036" t="s">
        <v>1568</v>
      </c>
      <c r="E1036">
        <v>0.25</v>
      </c>
      <c r="F1036">
        <v>2.5</v>
      </c>
      <c r="G1036" t="s">
        <v>1569</v>
      </c>
    </row>
    <row r="1037" spans="1:7" x14ac:dyDescent="0.25">
      <c r="A1037" t="s">
        <v>2908</v>
      </c>
      <c r="B1037" t="s">
        <v>2909</v>
      </c>
      <c r="C1037" t="s">
        <v>1567</v>
      </c>
      <c r="D1037" t="s">
        <v>1568</v>
      </c>
      <c r="E1037">
        <v>0.25</v>
      </c>
      <c r="F1037">
        <v>2.5</v>
      </c>
      <c r="G1037" t="s">
        <v>1569</v>
      </c>
    </row>
    <row r="1038" spans="1:7" x14ac:dyDescent="0.25">
      <c r="A1038" t="s">
        <v>2910</v>
      </c>
      <c r="B1038" t="s">
        <v>2911</v>
      </c>
      <c r="C1038" t="s">
        <v>1567</v>
      </c>
      <c r="D1038" t="s">
        <v>1568</v>
      </c>
      <c r="E1038">
        <v>1.5</v>
      </c>
      <c r="F1038">
        <v>2.5</v>
      </c>
      <c r="G1038" t="s">
        <v>1569</v>
      </c>
    </row>
    <row r="1039" spans="1:7" x14ac:dyDescent="0.25">
      <c r="A1039" t="s">
        <v>2912</v>
      </c>
      <c r="B1039" t="s">
        <v>2913</v>
      </c>
      <c r="C1039" t="s">
        <v>1567</v>
      </c>
      <c r="D1039" t="s">
        <v>1568</v>
      </c>
      <c r="E1039">
        <v>1.5</v>
      </c>
      <c r="F1039">
        <v>2.5</v>
      </c>
      <c r="G1039" t="s">
        <v>1569</v>
      </c>
    </row>
    <row r="1040" spans="1:7" x14ac:dyDescent="0.25">
      <c r="A1040" t="s">
        <v>2914</v>
      </c>
      <c r="B1040" t="s">
        <v>2915</v>
      </c>
      <c r="C1040" t="s">
        <v>1567</v>
      </c>
      <c r="D1040" t="s">
        <v>1568</v>
      </c>
      <c r="E1040">
        <v>1.5</v>
      </c>
      <c r="F1040">
        <v>2.5</v>
      </c>
      <c r="G1040" t="s">
        <v>1569</v>
      </c>
    </row>
    <row r="1041" spans="1:7" x14ac:dyDescent="0.25">
      <c r="A1041" t="s">
        <v>2916</v>
      </c>
      <c r="B1041" t="s">
        <v>2917</v>
      </c>
      <c r="C1041" t="s">
        <v>1567</v>
      </c>
      <c r="D1041" t="s">
        <v>1568</v>
      </c>
      <c r="E1041">
        <v>1.5</v>
      </c>
      <c r="F1041">
        <v>2.5</v>
      </c>
      <c r="G1041" t="s">
        <v>1569</v>
      </c>
    </row>
    <row r="1042" spans="1:7" x14ac:dyDescent="0.25">
      <c r="A1042" t="s">
        <v>2918</v>
      </c>
      <c r="B1042" t="s">
        <v>2919</v>
      </c>
      <c r="C1042" t="s">
        <v>2920</v>
      </c>
      <c r="D1042" t="s">
        <v>2921</v>
      </c>
      <c r="E1042">
        <v>1.5</v>
      </c>
      <c r="F1042">
        <v>2.5</v>
      </c>
    </row>
    <row r="1043" spans="1:7" x14ac:dyDescent="0.25">
      <c r="A1043" t="s">
        <v>2922</v>
      </c>
      <c r="B1043" t="s">
        <v>2923</v>
      </c>
      <c r="C1043" t="s">
        <v>2924</v>
      </c>
      <c r="D1043" t="s">
        <v>2925</v>
      </c>
      <c r="E1043">
        <v>5</v>
      </c>
      <c r="F1043">
        <v>2.5</v>
      </c>
    </row>
    <row r="1044" spans="1:7" x14ac:dyDescent="0.25">
      <c r="A1044" t="s">
        <v>2926</v>
      </c>
      <c r="B1044" t="s">
        <v>2927</v>
      </c>
      <c r="C1044" t="s">
        <v>2924</v>
      </c>
      <c r="D1044" t="s">
        <v>2925</v>
      </c>
      <c r="E1044">
        <v>1.5</v>
      </c>
      <c r="F1044">
        <v>2.5</v>
      </c>
    </row>
    <row r="1045" spans="1:7" x14ac:dyDescent="0.25">
      <c r="A1045" t="s">
        <v>2928</v>
      </c>
      <c r="B1045" t="s">
        <v>2929</v>
      </c>
      <c r="C1045" t="s">
        <v>2128</v>
      </c>
      <c r="D1045" t="s">
        <v>2129</v>
      </c>
      <c r="E1045">
        <v>1.5</v>
      </c>
      <c r="F1045">
        <v>2.5</v>
      </c>
    </row>
    <row r="1046" spans="1:7" x14ac:dyDescent="0.25">
      <c r="A1046" t="s">
        <v>2930</v>
      </c>
      <c r="B1046" t="s">
        <v>2931</v>
      </c>
      <c r="C1046" t="s">
        <v>2128</v>
      </c>
      <c r="D1046" t="s">
        <v>2129</v>
      </c>
      <c r="E1046">
        <v>1.5</v>
      </c>
      <c r="F1046">
        <v>2.5</v>
      </c>
    </row>
    <row r="1047" spans="1:7" x14ac:dyDescent="0.25">
      <c r="A1047" t="s">
        <v>2932</v>
      </c>
      <c r="B1047" t="s">
        <v>2933</v>
      </c>
      <c r="C1047" t="s">
        <v>2934</v>
      </c>
      <c r="D1047" t="s">
        <v>2935</v>
      </c>
      <c r="E1047">
        <v>1.5</v>
      </c>
      <c r="F1047">
        <v>2.5</v>
      </c>
    </row>
    <row r="1048" spans="1:7" x14ac:dyDescent="0.25">
      <c r="A1048" t="s">
        <v>2936</v>
      </c>
      <c r="B1048" t="s">
        <v>2937</v>
      </c>
      <c r="C1048" t="s">
        <v>2934</v>
      </c>
      <c r="D1048" t="s">
        <v>2935</v>
      </c>
      <c r="E1048">
        <v>1.5</v>
      </c>
      <c r="F1048">
        <v>2.5</v>
      </c>
    </row>
    <row r="1049" spans="1:7" x14ac:dyDescent="0.25">
      <c r="A1049" t="s">
        <v>2938</v>
      </c>
      <c r="B1049" t="s">
        <v>2939</v>
      </c>
      <c r="C1049" t="s">
        <v>2327</v>
      </c>
      <c r="D1049" t="s">
        <v>2328</v>
      </c>
      <c r="E1049">
        <v>1.0309999999999999</v>
      </c>
      <c r="F1049">
        <v>2.5</v>
      </c>
    </row>
    <row r="1050" spans="1:7" x14ac:dyDescent="0.25">
      <c r="A1050" t="s">
        <v>2940</v>
      </c>
      <c r="B1050" t="s">
        <v>2941</v>
      </c>
      <c r="C1050" t="s">
        <v>2327</v>
      </c>
      <c r="D1050" t="s">
        <v>2328</v>
      </c>
      <c r="E1050">
        <v>1.0309999999999999</v>
      </c>
      <c r="F1050">
        <v>2.5</v>
      </c>
    </row>
    <row r="1051" spans="1:7" x14ac:dyDescent="0.25">
      <c r="A1051" t="s">
        <v>2942</v>
      </c>
      <c r="B1051" t="s">
        <v>2943</v>
      </c>
      <c r="C1051" t="s">
        <v>1782</v>
      </c>
      <c r="D1051" t="s">
        <v>1783</v>
      </c>
      <c r="E1051">
        <v>1.5</v>
      </c>
      <c r="F1051">
        <v>2.5</v>
      </c>
    </row>
    <row r="1052" spans="1:7" x14ac:dyDescent="0.25">
      <c r="A1052" t="s">
        <v>2944</v>
      </c>
      <c r="B1052" t="s">
        <v>2945</v>
      </c>
      <c r="C1052" t="s">
        <v>1782</v>
      </c>
      <c r="D1052" t="s">
        <v>1783</v>
      </c>
      <c r="E1052">
        <v>0.75</v>
      </c>
      <c r="F1052">
        <v>2.5</v>
      </c>
    </row>
    <row r="1053" spans="1:7" x14ac:dyDescent="0.25">
      <c r="A1053" t="s">
        <v>2946</v>
      </c>
      <c r="B1053" t="s">
        <v>2947</v>
      </c>
      <c r="C1053" t="s">
        <v>1782</v>
      </c>
      <c r="D1053" t="s">
        <v>1783</v>
      </c>
      <c r="E1053">
        <v>0.75</v>
      </c>
      <c r="F1053">
        <v>2.5</v>
      </c>
    </row>
    <row r="1054" spans="1:7" x14ac:dyDescent="0.25">
      <c r="A1054" t="s">
        <v>2948</v>
      </c>
      <c r="B1054" t="s">
        <v>2949</v>
      </c>
      <c r="C1054" t="s">
        <v>1782</v>
      </c>
      <c r="D1054" t="s">
        <v>1783</v>
      </c>
      <c r="E1054">
        <v>1.5</v>
      </c>
      <c r="F1054">
        <v>2.5</v>
      </c>
    </row>
    <row r="1055" spans="1:7" x14ac:dyDescent="0.25">
      <c r="A1055" t="s">
        <v>2950</v>
      </c>
      <c r="B1055" t="s">
        <v>2951</v>
      </c>
      <c r="C1055" t="s">
        <v>2952</v>
      </c>
      <c r="D1055" t="s">
        <v>2953</v>
      </c>
      <c r="E1055">
        <v>625</v>
      </c>
      <c r="F1055">
        <v>5</v>
      </c>
    </row>
    <row r="1056" spans="1:7" x14ac:dyDescent="0.25">
      <c r="A1056" t="s">
        <v>153</v>
      </c>
      <c r="B1056" t="s">
        <v>2954</v>
      </c>
      <c r="C1056" t="s">
        <v>1735</v>
      </c>
      <c r="D1056" t="s">
        <v>1736</v>
      </c>
      <c r="E1056">
        <v>0.5</v>
      </c>
      <c r="F1056">
        <v>2.5</v>
      </c>
    </row>
    <row r="1057" spans="1:7" x14ac:dyDescent="0.25">
      <c r="A1057" t="s">
        <v>157</v>
      </c>
      <c r="B1057" t="s">
        <v>2955</v>
      </c>
      <c r="C1057" t="s">
        <v>1782</v>
      </c>
      <c r="D1057" t="s">
        <v>1783</v>
      </c>
      <c r="E1057">
        <v>0.5</v>
      </c>
      <c r="F1057">
        <v>2.5</v>
      </c>
    </row>
    <row r="1058" spans="1:7" x14ac:dyDescent="0.25">
      <c r="A1058" t="s">
        <v>926</v>
      </c>
      <c r="B1058" t="s">
        <v>2956</v>
      </c>
      <c r="C1058" t="s">
        <v>2669</v>
      </c>
      <c r="D1058" t="s">
        <v>2670</v>
      </c>
      <c r="E1058">
        <v>0.75</v>
      </c>
      <c r="F1058">
        <v>2.5</v>
      </c>
    </row>
    <row r="1059" spans="1:7" x14ac:dyDescent="0.25">
      <c r="A1059" t="s">
        <v>2957</v>
      </c>
      <c r="B1059" t="s">
        <v>2958</v>
      </c>
      <c r="C1059" t="s">
        <v>1931</v>
      </c>
      <c r="D1059" t="s">
        <v>1932</v>
      </c>
      <c r="E1059">
        <v>0.75</v>
      </c>
      <c r="F1059">
        <v>2.5</v>
      </c>
      <c r="G1059" t="s">
        <v>1933</v>
      </c>
    </row>
    <row r="1060" spans="1:7" x14ac:dyDescent="0.25">
      <c r="A1060" t="s">
        <v>513</v>
      </c>
      <c r="B1060" t="s">
        <v>2959</v>
      </c>
      <c r="C1060" t="s">
        <v>2960</v>
      </c>
      <c r="D1060" t="s">
        <v>2961</v>
      </c>
      <c r="E1060">
        <v>1.0313000000000001</v>
      </c>
      <c r="F1060">
        <v>2.5</v>
      </c>
    </row>
    <row r="1061" spans="1:7" x14ac:dyDescent="0.25">
      <c r="A1061" t="s">
        <v>2962</v>
      </c>
      <c r="B1061" t="s">
        <v>2963</v>
      </c>
      <c r="C1061" t="s">
        <v>1769</v>
      </c>
      <c r="D1061" t="s">
        <v>1770</v>
      </c>
      <c r="E1061">
        <v>0.75</v>
      </c>
      <c r="F1061">
        <v>2.5</v>
      </c>
    </row>
    <row r="1062" spans="1:7" x14ac:dyDescent="0.25">
      <c r="A1062" t="s">
        <v>2964</v>
      </c>
      <c r="B1062" t="s">
        <v>2965</v>
      </c>
      <c r="C1062" t="s">
        <v>1769</v>
      </c>
      <c r="D1062" t="s">
        <v>1770</v>
      </c>
      <c r="E1062">
        <v>1.04</v>
      </c>
      <c r="F1062">
        <v>2.5</v>
      </c>
    </row>
    <row r="1063" spans="1:7" x14ac:dyDescent="0.25">
      <c r="A1063" t="s">
        <v>2966</v>
      </c>
      <c r="B1063" t="s">
        <v>2967</v>
      </c>
      <c r="C1063" t="s">
        <v>1769</v>
      </c>
      <c r="D1063" t="s">
        <v>1770</v>
      </c>
      <c r="E1063">
        <v>1.04</v>
      </c>
      <c r="F1063">
        <v>2.5</v>
      </c>
    </row>
    <row r="1064" spans="1:7" x14ac:dyDescent="0.25">
      <c r="A1064" t="s">
        <v>2968</v>
      </c>
      <c r="B1064" t="s">
        <v>2969</v>
      </c>
      <c r="C1064" t="s">
        <v>1769</v>
      </c>
      <c r="D1064" t="s">
        <v>1770</v>
      </c>
      <c r="E1064">
        <v>1.04</v>
      </c>
      <c r="F1064">
        <v>2.5</v>
      </c>
    </row>
    <row r="1065" spans="1:7" x14ac:dyDescent="0.25">
      <c r="A1065" t="s">
        <v>2970</v>
      </c>
      <c r="B1065" t="s">
        <v>2971</v>
      </c>
      <c r="C1065" t="s">
        <v>1769</v>
      </c>
      <c r="D1065" t="s">
        <v>1770</v>
      </c>
      <c r="E1065">
        <v>1.04</v>
      </c>
      <c r="F1065">
        <v>2.5</v>
      </c>
    </row>
    <row r="1066" spans="1:7" x14ac:dyDescent="0.25">
      <c r="A1066" t="s">
        <v>278</v>
      </c>
      <c r="B1066" t="s">
        <v>2972</v>
      </c>
      <c r="C1066" t="s">
        <v>1769</v>
      </c>
      <c r="D1066" t="s">
        <v>1770</v>
      </c>
      <c r="E1066">
        <v>1.5</v>
      </c>
      <c r="F1066">
        <v>2.5</v>
      </c>
    </row>
    <row r="1067" spans="1:7" x14ac:dyDescent="0.25">
      <c r="A1067" t="s">
        <v>2973</v>
      </c>
      <c r="B1067" t="s">
        <v>2974</v>
      </c>
      <c r="C1067" t="s">
        <v>1769</v>
      </c>
      <c r="D1067" t="s">
        <v>1770</v>
      </c>
      <c r="E1067">
        <v>1.5</v>
      </c>
      <c r="F1067">
        <v>2.5</v>
      </c>
    </row>
    <row r="1068" spans="1:7" x14ac:dyDescent="0.25">
      <c r="A1068" t="s">
        <v>2975</v>
      </c>
      <c r="B1068" t="s">
        <v>2976</v>
      </c>
      <c r="C1068" t="s">
        <v>1769</v>
      </c>
      <c r="D1068" t="s">
        <v>1770</v>
      </c>
      <c r="E1068">
        <v>1.5</v>
      </c>
      <c r="F1068">
        <v>2.5</v>
      </c>
    </row>
    <row r="1069" spans="1:7" x14ac:dyDescent="0.25">
      <c r="A1069" t="s">
        <v>2977</v>
      </c>
      <c r="B1069" t="s">
        <v>2978</v>
      </c>
      <c r="C1069" t="s">
        <v>1769</v>
      </c>
      <c r="D1069" t="s">
        <v>1770</v>
      </c>
      <c r="E1069">
        <v>1.5</v>
      </c>
      <c r="F1069">
        <v>2.5</v>
      </c>
    </row>
    <row r="1070" spans="1:7" x14ac:dyDescent="0.25">
      <c r="A1070" t="s">
        <v>553</v>
      </c>
      <c r="B1070" t="s">
        <v>2979</v>
      </c>
      <c r="C1070" t="s">
        <v>1769</v>
      </c>
      <c r="D1070" t="s">
        <v>1770</v>
      </c>
      <c r="E1070">
        <v>0.25</v>
      </c>
      <c r="F1070">
        <v>2.5</v>
      </c>
    </row>
    <row r="1071" spans="1:7" x14ac:dyDescent="0.25">
      <c r="A1071" t="s">
        <v>2980</v>
      </c>
      <c r="B1071" t="s">
        <v>2981</v>
      </c>
      <c r="C1071" t="s">
        <v>1769</v>
      </c>
      <c r="D1071" t="s">
        <v>1770</v>
      </c>
      <c r="E1071">
        <v>1.5</v>
      </c>
      <c r="F1071">
        <v>2.5</v>
      </c>
    </row>
    <row r="1072" spans="1:7" x14ac:dyDescent="0.25">
      <c r="A1072" t="s">
        <v>2982</v>
      </c>
      <c r="B1072" t="s">
        <v>2983</v>
      </c>
      <c r="C1072" t="s">
        <v>1769</v>
      </c>
      <c r="D1072" t="s">
        <v>1770</v>
      </c>
      <c r="E1072">
        <v>1.5</v>
      </c>
      <c r="F1072">
        <v>2.5</v>
      </c>
    </row>
    <row r="1073" spans="1:6" x14ac:dyDescent="0.25">
      <c r="A1073" t="s">
        <v>2984</v>
      </c>
      <c r="B1073" t="s">
        <v>2985</v>
      </c>
      <c r="C1073" t="s">
        <v>1769</v>
      </c>
      <c r="D1073" t="s">
        <v>1770</v>
      </c>
      <c r="E1073">
        <v>1.5</v>
      </c>
      <c r="F1073">
        <v>2.5</v>
      </c>
    </row>
    <row r="1074" spans="1:6" x14ac:dyDescent="0.25">
      <c r="A1074" t="s">
        <v>2986</v>
      </c>
      <c r="B1074" t="s">
        <v>2987</v>
      </c>
      <c r="C1074" t="s">
        <v>1769</v>
      </c>
      <c r="D1074" t="s">
        <v>1770</v>
      </c>
      <c r="E1074">
        <v>55</v>
      </c>
      <c r="F1074">
        <v>2.5</v>
      </c>
    </row>
    <row r="1075" spans="1:6" x14ac:dyDescent="0.25">
      <c r="A1075" t="s">
        <v>1160</v>
      </c>
      <c r="B1075" t="s">
        <v>2988</v>
      </c>
      <c r="C1075" t="s">
        <v>2989</v>
      </c>
      <c r="D1075" t="s">
        <v>2990</v>
      </c>
      <c r="E1075">
        <v>4</v>
      </c>
      <c r="F1075">
        <v>2.5</v>
      </c>
    </row>
    <row r="1076" spans="1:6" x14ac:dyDescent="0.25">
      <c r="A1076" t="s">
        <v>1158</v>
      </c>
      <c r="B1076" t="s">
        <v>2991</v>
      </c>
      <c r="C1076" t="s">
        <v>2989</v>
      </c>
      <c r="D1076" t="s">
        <v>2990</v>
      </c>
      <c r="E1076">
        <v>4</v>
      </c>
      <c r="F1076">
        <v>2.5</v>
      </c>
    </row>
    <row r="1077" spans="1:6" x14ac:dyDescent="0.25">
      <c r="A1077" t="s">
        <v>2992</v>
      </c>
      <c r="B1077" t="s">
        <v>2993</v>
      </c>
      <c r="C1077" t="s">
        <v>2989</v>
      </c>
      <c r="D1077" t="s">
        <v>2990</v>
      </c>
      <c r="E1077">
        <v>4</v>
      </c>
      <c r="F1077">
        <v>2.5</v>
      </c>
    </row>
    <row r="1078" spans="1:6" x14ac:dyDescent="0.25">
      <c r="A1078" t="s">
        <v>2994</v>
      </c>
      <c r="B1078" t="s">
        <v>2995</v>
      </c>
      <c r="C1078" t="s">
        <v>2989</v>
      </c>
      <c r="D1078" t="s">
        <v>2990</v>
      </c>
      <c r="E1078">
        <v>1</v>
      </c>
      <c r="F1078">
        <v>2.5</v>
      </c>
    </row>
    <row r="1079" spans="1:6" x14ac:dyDescent="0.25">
      <c r="A1079" t="s">
        <v>2996</v>
      </c>
      <c r="B1079" t="s">
        <v>2997</v>
      </c>
      <c r="C1079" t="s">
        <v>2989</v>
      </c>
      <c r="D1079" t="s">
        <v>2990</v>
      </c>
      <c r="E1079">
        <v>4</v>
      </c>
      <c r="F1079">
        <v>2.5</v>
      </c>
    </row>
    <row r="1080" spans="1:6" x14ac:dyDescent="0.25">
      <c r="A1080" t="s">
        <v>2998</v>
      </c>
      <c r="B1080" t="s">
        <v>2999</v>
      </c>
      <c r="C1080" t="s">
        <v>2989</v>
      </c>
      <c r="D1080" t="s">
        <v>2990</v>
      </c>
      <c r="E1080">
        <v>1.5</v>
      </c>
      <c r="F1080">
        <v>2.5</v>
      </c>
    </row>
    <row r="1081" spans="1:6" x14ac:dyDescent="0.25">
      <c r="A1081" t="s">
        <v>3000</v>
      </c>
      <c r="B1081" t="s">
        <v>3001</v>
      </c>
      <c r="C1081" t="s">
        <v>2989</v>
      </c>
      <c r="D1081" t="s">
        <v>2990</v>
      </c>
      <c r="E1081">
        <v>1.5</v>
      </c>
      <c r="F1081">
        <v>2.5</v>
      </c>
    </row>
    <row r="1082" spans="1:6" x14ac:dyDescent="0.25">
      <c r="A1082" t="s">
        <v>3002</v>
      </c>
      <c r="B1082" t="s">
        <v>3003</v>
      </c>
      <c r="C1082" t="s">
        <v>2989</v>
      </c>
      <c r="D1082" t="s">
        <v>2990</v>
      </c>
      <c r="E1082">
        <v>1.5</v>
      </c>
      <c r="F1082">
        <v>2.5</v>
      </c>
    </row>
    <row r="1083" spans="1:6" x14ac:dyDescent="0.25">
      <c r="A1083" t="s">
        <v>3004</v>
      </c>
      <c r="B1083" t="s">
        <v>3005</v>
      </c>
      <c r="C1083" t="s">
        <v>2989</v>
      </c>
      <c r="D1083" t="s">
        <v>2990</v>
      </c>
      <c r="E1083">
        <v>1.5</v>
      </c>
      <c r="F1083">
        <v>2.5</v>
      </c>
    </row>
    <row r="1084" spans="1:6" x14ac:dyDescent="0.25">
      <c r="A1084" t="s">
        <v>3006</v>
      </c>
      <c r="B1084" t="s">
        <v>3007</v>
      </c>
      <c r="C1084" t="s">
        <v>2989</v>
      </c>
      <c r="D1084" t="s">
        <v>2990</v>
      </c>
      <c r="E1084">
        <v>1.5</v>
      </c>
      <c r="F1084">
        <v>2.5</v>
      </c>
    </row>
    <row r="1085" spans="1:6" x14ac:dyDescent="0.25">
      <c r="A1085" t="s">
        <v>3008</v>
      </c>
      <c r="B1085" t="s">
        <v>3009</v>
      </c>
      <c r="C1085" t="s">
        <v>2989</v>
      </c>
      <c r="D1085" t="s">
        <v>2990</v>
      </c>
      <c r="E1085">
        <v>0.25</v>
      </c>
      <c r="F1085">
        <v>2.5</v>
      </c>
    </row>
    <row r="1086" spans="1:6" x14ac:dyDescent="0.25">
      <c r="A1086" t="s">
        <v>3010</v>
      </c>
      <c r="B1086" t="s">
        <v>3011</v>
      </c>
      <c r="C1086" t="s">
        <v>2989</v>
      </c>
      <c r="D1086" t="s">
        <v>2990</v>
      </c>
      <c r="E1086">
        <v>1.5</v>
      </c>
      <c r="F1086">
        <v>2.5</v>
      </c>
    </row>
    <row r="1087" spans="1:6" x14ac:dyDescent="0.25">
      <c r="A1087" t="s">
        <v>3012</v>
      </c>
      <c r="B1087" t="s">
        <v>3013</v>
      </c>
      <c r="C1087" t="s">
        <v>2989</v>
      </c>
      <c r="D1087" t="s">
        <v>2990</v>
      </c>
      <c r="E1087">
        <v>1.5</v>
      </c>
      <c r="F1087">
        <v>2.5</v>
      </c>
    </row>
    <row r="1088" spans="1:6" x14ac:dyDescent="0.25">
      <c r="A1088" t="s">
        <v>3014</v>
      </c>
      <c r="B1088" t="s">
        <v>3015</v>
      </c>
      <c r="C1088" t="s">
        <v>2989</v>
      </c>
      <c r="D1088" t="s">
        <v>2990</v>
      </c>
      <c r="E1088">
        <v>1.5</v>
      </c>
      <c r="F1088">
        <v>2.5</v>
      </c>
    </row>
    <row r="1089" spans="1:6" x14ac:dyDescent="0.25">
      <c r="A1089" t="s">
        <v>3016</v>
      </c>
      <c r="B1089" t="s">
        <v>3017</v>
      </c>
      <c r="C1089" t="s">
        <v>2989</v>
      </c>
      <c r="D1089" t="s">
        <v>2990</v>
      </c>
      <c r="E1089">
        <v>1.5</v>
      </c>
      <c r="F1089">
        <v>2.5</v>
      </c>
    </row>
    <row r="1090" spans="1:6" x14ac:dyDescent="0.25">
      <c r="A1090" t="s">
        <v>272</v>
      </c>
      <c r="B1090" t="s">
        <v>3018</v>
      </c>
      <c r="C1090" t="s">
        <v>2989</v>
      </c>
      <c r="D1090" t="s">
        <v>2990</v>
      </c>
      <c r="E1090">
        <v>1.5</v>
      </c>
      <c r="F1090">
        <v>2.5</v>
      </c>
    </row>
    <row r="1091" spans="1:6" x14ac:dyDescent="0.25">
      <c r="A1091" t="s">
        <v>3019</v>
      </c>
      <c r="B1091" t="s">
        <v>3020</v>
      </c>
      <c r="C1091" t="s">
        <v>2989</v>
      </c>
      <c r="D1091" t="s">
        <v>2990</v>
      </c>
      <c r="E1091">
        <v>1.5</v>
      </c>
      <c r="F1091">
        <v>2.5</v>
      </c>
    </row>
    <row r="1092" spans="1:6" x14ac:dyDescent="0.25">
      <c r="A1092" t="s">
        <v>3021</v>
      </c>
      <c r="B1092" t="s">
        <v>3022</v>
      </c>
      <c r="C1092" t="s">
        <v>2989</v>
      </c>
      <c r="D1092" t="s">
        <v>2990</v>
      </c>
      <c r="E1092">
        <v>1.5</v>
      </c>
      <c r="F1092">
        <v>2.5</v>
      </c>
    </row>
    <row r="1093" spans="1:6" x14ac:dyDescent="0.25">
      <c r="A1093" t="s">
        <v>3023</v>
      </c>
      <c r="B1093" t="s">
        <v>3024</v>
      </c>
      <c r="C1093" t="s">
        <v>2989</v>
      </c>
      <c r="D1093" t="s">
        <v>2990</v>
      </c>
      <c r="E1093">
        <v>1.5</v>
      </c>
      <c r="F1093">
        <v>2.5</v>
      </c>
    </row>
    <row r="1094" spans="1:6" x14ac:dyDescent="0.25">
      <c r="A1094" t="s">
        <v>3025</v>
      </c>
      <c r="B1094" t="s">
        <v>3026</v>
      </c>
      <c r="C1094" t="s">
        <v>3027</v>
      </c>
      <c r="D1094" t="s">
        <v>3028</v>
      </c>
      <c r="E1094">
        <v>5</v>
      </c>
      <c r="F1094">
        <v>2.5</v>
      </c>
    </row>
    <row r="1095" spans="1:6" x14ac:dyDescent="0.25">
      <c r="A1095" t="s">
        <v>3029</v>
      </c>
      <c r="B1095" t="s">
        <v>3030</v>
      </c>
      <c r="C1095" t="s">
        <v>3027</v>
      </c>
      <c r="D1095" t="s">
        <v>3028</v>
      </c>
      <c r="E1095">
        <v>2.0619999999999998</v>
      </c>
      <c r="F1095">
        <v>2.5</v>
      </c>
    </row>
    <row r="1096" spans="1:6" x14ac:dyDescent="0.25">
      <c r="A1096" t="s">
        <v>3031</v>
      </c>
      <c r="B1096" t="s">
        <v>3032</v>
      </c>
      <c r="C1096" t="s">
        <v>3027</v>
      </c>
      <c r="D1096" t="s">
        <v>3028</v>
      </c>
      <c r="E1096">
        <v>0.17199999999999999</v>
      </c>
      <c r="F1096">
        <v>0</v>
      </c>
    </row>
    <row r="1097" spans="1:6" x14ac:dyDescent="0.25">
      <c r="A1097" t="s">
        <v>3033</v>
      </c>
      <c r="B1097" t="s">
        <v>3034</v>
      </c>
      <c r="C1097" t="s">
        <v>3027</v>
      </c>
      <c r="D1097" t="s">
        <v>3028</v>
      </c>
      <c r="E1097">
        <v>1.0309999999999999</v>
      </c>
      <c r="F1097">
        <v>2.5</v>
      </c>
    </row>
    <row r="1098" spans="1:6" x14ac:dyDescent="0.25">
      <c r="A1098" t="s">
        <v>3035</v>
      </c>
      <c r="B1098" t="s">
        <v>3036</v>
      </c>
      <c r="C1098" t="s">
        <v>3037</v>
      </c>
      <c r="D1098" t="s">
        <v>3038</v>
      </c>
      <c r="E1098">
        <v>4</v>
      </c>
      <c r="F1098">
        <v>2.5</v>
      </c>
    </row>
    <row r="1099" spans="1:6" x14ac:dyDescent="0.25">
      <c r="A1099" t="s">
        <v>3039</v>
      </c>
      <c r="B1099" t="s">
        <v>3040</v>
      </c>
      <c r="C1099" t="s">
        <v>3037</v>
      </c>
      <c r="D1099" t="s">
        <v>3038</v>
      </c>
      <c r="E1099">
        <v>4</v>
      </c>
      <c r="F1099">
        <v>2.5</v>
      </c>
    </row>
    <row r="1100" spans="1:6" x14ac:dyDescent="0.25">
      <c r="A1100" t="s">
        <v>729</v>
      </c>
      <c r="B1100" t="s">
        <v>3041</v>
      </c>
      <c r="C1100" t="s">
        <v>3037</v>
      </c>
      <c r="D1100" t="s">
        <v>3038</v>
      </c>
      <c r="E1100">
        <v>1</v>
      </c>
      <c r="F1100">
        <v>2.5</v>
      </c>
    </row>
    <row r="1101" spans="1:6" x14ac:dyDescent="0.25">
      <c r="A1101" t="s">
        <v>3042</v>
      </c>
      <c r="B1101" t="s">
        <v>3043</v>
      </c>
      <c r="C1101" t="s">
        <v>3037</v>
      </c>
      <c r="D1101" t="s">
        <v>3038</v>
      </c>
      <c r="E1101">
        <v>1.5</v>
      </c>
      <c r="F1101">
        <v>2.5</v>
      </c>
    </row>
    <row r="1102" spans="1:6" x14ac:dyDescent="0.25">
      <c r="A1102" t="s">
        <v>3044</v>
      </c>
      <c r="B1102" t="s">
        <v>3045</v>
      </c>
      <c r="C1102" t="s">
        <v>3046</v>
      </c>
      <c r="D1102" t="s">
        <v>3047</v>
      </c>
      <c r="E1102">
        <v>2.0630000000000002</v>
      </c>
      <c r="F1102">
        <v>2.5</v>
      </c>
    </row>
    <row r="1103" spans="1:6" x14ac:dyDescent="0.25">
      <c r="A1103" t="s">
        <v>3048</v>
      </c>
      <c r="B1103" t="s">
        <v>3049</v>
      </c>
      <c r="C1103" t="s">
        <v>3046</v>
      </c>
      <c r="D1103" t="s">
        <v>3047</v>
      </c>
      <c r="E1103">
        <v>0.17199999999999999</v>
      </c>
      <c r="F1103">
        <v>2.5</v>
      </c>
    </row>
    <row r="1104" spans="1:6" x14ac:dyDescent="0.25">
      <c r="A1104" t="s">
        <v>1156</v>
      </c>
      <c r="B1104" t="s">
        <v>3050</v>
      </c>
      <c r="C1104" t="s">
        <v>2989</v>
      </c>
      <c r="D1104" t="s">
        <v>2990</v>
      </c>
      <c r="E1104">
        <v>4</v>
      </c>
      <c r="F1104">
        <v>2.5</v>
      </c>
    </row>
    <row r="1105" spans="1:6" x14ac:dyDescent="0.25">
      <c r="A1105" t="s">
        <v>3051</v>
      </c>
      <c r="B1105" t="s">
        <v>3052</v>
      </c>
      <c r="C1105" t="s">
        <v>2989</v>
      </c>
      <c r="D1105" t="s">
        <v>2990</v>
      </c>
      <c r="E1105">
        <v>1</v>
      </c>
      <c r="F1105">
        <v>2.5</v>
      </c>
    </row>
    <row r="1106" spans="1:6" x14ac:dyDescent="0.25">
      <c r="A1106" t="s">
        <v>3053</v>
      </c>
      <c r="B1106" t="s">
        <v>3054</v>
      </c>
      <c r="C1106" t="s">
        <v>2989</v>
      </c>
      <c r="D1106" t="s">
        <v>2990</v>
      </c>
      <c r="E1106">
        <v>4</v>
      </c>
      <c r="F1106">
        <v>2.5</v>
      </c>
    </row>
    <row r="1107" spans="1:6" x14ac:dyDescent="0.25">
      <c r="A1107" t="s">
        <v>3055</v>
      </c>
      <c r="B1107" t="s">
        <v>3052</v>
      </c>
      <c r="C1107" t="s">
        <v>2989</v>
      </c>
      <c r="D1107" t="s">
        <v>2990</v>
      </c>
      <c r="E1107">
        <v>1</v>
      </c>
      <c r="F1107">
        <v>2.5</v>
      </c>
    </row>
    <row r="1108" spans="1:6" x14ac:dyDescent="0.25">
      <c r="A1108" t="s">
        <v>404</v>
      </c>
      <c r="B1108" t="s">
        <v>3056</v>
      </c>
      <c r="C1108" t="s">
        <v>2989</v>
      </c>
      <c r="D1108" t="s">
        <v>2990</v>
      </c>
      <c r="E1108">
        <v>3</v>
      </c>
      <c r="F1108">
        <v>2.5</v>
      </c>
    </row>
    <row r="1109" spans="1:6" x14ac:dyDescent="0.25">
      <c r="A1109" t="s">
        <v>400</v>
      </c>
      <c r="B1109" t="s">
        <v>3057</v>
      </c>
      <c r="C1109" t="s">
        <v>2989</v>
      </c>
      <c r="D1109" t="s">
        <v>2990</v>
      </c>
      <c r="E1109">
        <v>3</v>
      </c>
      <c r="F1109">
        <v>2.5</v>
      </c>
    </row>
    <row r="1110" spans="1:6" x14ac:dyDescent="0.25">
      <c r="A1110" t="s">
        <v>3058</v>
      </c>
      <c r="B1110" t="s">
        <v>3059</v>
      </c>
      <c r="C1110" t="s">
        <v>2989</v>
      </c>
      <c r="D1110" t="s">
        <v>2990</v>
      </c>
      <c r="E1110">
        <v>1.5</v>
      </c>
      <c r="F1110">
        <v>2.5</v>
      </c>
    </row>
    <row r="1111" spans="1:6" x14ac:dyDescent="0.25">
      <c r="A1111" t="s">
        <v>3060</v>
      </c>
      <c r="B1111" t="s">
        <v>3061</v>
      </c>
      <c r="C1111" t="s">
        <v>2989</v>
      </c>
      <c r="D1111" t="s">
        <v>2990</v>
      </c>
      <c r="E1111">
        <v>0.25</v>
      </c>
      <c r="F1111">
        <v>2.5</v>
      </c>
    </row>
    <row r="1112" spans="1:6" x14ac:dyDescent="0.25">
      <c r="A1112" t="s">
        <v>82</v>
      </c>
      <c r="B1112" t="s">
        <v>3062</v>
      </c>
      <c r="C1112" t="s">
        <v>3063</v>
      </c>
      <c r="D1112" t="s">
        <v>3064</v>
      </c>
      <c r="E1112">
        <v>1</v>
      </c>
      <c r="F1112">
        <v>2.5</v>
      </c>
    </row>
    <row r="1113" spans="1:6" x14ac:dyDescent="0.25">
      <c r="A1113" t="s">
        <v>87</v>
      </c>
      <c r="B1113" t="s">
        <v>3065</v>
      </c>
      <c r="C1113" t="s">
        <v>3063</v>
      </c>
      <c r="D1113" t="s">
        <v>3064</v>
      </c>
      <c r="E1113">
        <v>4</v>
      </c>
      <c r="F1113">
        <v>0</v>
      </c>
    </row>
    <row r="1114" spans="1:6" x14ac:dyDescent="0.25">
      <c r="A1114" t="s">
        <v>3066</v>
      </c>
      <c r="B1114" t="s">
        <v>3067</v>
      </c>
      <c r="C1114" t="s">
        <v>3063</v>
      </c>
      <c r="D1114" t="s">
        <v>3064</v>
      </c>
      <c r="E1114">
        <v>4</v>
      </c>
      <c r="F1114">
        <v>0</v>
      </c>
    </row>
    <row r="1115" spans="1:6" x14ac:dyDescent="0.25">
      <c r="A1115" t="s">
        <v>3068</v>
      </c>
      <c r="B1115" t="s">
        <v>3062</v>
      </c>
      <c r="C1115" t="s">
        <v>3063</v>
      </c>
      <c r="D1115" t="s">
        <v>3064</v>
      </c>
      <c r="E1115">
        <v>1</v>
      </c>
      <c r="F1115">
        <v>2.5</v>
      </c>
    </row>
    <row r="1116" spans="1:6" x14ac:dyDescent="0.25">
      <c r="A1116" t="s">
        <v>3069</v>
      </c>
      <c r="B1116" t="s">
        <v>3070</v>
      </c>
      <c r="C1116" t="s">
        <v>3063</v>
      </c>
      <c r="D1116" t="s">
        <v>3064</v>
      </c>
      <c r="E1116">
        <v>4</v>
      </c>
      <c r="F1116">
        <v>0</v>
      </c>
    </row>
    <row r="1117" spans="1:6" x14ac:dyDescent="0.25">
      <c r="A1117" t="s">
        <v>3071</v>
      </c>
      <c r="B1117" t="s">
        <v>3072</v>
      </c>
      <c r="C1117" t="s">
        <v>3063</v>
      </c>
      <c r="D1117" t="s">
        <v>3064</v>
      </c>
      <c r="E1117">
        <v>5</v>
      </c>
      <c r="F1117">
        <v>2.5</v>
      </c>
    </row>
    <row r="1118" spans="1:6" x14ac:dyDescent="0.25">
      <c r="A1118" t="s">
        <v>106</v>
      </c>
      <c r="B1118" t="s">
        <v>3073</v>
      </c>
      <c r="C1118" t="s">
        <v>3063</v>
      </c>
      <c r="D1118" t="s">
        <v>3064</v>
      </c>
      <c r="E1118">
        <v>0.78800000000000003</v>
      </c>
      <c r="F1118">
        <v>0</v>
      </c>
    </row>
    <row r="1119" spans="1:6" x14ac:dyDescent="0.25">
      <c r="A1119" t="s">
        <v>3074</v>
      </c>
      <c r="B1119" t="s">
        <v>3075</v>
      </c>
      <c r="C1119" t="s">
        <v>3063</v>
      </c>
      <c r="D1119" t="s">
        <v>3064</v>
      </c>
      <c r="E1119">
        <v>0.78800000000000003</v>
      </c>
      <c r="F1119">
        <v>0</v>
      </c>
    </row>
    <row r="1120" spans="1:6" x14ac:dyDescent="0.25">
      <c r="A1120" t="s">
        <v>3076</v>
      </c>
      <c r="B1120" t="s">
        <v>3077</v>
      </c>
      <c r="C1120" t="s">
        <v>3063</v>
      </c>
      <c r="D1120" t="s">
        <v>3064</v>
      </c>
      <c r="E1120">
        <v>0.78800000000000003</v>
      </c>
      <c r="F1120">
        <v>0</v>
      </c>
    </row>
    <row r="1121" spans="1:6" x14ac:dyDescent="0.25">
      <c r="A1121" t="s">
        <v>3078</v>
      </c>
      <c r="B1121" t="s">
        <v>3079</v>
      </c>
      <c r="C1121" t="s">
        <v>3063</v>
      </c>
      <c r="D1121" t="s">
        <v>3064</v>
      </c>
      <c r="E1121">
        <v>0.39400000000000002</v>
      </c>
      <c r="F1121">
        <v>0</v>
      </c>
    </row>
    <row r="1122" spans="1:6" x14ac:dyDescent="0.25">
      <c r="A1122" t="s">
        <v>3080</v>
      </c>
      <c r="B1122" t="s">
        <v>3081</v>
      </c>
      <c r="C1122" t="s">
        <v>3063</v>
      </c>
      <c r="D1122" t="s">
        <v>3064</v>
      </c>
      <c r="E1122">
        <v>0.39400000000000002</v>
      </c>
      <c r="F1122">
        <v>0</v>
      </c>
    </row>
    <row r="1123" spans="1:6" x14ac:dyDescent="0.25">
      <c r="A1123" t="s">
        <v>3082</v>
      </c>
      <c r="B1123" t="s">
        <v>3083</v>
      </c>
      <c r="C1123" t="s">
        <v>3063</v>
      </c>
      <c r="D1123" t="s">
        <v>3064</v>
      </c>
      <c r="E1123">
        <v>0.39400000000000002</v>
      </c>
      <c r="F1123">
        <v>0</v>
      </c>
    </row>
    <row r="1124" spans="1:6" x14ac:dyDescent="0.25">
      <c r="A1124" t="s">
        <v>104</v>
      </c>
      <c r="B1124" t="s">
        <v>3084</v>
      </c>
      <c r="C1124" t="s">
        <v>3063</v>
      </c>
      <c r="D1124" t="s">
        <v>3064</v>
      </c>
      <c r="E1124">
        <v>0.39400000000000002</v>
      </c>
      <c r="F1124">
        <v>0</v>
      </c>
    </row>
    <row r="1125" spans="1:6" x14ac:dyDescent="0.25">
      <c r="A1125" t="s">
        <v>3085</v>
      </c>
      <c r="B1125" t="s">
        <v>3086</v>
      </c>
      <c r="C1125" t="s">
        <v>3063</v>
      </c>
      <c r="D1125" t="s">
        <v>3064</v>
      </c>
      <c r="E1125">
        <v>0.39400000000000002</v>
      </c>
      <c r="F1125">
        <v>0</v>
      </c>
    </row>
    <row r="1126" spans="1:6" x14ac:dyDescent="0.25">
      <c r="A1126" t="s">
        <v>3087</v>
      </c>
      <c r="B1126" t="s">
        <v>3088</v>
      </c>
      <c r="C1126" t="s">
        <v>3063</v>
      </c>
      <c r="D1126" t="s">
        <v>3064</v>
      </c>
      <c r="E1126">
        <v>6.5500000000000003E-2</v>
      </c>
      <c r="F1126">
        <v>0</v>
      </c>
    </row>
    <row r="1127" spans="1:6" x14ac:dyDescent="0.25">
      <c r="A1127" t="s">
        <v>123</v>
      </c>
      <c r="B1127" t="s">
        <v>3089</v>
      </c>
      <c r="C1127" t="s">
        <v>3063</v>
      </c>
      <c r="D1127" t="s">
        <v>3064</v>
      </c>
      <c r="E1127">
        <v>1.575</v>
      </c>
      <c r="F1127">
        <v>0</v>
      </c>
    </row>
    <row r="1128" spans="1:6" x14ac:dyDescent="0.25">
      <c r="A1128" t="s">
        <v>121</v>
      </c>
      <c r="B1128" t="s">
        <v>3090</v>
      </c>
      <c r="C1128" t="s">
        <v>3063</v>
      </c>
      <c r="D1128" t="s">
        <v>3064</v>
      </c>
      <c r="E1128">
        <v>1.575</v>
      </c>
      <c r="F1128">
        <v>0</v>
      </c>
    </row>
    <row r="1129" spans="1:6" x14ac:dyDescent="0.25">
      <c r="A1129" t="s">
        <v>3091</v>
      </c>
      <c r="B1129" t="s">
        <v>3092</v>
      </c>
      <c r="C1129" t="s">
        <v>3063</v>
      </c>
      <c r="D1129" t="s">
        <v>3064</v>
      </c>
      <c r="E1129">
        <v>1.575</v>
      </c>
      <c r="F1129">
        <v>0</v>
      </c>
    </row>
    <row r="1130" spans="1:6" x14ac:dyDescent="0.25">
      <c r="A1130" t="s">
        <v>3093</v>
      </c>
      <c r="B1130" t="s">
        <v>3094</v>
      </c>
      <c r="C1130" t="s">
        <v>3063</v>
      </c>
      <c r="D1130" t="s">
        <v>3064</v>
      </c>
      <c r="E1130">
        <v>0.78800000000000003</v>
      </c>
      <c r="F1130">
        <v>0</v>
      </c>
    </row>
    <row r="1131" spans="1:6" x14ac:dyDescent="0.25">
      <c r="A1131" t="s">
        <v>3095</v>
      </c>
      <c r="B1131" t="s">
        <v>3096</v>
      </c>
      <c r="C1131" t="s">
        <v>3063</v>
      </c>
      <c r="D1131" t="s">
        <v>3064</v>
      </c>
      <c r="E1131">
        <v>0.1313</v>
      </c>
      <c r="F1131">
        <v>0</v>
      </c>
    </row>
    <row r="1132" spans="1:6" x14ac:dyDescent="0.25">
      <c r="A1132" t="s">
        <v>184</v>
      </c>
      <c r="B1132" t="s">
        <v>3097</v>
      </c>
      <c r="C1132" t="s">
        <v>3063</v>
      </c>
      <c r="D1132" t="s">
        <v>3064</v>
      </c>
      <c r="E1132">
        <v>3.15</v>
      </c>
      <c r="F1132">
        <v>0</v>
      </c>
    </row>
    <row r="1133" spans="1:6" x14ac:dyDescent="0.25">
      <c r="A1133" t="s">
        <v>1135</v>
      </c>
      <c r="B1133" t="s">
        <v>3098</v>
      </c>
      <c r="C1133" t="s">
        <v>3063</v>
      </c>
      <c r="D1133" t="s">
        <v>3064</v>
      </c>
      <c r="E1133">
        <v>3.15</v>
      </c>
      <c r="F1133">
        <v>0</v>
      </c>
    </row>
    <row r="1134" spans="1:6" x14ac:dyDescent="0.25">
      <c r="A1134" t="s">
        <v>28</v>
      </c>
      <c r="B1134" t="s">
        <v>3099</v>
      </c>
      <c r="C1134" t="s">
        <v>3063</v>
      </c>
      <c r="D1134" t="s">
        <v>3064</v>
      </c>
      <c r="E1134">
        <v>0.26250000000000001</v>
      </c>
      <c r="F1134">
        <v>2.5</v>
      </c>
    </row>
    <row r="1135" spans="1:6" x14ac:dyDescent="0.25">
      <c r="A1135" t="s">
        <v>3100</v>
      </c>
      <c r="B1135" t="s">
        <v>3099</v>
      </c>
      <c r="C1135" t="s">
        <v>3063</v>
      </c>
      <c r="D1135" t="s">
        <v>3064</v>
      </c>
      <c r="E1135">
        <v>0.26250000000000001</v>
      </c>
      <c r="F1135">
        <v>2.5</v>
      </c>
    </row>
    <row r="1136" spans="1:6" x14ac:dyDescent="0.25">
      <c r="A1136" t="s">
        <v>3101</v>
      </c>
      <c r="B1136" t="s">
        <v>3102</v>
      </c>
      <c r="C1136" t="s">
        <v>3063</v>
      </c>
      <c r="D1136" t="s">
        <v>3064</v>
      </c>
      <c r="E1136">
        <v>0.26250000000000001</v>
      </c>
      <c r="F1136">
        <v>2.5</v>
      </c>
    </row>
    <row r="1137" spans="1:6" x14ac:dyDescent="0.25">
      <c r="A1137" t="s">
        <v>3103</v>
      </c>
      <c r="B1137" t="s">
        <v>3104</v>
      </c>
      <c r="C1137" t="s">
        <v>3063</v>
      </c>
      <c r="D1137" t="s">
        <v>3064</v>
      </c>
      <c r="E1137">
        <v>3.15</v>
      </c>
      <c r="F1137">
        <v>0</v>
      </c>
    </row>
    <row r="1138" spans="1:6" x14ac:dyDescent="0.25">
      <c r="A1138" t="s">
        <v>3105</v>
      </c>
      <c r="B1138" t="s">
        <v>3106</v>
      </c>
      <c r="C1138" t="s">
        <v>3063</v>
      </c>
      <c r="D1138" t="s">
        <v>3064</v>
      </c>
      <c r="E1138">
        <v>55</v>
      </c>
      <c r="F1138">
        <v>2.5</v>
      </c>
    </row>
    <row r="1139" spans="1:6" x14ac:dyDescent="0.25">
      <c r="A1139" t="s">
        <v>3107</v>
      </c>
      <c r="B1139" t="s">
        <v>3108</v>
      </c>
      <c r="C1139" t="s">
        <v>3063</v>
      </c>
      <c r="D1139" t="s">
        <v>3064</v>
      </c>
      <c r="E1139">
        <v>275</v>
      </c>
      <c r="F1139">
        <v>0</v>
      </c>
    </row>
    <row r="1140" spans="1:6" x14ac:dyDescent="0.25">
      <c r="A1140" t="s">
        <v>3109</v>
      </c>
      <c r="B1140" t="s">
        <v>3110</v>
      </c>
      <c r="C1140" t="s">
        <v>3111</v>
      </c>
      <c r="D1140" t="s">
        <v>3112</v>
      </c>
      <c r="E1140">
        <v>1</v>
      </c>
      <c r="F1140">
        <v>0</v>
      </c>
    </row>
    <row r="1141" spans="1:6" x14ac:dyDescent="0.25">
      <c r="A1141" t="s">
        <v>91</v>
      </c>
      <c r="B1141" t="s">
        <v>3113</v>
      </c>
      <c r="C1141" t="s">
        <v>3111</v>
      </c>
      <c r="D1141" t="s">
        <v>3112</v>
      </c>
      <c r="E1141">
        <v>4</v>
      </c>
      <c r="F1141">
        <v>0</v>
      </c>
    </row>
    <row r="1142" spans="1:6" x14ac:dyDescent="0.25">
      <c r="A1142" t="s">
        <v>3114</v>
      </c>
      <c r="B1142" t="s">
        <v>3115</v>
      </c>
      <c r="C1142" t="s">
        <v>3111</v>
      </c>
      <c r="D1142" t="s">
        <v>3112</v>
      </c>
      <c r="E1142">
        <v>5</v>
      </c>
      <c r="F1142">
        <v>2.5</v>
      </c>
    </row>
    <row r="1143" spans="1:6" x14ac:dyDescent="0.25">
      <c r="A1143" t="s">
        <v>946</v>
      </c>
      <c r="B1143" t="s">
        <v>3116</v>
      </c>
      <c r="C1143" t="s">
        <v>3111</v>
      </c>
      <c r="D1143" t="s">
        <v>3112</v>
      </c>
      <c r="E1143">
        <v>0.78800000000000003</v>
      </c>
      <c r="F1143">
        <v>0</v>
      </c>
    </row>
    <row r="1144" spans="1:6" x14ac:dyDescent="0.25">
      <c r="A1144" t="s">
        <v>3117</v>
      </c>
      <c r="B1144" t="s">
        <v>3118</v>
      </c>
      <c r="C1144" t="s">
        <v>3111</v>
      </c>
      <c r="D1144" t="s">
        <v>3112</v>
      </c>
      <c r="E1144">
        <v>0.78800000000000003</v>
      </c>
      <c r="F1144">
        <v>0</v>
      </c>
    </row>
    <row r="1145" spans="1:6" x14ac:dyDescent="0.25">
      <c r="A1145" t="s">
        <v>3119</v>
      </c>
      <c r="B1145" t="s">
        <v>3120</v>
      </c>
      <c r="C1145" t="s">
        <v>3111</v>
      </c>
      <c r="D1145" t="s">
        <v>3112</v>
      </c>
      <c r="E1145">
        <v>0.39400000000000002</v>
      </c>
      <c r="F1145">
        <v>0</v>
      </c>
    </row>
    <row r="1146" spans="1:6" x14ac:dyDescent="0.25">
      <c r="A1146" t="s">
        <v>3121</v>
      </c>
      <c r="B1146" t="s">
        <v>3122</v>
      </c>
      <c r="C1146" t="s">
        <v>3111</v>
      </c>
      <c r="D1146" t="s">
        <v>3112</v>
      </c>
      <c r="E1146">
        <v>0.78800000000000003</v>
      </c>
      <c r="F1146">
        <v>0</v>
      </c>
    </row>
    <row r="1147" spans="1:6" x14ac:dyDescent="0.25">
      <c r="A1147" t="s">
        <v>3123</v>
      </c>
      <c r="B1147" t="s">
        <v>3124</v>
      </c>
      <c r="C1147" t="s">
        <v>3111</v>
      </c>
      <c r="D1147" t="s">
        <v>3112</v>
      </c>
      <c r="E1147">
        <v>0.78800000000000003</v>
      </c>
      <c r="F1147">
        <v>0</v>
      </c>
    </row>
    <row r="1148" spans="1:6" x14ac:dyDescent="0.25">
      <c r="A1148" t="s">
        <v>3125</v>
      </c>
      <c r="B1148" t="s">
        <v>3126</v>
      </c>
      <c r="C1148" t="s">
        <v>3111</v>
      </c>
      <c r="D1148" t="s">
        <v>3112</v>
      </c>
      <c r="E1148">
        <v>0.39400000000000002</v>
      </c>
      <c r="F1148">
        <v>0</v>
      </c>
    </row>
    <row r="1149" spans="1:6" x14ac:dyDescent="0.25">
      <c r="A1149" t="s">
        <v>101</v>
      </c>
      <c r="B1149" t="s">
        <v>3127</v>
      </c>
      <c r="C1149" t="s">
        <v>3111</v>
      </c>
      <c r="D1149" t="s">
        <v>3112</v>
      </c>
      <c r="E1149">
        <v>0.39400000000000002</v>
      </c>
      <c r="F1149">
        <v>0</v>
      </c>
    </row>
    <row r="1150" spans="1:6" x14ac:dyDescent="0.25">
      <c r="A1150" t="s">
        <v>3128</v>
      </c>
      <c r="B1150" t="s">
        <v>3129</v>
      </c>
      <c r="C1150" t="s">
        <v>3111</v>
      </c>
      <c r="D1150" t="s">
        <v>3112</v>
      </c>
      <c r="E1150">
        <v>0.39400000000000002</v>
      </c>
      <c r="F1150">
        <v>0</v>
      </c>
    </row>
    <row r="1151" spans="1:6" x14ac:dyDescent="0.25">
      <c r="A1151" t="s">
        <v>3130</v>
      </c>
      <c r="B1151" t="s">
        <v>3131</v>
      </c>
      <c r="C1151" t="s">
        <v>3111</v>
      </c>
      <c r="D1151" t="s">
        <v>3112</v>
      </c>
      <c r="E1151">
        <v>0.39400000000000002</v>
      </c>
      <c r="F1151">
        <v>0</v>
      </c>
    </row>
    <row r="1152" spans="1:6" x14ac:dyDescent="0.25">
      <c r="A1152" t="s">
        <v>3132</v>
      </c>
      <c r="B1152" t="s">
        <v>3133</v>
      </c>
      <c r="C1152" t="s">
        <v>3111</v>
      </c>
      <c r="D1152" t="s">
        <v>3112</v>
      </c>
      <c r="E1152">
        <v>0.39400000000000002</v>
      </c>
      <c r="F1152">
        <v>0</v>
      </c>
    </row>
    <row r="1153" spans="1:6" x14ac:dyDescent="0.25">
      <c r="A1153" t="s">
        <v>3134</v>
      </c>
      <c r="B1153" t="s">
        <v>3135</v>
      </c>
      <c r="C1153" t="s">
        <v>3111</v>
      </c>
      <c r="D1153" t="s">
        <v>3112</v>
      </c>
      <c r="E1153">
        <v>0.39400000000000002</v>
      </c>
      <c r="F1153">
        <v>0</v>
      </c>
    </row>
    <row r="1154" spans="1:6" x14ac:dyDescent="0.25">
      <c r="A1154" t="s">
        <v>3136</v>
      </c>
      <c r="B1154" t="s">
        <v>3135</v>
      </c>
      <c r="C1154" t="s">
        <v>3111</v>
      </c>
      <c r="D1154" t="s">
        <v>3112</v>
      </c>
      <c r="E1154">
        <v>6.5500000000000003E-2</v>
      </c>
      <c r="F1154">
        <v>0</v>
      </c>
    </row>
    <row r="1155" spans="1:6" x14ac:dyDescent="0.25">
      <c r="A1155" t="s">
        <v>3137</v>
      </c>
      <c r="B1155" t="s">
        <v>3138</v>
      </c>
      <c r="C1155" t="s">
        <v>3111</v>
      </c>
      <c r="D1155" t="s">
        <v>3112</v>
      </c>
      <c r="E1155">
        <v>1.575</v>
      </c>
      <c r="F1155">
        <v>0</v>
      </c>
    </row>
    <row r="1156" spans="1:6" x14ac:dyDescent="0.25">
      <c r="A1156" t="s">
        <v>3139</v>
      </c>
      <c r="B1156" t="s">
        <v>3140</v>
      </c>
      <c r="C1156" t="s">
        <v>3111</v>
      </c>
      <c r="D1156" t="s">
        <v>3112</v>
      </c>
      <c r="E1156">
        <v>1.575</v>
      </c>
      <c r="F1156">
        <v>0</v>
      </c>
    </row>
    <row r="1157" spans="1:6" x14ac:dyDescent="0.25">
      <c r="A1157" t="s">
        <v>3141</v>
      </c>
      <c r="B1157" t="s">
        <v>3142</v>
      </c>
      <c r="C1157" t="s">
        <v>3111</v>
      </c>
      <c r="D1157" t="s">
        <v>3112</v>
      </c>
      <c r="E1157">
        <v>0.78749999999999998</v>
      </c>
      <c r="F1157">
        <v>0</v>
      </c>
    </row>
    <row r="1158" spans="1:6" x14ac:dyDescent="0.25">
      <c r="A1158" t="s">
        <v>3143</v>
      </c>
      <c r="B1158" t="s">
        <v>3144</v>
      </c>
      <c r="C1158" t="s">
        <v>3111</v>
      </c>
      <c r="D1158" t="s">
        <v>3112</v>
      </c>
      <c r="E1158">
        <v>1.575</v>
      </c>
      <c r="F1158">
        <v>0</v>
      </c>
    </row>
    <row r="1159" spans="1:6" x14ac:dyDescent="0.25">
      <c r="A1159" t="s">
        <v>3145</v>
      </c>
      <c r="B1159" t="s">
        <v>3146</v>
      </c>
      <c r="C1159" t="s">
        <v>3111</v>
      </c>
      <c r="D1159" t="s">
        <v>3112</v>
      </c>
      <c r="E1159">
        <v>0.78749999999999998</v>
      </c>
      <c r="F1159">
        <v>0</v>
      </c>
    </row>
    <row r="1160" spans="1:6" x14ac:dyDescent="0.25">
      <c r="A1160" t="s">
        <v>3147</v>
      </c>
      <c r="B1160" t="s">
        <v>3148</v>
      </c>
      <c r="C1160" t="s">
        <v>3111</v>
      </c>
      <c r="D1160" t="s">
        <v>3112</v>
      </c>
      <c r="E1160">
        <v>0.78749999999999998</v>
      </c>
      <c r="F1160">
        <v>0</v>
      </c>
    </row>
    <row r="1161" spans="1:6" x14ac:dyDescent="0.25">
      <c r="A1161" t="s">
        <v>3149</v>
      </c>
      <c r="B1161" t="s">
        <v>3150</v>
      </c>
      <c r="C1161" t="s">
        <v>3111</v>
      </c>
      <c r="D1161" t="s">
        <v>3112</v>
      </c>
      <c r="E1161">
        <v>0.78749999999999998</v>
      </c>
      <c r="F1161">
        <v>0</v>
      </c>
    </row>
    <row r="1162" spans="1:6" x14ac:dyDescent="0.25">
      <c r="A1162" t="s">
        <v>3151</v>
      </c>
      <c r="B1162" t="s">
        <v>3152</v>
      </c>
      <c r="C1162" t="s">
        <v>3111</v>
      </c>
      <c r="D1162" t="s">
        <v>3112</v>
      </c>
      <c r="E1162">
        <v>0.1313</v>
      </c>
      <c r="F1162">
        <v>0</v>
      </c>
    </row>
    <row r="1163" spans="1:6" x14ac:dyDescent="0.25">
      <c r="A1163" t="s">
        <v>3153</v>
      </c>
      <c r="B1163" t="s">
        <v>3154</v>
      </c>
      <c r="C1163" t="s">
        <v>3111</v>
      </c>
      <c r="D1163" t="s">
        <v>3112</v>
      </c>
      <c r="E1163">
        <v>1.575</v>
      </c>
      <c r="F1163">
        <v>0</v>
      </c>
    </row>
    <row r="1164" spans="1:6" x14ac:dyDescent="0.25">
      <c r="A1164" t="s">
        <v>39</v>
      </c>
      <c r="B1164" t="s">
        <v>3155</v>
      </c>
      <c r="C1164" t="s">
        <v>3111</v>
      </c>
      <c r="D1164" t="s">
        <v>3112</v>
      </c>
      <c r="E1164">
        <v>3.15</v>
      </c>
      <c r="F1164">
        <v>0</v>
      </c>
    </row>
    <row r="1165" spans="1:6" x14ac:dyDescent="0.25">
      <c r="A1165" t="s">
        <v>3156</v>
      </c>
      <c r="B1165" t="s">
        <v>3157</v>
      </c>
      <c r="C1165" t="s">
        <v>3111</v>
      </c>
      <c r="D1165" t="s">
        <v>3112</v>
      </c>
      <c r="E1165">
        <v>3.15</v>
      </c>
      <c r="F1165">
        <v>0</v>
      </c>
    </row>
    <row r="1166" spans="1:6" x14ac:dyDescent="0.25">
      <c r="A1166" t="s">
        <v>3158</v>
      </c>
      <c r="B1166" t="s">
        <v>3159</v>
      </c>
      <c r="C1166" t="s">
        <v>3111</v>
      </c>
      <c r="D1166" t="s">
        <v>3112</v>
      </c>
      <c r="E1166">
        <v>1.575</v>
      </c>
      <c r="F1166">
        <v>0</v>
      </c>
    </row>
    <row r="1167" spans="1:6" x14ac:dyDescent="0.25">
      <c r="A1167" t="s">
        <v>3160</v>
      </c>
      <c r="B1167" t="s">
        <v>3161</v>
      </c>
      <c r="C1167" t="s">
        <v>3111</v>
      </c>
      <c r="D1167" t="s">
        <v>3112</v>
      </c>
      <c r="E1167">
        <v>3.15</v>
      </c>
      <c r="F1167">
        <v>0</v>
      </c>
    </row>
    <row r="1168" spans="1:6" x14ac:dyDescent="0.25">
      <c r="A1168" t="s">
        <v>34</v>
      </c>
      <c r="B1168" t="s">
        <v>3162</v>
      </c>
      <c r="C1168" t="s">
        <v>3111</v>
      </c>
      <c r="D1168" t="s">
        <v>3112</v>
      </c>
      <c r="E1168">
        <v>0.26250000000000001</v>
      </c>
      <c r="F1168">
        <v>0</v>
      </c>
    </row>
    <row r="1169" spans="1:6" x14ac:dyDescent="0.25">
      <c r="A1169" t="s">
        <v>3163</v>
      </c>
      <c r="B1169" t="s">
        <v>3164</v>
      </c>
      <c r="C1169" t="s">
        <v>3111</v>
      </c>
      <c r="D1169" t="s">
        <v>3112</v>
      </c>
      <c r="E1169">
        <v>3.15</v>
      </c>
      <c r="F1169">
        <v>0</v>
      </c>
    </row>
    <row r="1170" spans="1:6" x14ac:dyDescent="0.25">
      <c r="A1170" t="s">
        <v>3165</v>
      </c>
      <c r="B1170" t="s">
        <v>3166</v>
      </c>
      <c r="C1170" t="s">
        <v>3111</v>
      </c>
      <c r="D1170" t="s">
        <v>3112</v>
      </c>
      <c r="E1170">
        <v>55</v>
      </c>
      <c r="F1170">
        <v>2.5</v>
      </c>
    </row>
    <row r="1171" spans="1:6" x14ac:dyDescent="0.25">
      <c r="A1171" t="s">
        <v>93</v>
      </c>
      <c r="B1171" t="s">
        <v>3167</v>
      </c>
      <c r="C1171" t="s">
        <v>3168</v>
      </c>
      <c r="D1171" t="s">
        <v>3169</v>
      </c>
      <c r="E1171">
        <v>1</v>
      </c>
      <c r="F1171">
        <v>2.5</v>
      </c>
    </row>
    <row r="1172" spans="1:6" x14ac:dyDescent="0.25">
      <c r="A1172" t="s">
        <v>3170</v>
      </c>
      <c r="B1172" t="s">
        <v>3171</v>
      </c>
      <c r="C1172" t="s">
        <v>3168</v>
      </c>
      <c r="D1172" t="s">
        <v>3169</v>
      </c>
      <c r="E1172">
        <v>4</v>
      </c>
      <c r="F1172">
        <v>2.5</v>
      </c>
    </row>
    <row r="1173" spans="1:6" x14ac:dyDescent="0.25">
      <c r="A1173" t="s">
        <v>3172</v>
      </c>
      <c r="B1173" t="s">
        <v>3173</v>
      </c>
      <c r="C1173" t="s">
        <v>3168</v>
      </c>
      <c r="D1173" t="s">
        <v>3169</v>
      </c>
      <c r="E1173">
        <v>5</v>
      </c>
      <c r="F1173">
        <v>2.5</v>
      </c>
    </row>
    <row r="1174" spans="1:6" x14ac:dyDescent="0.25">
      <c r="A1174" t="s">
        <v>3174</v>
      </c>
      <c r="B1174" t="s">
        <v>3175</v>
      </c>
      <c r="C1174" t="s">
        <v>3063</v>
      </c>
      <c r="D1174" t="s">
        <v>3064</v>
      </c>
      <c r="E1174">
        <v>0.375</v>
      </c>
      <c r="F1174">
        <v>0</v>
      </c>
    </row>
    <row r="1175" spans="1:6" x14ac:dyDescent="0.25">
      <c r="A1175" t="s">
        <v>3176</v>
      </c>
      <c r="B1175" t="s">
        <v>3175</v>
      </c>
      <c r="C1175" t="s">
        <v>3063</v>
      </c>
      <c r="D1175" t="s">
        <v>3064</v>
      </c>
      <c r="E1175">
        <v>0.375</v>
      </c>
      <c r="F1175">
        <v>0</v>
      </c>
    </row>
    <row r="1176" spans="1:6" x14ac:dyDescent="0.25">
      <c r="A1176" t="s">
        <v>3177</v>
      </c>
      <c r="B1176" t="s">
        <v>3178</v>
      </c>
      <c r="C1176" t="s">
        <v>3111</v>
      </c>
      <c r="D1176" t="s">
        <v>3112</v>
      </c>
      <c r="E1176">
        <v>0.39400000000000002</v>
      </c>
      <c r="F1176">
        <v>0</v>
      </c>
    </row>
    <row r="1177" spans="1:6" x14ac:dyDescent="0.25">
      <c r="A1177" t="s">
        <v>3179</v>
      </c>
      <c r="B1177" t="s">
        <v>3180</v>
      </c>
      <c r="C1177" t="s">
        <v>3111</v>
      </c>
      <c r="D1177" t="s">
        <v>3112</v>
      </c>
      <c r="E1177">
        <v>0.39400000000000002</v>
      </c>
      <c r="F1177">
        <v>0</v>
      </c>
    </row>
    <row r="1178" spans="1:6" x14ac:dyDescent="0.25">
      <c r="A1178" t="s">
        <v>3181</v>
      </c>
      <c r="B1178" t="s">
        <v>3182</v>
      </c>
      <c r="C1178" t="s">
        <v>3111</v>
      </c>
      <c r="D1178" t="s">
        <v>3112</v>
      </c>
      <c r="E1178">
        <v>0.39400000000000002</v>
      </c>
      <c r="F1178">
        <v>0</v>
      </c>
    </row>
    <row r="1179" spans="1:6" x14ac:dyDescent="0.25">
      <c r="A1179" t="s">
        <v>3183</v>
      </c>
      <c r="B1179" t="s">
        <v>3184</v>
      </c>
      <c r="C1179" t="s">
        <v>3111</v>
      </c>
      <c r="D1179" t="s">
        <v>3112</v>
      </c>
      <c r="E1179">
        <v>0.39400000000000002</v>
      </c>
      <c r="F1179">
        <v>0</v>
      </c>
    </row>
    <row r="1180" spans="1:6" x14ac:dyDescent="0.25">
      <c r="A1180" t="s">
        <v>3185</v>
      </c>
      <c r="B1180" t="s">
        <v>3186</v>
      </c>
      <c r="C1180" t="s">
        <v>3111</v>
      </c>
      <c r="D1180" t="s">
        <v>3112</v>
      </c>
      <c r="E1180">
        <v>0.1171</v>
      </c>
      <c r="F1180">
        <v>0</v>
      </c>
    </row>
    <row r="1181" spans="1:6" x14ac:dyDescent="0.25">
      <c r="A1181" t="s">
        <v>3187</v>
      </c>
      <c r="B1181" t="s">
        <v>3188</v>
      </c>
      <c r="C1181" t="s">
        <v>3111</v>
      </c>
      <c r="D1181" t="s">
        <v>3112</v>
      </c>
      <c r="E1181">
        <v>0.1171</v>
      </c>
      <c r="F1181">
        <v>0</v>
      </c>
    </row>
    <row r="1182" spans="1:6" x14ac:dyDescent="0.25">
      <c r="A1182" t="s">
        <v>3189</v>
      </c>
      <c r="B1182" t="s">
        <v>3190</v>
      </c>
      <c r="C1182" t="s">
        <v>3111</v>
      </c>
      <c r="D1182" t="s">
        <v>3112</v>
      </c>
      <c r="E1182">
        <v>0.15629999999999999</v>
      </c>
      <c r="F1182">
        <v>0</v>
      </c>
    </row>
    <row r="1183" spans="1:6" x14ac:dyDescent="0.25">
      <c r="A1183" t="s">
        <v>3191</v>
      </c>
      <c r="B1183" t="s">
        <v>3192</v>
      </c>
      <c r="C1183" t="s">
        <v>3111</v>
      </c>
      <c r="D1183" t="s">
        <v>3112</v>
      </c>
      <c r="E1183">
        <v>0.15629999999999999</v>
      </c>
      <c r="F1183">
        <v>0</v>
      </c>
    </row>
    <row r="1184" spans="1:6" x14ac:dyDescent="0.25">
      <c r="A1184" t="s">
        <v>3193</v>
      </c>
      <c r="B1184" t="s">
        <v>3194</v>
      </c>
      <c r="C1184" t="s">
        <v>3111</v>
      </c>
      <c r="D1184" t="s">
        <v>3112</v>
      </c>
      <c r="E1184">
        <v>0.23400000000000001</v>
      </c>
      <c r="F1184">
        <v>0</v>
      </c>
    </row>
    <row r="1185" spans="1:6" x14ac:dyDescent="0.25">
      <c r="A1185" t="s">
        <v>592</v>
      </c>
      <c r="B1185" t="s">
        <v>3195</v>
      </c>
      <c r="C1185" t="s">
        <v>3168</v>
      </c>
      <c r="D1185" t="s">
        <v>3169</v>
      </c>
      <c r="E1185">
        <v>3</v>
      </c>
      <c r="F1185">
        <v>2.5</v>
      </c>
    </row>
    <row r="1186" spans="1:6" x14ac:dyDescent="0.25">
      <c r="A1186" t="s">
        <v>3196</v>
      </c>
      <c r="B1186" t="s">
        <v>3197</v>
      </c>
      <c r="C1186" t="s">
        <v>3168</v>
      </c>
      <c r="D1186" t="s">
        <v>3169</v>
      </c>
      <c r="E1186">
        <v>3</v>
      </c>
      <c r="F1186">
        <v>2.5</v>
      </c>
    </row>
    <row r="1187" spans="1:6" x14ac:dyDescent="0.25">
      <c r="A1187" t="s">
        <v>3198</v>
      </c>
      <c r="B1187" t="s">
        <v>3199</v>
      </c>
      <c r="C1187" t="s">
        <v>3168</v>
      </c>
      <c r="D1187" t="s">
        <v>3169</v>
      </c>
      <c r="E1187">
        <v>3</v>
      </c>
      <c r="F1187">
        <v>2.5</v>
      </c>
    </row>
    <row r="1188" spans="1:6" x14ac:dyDescent="0.25">
      <c r="A1188" t="s">
        <v>3200</v>
      </c>
      <c r="B1188" t="s">
        <v>3201</v>
      </c>
      <c r="C1188" t="s">
        <v>3168</v>
      </c>
      <c r="D1188" t="s">
        <v>3169</v>
      </c>
      <c r="E1188">
        <v>3</v>
      </c>
      <c r="F1188">
        <v>2.5</v>
      </c>
    </row>
    <row r="1189" spans="1:6" x14ac:dyDescent="0.25">
      <c r="A1189" t="s">
        <v>3202</v>
      </c>
      <c r="B1189" t="s">
        <v>3203</v>
      </c>
      <c r="C1189" t="s">
        <v>3168</v>
      </c>
      <c r="D1189" t="s">
        <v>3169</v>
      </c>
      <c r="E1189">
        <v>3</v>
      </c>
      <c r="F1189">
        <v>2.5</v>
      </c>
    </row>
    <row r="1190" spans="1:6" x14ac:dyDescent="0.25">
      <c r="A1190" t="s">
        <v>3204</v>
      </c>
      <c r="B1190" t="s">
        <v>3205</v>
      </c>
      <c r="C1190" t="s">
        <v>3168</v>
      </c>
      <c r="D1190" t="s">
        <v>3169</v>
      </c>
      <c r="E1190">
        <v>3</v>
      </c>
      <c r="F1190">
        <v>2.5</v>
      </c>
    </row>
    <row r="1191" spans="1:6" x14ac:dyDescent="0.25">
      <c r="A1191" t="s">
        <v>3206</v>
      </c>
      <c r="B1191" t="s">
        <v>3207</v>
      </c>
      <c r="C1191" t="s">
        <v>3168</v>
      </c>
      <c r="D1191" t="s">
        <v>3169</v>
      </c>
      <c r="E1191">
        <v>3</v>
      </c>
      <c r="F1191">
        <v>2.5</v>
      </c>
    </row>
    <row r="1192" spans="1:6" x14ac:dyDescent="0.25">
      <c r="A1192" t="s">
        <v>741</v>
      </c>
      <c r="B1192" t="s">
        <v>3208</v>
      </c>
      <c r="C1192" t="s">
        <v>3209</v>
      </c>
      <c r="D1192" t="s">
        <v>3210</v>
      </c>
      <c r="E1192">
        <v>4</v>
      </c>
      <c r="F1192">
        <v>2.5</v>
      </c>
    </row>
    <row r="1193" spans="1:6" x14ac:dyDescent="0.25">
      <c r="A1193" t="s">
        <v>1129</v>
      </c>
      <c r="B1193" t="s">
        <v>3211</v>
      </c>
      <c r="C1193" t="s">
        <v>3209</v>
      </c>
      <c r="D1193" t="s">
        <v>3210</v>
      </c>
      <c r="E1193">
        <v>3</v>
      </c>
      <c r="F1193">
        <v>2.5</v>
      </c>
    </row>
    <row r="1194" spans="1:6" x14ac:dyDescent="0.25">
      <c r="A1194" t="s">
        <v>3212</v>
      </c>
      <c r="B1194" t="s">
        <v>3213</v>
      </c>
      <c r="C1194" t="s">
        <v>3214</v>
      </c>
      <c r="D1194" t="s">
        <v>3215</v>
      </c>
      <c r="E1194">
        <v>1</v>
      </c>
      <c r="F1194">
        <v>2.5</v>
      </c>
    </row>
    <row r="1195" spans="1:6" x14ac:dyDescent="0.25">
      <c r="A1195" t="s">
        <v>3216</v>
      </c>
      <c r="B1195" t="s">
        <v>3217</v>
      </c>
      <c r="C1195" t="s">
        <v>3214</v>
      </c>
      <c r="D1195" t="s">
        <v>3215</v>
      </c>
      <c r="E1195">
        <v>4</v>
      </c>
      <c r="F1195">
        <v>2.5</v>
      </c>
    </row>
    <row r="1196" spans="1:6" x14ac:dyDescent="0.25">
      <c r="A1196" t="s">
        <v>1130</v>
      </c>
      <c r="B1196" t="s">
        <v>3218</v>
      </c>
      <c r="C1196" t="s">
        <v>3214</v>
      </c>
      <c r="D1196" t="s">
        <v>3215</v>
      </c>
      <c r="E1196">
        <v>3</v>
      </c>
      <c r="F1196">
        <v>2.5</v>
      </c>
    </row>
    <row r="1197" spans="1:6" x14ac:dyDescent="0.25">
      <c r="A1197" t="s">
        <v>3219</v>
      </c>
      <c r="B1197" t="s">
        <v>3220</v>
      </c>
      <c r="C1197" t="s">
        <v>3221</v>
      </c>
      <c r="D1197" t="s">
        <v>3222</v>
      </c>
      <c r="E1197">
        <v>4</v>
      </c>
      <c r="F1197">
        <v>2.5</v>
      </c>
    </row>
    <row r="1198" spans="1:6" x14ac:dyDescent="0.25">
      <c r="A1198" t="s">
        <v>3223</v>
      </c>
      <c r="B1198" t="s">
        <v>3224</v>
      </c>
      <c r="C1198" t="s">
        <v>3221</v>
      </c>
      <c r="D1198" t="s">
        <v>3222</v>
      </c>
      <c r="E1198">
        <v>4</v>
      </c>
      <c r="F1198">
        <v>2.5</v>
      </c>
    </row>
    <row r="1199" spans="1:6" x14ac:dyDescent="0.25">
      <c r="A1199" t="s">
        <v>745</v>
      </c>
      <c r="B1199" t="s">
        <v>3225</v>
      </c>
      <c r="C1199" t="s">
        <v>3221</v>
      </c>
      <c r="D1199" t="s">
        <v>3222</v>
      </c>
      <c r="E1199">
        <v>1</v>
      </c>
      <c r="F1199">
        <v>0</v>
      </c>
    </row>
    <row r="1200" spans="1:6" x14ac:dyDescent="0.25">
      <c r="A1200" t="s">
        <v>669</v>
      </c>
      <c r="B1200" t="s">
        <v>3226</v>
      </c>
      <c r="C1200" t="s">
        <v>3221</v>
      </c>
      <c r="D1200" t="s">
        <v>3222</v>
      </c>
      <c r="E1200">
        <v>4</v>
      </c>
      <c r="F1200">
        <v>2.5</v>
      </c>
    </row>
    <row r="1201" spans="1:6" x14ac:dyDescent="0.25">
      <c r="A1201" t="s">
        <v>3227</v>
      </c>
      <c r="B1201" t="s">
        <v>3228</v>
      </c>
      <c r="C1201" t="s">
        <v>3229</v>
      </c>
      <c r="D1201" t="s">
        <v>3230</v>
      </c>
      <c r="E1201">
        <v>2.0630000000000002</v>
      </c>
      <c r="F1201">
        <v>2.5</v>
      </c>
    </row>
    <row r="1202" spans="1:6" x14ac:dyDescent="0.25">
      <c r="A1202" t="s">
        <v>3231</v>
      </c>
      <c r="B1202" t="s">
        <v>3232</v>
      </c>
      <c r="C1202" t="s">
        <v>3229</v>
      </c>
      <c r="D1202" t="s">
        <v>3230</v>
      </c>
      <c r="E1202">
        <v>1.0309999999999999</v>
      </c>
      <c r="F1202">
        <v>2.5</v>
      </c>
    </row>
    <row r="1203" spans="1:6" x14ac:dyDescent="0.25">
      <c r="A1203" t="s">
        <v>3233</v>
      </c>
      <c r="B1203" t="s">
        <v>3234</v>
      </c>
      <c r="C1203" t="s">
        <v>3229</v>
      </c>
      <c r="D1203" t="s">
        <v>3230</v>
      </c>
      <c r="E1203">
        <v>1.0309999999999999</v>
      </c>
      <c r="F1203">
        <v>2.5</v>
      </c>
    </row>
    <row r="1204" spans="1:6" x14ac:dyDescent="0.25">
      <c r="A1204" t="s">
        <v>533</v>
      </c>
      <c r="B1204" t="s">
        <v>3235</v>
      </c>
      <c r="C1204" t="s">
        <v>3229</v>
      </c>
      <c r="D1204" t="s">
        <v>3230</v>
      </c>
      <c r="E1204">
        <v>0.17199999999999999</v>
      </c>
      <c r="F1204">
        <v>2.5</v>
      </c>
    </row>
    <row r="1205" spans="1:6" x14ac:dyDescent="0.25">
      <c r="A1205" t="s">
        <v>1127</v>
      </c>
      <c r="B1205" t="s">
        <v>3236</v>
      </c>
      <c r="C1205" t="s">
        <v>3221</v>
      </c>
      <c r="D1205" t="s">
        <v>3222</v>
      </c>
      <c r="E1205">
        <v>3</v>
      </c>
      <c r="F1205">
        <v>2.5</v>
      </c>
    </row>
    <row r="1206" spans="1:6" x14ac:dyDescent="0.25">
      <c r="A1206" t="s">
        <v>435</v>
      </c>
      <c r="B1206" t="s">
        <v>3237</v>
      </c>
      <c r="C1206" t="s">
        <v>3221</v>
      </c>
      <c r="D1206" t="s">
        <v>3222</v>
      </c>
      <c r="E1206">
        <v>0.25</v>
      </c>
      <c r="F1206">
        <v>2.5</v>
      </c>
    </row>
    <row r="1207" spans="1:6" x14ac:dyDescent="0.25">
      <c r="A1207" t="s">
        <v>3238</v>
      </c>
      <c r="B1207" t="s">
        <v>3239</v>
      </c>
      <c r="C1207" t="s">
        <v>3221</v>
      </c>
      <c r="D1207" t="s">
        <v>3222</v>
      </c>
      <c r="E1207">
        <v>1.5</v>
      </c>
      <c r="F1207">
        <v>2.5</v>
      </c>
    </row>
    <row r="1208" spans="1:6" x14ac:dyDescent="0.25">
      <c r="A1208" t="s">
        <v>3240</v>
      </c>
      <c r="B1208" t="s">
        <v>3241</v>
      </c>
      <c r="C1208" t="s">
        <v>3221</v>
      </c>
      <c r="D1208" t="s">
        <v>3222</v>
      </c>
      <c r="E1208">
        <v>0.25</v>
      </c>
      <c r="F1208">
        <v>2.5</v>
      </c>
    </row>
    <row r="1209" spans="1:6" x14ac:dyDescent="0.25">
      <c r="A1209" t="s">
        <v>3242</v>
      </c>
      <c r="B1209" t="s">
        <v>3243</v>
      </c>
      <c r="C1209" t="s">
        <v>3221</v>
      </c>
      <c r="D1209" t="s">
        <v>3222</v>
      </c>
      <c r="E1209">
        <v>1.5</v>
      </c>
      <c r="F1209">
        <v>2.5</v>
      </c>
    </row>
    <row r="1210" spans="1:6" x14ac:dyDescent="0.25">
      <c r="A1210" t="s">
        <v>3244</v>
      </c>
      <c r="B1210" t="s">
        <v>3245</v>
      </c>
      <c r="C1210" t="s">
        <v>3221</v>
      </c>
      <c r="D1210" t="s">
        <v>3222</v>
      </c>
      <c r="E1210">
        <v>0.25</v>
      </c>
      <c r="F1210">
        <v>2.5</v>
      </c>
    </row>
    <row r="1211" spans="1:6" x14ac:dyDescent="0.25">
      <c r="A1211" t="s">
        <v>694</v>
      </c>
      <c r="B1211" t="s">
        <v>3246</v>
      </c>
      <c r="C1211" t="s">
        <v>3046</v>
      </c>
      <c r="D1211" t="s">
        <v>3047</v>
      </c>
      <c r="E1211">
        <v>1</v>
      </c>
      <c r="F1211">
        <v>2.5</v>
      </c>
    </row>
    <row r="1212" spans="1:6" x14ac:dyDescent="0.25">
      <c r="A1212" t="s">
        <v>3247</v>
      </c>
      <c r="B1212" t="s">
        <v>3248</v>
      </c>
      <c r="C1212" t="s">
        <v>3046</v>
      </c>
      <c r="D1212" t="s">
        <v>3047</v>
      </c>
      <c r="E1212">
        <v>4</v>
      </c>
      <c r="F1212">
        <v>2.5</v>
      </c>
    </row>
    <row r="1213" spans="1:6" x14ac:dyDescent="0.25">
      <c r="A1213" t="s">
        <v>803</v>
      </c>
      <c r="B1213" t="s">
        <v>3249</v>
      </c>
      <c r="C1213" t="s">
        <v>3046</v>
      </c>
      <c r="D1213" t="s">
        <v>3047</v>
      </c>
      <c r="E1213">
        <v>2.0630000000000002</v>
      </c>
      <c r="F1213">
        <v>2.5</v>
      </c>
    </row>
    <row r="1214" spans="1:6" x14ac:dyDescent="0.25">
      <c r="A1214" t="s">
        <v>3250</v>
      </c>
      <c r="B1214" t="s">
        <v>3251</v>
      </c>
      <c r="C1214" t="s">
        <v>3046</v>
      </c>
      <c r="D1214" t="s">
        <v>3047</v>
      </c>
      <c r="E1214">
        <v>1.0309999999999999</v>
      </c>
      <c r="F1214">
        <v>2.5</v>
      </c>
    </row>
    <row r="1215" spans="1:6" x14ac:dyDescent="0.25">
      <c r="A1215" t="s">
        <v>3252</v>
      </c>
      <c r="B1215" t="s">
        <v>3253</v>
      </c>
      <c r="C1215" t="s">
        <v>3046</v>
      </c>
      <c r="D1215" t="s">
        <v>3047</v>
      </c>
      <c r="E1215">
        <v>0.17199999999999999</v>
      </c>
      <c r="F1215">
        <v>2.5</v>
      </c>
    </row>
    <row r="1216" spans="1:6" x14ac:dyDescent="0.25">
      <c r="A1216" t="s">
        <v>3254</v>
      </c>
      <c r="B1216" t="s">
        <v>3255</v>
      </c>
      <c r="C1216" t="s">
        <v>3046</v>
      </c>
      <c r="D1216" t="s">
        <v>3047</v>
      </c>
      <c r="E1216">
        <v>1.0309999999999999</v>
      </c>
      <c r="F1216">
        <v>2.5</v>
      </c>
    </row>
    <row r="1217" spans="1:6" x14ac:dyDescent="0.25">
      <c r="A1217" t="s">
        <v>3256</v>
      </c>
      <c r="B1217" t="s">
        <v>3257</v>
      </c>
      <c r="C1217" t="s">
        <v>3046</v>
      </c>
      <c r="D1217" t="s">
        <v>3047</v>
      </c>
      <c r="E1217">
        <v>55</v>
      </c>
      <c r="F1217">
        <v>2.5</v>
      </c>
    </row>
    <row r="1218" spans="1:6" x14ac:dyDescent="0.25">
      <c r="A1218" t="s">
        <v>573</v>
      </c>
      <c r="B1218" t="s">
        <v>3258</v>
      </c>
      <c r="C1218" t="s">
        <v>3259</v>
      </c>
      <c r="D1218" t="s">
        <v>3260</v>
      </c>
      <c r="E1218">
        <v>1</v>
      </c>
      <c r="F1218">
        <v>2.5</v>
      </c>
    </row>
    <row r="1219" spans="1:6" x14ac:dyDescent="0.25">
      <c r="A1219" t="s">
        <v>3261</v>
      </c>
      <c r="B1219" t="s">
        <v>3262</v>
      </c>
      <c r="C1219" t="s">
        <v>3259</v>
      </c>
      <c r="D1219" t="s">
        <v>3260</v>
      </c>
      <c r="E1219">
        <v>4</v>
      </c>
      <c r="F1219">
        <v>2.5</v>
      </c>
    </row>
    <row r="1220" spans="1:6" x14ac:dyDescent="0.25">
      <c r="A1220" t="s">
        <v>3263</v>
      </c>
      <c r="B1220" t="s">
        <v>3264</v>
      </c>
      <c r="C1220" t="s">
        <v>3259</v>
      </c>
      <c r="D1220" t="s">
        <v>3260</v>
      </c>
      <c r="E1220">
        <v>3</v>
      </c>
      <c r="F1220">
        <v>2.5</v>
      </c>
    </row>
    <row r="1221" spans="1:6" x14ac:dyDescent="0.25">
      <c r="A1221" t="s">
        <v>3265</v>
      </c>
      <c r="B1221" t="s">
        <v>3266</v>
      </c>
      <c r="C1221" t="s">
        <v>3259</v>
      </c>
      <c r="D1221" t="s">
        <v>3260</v>
      </c>
      <c r="E1221">
        <v>3</v>
      </c>
      <c r="F1221">
        <v>2.5</v>
      </c>
    </row>
    <row r="1222" spans="1:6" x14ac:dyDescent="0.25">
      <c r="A1222" t="s">
        <v>3267</v>
      </c>
      <c r="B1222" t="s">
        <v>3268</v>
      </c>
      <c r="C1222" t="s">
        <v>3259</v>
      </c>
      <c r="D1222" t="s">
        <v>3260</v>
      </c>
      <c r="E1222">
        <v>1.5</v>
      </c>
      <c r="F1222">
        <v>2.5</v>
      </c>
    </row>
    <row r="1223" spans="1:6" x14ac:dyDescent="0.25">
      <c r="A1223" t="s">
        <v>3269</v>
      </c>
      <c r="B1223" t="s">
        <v>3270</v>
      </c>
      <c r="C1223" t="s">
        <v>3259</v>
      </c>
      <c r="D1223" t="s">
        <v>3260</v>
      </c>
      <c r="E1223">
        <v>1.5</v>
      </c>
      <c r="F1223">
        <v>2.5</v>
      </c>
    </row>
    <row r="1224" spans="1:6" x14ac:dyDescent="0.25">
      <c r="A1224" t="s">
        <v>687</v>
      </c>
      <c r="B1224" t="s">
        <v>3271</v>
      </c>
      <c r="C1224" t="s">
        <v>3272</v>
      </c>
      <c r="D1224" t="s">
        <v>3273</v>
      </c>
      <c r="E1224">
        <v>1</v>
      </c>
      <c r="F1224">
        <v>2.5</v>
      </c>
    </row>
    <row r="1225" spans="1:6" x14ac:dyDescent="0.25">
      <c r="A1225" t="s">
        <v>3274</v>
      </c>
      <c r="B1225" t="s">
        <v>3275</v>
      </c>
      <c r="C1225" t="s">
        <v>3272</v>
      </c>
      <c r="D1225" t="s">
        <v>3273</v>
      </c>
      <c r="E1225">
        <v>4</v>
      </c>
      <c r="F1225">
        <v>2.5</v>
      </c>
    </row>
    <row r="1226" spans="1:6" x14ac:dyDescent="0.25">
      <c r="A1226" t="s">
        <v>3276</v>
      </c>
      <c r="B1226" t="s">
        <v>3277</v>
      </c>
      <c r="C1226" t="s">
        <v>3272</v>
      </c>
      <c r="D1226" t="s">
        <v>3273</v>
      </c>
      <c r="E1226">
        <v>3</v>
      </c>
      <c r="F1226">
        <v>2.5</v>
      </c>
    </row>
    <row r="1227" spans="1:6" x14ac:dyDescent="0.25">
      <c r="A1227" t="s">
        <v>3278</v>
      </c>
      <c r="B1227" t="s">
        <v>3279</v>
      </c>
      <c r="C1227" t="s">
        <v>3272</v>
      </c>
      <c r="D1227" t="s">
        <v>3273</v>
      </c>
      <c r="E1227">
        <v>3</v>
      </c>
      <c r="F1227">
        <v>2.5</v>
      </c>
    </row>
    <row r="1228" spans="1:6" x14ac:dyDescent="0.25">
      <c r="A1228" t="s">
        <v>3280</v>
      </c>
      <c r="B1228" t="s">
        <v>3281</v>
      </c>
      <c r="C1228" t="s">
        <v>1907</v>
      </c>
      <c r="D1228" t="s">
        <v>1908</v>
      </c>
      <c r="E1228">
        <v>4</v>
      </c>
      <c r="F1228">
        <v>2.5</v>
      </c>
    </row>
    <row r="1229" spans="1:6" x14ac:dyDescent="0.25">
      <c r="A1229" t="s">
        <v>574</v>
      </c>
      <c r="B1229" t="s">
        <v>3282</v>
      </c>
      <c r="C1229" t="s">
        <v>1907</v>
      </c>
      <c r="D1229" t="s">
        <v>1908</v>
      </c>
      <c r="E1229">
        <v>1</v>
      </c>
      <c r="F1229">
        <v>2.5</v>
      </c>
    </row>
    <row r="1230" spans="1:6" x14ac:dyDescent="0.25">
      <c r="A1230" t="s">
        <v>3283</v>
      </c>
      <c r="B1230" t="s">
        <v>3284</v>
      </c>
      <c r="C1230" t="s">
        <v>1907</v>
      </c>
      <c r="D1230" t="s">
        <v>1908</v>
      </c>
      <c r="E1230">
        <v>4</v>
      </c>
      <c r="F1230">
        <v>2.5</v>
      </c>
    </row>
    <row r="1231" spans="1:6" x14ac:dyDescent="0.25">
      <c r="A1231" t="s">
        <v>3285</v>
      </c>
      <c r="B1231" t="s">
        <v>3286</v>
      </c>
      <c r="C1231" t="s">
        <v>1907</v>
      </c>
      <c r="D1231" t="s">
        <v>1908</v>
      </c>
      <c r="E1231">
        <v>0.75</v>
      </c>
      <c r="F1231">
        <v>2.5</v>
      </c>
    </row>
    <row r="1232" spans="1:6" x14ac:dyDescent="0.25">
      <c r="A1232" t="s">
        <v>3287</v>
      </c>
      <c r="B1232" t="s">
        <v>3288</v>
      </c>
      <c r="C1232" t="s">
        <v>1907</v>
      </c>
      <c r="D1232" t="s">
        <v>1908</v>
      </c>
      <c r="E1232">
        <v>0.75</v>
      </c>
      <c r="F1232">
        <v>2.5</v>
      </c>
    </row>
    <row r="1233" spans="1:7" x14ac:dyDescent="0.25">
      <c r="A1233" t="s">
        <v>3289</v>
      </c>
      <c r="B1233" t="s">
        <v>3290</v>
      </c>
      <c r="C1233" t="s">
        <v>1907</v>
      </c>
      <c r="D1233" t="s">
        <v>1908</v>
      </c>
      <c r="E1233">
        <v>0.75</v>
      </c>
      <c r="F1233">
        <v>2.5</v>
      </c>
    </row>
    <row r="1234" spans="1:7" x14ac:dyDescent="0.25">
      <c r="A1234" t="s">
        <v>3291</v>
      </c>
      <c r="B1234" t="s">
        <v>3292</v>
      </c>
      <c r="C1234" t="s">
        <v>1907</v>
      </c>
      <c r="D1234" t="s">
        <v>1908</v>
      </c>
      <c r="E1234">
        <v>0.75</v>
      </c>
      <c r="F1234">
        <v>2.5</v>
      </c>
    </row>
    <row r="1235" spans="1:7" x14ac:dyDescent="0.25">
      <c r="A1235" t="s">
        <v>3293</v>
      </c>
      <c r="B1235" t="s">
        <v>3294</v>
      </c>
      <c r="C1235" t="s">
        <v>1907</v>
      </c>
      <c r="D1235" t="s">
        <v>1908</v>
      </c>
      <c r="E1235">
        <v>1.5</v>
      </c>
      <c r="F1235">
        <v>2.5</v>
      </c>
    </row>
    <row r="1236" spans="1:7" x14ac:dyDescent="0.25">
      <c r="A1236" t="s">
        <v>3295</v>
      </c>
      <c r="B1236" t="s">
        <v>3296</v>
      </c>
      <c r="C1236" t="s">
        <v>1907</v>
      </c>
      <c r="D1236" t="s">
        <v>1908</v>
      </c>
      <c r="E1236">
        <v>1.5</v>
      </c>
      <c r="F1236">
        <v>2.5</v>
      </c>
    </row>
    <row r="1237" spans="1:7" x14ac:dyDescent="0.25">
      <c r="A1237" t="s">
        <v>3297</v>
      </c>
      <c r="B1237" t="s">
        <v>3298</v>
      </c>
      <c r="C1237" t="s">
        <v>1907</v>
      </c>
      <c r="D1237" t="s">
        <v>1908</v>
      </c>
      <c r="E1237">
        <v>1.5</v>
      </c>
      <c r="F1237">
        <v>2.5</v>
      </c>
    </row>
    <row r="1238" spans="1:7" x14ac:dyDescent="0.25">
      <c r="A1238" t="s">
        <v>3299</v>
      </c>
      <c r="B1238" t="s">
        <v>3300</v>
      </c>
      <c r="C1238" t="s">
        <v>1907</v>
      </c>
      <c r="D1238" t="s">
        <v>1908</v>
      </c>
      <c r="E1238">
        <v>1.5</v>
      </c>
      <c r="F1238">
        <v>2.5</v>
      </c>
    </row>
    <row r="1239" spans="1:7" x14ac:dyDescent="0.25">
      <c r="A1239" t="s">
        <v>1018</v>
      </c>
      <c r="B1239" t="s">
        <v>3301</v>
      </c>
      <c r="C1239" t="s">
        <v>1907</v>
      </c>
      <c r="D1239" t="s">
        <v>1908</v>
      </c>
      <c r="E1239">
        <v>1.5</v>
      </c>
      <c r="F1239">
        <v>2.5</v>
      </c>
    </row>
    <row r="1240" spans="1:7" x14ac:dyDescent="0.25">
      <c r="A1240" t="s">
        <v>3302</v>
      </c>
      <c r="B1240" t="s">
        <v>3303</v>
      </c>
      <c r="C1240" t="s">
        <v>1907</v>
      </c>
      <c r="D1240" t="s">
        <v>1908</v>
      </c>
      <c r="E1240">
        <v>1.5</v>
      </c>
      <c r="F1240">
        <v>2.5</v>
      </c>
    </row>
    <row r="1241" spans="1:7" x14ac:dyDescent="0.25">
      <c r="A1241" t="s">
        <v>3304</v>
      </c>
      <c r="B1241" t="s">
        <v>3305</v>
      </c>
      <c r="C1241" t="s">
        <v>3306</v>
      </c>
      <c r="D1241" t="s">
        <v>3307</v>
      </c>
      <c r="E1241">
        <v>4</v>
      </c>
      <c r="F1241">
        <v>2.5</v>
      </c>
    </row>
    <row r="1242" spans="1:7" x14ac:dyDescent="0.25">
      <c r="A1242" t="s">
        <v>3308</v>
      </c>
      <c r="B1242" t="s">
        <v>3309</v>
      </c>
      <c r="C1242" t="s">
        <v>3306</v>
      </c>
      <c r="D1242" t="s">
        <v>3307</v>
      </c>
      <c r="E1242">
        <v>1</v>
      </c>
      <c r="F1242">
        <v>2.5</v>
      </c>
    </row>
    <row r="1243" spans="1:7" x14ac:dyDescent="0.25">
      <c r="A1243" t="s">
        <v>743</v>
      </c>
      <c r="B1243" t="s">
        <v>3310</v>
      </c>
      <c r="C1243" t="s">
        <v>3306</v>
      </c>
      <c r="D1243" t="s">
        <v>3307</v>
      </c>
      <c r="E1243">
        <v>4</v>
      </c>
      <c r="F1243">
        <v>2.5</v>
      </c>
    </row>
    <row r="1244" spans="1:7" x14ac:dyDescent="0.25">
      <c r="A1244" t="s">
        <v>1132</v>
      </c>
      <c r="B1244" t="s">
        <v>3311</v>
      </c>
      <c r="C1244" t="s">
        <v>3306</v>
      </c>
      <c r="D1244" t="s">
        <v>3307</v>
      </c>
      <c r="E1244">
        <v>3</v>
      </c>
      <c r="F1244">
        <v>2.5</v>
      </c>
    </row>
    <row r="1245" spans="1:7" x14ac:dyDescent="0.25">
      <c r="A1245" t="s">
        <v>3312</v>
      </c>
      <c r="B1245" t="s">
        <v>3313</v>
      </c>
      <c r="C1245" t="s">
        <v>3306</v>
      </c>
      <c r="D1245" t="s">
        <v>3307</v>
      </c>
      <c r="E1245">
        <v>1.5</v>
      </c>
      <c r="F1245">
        <v>2.5</v>
      </c>
    </row>
    <row r="1246" spans="1:7" x14ac:dyDescent="0.25">
      <c r="A1246" t="s">
        <v>3314</v>
      </c>
      <c r="B1246" t="s">
        <v>3315</v>
      </c>
      <c r="C1246" t="s">
        <v>3316</v>
      </c>
      <c r="D1246" t="s">
        <v>3317</v>
      </c>
      <c r="E1246">
        <v>40</v>
      </c>
      <c r="F1246">
        <v>0</v>
      </c>
      <c r="G1246" t="s">
        <v>3318</v>
      </c>
    </row>
    <row r="1247" spans="1:7" x14ac:dyDescent="0.25">
      <c r="A1247" t="s">
        <v>3319</v>
      </c>
      <c r="B1247" t="s">
        <v>3320</v>
      </c>
      <c r="C1247" t="s">
        <v>3316</v>
      </c>
      <c r="D1247" t="s">
        <v>3317</v>
      </c>
      <c r="E1247">
        <v>12</v>
      </c>
      <c r="F1247">
        <v>0</v>
      </c>
      <c r="G1247" t="s">
        <v>3318</v>
      </c>
    </row>
    <row r="1248" spans="1:7" x14ac:dyDescent="0.25">
      <c r="A1248" t="s">
        <v>3321</v>
      </c>
      <c r="B1248" t="s">
        <v>3322</v>
      </c>
      <c r="C1248" t="s">
        <v>3316</v>
      </c>
      <c r="D1248" t="s">
        <v>3317</v>
      </c>
      <c r="E1248">
        <v>6</v>
      </c>
      <c r="F1248">
        <v>0</v>
      </c>
      <c r="G1248" t="s">
        <v>3318</v>
      </c>
    </row>
    <row r="1249" spans="1:6" x14ac:dyDescent="0.25">
      <c r="A1249" t="s">
        <v>3323</v>
      </c>
      <c r="B1249" t="s">
        <v>3324</v>
      </c>
      <c r="C1249" t="s">
        <v>2924</v>
      </c>
      <c r="D1249" t="s">
        <v>2925</v>
      </c>
      <c r="E1249">
        <v>4</v>
      </c>
      <c r="F1249">
        <v>2.5</v>
      </c>
    </row>
    <row r="1250" spans="1:6" x14ac:dyDescent="0.25">
      <c r="A1250" t="s">
        <v>3325</v>
      </c>
      <c r="B1250" t="s">
        <v>3326</v>
      </c>
      <c r="C1250" t="s">
        <v>2924</v>
      </c>
      <c r="D1250" t="s">
        <v>2925</v>
      </c>
      <c r="E1250">
        <v>1</v>
      </c>
      <c r="F1250">
        <v>2.5</v>
      </c>
    </row>
    <row r="1251" spans="1:6" x14ac:dyDescent="0.25">
      <c r="A1251" t="s">
        <v>3327</v>
      </c>
      <c r="B1251" t="s">
        <v>3328</v>
      </c>
      <c r="C1251" t="s">
        <v>2924</v>
      </c>
      <c r="D1251" t="s">
        <v>2925</v>
      </c>
      <c r="E1251">
        <v>4</v>
      </c>
      <c r="F1251">
        <v>2.5</v>
      </c>
    </row>
    <row r="1252" spans="1:6" x14ac:dyDescent="0.25">
      <c r="A1252" t="s">
        <v>3329</v>
      </c>
      <c r="B1252" t="s">
        <v>3330</v>
      </c>
      <c r="C1252" t="s">
        <v>2924</v>
      </c>
      <c r="D1252" t="s">
        <v>2925</v>
      </c>
      <c r="E1252">
        <v>0.75</v>
      </c>
      <c r="F1252">
        <v>2.5</v>
      </c>
    </row>
    <row r="1253" spans="1:6" x14ac:dyDescent="0.25">
      <c r="A1253" t="s">
        <v>3331</v>
      </c>
      <c r="B1253" t="s">
        <v>3332</v>
      </c>
      <c r="C1253" t="s">
        <v>2924</v>
      </c>
      <c r="D1253" t="s">
        <v>2925</v>
      </c>
      <c r="E1253">
        <v>0.75</v>
      </c>
      <c r="F1253">
        <v>2.5</v>
      </c>
    </row>
    <row r="1254" spans="1:6" x14ac:dyDescent="0.25">
      <c r="A1254" t="s">
        <v>3333</v>
      </c>
      <c r="B1254" t="s">
        <v>3334</v>
      </c>
      <c r="C1254" t="s">
        <v>2924</v>
      </c>
      <c r="D1254" t="s">
        <v>2925</v>
      </c>
      <c r="E1254">
        <v>0.75</v>
      </c>
      <c r="F1254">
        <v>2.5</v>
      </c>
    </row>
    <row r="1255" spans="1:6" x14ac:dyDescent="0.25">
      <c r="A1255" t="s">
        <v>3335</v>
      </c>
      <c r="B1255" t="s">
        <v>3336</v>
      </c>
      <c r="C1255" t="s">
        <v>2924</v>
      </c>
      <c r="D1255" t="s">
        <v>2925</v>
      </c>
      <c r="E1255">
        <v>1.0309999999999999</v>
      </c>
      <c r="F1255">
        <v>2.5</v>
      </c>
    </row>
    <row r="1256" spans="1:6" x14ac:dyDescent="0.25">
      <c r="A1256" t="s">
        <v>3337</v>
      </c>
      <c r="B1256" t="s">
        <v>3338</v>
      </c>
      <c r="C1256" t="s">
        <v>2924</v>
      </c>
      <c r="D1256" t="s">
        <v>2925</v>
      </c>
      <c r="E1256">
        <v>1.0309999999999999</v>
      </c>
      <c r="F1256">
        <v>2.5</v>
      </c>
    </row>
    <row r="1257" spans="1:6" x14ac:dyDescent="0.25">
      <c r="A1257" t="s">
        <v>3339</v>
      </c>
      <c r="B1257" t="s">
        <v>3340</v>
      </c>
      <c r="C1257" t="s">
        <v>2924</v>
      </c>
      <c r="D1257" t="s">
        <v>2925</v>
      </c>
      <c r="E1257">
        <v>1.0309999999999999</v>
      </c>
      <c r="F1257">
        <v>2.5</v>
      </c>
    </row>
    <row r="1258" spans="1:6" x14ac:dyDescent="0.25">
      <c r="A1258" t="s">
        <v>996</v>
      </c>
      <c r="B1258" t="s">
        <v>3341</v>
      </c>
      <c r="C1258" t="s">
        <v>2924</v>
      </c>
      <c r="D1258" t="s">
        <v>2925</v>
      </c>
      <c r="E1258">
        <v>1.5</v>
      </c>
      <c r="F1258">
        <v>2.5</v>
      </c>
    </row>
    <row r="1259" spans="1:6" x14ac:dyDescent="0.25">
      <c r="A1259" t="s">
        <v>3342</v>
      </c>
      <c r="B1259" t="s">
        <v>3343</v>
      </c>
      <c r="C1259" t="s">
        <v>2924</v>
      </c>
      <c r="D1259" t="s">
        <v>2925</v>
      </c>
      <c r="E1259">
        <v>0.25</v>
      </c>
      <c r="F1259">
        <v>2.5</v>
      </c>
    </row>
    <row r="1260" spans="1:6" x14ac:dyDescent="0.25">
      <c r="A1260" t="s">
        <v>3344</v>
      </c>
      <c r="B1260" t="s">
        <v>3345</v>
      </c>
      <c r="C1260" t="s">
        <v>2924</v>
      </c>
      <c r="D1260" t="s">
        <v>2925</v>
      </c>
      <c r="E1260">
        <v>1.5</v>
      </c>
      <c r="F1260">
        <v>2.5</v>
      </c>
    </row>
    <row r="1261" spans="1:6" x14ac:dyDescent="0.25">
      <c r="A1261" t="s">
        <v>3346</v>
      </c>
      <c r="B1261" t="s">
        <v>3347</v>
      </c>
      <c r="C1261" t="s">
        <v>2924</v>
      </c>
      <c r="D1261" t="s">
        <v>2925</v>
      </c>
      <c r="E1261">
        <v>1.5</v>
      </c>
      <c r="F1261">
        <v>2.5</v>
      </c>
    </row>
    <row r="1262" spans="1:6" x14ac:dyDescent="0.25">
      <c r="A1262" t="s">
        <v>3348</v>
      </c>
      <c r="B1262" t="s">
        <v>3349</v>
      </c>
      <c r="C1262" t="s">
        <v>2924</v>
      </c>
      <c r="D1262" t="s">
        <v>2925</v>
      </c>
      <c r="E1262">
        <v>1.5</v>
      </c>
      <c r="F1262">
        <v>2.5</v>
      </c>
    </row>
    <row r="1263" spans="1:6" x14ac:dyDescent="0.25">
      <c r="A1263" t="s">
        <v>3350</v>
      </c>
      <c r="B1263" t="s">
        <v>3351</v>
      </c>
      <c r="C1263" t="s">
        <v>2924</v>
      </c>
      <c r="D1263" t="s">
        <v>2925</v>
      </c>
      <c r="E1263">
        <v>1.5</v>
      </c>
      <c r="F1263">
        <v>2.5</v>
      </c>
    </row>
    <row r="1264" spans="1:6" x14ac:dyDescent="0.25">
      <c r="A1264" t="s">
        <v>3352</v>
      </c>
      <c r="B1264" t="s">
        <v>3353</v>
      </c>
      <c r="C1264" t="s">
        <v>2924</v>
      </c>
      <c r="D1264" t="s">
        <v>2925</v>
      </c>
      <c r="E1264">
        <v>1.5</v>
      </c>
      <c r="F1264">
        <v>2.5</v>
      </c>
    </row>
    <row r="1265" spans="1:6" x14ac:dyDescent="0.25">
      <c r="A1265" t="s">
        <v>3354</v>
      </c>
      <c r="B1265" t="s">
        <v>3355</v>
      </c>
      <c r="C1265" t="s">
        <v>2924</v>
      </c>
      <c r="D1265" t="s">
        <v>2925</v>
      </c>
      <c r="E1265">
        <v>1.5</v>
      </c>
      <c r="F1265">
        <v>2.5</v>
      </c>
    </row>
    <row r="1266" spans="1:6" x14ac:dyDescent="0.25">
      <c r="A1266" t="s">
        <v>3356</v>
      </c>
      <c r="B1266" t="s">
        <v>3357</v>
      </c>
      <c r="C1266" t="s">
        <v>2924</v>
      </c>
      <c r="D1266" t="s">
        <v>2925</v>
      </c>
      <c r="E1266">
        <v>1.5</v>
      </c>
      <c r="F1266">
        <v>2.5</v>
      </c>
    </row>
    <row r="1267" spans="1:6" x14ac:dyDescent="0.25">
      <c r="A1267" t="s">
        <v>3358</v>
      </c>
      <c r="B1267" t="s">
        <v>3359</v>
      </c>
      <c r="C1267" t="s">
        <v>2924</v>
      </c>
      <c r="D1267" t="s">
        <v>2925</v>
      </c>
      <c r="E1267">
        <v>1.5</v>
      </c>
      <c r="F1267">
        <v>2.5</v>
      </c>
    </row>
    <row r="1268" spans="1:6" x14ac:dyDescent="0.25">
      <c r="A1268" t="s">
        <v>3360</v>
      </c>
      <c r="B1268" t="s">
        <v>3361</v>
      </c>
      <c r="C1268" t="s">
        <v>2924</v>
      </c>
      <c r="D1268" t="s">
        <v>2925</v>
      </c>
      <c r="E1268">
        <v>1.5</v>
      </c>
      <c r="F1268">
        <v>2.5</v>
      </c>
    </row>
    <row r="1269" spans="1:6" x14ac:dyDescent="0.25">
      <c r="A1269" t="s">
        <v>3362</v>
      </c>
      <c r="B1269" t="s">
        <v>3363</v>
      </c>
      <c r="C1269" t="s">
        <v>2924</v>
      </c>
      <c r="D1269" t="s">
        <v>2925</v>
      </c>
      <c r="E1269">
        <v>0.25</v>
      </c>
      <c r="F1269">
        <v>2.5</v>
      </c>
    </row>
    <row r="1270" spans="1:6" x14ac:dyDescent="0.25">
      <c r="A1270" t="s">
        <v>3364</v>
      </c>
      <c r="B1270" t="s">
        <v>3365</v>
      </c>
      <c r="C1270" t="s">
        <v>2924</v>
      </c>
      <c r="D1270" t="s">
        <v>2925</v>
      </c>
      <c r="E1270">
        <v>3</v>
      </c>
      <c r="F1270">
        <v>2.5</v>
      </c>
    </row>
    <row r="1271" spans="1:6" x14ac:dyDescent="0.25">
      <c r="A1271" t="s">
        <v>657</v>
      </c>
      <c r="B1271" t="s">
        <v>3366</v>
      </c>
      <c r="C1271" t="s">
        <v>3367</v>
      </c>
      <c r="D1271" t="s">
        <v>3368</v>
      </c>
      <c r="E1271">
        <v>4</v>
      </c>
      <c r="F1271">
        <v>2.5</v>
      </c>
    </row>
    <row r="1272" spans="1:6" x14ac:dyDescent="0.25">
      <c r="A1272" t="s">
        <v>3369</v>
      </c>
      <c r="B1272" t="s">
        <v>3370</v>
      </c>
      <c r="C1272" t="s">
        <v>3367</v>
      </c>
      <c r="D1272" t="s">
        <v>3368</v>
      </c>
      <c r="E1272">
        <v>1</v>
      </c>
      <c r="F1272">
        <v>0</v>
      </c>
    </row>
    <row r="1273" spans="1:6" x14ac:dyDescent="0.25">
      <c r="A1273" t="s">
        <v>3371</v>
      </c>
      <c r="B1273" t="s">
        <v>3372</v>
      </c>
      <c r="C1273" t="s">
        <v>3367</v>
      </c>
      <c r="D1273" t="s">
        <v>3368</v>
      </c>
      <c r="E1273">
        <v>0.17199999999999999</v>
      </c>
      <c r="F1273">
        <v>2.5</v>
      </c>
    </row>
    <row r="1274" spans="1:6" x14ac:dyDescent="0.25">
      <c r="A1274" t="s">
        <v>529</v>
      </c>
      <c r="B1274" t="s">
        <v>3373</v>
      </c>
      <c r="C1274" t="s">
        <v>3367</v>
      </c>
      <c r="D1274" t="s">
        <v>3368</v>
      </c>
      <c r="E1274">
        <v>1.0309999999999999</v>
      </c>
      <c r="F1274">
        <v>2.5</v>
      </c>
    </row>
    <row r="1275" spans="1:6" x14ac:dyDescent="0.25">
      <c r="A1275" t="s">
        <v>3374</v>
      </c>
      <c r="B1275" t="s">
        <v>3372</v>
      </c>
      <c r="C1275" t="s">
        <v>3367</v>
      </c>
      <c r="D1275" t="s">
        <v>3368</v>
      </c>
      <c r="E1275">
        <v>0.17199999999999999</v>
      </c>
      <c r="F1275">
        <v>2.5</v>
      </c>
    </row>
    <row r="1276" spans="1:6" x14ac:dyDescent="0.25">
      <c r="A1276" t="s">
        <v>3375</v>
      </c>
      <c r="B1276" t="s">
        <v>3376</v>
      </c>
      <c r="C1276" t="s">
        <v>3367</v>
      </c>
      <c r="D1276" t="s">
        <v>3368</v>
      </c>
      <c r="E1276">
        <v>1.5</v>
      </c>
      <c r="F1276">
        <v>2.5</v>
      </c>
    </row>
    <row r="1277" spans="1:6" x14ac:dyDescent="0.25">
      <c r="A1277" t="s">
        <v>345</v>
      </c>
      <c r="B1277" t="s">
        <v>3377</v>
      </c>
      <c r="C1277" t="s">
        <v>3367</v>
      </c>
      <c r="D1277" t="s">
        <v>3368</v>
      </c>
      <c r="E1277">
        <v>0.25</v>
      </c>
      <c r="F1277">
        <v>2.5</v>
      </c>
    </row>
    <row r="1278" spans="1:6" x14ac:dyDescent="0.25">
      <c r="A1278" t="s">
        <v>3378</v>
      </c>
      <c r="B1278" t="s">
        <v>3379</v>
      </c>
      <c r="C1278" t="s">
        <v>1792</v>
      </c>
      <c r="D1278" t="s">
        <v>1793</v>
      </c>
      <c r="E1278">
        <v>5</v>
      </c>
      <c r="F1278">
        <v>2.5</v>
      </c>
    </row>
    <row r="1279" spans="1:6" x14ac:dyDescent="0.25">
      <c r="A1279" t="s">
        <v>3380</v>
      </c>
      <c r="B1279" t="s">
        <v>3381</v>
      </c>
      <c r="C1279" t="s">
        <v>1792</v>
      </c>
      <c r="D1279" t="s">
        <v>1793</v>
      </c>
      <c r="E1279">
        <v>1.0309999999999999</v>
      </c>
      <c r="F1279">
        <v>2.5</v>
      </c>
    </row>
    <row r="1280" spans="1:6" x14ac:dyDescent="0.25">
      <c r="A1280" t="s">
        <v>3382</v>
      </c>
      <c r="B1280" t="s">
        <v>3383</v>
      </c>
      <c r="C1280" t="s">
        <v>1792</v>
      </c>
      <c r="D1280" t="s">
        <v>1793</v>
      </c>
      <c r="E1280">
        <v>1.0309999999999999</v>
      </c>
      <c r="F1280">
        <v>2.5</v>
      </c>
    </row>
    <row r="1281" spans="1:6" x14ac:dyDescent="0.25">
      <c r="A1281" t="s">
        <v>3384</v>
      </c>
      <c r="B1281" t="s">
        <v>3385</v>
      </c>
      <c r="C1281" t="s">
        <v>1792</v>
      </c>
      <c r="D1281" t="s">
        <v>1793</v>
      </c>
      <c r="E1281">
        <v>1.0309999999999999</v>
      </c>
      <c r="F1281">
        <v>2.5</v>
      </c>
    </row>
    <row r="1282" spans="1:6" x14ac:dyDescent="0.25">
      <c r="A1282" t="s">
        <v>3386</v>
      </c>
      <c r="B1282" t="s">
        <v>3387</v>
      </c>
      <c r="C1282" t="s">
        <v>1792</v>
      </c>
      <c r="D1282" t="s">
        <v>1793</v>
      </c>
      <c r="E1282">
        <v>0.17199999999999999</v>
      </c>
      <c r="F1282">
        <v>0</v>
      </c>
    </row>
    <row r="1283" spans="1:6" x14ac:dyDescent="0.25">
      <c r="A1283" t="s">
        <v>3388</v>
      </c>
      <c r="B1283" t="s">
        <v>3389</v>
      </c>
      <c r="C1283" t="s">
        <v>1792</v>
      </c>
      <c r="D1283" t="s">
        <v>1793</v>
      </c>
      <c r="E1283">
        <v>1.0309999999999999</v>
      </c>
      <c r="F1283">
        <v>2.5</v>
      </c>
    </row>
    <row r="1284" spans="1:6" x14ac:dyDescent="0.25">
      <c r="A1284" t="s">
        <v>3390</v>
      </c>
      <c r="B1284" t="s">
        <v>3391</v>
      </c>
      <c r="C1284" t="s">
        <v>1792</v>
      </c>
      <c r="D1284" t="s">
        <v>1793</v>
      </c>
      <c r="E1284">
        <v>1.0309999999999999</v>
      </c>
      <c r="F1284">
        <v>2.5</v>
      </c>
    </row>
    <row r="1285" spans="1:6" x14ac:dyDescent="0.25">
      <c r="A1285" t="s">
        <v>487</v>
      </c>
      <c r="B1285" t="s">
        <v>3392</v>
      </c>
      <c r="C1285" t="s">
        <v>1792</v>
      </c>
      <c r="D1285" t="s">
        <v>1793</v>
      </c>
      <c r="E1285">
        <v>1.0309999999999999</v>
      </c>
      <c r="F1285">
        <v>2.5</v>
      </c>
    </row>
    <row r="1286" spans="1:6" x14ac:dyDescent="0.25">
      <c r="A1286" t="s">
        <v>3393</v>
      </c>
      <c r="B1286" t="s">
        <v>3394</v>
      </c>
      <c r="C1286" t="s">
        <v>1792</v>
      </c>
      <c r="D1286" t="s">
        <v>1793</v>
      </c>
      <c r="E1286">
        <v>1.0309999999999999</v>
      </c>
      <c r="F1286">
        <v>2.5</v>
      </c>
    </row>
    <row r="1287" spans="1:6" x14ac:dyDescent="0.25">
      <c r="A1287" t="s">
        <v>3395</v>
      </c>
      <c r="B1287" t="s">
        <v>3387</v>
      </c>
      <c r="C1287" t="s">
        <v>1792</v>
      </c>
      <c r="D1287" t="s">
        <v>1793</v>
      </c>
      <c r="E1287">
        <v>0.17199999999999999</v>
      </c>
      <c r="F1287">
        <v>0</v>
      </c>
    </row>
    <row r="1288" spans="1:6" x14ac:dyDescent="0.25">
      <c r="A1288" t="s">
        <v>3396</v>
      </c>
      <c r="B1288" t="s">
        <v>3397</v>
      </c>
      <c r="C1288" t="s">
        <v>1792</v>
      </c>
      <c r="D1288" t="s">
        <v>1793</v>
      </c>
      <c r="E1288">
        <v>1.0309999999999999</v>
      </c>
      <c r="F1288">
        <v>2.5</v>
      </c>
    </row>
    <row r="1289" spans="1:6" x14ac:dyDescent="0.25">
      <c r="A1289" t="s">
        <v>3398</v>
      </c>
      <c r="B1289" t="s">
        <v>3399</v>
      </c>
      <c r="C1289" t="s">
        <v>1792</v>
      </c>
      <c r="D1289" t="s">
        <v>1793</v>
      </c>
      <c r="E1289">
        <v>1.0309999999999999</v>
      </c>
      <c r="F1289">
        <v>2.5</v>
      </c>
    </row>
    <row r="1290" spans="1:6" x14ac:dyDescent="0.25">
      <c r="A1290" t="s">
        <v>3400</v>
      </c>
      <c r="B1290" t="s">
        <v>3401</v>
      </c>
      <c r="C1290" t="s">
        <v>1792</v>
      </c>
      <c r="D1290" t="s">
        <v>1793</v>
      </c>
      <c r="E1290">
        <v>1.5</v>
      </c>
      <c r="F1290">
        <v>2.5</v>
      </c>
    </row>
    <row r="1291" spans="1:6" x14ac:dyDescent="0.25">
      <c r="A1291" t="s">
        <v>260</v>
      </c>
      <c r="B1291" t="s">
        <v>3402</v>
      </c>
      <c r="C1291" t="s">
        <v>3403</v>
      </c>
      <c r="D1291" t="s">
        <v>3404</v>
      </c>
      <c r="E1291">
        <v>1.032</v>
      </c>
      <c r="F1291">
        <v>2.5</v>
      </c>
    </row>
    <row r="1292" spans="1:6" x14ac:dyDescent="0.25">
      <c r="A1292" t="s">
        <v>3405</v>
      </c>
      <c r="B1292" t="s">
        <v>3406</v>
      </c>
      <c r="C1292" t="s">
        <v>3403</v>
      </c>
      <c r="D1292" t="s">
        <v>3404</v>
      </c>
      <c r="E1292">
        <v>1.032</v>
      </c>
      <c r="F1292">
        <v>2.5</v>
      </c>
    </row>
    <row r="1293" spans="1:6" x14ac:dyDescent="0.25">
      <c r="A1293" t="s">
        <v>3407</v>
      </c>
      <c r="B1293" t="s">
        <v>3408</v>
      </c>
      <c r="C1293" t="s">
        <v>3403</v>
      </c>
      <c r="D1293" t="s">
        <v>3404</v>
      </c>
      <c r="E1293">
        <v>0.17199999999999999</v>
      </c>
      <c r="F1293">
        <v>0</v>
      </c>
    </row>
    <row r="1294" spans="1:6" x14ac:dyDescent="0.25">
      <c r="A1294" t="s">
        <v>3409</v>
      </c>
      <c r="B1294" t="s">
        <v>3410</v>
      </c>
      <c r="C1294" t="s">
        <v>3403</v>
      </c>
      <c r="D1294" t="s">
        <v>3404</v>
      </c>
      <c r="E1294">
        <v>1.032</v>
      </c>
      <c r="F1294">
        <v>2.5</v>
      </c>
    </row>
    <row r="1295" spans="1:6" x14ac:dyDescent="0.25">
      <c r="A1295" t="s">
        <v>3411</v>
      </c>
      <c r="B1295" t="s">
        <v>3412</v>
      </c>
      <c r="C1295" t="s">
        <v>3403</v>
      </c>
      <c r="D1295" t="s">
        <v>3404</v>
      </c>
      <c r="E1295">
        <v>1.032</v>
      </c>
      <c r="F1295">
        <v>2.5</v>
      </c>
    </row>
    <row r="1296" spans="1:6" x14ac:dyDescent="0.25">
      <c r="A1296" t="s">
        <v>3413</v>
      </c>
      <c r="B1296" t="s">
        <v>3414</v>
      </c>
      <c r="C1296" t="s">
        <v>3415</v>
      </c>
      <c r="D1296" t="s">
        <v>3416</v>
      </c>
      <c r="E1296">
        <v>1.032</v>
      </c>
      <c r="F1296">
        <v>2.5</v>
      </c>
    </row>
    <row r="1297" spans="1:6" x14ac:dyDescent="0.25">
      <c r="A1297" t="s">
        <v>3417</v>
      </c>
      <c r="B1297" t="s">
        <v>3418</v>
      </c>
      <c r="C1297" t="s">
        <v>3415</v>
      </c>
      <c r="D1297" t="s">
        <v>3416</v>
      </c>
      <c r="E1297">
        <v>1.032</v>
      </c>
      <c r="F1297">
        <v>2.5</v>
      </c>
    </row>
    <row r="1298" spans="1:6" x14ac:dyDescent="0.25">
      <c r="A1298" t="s">
        <v>3419</v>
      </c>
      <c r="B1298" t="s">
        <v>3420</v>
      </c>
      <c r="C1298" t="s">
        <v>3415</v>
      </c>
      <c r="D1298" t="s">
        <v>3416</v>
      </c>
      <c r="E1298">
        <v>1.032</v>
      </c>
      <c r="F1298">
        <v>2.5</v>
      </c>
    </row>
    <row r="1299" spans="1:6" x14ac:dyDescent="0.25">
      <c r="A1299" t="s">
        <v>3421</v>
      </c>
      <c r="B1299" t="s">
        <v>3422</v>
      </c>
      <c r="C1299" t="s">
        <v>3415</v>
      </c>
      <c r="D1299" t="s">
        <v>3416</v>
      </c>
      <c r="E1299">
        <v>1.032</v>
      </c>
      <c r="F1299">
        <v>2.5</v>
      </c>
    </row>
    <row r="1300" spans="1:6" x14ac:dyDescent="0.25">
      <c r="A1300" t="s">
        <v>3423</v>
      </c>
      <c r="B1300" t="s">
        <v>3424</v>
      </c>
      <c r="C1300" t="s">
        <v>3415</v>
      </c>
      <c r="D1300" t="s">
        <v>3416</v>
      </c>
      <c r="E1300">
        <v>1.032</v>
      </c>
      <c r="F1300">
        <v>2.5</v>
      </c>
    </row>
    <row r="1301" spans="1:6" x14ac:dyDescent="0.25">
      <c r="A1301" t="s">
        <v>515</v>
      </c>
      <c r="B1301" t="s">
        <v>3425</v>
      </c>
      <c r="C1301" t="s">
        <v>3426</v>
      </c>
      <c r="D1301" t="s">
        <v>3427</v>
      </c>
      <c r="E1301">
        <v>1.0129999999999999</v>
      </c>
      <c r="F1301">
        <v>2.5</v>
      </c>
    </row>
    <row r="1302" spans="1:6" x14ac:dyDescent="0.25">
      <c r="A1302" t="s">
        <v>3428</v>
      </c>
      <c r="B1302" t="s">
        <v>3429</v>
      </c>
      <c r="C1302" t="s">
        <v>3426</v>
      </c>
      <c r="D1302" t="s">
        <v>3427</v>
      </c>
      <c r="E1302">
        <v>1.0129999999999999</v>
      </c>
      <c r="F1302">
        <v>2.5</v>
      </c>
    </row>
    <row r="1303" spans="1:6" x14ac:dyDescent="0.25">
      <c r="A1303" t="s">
        <v>3430</v>
      </c>
      <c r="B1303" t="s">
        <v>3431</v>
      </c>
      <c r="C1303" t="s">
        <v>3432</v>
      </c>
      <c r="D1303" t="s">
        <v>3433</v>
      </c>
      <c r="E1303">
        <v>4</v>
      </c>
      <c r="F1303">
        <v>2.5</v>
      </c>
    </row>
    <row r="1304" spans="1:6" x14ac:dyDescent="0.25">
      <c r="A1304" t="s">
        <v>3434</v>
      </c>
      <c r="B1304" t="s">
        <v>3435</v>
      </c>
      <c r="C1304" t="s">
        <v>3432</v>
      </c>
      <c r="D1304" t="s">
        <v>3433</v>
      </c>
      <c r="E1304">
        <v>4</v>
      </c>
      <c r="F1304">
        <v>2.5</v>
      </c>
    </row>
    <row r="1305" spans="1:6" x14ac:dyDescent="0.25">
      <c r="A1305" t="s">
        <v>3436</v>
      </c>
      <c r="B1305" t="s">
        <v>3437</v>
      </c>
      <c r="C1305" t="s">
        <v>3438</v>
      </c>
      <c r="D1305" t="s">
        <v>3439</v>
      </c>
      <c r="E1305">
        <v>5</v>
      </c>
      <c r="F1305">
        <v>2.5</v>
      </c>
    </row>
    <row r="1306" spans="1:6" x14ac:dyDescent="0.25">
      <c r="A1306" t="s">
        <v>951</v>
      </c>
      <c r="B1306" t="s">
        <v>3440</v>
      </c>
      <c r="C1306" t="s">
        <v>3438</v>
      </c>
      <c r="D1306" t="s">
        <v>3439</v>
      </c>
      <c r="E1306">
        <v>0.75</v>
      </c>
      <c r="F1306">
        <v>2.5</v>
      </c>
    </row>
    <row r="1307" spans="1:6" x14ac:dyDescent="0.25">
      <c r="A1307" t="s">
        <v>3441</v>
      </c>
      <c r="B1307" t="s">
        <v>3442</v>
      </c>
      <c r="C1307" t="s">
        <v>3438</v>
      </c>
      <c r="D1307" t="s">
        <v>3439</v>
      </c>
      <c r="E1307">
        <v>0.75</v>
      </c>
      <c r="F1307">
        <v>2.5</v>
      </c>
    </row>
    <row r="1308" spans="1:6" x14ac:dyDescent="0.25">
      <c r="A1308" t="s">
        <v>3443</v>
      </c>
      <c r="B1308" t="s">
        <v>3444</v>
      </c>
      <c r="C1308" t="s">
        <v>3438</v>
      </c>
      <c r="D1308" t="s">
        <v>3439</v>
      </c>
      <c r="E1308">
        <v>0.75</v>
      </c>
      <c r="F1308">
        <v>2.5</v>
      </c>
    </row>
    <row r="1309" spans="1:6" x14ac:dyDescent="0.25">
      <c r="A1309" t="s">
        <v>3445</v>
      </c>
      <c r="B1309" t="s">
        <v>3446</v>
      </c>
      <c r="C1309" t="s">
        <v>3438</v>
      </c>
      <c r="D1309" t="s">
        <v>3439</v>
      </c>
      <c r="E1309">
        <v>0.75</v>
      </c>
      <c r="F1309">
        <v>2.5</v>
      </c>
    </row>
    <row r="1310" spans="1:6" x14ac:dyDescent="0.25">
      <c r="A1310" t="s">
        <v>471</v>
      </c>
      <c r="B1310" t="s">
        <v>3447</v>
      </c>
      <c r="C1310" t="s">
        <v>1944</v>
      </c>
      <c r="D1310" t="s">
        <v>1945</v>
      </c>
      <c r="E1310">
        <v>0.5</v>
      </c>
      <c r="F1310">
        <v>2.5</v>
      </c>
    </row>
    <row r="1311" spans="1:6" x14ac:dyDescent="0.25">
      <c r="A1311" t="s">
        <v>3448</v>
      </c>
      <c r="B1311" t="s">
        <v>3449</v>
      </c>
      <c r="C1311" t="s">
        <v>1944</v>
      </c>
      <c r="D1311" t="s">
        <v>1945</v>
      </c>
      <c r="E1311">
        <v>1.0130999999999999</v>
      </c>
      <c r="F1311">
        <v>2.5</v>
      </c>
    </row>
    <row r="1312" spans="1:6" x14ac:dyDescent="0.25">
      <c r="A1312" t="s">
        <v>558</v>
      </c>
      <c r="B1312" t="s">
        <v>3450</v>
      </c>
      <c r="C1312" t="s">
        <v>1944</v>
      </c>
      <c r="D1312" t="s">
        <v>1945</v>
      </c>
      <c r="E1312">
        <v>1.5</v>
      </c>
      <c r="F1312">
        <v>2.5</v>
      </c>
    </row>
    <row r="1313" spans="1:6" x14ac:dyDescent="0.25">
      <c r="A1313" t="s">
        <v>3451</v>
      </c>
      <c r="B1313" t="s">
        <v>3452</v>
      </c>
      <c r="C1313" t="s">
        <v>1944</v>
      </c>
      <c r="D1313" t="s">
        <v>1945</v>
      </c>
      <c r="E1313">
        <v>1.5</v>
      </c>
      <c r="F1313">
        <v>2.5</v>
      </c>
    </row>
    <row r="1314" spans="1:6" x14ac:dyDescent="0.25">
      <c r="A1314" t="s">
        <v>284</v>
      </c>
      <c r="B1314" t="s">
        <v>3453</v>
      </c>
      <c r="C1314" t="s">
        <v>1944</v>
      </c>
      <c r="D1314" t="s">
        <v>1945</v>
      </c>
      <c r="E1314">
        <v>0.25</v>
      </c>
      <c r="F1314">
        <v>2.5</v>
      </c>
    </row>
    <row r="1315" spans="1:6" x14ac:dyDescent="0.25">
      <c r="A1315" t="s">
        <v>3454</v>
      </c>
      <c r="B1315" t="s">
        <v>3455</v>
      </c>
      <c r="C1315" t="s">
        <v>1944</v>
      </c>
      <c r="D1315" t="s">
        <v>1945</v>
      </c>
      <c r="E1315">
        <v>1.5</v>
      </c>
      <c r="F1315">
        <v>2.5</v>
      </c>
    </row>
    <row r="1316" spans="1:6" x14ac:dyDescent="0.25">
      <c r="A1316" t="s">
        <v>3456</v>
      </c>
      <c r="B1316" t="s">
        <v>3457</v>
      </c>
      <c r="C1316" t="s">
        <v>1944</v>
      </c>
      <c r="D1316" t="s">
        <v>1945</v>
      </c>
      <c r="E1316">
        <v>1.5</v>
      </c>
      <c r="F1316">
        <v>2.5</v>
      </c>
    </row>
    <row r="1317" spans="1:6" x14ac:dyDescent="0.25">
      <c r="A1317" t="s">
        <v>3458</v>
      </c>
      <c r="B1317" t="s">
        <v>3459</v>
      </c>
      <c r="C1317" t="s">
        <v>1754</v>
      </c>
      <c r="D1317" t="s">
        <v>1755</v>
      </c>
      <c r="E1317">
        <v>1.0309999999999999</v>
      </c>
      <c r="F1317">
        <v>2.5</v>
      </c>
    </row>
    <row r="1318" spans="1:6" x14ac:dyDescent="0.25">
      <c r="A1318" t="s">
        <v>3460</v>
      </c>
      <c r="B1318" t="s">
        <v>3461</v>
      </c>
      <c r="C1318" t="s">
        <v>1754</v>
      </c>
      <c r="D1318" t="s">
        <v>1755</v>
      </c>
      <c r="E1318">
        <v>1.0309999999999999</v>
      </c>
      <c r="F1318">
        <v>2.5</v>
      </c>
    </row>
    <row r="1319" spans="1:6" x14ac:dyDescent="0.25">
      <c r="A1319" t="s">
        <v>507</v>
      </c>
      <c r="B1319" t="s">
        <v>3462</v>
      </c>
      <c r="C1319" t="s">
        <v>1754</v>
      </c>
      <c r="D1319" t="s">
        <v>1755</v>
      </c>
      <c r="E1319">
        <v>0.17199999999999999</v>
      </c>
      <c r="F1319">
        <v>2.5</v>
      </c>
    </row>
    <row r="1320" spans="1:6" x14ac:dyDescent="0.25">
      <c r="A1320" t="s">
        <v>475</v>
      </c>
      <c r="B1320" t="s">
        <v>3463</v>
      </c>
      <c r="C1320" t="s">
        <v>3464</v>
      </c>
      <c r="D1320" t="s">
        <v>3465</v>
      </c>
      <c r="E1320">
        <v>0.68700000000000006</v>
      </c>
      <c r="F1320">
        <v>2.5</v>
      </c>
    </row>
    <row r="1321" spans="1:6" x14ac:dyDescent="0.25">
      <c r="A1321" t="s">
        <v>566</v>
      </c>
      <c r="B1321" t="s">
        <v>3466</v>
      </c>
      <c r="C1321" t="s">
        <v>3464</v>
      </c>
      <c r="D1321" t="s">
        <v>3465</v>
      </c>
      <c r="E1321">
        <v>1.5</v>
      </c>
      <c r="F1321">
        <v>2.5</v>
      </c>
    </row>
    <row r="1322" spans="1:6" x14ac:dyDescent="0.25">
      <c r="A1322" t="s">
        <v>3467</v>
      </c>
      <c r="B1322" t="s">
        <v>3468</v>
      </c>
      <c r="C1322" t="s">
        <v>3464</v>
      </c>
      <c r="D1322" t="s">
        <v>3465</v>
      </c>
      <c r="E1322">
        <v>0.25</v>
      </c>
      <c r="F1322">
        <v>2.5</v>
      </c>
    </row>
    <row r="1323" spans="1:6" x14ac:dyDescent="0.25">
      <c r="A1323" t="s">
        <v>3469</v>
      </c>
      <c r="B1323" t="s">
        <v>3470</v>
      </c>
      <c r="C1323" t="s">
        <v>3464</v>
      </c>
      <c r="D1323" t="s">
        <v>3465</v>
      </c>
      <c r="E1323">
        <v>1.5</v>
      </c>
      <c r="F1323">
        <v>2.5</v>
      </c>
    </row>
    <row r="1324" spans="1:6" x14ac:dyDescent="0.25">
      <c r="A1324" t="s">
        <v>3471</v>
      </c>
      <c r="B1324" t="s">
        <v>3472</v>
      </c>
      <c r="C1324" t="s">
        <v>3464</v>
      </c>
      <c r="D1324" t="s">
        <v>3465</v>
      </c>
      <c r="E1324">
        <v>1.5</v>
      </c>
      <c r="F1324">
        <v>2.5</v>
      </c>
    </row>
    <row r="1325" spans="1:6" x14ac:dyDescent="0.25">
      <c r="A1325" t="s">
        <v>3473</v>
      </c>
      <c r="B1325" t="s">
        <v>3474</v>
      </c>
      <c r="C1325" t="s">
        <v>3464</v>
      </c>
      <c r="D1325" t="s">
        <v>3465</v>
      </c>
      <c r="E1325">
        <v>1.5</v>
      </c>
      <c r="F1325">
        <v>2.5</v>
      </c>
    </row>
    <row r="1326" spans="1:6" x14ac:dyDescent="0.25">
      <c r="A1326" t="s">
        <v>291</v>
      </c>
      <c r="B1326" t="s">
        <v>3475</v>
      </c>
      <c r="C1326" t="s">
        <v>3464</v>
      </c>
      <c r="D1326" t="s">
        <v>3465</v>
      </c>
      <c r="E1326">
        <v>0.25</v>
      </c>
      <c r="F1326">
        <v>2.5</v>
      </c>
    </row>
    <row r="1327" spans="1:6" x14ac:dyDescent="0.25">
      <c r="A1327" t="s">
        <v>3476</v>
      </c>
      <c r="B1327" t="s">
        <v>3477</v>
      </c>
      <c r="C1327" t="s">
        <v>3464</v>
      </c>
      <c r="D1327" t="s">
        <v>3465</v>
      </c>
      <c r="E1327">
        <v>0.25</v>
      </c>
      <c r="F1327">
        <v>2.5</v>
      </c>
    </row>
    <row r="1328" spans="1:6" x14ac:dyDescent="0.25">
      <c r="A1328" t="s">
        <v>3478</v>
      </c>
      <c r="B1328" t="s">
        <v>3479</v>
      </c>
      <c r="C1328" t="s">
        <v>3464</v>
      </c>
      <c r="D1328" t="s">
        <v>3465</v>
      </c>
      <c r="E1328">
        <v>1.5</v>
      </c>
      <c r="F1328">
        <v>2.5</v>
      </c>
    </row>
    <row r="1329" spans="1:6" x14ac:dyDescent="0.25">
      <c r="A1329" t="s">
        <v>3480</v>
      </c>
      <c r="B1329" t="s">
        <v>3481</v>
      </c>
      <c r="C1329" t="s">
        <v>3464</v>
      </c>
      <c r="D1329" t="s">
        <v>3465</v>
      </c>
      <c r="E1329">
        <v>1.5</v>
      </c>
      <c r="F1329">
        <v>2.5</v>
      </c>
    </row>
    <row r="1330" spans="1:6" x14ac:dyDescent="0.25">
      <c r="A1330" t="s">
        <v>3482</v>
      </c>
      <c r="B1330" t="s">
        <v>3483</v>
      </c>
      <c r="C1330" t="s">
        <v>3464</v>
      </c>
      <c r="D1330" t="s">
        <v>3465</v>
      </c>
      <c r="E1330">
        <v>1.5</v>
      </c>
      <c r="F1330">
        <v>2.5</v>
      </c>
    </row>
    <row r="1331" spans="1:6" x14ac:dyDescent="0.25">
      <c r="A1331" t="s">
        <v>3484</v>
      </c>
      <c r="B1331" t="s">
        <v>3485</v>
      </c>
      <c r="C1331" t="s">
        <v>1792</v>
      </c>
      <c r="D1331" t="s">
        <v>1793</v>
      </c>
      <c r="E1331">
        <v>0.75</v>
      </c>
      <c r="F1331">
        <v>2.5</v>
      </c>
    </row>
    <row r="1332" spans="1:6" x14ac:dyDescent="0.25">
      <c r="A1332" t="s">
        <v>467</v>
      </c>
      <c r="B1332" t="s">
        <v>3486</v>
      </c>
      <c r="C1332" t="s">
        <v>1792</v>
      </c>
      <c r="D1332" t="s">
        <v>1793</v>
      </c>
      <c r="E1332">
        <v>0.5</v>
      </c>
      <c r="F1332">
        <v>2.5</v>
      </c>
    </row>
    <row r="1333" spans="1:6" x14ac:dyDescent="0.25">
      <c r="A1333" t="s">
        <v>3487</v>
      </c>
      <c r="B1333" t="s">
        <v>3488</v>
      </c>
      <c r="C1333" t="s">
        <v>1792</v>
      </c>
      <c r="D1333" t="s">
        <v>1793</v>
      </c>
      <c r="E1333">
        <v>1.0309999999999999</v>
      </c>
      <c r="F1333">
        <v>2.5</v>
      </c>
    </row>
    <row r="1334" spans="1:6" x14ac:dyDescent="0.25">
      <c r="A1334" t="s">
        <v>303</v>
      </c>
      <c r="B1334" t="s">
        <v>3489</v>
      </c>
      <c r="C1334" t="s">
        <v>1792</v>
      </c>
      <c r="D1334" t="s">
        <v>1793</v>
      </c>
      <c r="E1334">
        <v>1.5</v>
      </c>
      <c r="F1334">
        <v>2.5</v>
      </c>
    </row>
    <row r="1335" spans="1:6" x14ac:dyDescent="0.25">
      <c r="A1335" t="s">
        <v>3490</v>
      </c>
      <c r="B1335" t="s">
        <v>3491</v>
      </c>
      <c r="C1335" t="s">
        <v>1792</v>
      </c>
      <c r="D1335" t="s">
        <v>1793</v>
      </c>
      <c r="E1335">
        <v>1.5</v>
      </c>
      <c r="F1335">
        <v>2.5</v>
      </c>
    </row>
    <row r="1336" spans="1:6" x14ac:dyDescent="0.25">
      <c r="A1336" t="s">
        <v>298</v>
      </c>
      <c r="B1336" t="s">
        <v>3492</v>
      </c>
      <c r="C1336" t="s">
        <v>1792</v>
      </c>
      <c r="D1336" t="s">
        <v>1793</v>
      </c>
      <c r="E1336">
        <v>0.25</v>
      </c>
      <c r="F1336">
        <v>2.5</v>
      </c>
    </row>
    <row r="1337" spans="1:6" x14ac:dyDescent="0.25">
      <c r="A1337" t="s">
        <v>3493</v>
      </c>
      <c r="B1337" t="s">
        <v>3494</v>
      </c>
      <c r="C1337" t="s">
        <v>1792</v>
      </c>
      <c r="D1337" t="s">
        <v>1793</v>
      </c>
      <c r="E1337">
        <v>1.5</v>
      </c>
      <c r="F1337">
        <v>2.5</v>
      </c>
    </row>
    <row r="1338" spans="1:6" x14ac:dyDescent="0.25">
      <c r="A1338" t="s">
        <v>3495</v>
      </c>
      <c r="B1338" t="s">
        <v>3496</v>
      </c>
      <c r="C1338" t="s">
        <v>1792</v>
      </c>
      <c r="D1338" t="s">
        <v>1793</v>
      </c>
      <c r="E1338">
        <v>1.5</v>
      </c>
      <c r="F1338">
        <v>2.5</v>
      </c>
    </row>
    <row r="1339" spans="1:6" x14ac:dyDescent="0.25">
      <c r="A1339" t="s">
        <v>3497</v>
      </c>
      <c r="B1339" t="s">
        <v>3498</v>
      </c>
      <c r="C1339" t="s">
        <v>1792</v>
      </c>
      <c r="D1339" t="s">
        <v>1793</v>
      </c>
      <c r="E1339">
        <v>1.5</v>
      </c>
      <c r="F1339">
        <v>2.5</v>
      </c>
    </row>
    <row r="1340" spans="1:6" x14ac:dyDescent="0.25">
      <c r="A1340" t="s">
        <v>191</v>
      </c>
      <c r="B1340" t="s">
        <v>3499</v>
      </c>
      <c r="C1340" t="s">
        <v>1723</v>
      </c>
      <c r="D1340" t="s">
        <v>1724</v>
      </c>
      <c r="E1340">
        <v>1.5</v>
      </c>
      <c r="F1340">
        <v>2.5</v>
      </c>
    </row>
    <row r="1341" spans="1:6" x14ac:dyDescent="0.25">
      <c r="A1341" t="s">
        <v>3500</v>
      </c>
      <c r="B1341" t="s">
        <v>3501</v>
      </c>
      <c r="C1341" t="s">
        <v>1723</v>
      </c>
      <c r="D1341" t="s">
        <v>1724</v>
      </c>
      <c r="E1341">
        <v>1.5</v>
      </c>
      <c r="F1341">
        <v>2.5</v>
      </c>
    </row>
    <row r="1342" spans="1:6" x14ac:dyDescent="0.25">
      <c r="A1342" t="s">
        <v>1104</v>
      </c>
      <c r="B1342" t="s">
        <v>3502</v>
      </c>
      <c r="C1342" t="s">
        <v>3046</v>
      </c>
      <c r="D1342" t="s">
        <v>3047</v>
      </c>
      <c r="E1342">
        <v>1.5</v>
      </c>
      <c r="F1342">
        <v>2.5</v>
      </c>
    </row>
    <row r="1343" spans="1:6" x14ac:dyDescent="0.25">
      <c r="A1343" t="s">
        <v>3503</v>
      </c>
      <c r="B1343" t="s">
        <v>3504</v>
      </c>
      <c r="C1343" t="s">
        <v>3046</v>
      </c>
      <c r="D1343" t="s">
        <v>3047</v>
      </c>
      <c r="E1343">
        <v>0.25</v>
      </c>
      <c r="F1343">
        <v>2.5</v>
      </c>
    </row>
    <row r="1344" spans="1:6" x14ac:dyDescent="0.25">
      <c r="A1344" t="s">
        <v>3505</v>
      </c>
      <c r="B1344" t="s">
        <v>3506</v>
      </c>
      <c r="C1344" t="s">
        <v>3507</v>
      </c>
      <c r="D1344" t="s">
        <v>3508</v>
      </c>
      <c r="E1344">
        <v>0.1875</v>
      </c>
      <c r="F1344">
        <v>2.5</v>
      </c>
    </row>
    <row r="1345" spans="1:7" x14ac:dyDescent="0.25">
      <c r="A1345" t="s">
        <v>3509</v>
      </c>
      <c r="B1345" t="s">
        <v>3510</v>
      </c>
      <c r="C1345" t="s">
        <v>3507</v>
      </c>
      <c r="D1345" t="s">
        <v>3508</v>
      </c>
      <c r="E1345">
        <v>0.1875</v>
      </c>
      <c r="F1345">
        <v>2.5</v>
      </c>
    </row>
    <row r="1346" spans="1:7" x14ac:dyDescent="0.25">
      <c r="A1346" t="s">
        <v>3511</v>
      </c>
      <c r="B1346" t="s">
        <v>3512</v>
      </c>
      <c r="C1346" t="s">
        <v>3507</v>
      </c>
      <c r="D1346" t="s">
        <v>3508</v>
      </c>
      <c r="E1346">
        <v>0.375</v>
      </c>
      <c r="F1346">
        <v>2.5</v>
      </c>
    </row>
    <row r="1347" spans="1:7" x14ac:dyDescent="0.25">
      <c r="A1347" t="s">
        <v>3513</v>
      </c>
      <c r="B1347" t="s">
        <v>3514</v>
      </c>
      <c r="C1347" t="s">
        <v>3507</v>
      </c>
      <c r="D1347" t="s">
        <v>3508</v>
      </c>
      <c r="E1347">
        <v>0.375</v>
      </c>
      <c r="F1347">
        <v>2.5</v>
      </c>
    </row>
    <row r="1348" spans="1:7" x14ac:dyDescent="0.25">
      <c r="A1348" t="s">
        <v>3515</v>
      </c>
      <c r="B1348" t="s">
        <v>3516</v>
      </c>
      <c r="C1348" t="s">
        <v>3507</v>
      </c>
      <c r="D1348" t="s">
        <v>3508</v>
      </c>
      <c r="E1348">
        <v>0.375</v>
      </c>
      <c r="F1348">
        <v>2.5</v>
      </c>
    </row>
    <row r="1349" spans="1:7" x14ac:dyDescent="0.25">
      <c r="A1349" t="s">
        <v>3517</v>
      </c>
      <c r="B1349" t="s">
        <v>3518</v>
      </c>
      <c r="C1349" t="s">
        <v>3507</v>
      </c>
      <c r="D1349" t="s">
        <v>3508</v>
      </c>
      <c r="E1349">
        <v>0.375</v>
      </c>
      <c r="F1349">
        <v>2.5</v>
      </c>
    </row>
    <row r="1350" spans="1:7" x14ac:dyDescent="0.25">
      <c r="A1350" t="s">
        <v>3519</v>
      </c>
      <c r="B1350" t="s">
        <v>3520</v>
      </c>
      <c r="C1350" t="s">
        <v>3521</v>
      </c>
      <c r="D1350" t="s">
        <v>3522</v>
      </c>
      <c r="E1350">
        <v>0.75</v>
      </c>
      <c r="F1350">
        <v>2.5</v>
      </c>
    </row>
    <row r="1351" spans="1:7" x14ac:dyDescent="0.25">
      <c r="A1351" t="s">
        <v>3523</v>
      </c>
      <c r="B1351" t="s">
        <v>3524</v>
      </c>
      <c r="C1351" t="s">
        <v>3521</v>
      </c>
      <c r="D1351" t="s">
        <v>3522</v>
      </c>
      <c r="E1351">
        <v>0.75</v>
      </c>
      <c r="F1351">
        <v>2.5</v>
      </c>
    </row>
    <row r="1352" spans="1:7" x14ac:dyDescent="0.25">
      <c r="A1352" t="s">
        <v>3525</v>
      </c>
      <c r="B1352" t="s">
        <v>3526</v>
      </c>
      <c r="C1352" t="s">
        <v>3521</v>
      </c>
      <c r="D1352" t="s">
        <v>3522</v>
      </c>
      <c r="E1352">
        <v>0.125</v>
      </c>
      <c r="F1352">
        <v>2.5</v>
      </c>
    </row>
    <row r="1353" spans="1:7" x14ac:dyDescent="0.25">
      <c r="A1353" t="s">
        <v>3527</v>
      </c>
      <c r="B1353" t="s">
        <v>3528</v>
      </c>
      <c r="C1353" t="s">
        <v>3521</v>
      </c>
      <c r="D1353" t="s">
        <v>3522</v>
      </c>
      <c r="E1353">
        <v>0.75</v>
      </c>
      <c r="F1353">
        <v>2.5</v>
      </c>
    </row>
    <row r="1354" spans="1:7" x14ac:dyDescent="0.25">
      <c r="A1354" t="s">
        <v>3529</v>
      </c>
      <c r="B1354" t="s">
        <v>3530</v>
      </c>
      <c r="C1354" t="s">
        <v>3521</v>
      </c>
      <c r="D1354" t="s">
        <v>3522</v>
      </c>
      <c r="E1354">
        <v>0.75</v>
      </c>
      <c r="F1354">
        <v>2.5</v>
      </c>
    </row>
    <row r="1355" spans="1:7" x14ac:dyDescent="0.25">
      <c r="A1355" t="s">
        <v>3531</v>
      </c>
      <c r="B1355" t="s">
        <v>3532</v>
      </c>
      <c r="C1355" t="s">
        <v>3438</v>
      </c>
      <c r="D1355" t="s">
        <v>3439</v>
      </c>
      <c r="E1355">
        <v>0.2064</v>
      </c>
      <c r="F1355">
        <v>2.5</v>
      </c>
    </row>
    <row r="1356" spans="1:7" x14ac:dyDescent="0.25">
      <c r="A1356" t="s">
        <v>3533</v>
      </c>
      <c r="B1356" t="s">
        <v>3534</v>
      </c>
      <c r="C1356" t="s">
        <v>3438</v>
      </c>
      <c r="D1356" t="s">
        <v>3439</v>
      </c>
      <c r="E1356">
        <v>0.4128</v>
      </c>
      <c r="F1356">
        <v>2.5</v>
      </c>
    </row>
    <row r="1357" spans="1:7" x14ac:dyDescent="0.25">
      <c r="A1357" t="s">
        <v>3535</v>
      </c>
      <c r="B1357" t="s">
        <v>3536</v>
      </c>
      <c r="C1357" t="s">
        <v>3537</v>
      </c>
      <c r="D1357" t="s">
        <v>3538</v>
      </c>
      <c r="E1357">
        <v>4</v>
      </c>
      <c r="F1357">
        <v>0</v>
      </c>
      <c r="G1357" t="s">
        <v>3539</v>
      </c>
    </row>
    <row r="1358" spans="1:7" x14ac:dyDescent="0.25">
      <c r="A1358" t="s">
        <v>3540</v>
      </c>
      <c r="B1358" t="s">
        <v>3541</v>
      </c>
      <c r="C1358" t="s">
        <v>3537</v>
      </c>
      <c r="D1358" t="s">
        <v>3538</v>
      </c>
      <c r="E1358">
        <v>4</v>
      </c>
      <c r="F1358">
        <v>0</v>
      </c>
      <c r="G1358" t="s">
        <v>3539</v>
      </c>
    </row>
    <row r="1359" spans="1:7" x14ac:dyDescent="0.25">
      <c r="A1359" t="s">
        <v>3542</v>
      </c>
      <c r="B1359" t="s">
        <v>3543</v>
      </c>
      <c r="C1359" t="s">
        <v>3537</v>
      </c>
      <c r="D1359" t="s">
        <v>3538</v>
      </c>
      <c r="E1359">
        <v>4</v>
      </c>
      <c r="F1359">
        <v>0</v>
      </c>
      <c r="G1359" t="s">
        <v>3539</v>
      </c>
    </row>
    <row r="1360" spans="1:7" x14ac:dyDescent="0.25">
      <c r="A1360" t="s">
        <v>3544</v>
      </c>
      <c r="B1360" t="s">
        <v>3545</v>
      </c>
      <c r="C1360" t="s">
        <v>3537</v>
      </c>
      <c r="D1360" t="s">
        <v>3538</v>
      </c>
      <c r="E1360">
        <v>0.75</v>
      </c>
      <c r="F1360">
        <v>0</v>
      </c>
      <c r="G1360" t="s">
        <v>3539</v>
      </c>
    </row>
    <row r="1361" spans="1:7" x14ac:dyDescent="0.25">
      <c r="A1361" t="s">
        <v>3546</v>
      </c>
      <c r="B1361" t="s">
        <v>3547</v>
      </c>
      <c r="C1361" t="s">
        <v>3537</v>
      </c>
      <c r="D1361" t="s">
        <v>3538</v>
      </c>
      <c r="E1361">
        <v>0.75</v>
      </c>
      <c r="F1361">
        <v>0</v>
      </c>
      <c r="G1361" t="s">
        <v>3539</v>
      </c>
    </row>
    <row r="1362" spans="1:7" x14ac:dyDescent="0.25">
      <c r="A1362" t="s">
        <v>1169</v>
      </c>
      <c r="B1362" t="s">
        <v>3548</v>
      </c>
      <c r="C1362" t="s">
        <v>3537</v>
      </c>
      <c r="D1362" t="s">
        <v>3538</v>
      </c>
      <c r="E1362">
        <v>3</v>
      </c>
      <c r="F1362">
        <v>0</v>
      </c>
      <c r="G1362" t="s">
        <v>3539</v>
      </c>
    </row>
    <row r="1363" spans="1:7" x14ac:dyDescent="0.25">
      <c r="A1363" t="s">
        <v>3549</v>
      </c>
      <c r="B1363" t="s">
        <v>3550</v>
      </c>
      <c r="C1363" t="s">
        <v>3537</v>
      </c>
      <c r="D1363" t="s">
        <v>3538</v>
      </c>
      <c r="E1363">
        <v>1.5</v>
      </c>
      <c r="F1363">
        <v>0</v>
      </c>
      <c r="G1363" t="s">
        <v>3539</v>
      </c>
    </row>
    <row r="1364" spans="1:7" x14ac:dyDescent="0.25">
      <c r="A1364" t="s">
        <v>3551</v>
      </c>
      <c r="B1364" t="s">
        <v>3552</v>
      </c>
      <c r="C1364" t="s">
        <v>3537</v>
      </c>
      <c r="D1364" t="s">
        <v>3538</v>
      </c>
      <c r="E1364">
        <v>1.5</v>
      </c>
      <c r="F1364">
        <v>0</v>
      </c>
      <c r="G1364" t="s">
        <v>3539</v>
      </c>
    </row>
    <row r="1365" spans="1:7" x14ac:dyDescent="0.25">
      <c r="A1365" t="s">
        <v>3553</v>
      </c>
      <c r="B1365" t="s">
        <v>3554</v>
      </c>
      <c r="C1365" t="s">
        <v>3537</v>
      </c>
      <c r="D1365" t="s">
        <v>3538</v>
      </c>
      <c r="E1365">
        <v>1.5</v>
      </c>
      <c r="F1365">
        <v>0</v>
      </c>
      <c r="G1365" t="s">
        <v>3539</v>
      </c>
    </row>
    <row r="1366" spans="1:7" x14ac:dyDescent="0.25">
      <c r="A1366" t="s">
        <v>351</v>
      </c>
      <c r="B1366" t="s">
        <v>3555</v>
      </c>
      <c r="C1366" t="s">
        <v>3556</v>
      </c>
      <c r="D1366" t="s">
        <v>3557</v>
      </c>
      <c r="E1366">
        <v>0.375</v>
      </c>
      <c r="F1366">
        <v>2.5</v>
      </c>
    </row>
    <row r="1367" spans="1:7" x14ac:dyDescent="0.25">
      <c r="A1367" t="s">
        <v>3558</v>
      </c>
      <c r="B1367" t="s">
        <v>3559</v>
      </c>
      <c r="C1367" t="s">
        <v>3556</v>
      </c>
      <c r="D1367" t="s">
        <v>3557</v>
      </c>
      <c r="E1367">
        <v>0.375</v>
      </c>
      <c r="F1367">
        <v>2.5</v>
      </c>
    </row>
    <row r="1368" spans="1:7" x14ac:dyDescent="0.25">
      <c r="A1368" t="s">
        <v>355</v>
      </c>
      <c r="B1368" t="s">
        <v>3560</v>
      </c>
      <c r="C1368" t="s">
        <v>3556</v>
      </c>
      <c r="D1368" t="s">
        <v>3557</v>
      </c>
      <c r="E1368">
        <v>0.75</v>
      </c>
      <c r="F1368">
        <v>2.5</v>
      </c>
    </row>
    <row r="1369" spans="1:7" x14ac:dyDescent="0.25">
      <c r="A1369" t="s">
        <v>3561</v>
      </c>
      <c r="B1369" t="s">
        <v>3562</v>
      </c>
      <c r="C1369" t="s">
        <v>3556</v>
      </c>
      <c r="D1369" t="s">
        <v>3557</v>
      </c>
      <c r="E1369">
        <v>0.75</v>
      </c>
      <c r="F1369">
        <v>2.5</v>
      </c>
    </row>
    <row r="1370" spans="1:7" x14ac:dyDescent="0.25">
      <c r="A1370" t="s">
        <v>358</v>
      </c>
      <c r="B1370" t="s">
        <v>3563</v>
      </c>
      <c r="C1370" t="s">
        <v>3564</v>
      </c>
      <c r="D1370" t="s">
        <v>3565</v>
      </c>
      <c r="E1370">
        <v>0.75</v>
      </c>
      <c r="F1370">
        <v>2.5</v>
      </c>
    </row>
    <row r="1371" spans="1:7" x14ac:dyDescent="0.25">
      <c r="A1371" t="s">
        <v>3566</v>
      </c>
      <c r="B1371" t="s">
        <v>3567</v>
      </c>
      <c r="C1371" t="s">
        <v>3564</v>
      </c>
      <c r="D1371" t="s">
        <v>3565</v>
      </c>
      <c r="E1371">
        <v>0.75</v>
      </c>
      <c r="F1371">
        <v>2.5</v>
      </c>
    </row>
    <row r="1372" spans="1:7" x14ac:dyDescent="0.25">
      <c r="A1372" t="s">
        <v>1102</v>
      </c>
      <c r="B1372" t="s">
        <v>3568</v>
      </c>
      <c r="C1372" t="s">
        <v>3569</v>
      </c>
      <c r="D1372" t="s">
        <v>3570</v>
      </c>
      <c r="E1372">
        <v>1.5</v>
      </c>
      <c r="F1372">
        <v>2.5</v>
      </c>
    </row>
    <row r="1373" spans="1:7" x14ac:dyDescent="0.25">
      <c r="A1373" t="s">
        <v>3571</v>
      </c>
      <c r="B1373" t="s">
        <v>3572</v>
      </c>
      <c r="C1373" t="s">
        <v>3569</v>
      </c>
      <c r="D1373" t="s">
        <v>3570</v>
      </c>
      <c r="E1373">
        <v>1.5</v>
      </c>
      <c r="F1373">
        <v>2.5</v>
      </c>
    </row>
    <row r="1374" spans="1:7" x14ac:dyDescent="0.25">
      <c r="A1374" t="s">
        <v>3573</v>
      </c>
      <c r="B1374" t="s">
        <v>3574</v>
      </c>
      <c r="C1374" t="s">
        <v>3569</v>
      </c>
      <c r="D1374" t="s">
        <v>3570</v>
      </c>
      <c r="E1374">
        <v>1.5</v>
      </c>
      <c r="F1374">
        <v>2.5</v>
      </c>
    </row>
    <row r="1375" spans="1:7" x14ac:dyDescent="0.25">
      <c r="A1375" t="s">
        <v>3575</v>
      </c>
      <c r="B1375" t="s">
        <v>3576</v>
      </c>
      <c r="C1375" t="s">
        <v>3569</v>
      </c>
      <c r="D1375" t="s">
        <v>3570</v>
      </c>
      <c r="E1375">
        <v>1.5</v>
      </c>
      <c r="F1375">
        <v>2.5</v>
      </c>
    </row>
    <row r="1376" spans="1:7" x14ac:dyDescent="0.25">
      <c r="A1376" t="s">
        <v>3577</v>
      </c>
      <c r="B1376" t="s">
        <v>3578</v>
      </c>
      <c r="C1376" t="s">
        <v>3569</v>
      </c>
      <c r="D1376" t="s">
        <v>3570</v>
      </c>
      <c r="E1376">
        <v>1.5</v>
      </c>
      <c r="F1376">
        <v>2.5</v>
      </c>
    </row>
    <row r="1377" spans="1:6" x14ac:dyDescent="0.25">
      <c r="A1377" t="s">
        <v>294</v>
      </c>
      <c r="B1377" t="s">
        <v>3579</v>
      </c>
      <c r="C1377" t="s">
        <v>3569</v>
      </c>
      <c r="D1377" t="s">
        <v>3570</v>
      </c>
      <c r="E1377">
        <v>0.25</v>
      </c>
      <c r="F1377">
        <v>2.5</v>
      </c>
    </row>
    <row r="1378" spans="1:6" x14ac:dyDescent="0.25">
      <c r="A1378" t="s">
        <v>3580</v>
      </c>
      <c r="B1378" t="s">
        <v>3581</v>
      </c>
      <c r="C1378" t="s">
        <v>3569</v>
      </c>
      <c r="D1378" t="s">
        <v>3570</v>
      </c>
      <c r="E1378">
        <v>1.5</v>
      </c>
      <c r="F1378">
        <v>2.5</v>
      </c>
    </row>
    <row r="1379" spans="1:6" x14ac:dyDescent="0.25">
      <c r="A1379" t="s">
        <v>3582</v>
      </c>
      <c r="B1379" t="s">
        <v>3583</v>
      </c>
      <c r="C1379" t="s">
        <v>3569</v>
      </c>
      <c r="D1379" t="s">
        <v>3570</v>
      </c>
      <c r="E1379">
        <v>1.5</v>
      </c>
      <c r="F1379">
        <v>2.5</v>
      </c>
    </row>
    <row r="1380" spans="1:6" x14ac:dyDescent="0.25">
      <c r="A1380" t="s">
        <v>3584</v>
      </c>
      <c r="B1380" t="s">
        <v>3585</v>
      </c>
      <c r="C1380" t="s">
        <v>3569</v>
      </c>
      <c r="D1380" t="s">
        <v>3570</v>
      </c>
      <c r="E1380">
        <v>1.5</v>
      </c>
      <c r="F1380">
        <v>2.5</v>
      </c>
    </row>
    <row r="1381" spans="1:6" x14ac:dyDescent="0.25">
      <c r="A1381" t="s">
        <v>462</v>
      </c>
      <c r="B1381" t="s">
        <v>3586</v>
      </c>
      <c r="C1381" t="s">
        <v>3587</v>
      </c>
      <c r="D1381" t="s">
        <v>3588</v>
      </c>
      <c r="E1381">
        <v>0.75</v>
      </c>
      <c r="F1381">
        <v>2.5</v>
      </c>
    </row>
    <row r="1382" spans="1:6" x14ac:dyDescent="0.25">
      <c r="A1382" t="s">
        <v>3589</v>
      </c>
      <c r="B1382" t="s">
        <v>3590</v>
      </c>
      <c r="C1382" t="s">
        <v>3587</v>
      </c>
      <c r="D1382" t="s">
        <v>3588</v>
      </c>
      <c r="E1382">
        <v>0.75</v>
      </c>
      <c r="F1382">
        <v>2.5</v>
      </c>
    </row>
    <row r="1383" spans="1:6" x14ac:dyDescent="0.25">
      <c r="A1383" t="s">
        <v>3591</v>
      </c>
      <c r="B1383" t="s">
        <v>3592</v>
      </c>
      <c r="C1383" t="s">
        <v>3587</v>
      </c>
      <c r="D1383" t="s">
        <v>3588</v>
      </c>
      <c r="E1383">
        <v>0.125</v>
      </c>
      <c r="F1383">
        <v>2.5</v>
      </c>
    </row>
    <row r="1384" spans="1:6" x14ac:dyDescent="0.25">
      <c r="A1384" t="s">
        <v>3593</v>
      </c>
      <c r="B1384" t="s">
        <v>3594</v>
      </c>
      <c r="C1384" t="s">
        <v>3587</v>
      </c>
      <c r="D1384" t="s">
        <v>3588</v>
      </c>
      <c r="E1384">
        <v>0.75</v>
      </c>
      <c r="F1384">
        <v>2.5</v>
      </c>
    </row>
    <row r="1385" spans="1:6" x14ac:dyDescent="0.25">
      <c r="A1385" t="s">
        <v>268</v>
      </c>
      <c r="B1385" t="s">
        <v>3595</v>
      </c>
      <c r="C1385" t="s">
        <v>3596</v>
      </c>
      <c r="D1385" t="s">
        <v>3597</v>
      </c>
      <c r="E1385">
        <v>1.5</v>
      </c>
      <c r="F1385">
        <v>2.5</v>
      </c>
    </row>
    <row r="1386" spans="1:6" x14ac:dyDescent="0.25">
      <c r="A1386" t="s">
        <v>3598</v>
      </c>
      <c r="B1386" t="s">
        <v>3599</v>
      </c>
      <c r="C1386" t="s">
        <v>3596</v>
      </c>
      <c r="D1386" t="s">
        <v>3597</v>
      </c>
      <c r="E1386">
        <v>1.5</v>
      </c>
      <c r="F1386">
        <v>2.5</v>
      </c>
    </row>
    <row r="1387" spans="1:6" x14ac:dyDescent="0.25">
      <c r="A1387" t="s">
        <v>3600</v>
      </c>
      <c r="B1387" t="s">
        <v>3601</v>
      </c>
      <c r="C1387" t="s">
        <v>3596</v>
      </c>
      <c r="D1387" t="s">
        <v>3597</v>
      </c>
      <c r="E1387">
        <v>1.5</v>
      </c>
      <c r="F1387">
        <v>2.5</v>
      </c>
    </row>
    <row r="1388" spans="1:6" x14ac:dyDescent="0.25">
      <c r="A1388" t="s">
        <v>3602</v>
      </c>
      <c r="B1388" t="s">
        <v>3603</v>
      </c>
      <c r="C1388" t="s">
        <v>3596</v>
      </c>
      <c r="D1388" t="s">
        <v>3597</v>
      </c>
      <c r="E1388">
        <v>0.25</v>
      </c>
      <c r="F1388">
        <v>2.5</v>
      </c>
    </row>
    <row r="1389" spans="1:6" x14ac:dyDescent="0.25">
      <c r="A1389" t="s">
        <v>3604</v>
      </c>
      <c r="B1389" t="s">
        <v>3605</v>
      </c>
      <c r="C1389" t="s">
        <v>3606</v>
      </c>
      <c r="D1389" t="s">
        <v>3607</v>
      </c>
      <c r="E1389">
        <v>1.032</v>
      </c>
      <c r="F1389">
        <v>2.5</v>
      </c>
    </row>
    <row r="1390" spans="1:6" x14ac:dyDescent="0.25">
      <c r="A1390" t="s">
        <v>3608</v>
      </c>
      <c r="B1390" t="s">
        <v>3609</v>
      </c>
      <c r="C1390" t="s">
        <v>3610</v>
      </c>
      <c r="D1390" t="s">
        <v>3611</v>
      </c>
      <c r="E1390">
        <v>4</v>
      </c>
      <c r="F1390">
        <v>2.5</v>
      </c>
    </row>
    <row r="1391" spans="1:6" x14ac:dyDescent="0.25">
      <c r="A1391" t="s">
        <v>3612</v>
      </c>
      <c r="B1391" t="s">
        <v>3613</v>
      </c>
      <c r="C1391" t="s">
        <v>3610</v>
      </c>
      <c r="D1391" t="s">
        <v>3611</v>
      </c>
      <c r="E1391">
        <v>1.5</v>
      </c>
      <c r="F1391">
        <v>2.5</v>
      </c>
    </row>
    <row r="1392" spans="1:6" x14ac:dyDescent="0.25">
      <c r="A1392" t="s">
        <v>3614</v>
      </c>
      <c r="B1392" t="s">
        <v>3615</v>
      </c>
      <c r="C1392" t="s">
        <v>1576</v>
      </c>
      <c r="D1392" t="s">
        <v>1577</v>
      </c>
      <c r="E1392">
        <v>1.0313000000000001</v>
      </c>
      <c r="F1392">
        <v>2.5</v>
      </c>
    </row>
    <row r="1393" spans="1:6" x14ac:dyDescent="0.25">
      <c r="A1393" t="s">
        <v>3616</v>
      </c>
      <c r="B1393" t="s">
        <v>3617</v>
      </c>
      <c r="C1393" t="s">
        <v>2788</v>
      </c>
      <c r="D1393" t="s">
        <v>2789</v>
      </c>
      <c r="E1393">
        <v>1.0309999999999999</v>
      </c>
      <c r="F1393">
        <v>2.5</v>
      </c>
    </row>
    <row r="1394" spans="1:6" x14ac:dyDescent="0.25">
      <c r="A1394" t="s">
        <v>3618</v>
      </c>
      <c r="B1394" t="s">
        <v>3619</v>
      </c>
      <c r="C1394" t="s">
        <v>2788</v>
      </c>
      <c r="D1394" t="s">
        <v>2789</v>
      </c>
      <c r="E1394">
        <v>0.17199999999999999</v>
      </c>
      <c r="F1394">
        <v>2.5</v>
      </c>
    </row>
    <row r="1395" spans="1:6" x14ac:dyDescent="0.25">
      <c r="A1395" t="s">
        <v>3620</v>
      </c>
      <c r="B1395" t="s">
        <v>3621</v>
      </c>
      <c r="C1395" t="s">
        <v>3622</v>
      </c>
      <c r="D1395" t="s">
        <v>3623</v>
      </c>
      <c r="E1395">
        <v>1.0309999999999999</v>
      </c>
      <c r="F1395">
        <v>2.5</v>
      </c>
    </row>
    <row r="1396" spans="1:6" x14ac:dyDescent="0.25">
      <c r="A1396" t="s">
        <v>3624</v>
      </c>
      <c r="B1396" t="s">
        <v>3625</v>
      </c>
      <c r="C1396" t="s">
        <v>3622</v>
      </c>
      <c r="D1396" t="s">
        <v>3623</v>
      </c>
      <c r="E1396">
        <v>0.17199999999999999</v>
      </c>
      <c r="F1396">
        <v>2.5</v>
      </c>
    </row>
    <row r="1397" spans="1:6" x14ac:dyDescent="0.25">
      <c r="A1397" t="s">
        <v>3626</v>
      </c>
      <c r="B1397" t="s">
        <v>3627</v>
      </c>
      <c r="C1397" t="s">
        <v>3628</v>
      </c>
      <c r="D1397" t="s">
        <v>3629</v>
      </c>
      <c r="E1397">
        <v>0.75</v>
      </c>
      <c r="F1397">
        <v>2.5</v>
      </c>
    </row>
    <row r="1398" spans="1:6" x14ac:dyDescent="0.25">
      <c r="A1398" t="s">
        <v>3630</v>
      </c>
      <c r="B1398" t="s">
        <v>3631</v>
      </c>
      <c r="C1398" t="s">
        <v>3628</v>
      </c>
      <c r="D1398" t="s">
        <v>3629</v>
      </c>
      <c r="E1398">
        <v>0.125</v>
      </c>
      <c r="F1398">
        <v>2.5</v>
      </c>
    </row>
    <row r="1399" spans="1:6" x14ac:dyDescent="0.25">
      <c r="A1399" t="s">
        <v>452</v>
      </c>
      <c r="B1399" t="s">
        <v>3632</v>
      </c>
      <c r="C1399" t="s">
        <v>3628</v>
      </c>
      <c r="D1399" t="s">
        <v>3629</v>
      </c>
      <c r="E1399">
        <v>0.125</v>
      </c>
      <c r="F1399">
        <v>2.5</v>
      </c>
    </row>
    <row r="1400" spans="1:6" x14ac:dyDescent="0.25">
      <c r="A1400" t="s">
        <v>560</v>
      </c>
      <c r="B1400" t="s">
        <v>3633</v>
      </c>
      <c r="C1400" t="s">
        <v>1941</v>
      </c>
      <c r="D1400" t="s">
        <v>1942</v>
      </c>
      <c r="E1400">
        <v>1.5</v>
      </c>
      <c r="F1400">
        <v>2.5</v>
      </c>
    </row>
    <row r="1401" spans="1:6" x14ac:dyDescent="0.25">
      <c r="A1401" t="s">
        <v>3634</v>
      </c>
      <c r="B1401" t="s">
        <v>3635</v>
      </c>
      <c r="C1401" t="s">
        <v>1941</v>
      </c>
      <c r="D1401" t="s">
        <v>1942</v>
      </c>
      <c r="E1401">
        <v>1.5</v>
      </c>
      <c r="F1401">
        <v>2.5</v>
      </c>
    </row>
    <row r="1402" spans="1:6" x14ac:dyDescent="0.25">
      <c r="A1402" t="s">
        <v>323</v>
      </c>
      <c r="B1402" t="s">
        <v>3636</v>
      </c>
      <c r="C1402" t="s">
        <v>1941</v>
      </c>
      <c r="D1402" t="s">
        <v>1942</v>
      </c>
      <c r="E1402">
        <v>0.25</v>
      </c>
      <c r="F1402">
        <v>0</v>
      </c>
    </row>
    <row r="1403" spans="1:6" x14ac:dyDescent="0.25">
      <c r="A1403" t="s">
        <v>3637</v>
      </c>
      <c r="B1403" t="s">
        <v>3638</v>
      </c>
      <c r="C1403" t="s">
        <v>3464</v>
      </c>
      <c r="D1403" t="s">
        <v>3465</v>
      </c>
      <c r="E1403">
        <v>0.75</v>
      </c>
      <c r="F1403">
        <v>2.5</v>
      </c>
    </row>
    <row r="1404" spans="1:6" x14ac:dyDescent="0.25">
      <c r="A1404" t="s">
        <v>3639</v>
      </c>
      <c r="B1404" t="s">
        <v>3640</v>
      </c>
      <c r="C1404" t="s">
        <v>3464</v>
      </c>
      <c r="D1404" t="s">
        <v>3465</v>
      </c>
      <c r="E1404">
        <v>0.125</v>
      </c>
      <c r="F1404">
        <v>2.5</v>
      </c>
    </row>
    <row r="1405" spans="1:6" x14ac:dyDescent="0.25">
      <c r="A1405" t="s">
        <v>290</v>
      </c>
      <c r="B1405" t="s">
        <v>3641</v>
      </c>
      <c r="C1405" t="s">
        <v>3464</v>
      </c>
      <c r="D1405" t="s">
        <v>3465</v>
      </c>
      <c r="E1405">
        <v>1.5</v>
      </c>
      <c r="F1405">
        <v>2.5</v>
      </c>
    </row>
    <row r="1406" spans="1:6" x14ac:dyDescent="0.25">
      <c r="A1406" t="s">
        <v>3642</v>
      </c>
      <c r="B1406" t="s">
        <v>3643</v>
      </c>
      <c r="C1406" t="s">
        <v>3464</v>
      </c>
      <c r="D1406" t="s">
        <v>3465</v>
      </c>
      <c r="E1406">
        <v>1.5</v>
      </c>
      <c r="F1406">
        <v>2.5</v>
      </c>
    </row>
    <row r="1407" spans="1:6" x14ac:dyDescent="0.25">
      <c r="A1407" t="s">
        <v>287</v>
      </c>
      <c r="B1407" t="s">
        <v>3644</v>
      </c>
      <c r="C1407" t="s">
        <v>3464</v>
      </c>
      <c r="D1407" t="s">
        <v>3465</v>
      </c>
      <c r="E1407">
        <v>0.25</v>
      </c>
      <c r="F1407">
        <v>2.5</v>
      </c>
    </row>
    <row r="1408" spans="1:6" x14ac:dyDescent="0.25">
      <c r="A1408" t="s">
        <v>3645</v>
      </c>
      <c r="B1408" t="s">
        <v>3646</v>
      </c>
      <c r="C1408" t="s">
        <v>3464</v>
      </c>
      <c r="D1408" t="s">
        <v>3465</v>
      </c>
      <c r="E1408">
        <v>1.5</v>
      </c>
      <c r="F1408">
        <v>2.5</v>
      </c>
    </row>
    <row r="1409" spans="1:7" x14ac:dyDescent="0.25">
      <c r="A1409" t="s">
        <v>3647</v>
      </c>
      <c r="B1409" t="s">
        <v>3648</v>
      </c>
      <c r="C1409" t="s">
        <v>3464</v>
      </c>
      <c r="D1409" t="s">
        <v>3465</v>
      </c>
      <c r="E1409">
        <v>1.5</v>
      </c>
      <c r="F1409">
        <v>2.5</v>
      </c>
    </row>
    <row r="1410" spans="1:7" x14ac:dyDescent="0.25">
      <c r="A1410" t="s">
        <v>3649</v>
      </c>
      <c r="B1410" t="s">
        <v>3650</v>
      </c>
      <c r="C1410" t="s">
        <v>3651</v>
      </c>
      <c r="D1410" t="s">
        <v>3652</v>
      </c>
      <c r="E1410">
        <v>0.48699999999999999</v>
      </c>
      <c r="F1410">
        <v>0</v>
      </c>
      <c r="G1410" t="s">
        <v>3653</v>
      </c>
    </row>
    <row r="1411" spans="1:7" x14ac:dyDescent="0.25">
      <c r="A1411" t="s">
        <v>3649</v>
      </c>
      <c r="B1411" t="s">
        <v>3650</v>
      </c>
      <c r="C1411" t="s">
        <v>3654</v>
      </c>
      <c r="D1411" t="s">
        <v>3655</v>
      </c>
      <c r="E1411">
        <v>0.26800000000000002</v>
      </c>
      <c r="F1411">
        <v>0</v>
      </c>
      <c r="G1411" t="s">
        <v>3656</v>
      </c>
    </row>
    <row r="1412" spans="1:7" x14ac:dyDescent="0.25">
      <c r="A1412" t="s">
        <v>3649</v>
      </c>
      <c r="B1412" t="s">
        <v>3650</v>
      </c>
      <c r="C1412" t="s">
        <v>3657</v>
      </c>
      <c r="D1412" t="s">
        <v>3658</v>
      </c>
      <c r="E1412">
        <v>8.9999999999999993E-3</v>
      </c>
      <c r="F1412">
        <v>0</v>
      </c>
      <c r="G1412" t="s">
        <v>3659</v>
      </c>
    </row>
    <row r="1413" spans="1:7" x14ac:dyDescent="0.25">
      <c r="A1413" t="s">
        <v>3649</v>
      </c>
      <c r="B1413" t="s">
        <v>3650</v>
      </c>
      <c r="C1413" t="s">
        <v>3660</v>
      </c>
      <c r="D1413" t="s">
        <v>3661</v>
      </c>
      <c r="E1413">
        <v>0.245</v>
      </c>
      <c r="F1413">
        <v>0</v>
      </c>
      <c r="G1413" t="s">
        <v>3662</v>
      </c>
    </row>
    <row r="1414" spans="1:7" x14ac:dyDescent="0.25">
      <c r="A1414" t="s">
        <v>3663</v>
      </c>
      <c r="B1414" t="s">
        <v>3664</v>
      </c>
      <c r="C1414" t="s">
        <v>3654</v>
      </c>
      <c r="D1414" t="s">
        <v>3655</v>
      </c>
      <c r="E1414">
        <v>0.24099999999999999</v>
      </c>
      <c r="F1414">
        <v>0</v>
      </c>
      <c r="G1414" t="s">
        <v>3656</v>
      </c>
    </row>
    <row r="1415" spans="1:7" x14ac:dyDescent="0.25">
      <c r="A1415" t="s">
        <v>3663</v>
      </c>
      <c r="B1415" t="s">
        <v>3664</v>
      </c>
      <c r="C1415" t="s">
        <v>3651</v>
      </c>
      <c r="D1415" t="s">
        <v>3652</v>
      </c>
      <c r="E1415">
        <v>0.51890000000000003</v>
      </c>
      <c r="F1415">
        <v>0</v>
      </c>
      <c r="G1415" t="s">
        <v>3653</v>
      </c>
    </row>
    <row r="1416" spans="1:7" x14ac:dyDescent="0.25">
      <c r="A1416" t="s">
        <v>3663</v>
      </c>
      <c r="B1416" t="s">
        <v>3664</v>
      </c>
      <c r="C1416" t="s">
        <v>3657</v>
      </c>
      <c r="D1416" t="s">
        <v>3658</v>
      </c>
      <c r="E1416">
        <v>8.6999999999999994E-3</v>
      </c>
      <c r="F1416">
        <v>0</v>
      </c>
      <c r="G1416" t="s">
        <v>3659</v>
      </c>
    </row>
    <row r="1417" spans="1:7" x14ac:dyDescent="0.25">
      <c r="A1417" t="s">
        <v>3663</v>
      </c>
      <c r="B1417" t="s">
        <v>3664</v>
      </c>
      <c r="C1417" t="s">
        <v>3660</v>
      </c>
      <c r="D1417" t="s">
        <v>3661</v>
      </c>
      <c r="E1417">
        <v>0.2389</v>
      </c>
      <c r="F1417">
        <v>0</v>
      </c>
      <c r="G1417" t="s">
        <v>3662</v>
      </c>
    </row>
    <row r="1418" spans="1:7" x14ac:dyDescent="0.25">
      <c r="A1418" t="s">
        <v>3665</v>
      </c>
      <c r="B1418" t="s">
        <v>3666</v>
      </c>
      <c r="C1418" t="s">
        <v>3667</v>
      </c>
      <c r="D1418" t="s">
        <v>3668</v>
      </c>
      <c r="E1418">
        <v>0.18010000000000001</v>
      </c>
      <c r="F1418">
        <v>0</v>
      </c>
      <c r="G1418" t="s">
        <v>3669</v>
      </c>
    </row>
    <row r="1419" spans="1:7" x14ac:dyDescent="0.25">
      <c r="A1419" t="s">
        <v>3665</v>
      </c>
      <c r="B1419" t="s">
        <v>3666</v>
      </c>
      <c r="C1419" t="s">
        <v>3670</v>
      </c>
      <c r="D1419" t="s">
        <v>3671</v>
      </c>
      <c r="E1419">
        <v>0.121</v>
      </c>
      <c r="F1419">
        <v>0</v>
      </c>
      <c r="G1419" t="s">
        <v>3672</v>
      </c>
    </row>
    <row r="1420" spans="1:7" x14ac:dyDescent="0.25">
      <c r="A1420" t="s">
        <v>3665</v>
      </c>
      <c r="B1420" t="s">
        <v>3666</v>
      </c>
      <c r="C1420" t="s">
        <v>3673</v>
      </c>
      <c r="D1420" t="s">
        <v>3674</v>
      </c>
      <c r="E1420">
        <v>3.1E-2</v>
      </c>
      <c r="F1420">
        <v>0</v>
      </c>
      <c r="G1420" t="s">
        <v>3675</v>
      </c>
    </row>
    <row r="1421" spans="1:7" x14ac:dyDescent="0.25">
      <c r="A1421" t="s">
        <v>3676</v>
      </c>
      <c r="B1421" t="s">
        <v>3677</v>
      </c>
      <c r="C1421" t="s">
        <v>3678</v>
      </c>
      <c r="D1421" t="s">
        <v>3679</v>
      </c>
      <c r="E1421">
        <v>500</v>
      </c>
      <c r="F1421">
        <v>5</v>
      </c>
    </row>
    <row r="1422" spans="1:7" x14ac:dyDescent="0.25">
      <c r="A1422" t="s">
        <v>3680</v>
      </c>
      <c r="B1422" t="s">
        <v>3681</v>
      </c>
      <c r="C1422" t="s">
        <v>3678</v>
      </c>
      <c r="D1422" t="s">
        <v>3679</v>
      </c>
      <c r="E1422">
        <v>5</v>
      </c>
      <c r="F1422">
        <v>5</v>
      </c>
    </row>
    <row r="1423" spans="1:7" x14ac:dyDescent="0.25">
      <c r="A1423" t="s">
        <v>3682</v>
      </c>
      <c r="B1423" t="s">
        <v>3683</v>
      </c>
      <c r="C1423" t="s">
        <v>3678</v>
      </c>
      <c r="D1423" t="s">
        <v>3679</v>
      </c>
      <c r="E1423">
        <v>5</v>
      </c>
      <c r="F1423">
        <v>5</v>
      </c>
    </row>
    <row r="1424" spans="1:7" x14ac:dyDescent="0.25">
      <c r="A1424" t="s">
        <v>3684</v>
      </c>
      <c r="B1424" t="s">
        <v>3685</v>
      </c>
      <c r="C1424" t="s">
        <v>3678</v>
      </c>
      <c r="D1424" t="s">
        <v>3679</v>
      </c>
      <c r="E1424">
        <v>285.60000000000002</v>
      </c>
      <c r="F1424">
        <v>5</v>
      </c>
    </row>
    <row r="1425" spans="1:6" x14ac:dyDescent="0.25">
      <c r="A1425" t="s">
        <v>3686</v>
      </c>
      <c r="B1425" t="s">
        <v>3687</v>
      </c>
      <c r="C1425" t="s">
        <v>3678</v>
      </c>
      <c r="D1425" t="s">
        <v>3679</v>
      </c>
      <c r="E1425">
        <v>1.19</v>
      </c>
      <c r="F1425">
        <v>5</v>
      </c>
    </row>
    <row r="1426" spans="1:6" x14ac:dyDescent="0.25">
      <c r="A1426" t="s">
        <v>3688</v>
      </c>
      <c r="B1426" t="s">
        <v>3689</v>
      </c>
      <c r="C1426" t="s">
        <v>3678</v>
      </c>
      <c r="D1426" t="s">
        <v>3679</v>
      </c>
      <c r="E1426">
        <v>1.19</v>
      </c>
      <c r="F1426">
        <v>5</v>
      </c>
    </row>
    <row r="1427" spans="1:6" x14ac:dyDescent="0.25">
      <c r="A1427" t="s">
        <v>3690</v>
      </c>
      <c r="B1427" t="s">
        <v>3691</v>
      </c>
      <c r="C1427" t="s">
        <v>3692</v>
      </c>
      <c r="D1427" t="s">
        <v>3693</v>
      </c>
      <c r="E1427">
        <v>55</v>
      </c>
      <c r="F1427">
        <v>2.5</v>
      </c>
    </row>
    <row r="1428" spans="1:6" x14ac:dyDescent="0.25">
      <c r="A1428" t="s">
        <v>3694</v>
      </c>
      <c r="B1428" t="s">
        <v>3695</v>
      </c>
      <c r="C1428" t="s">
        <v>1485</v>
      </c>
      <c r="D1428" t="s">
        <v>1486</v>
      </c>
      <c r="E1428">
        <v>0.55000000000000004</v>
      </c>
      <c r="F1428">
        <v>0</v>
      </c>
    </row>
    <row r="1429" spans="1:6" x14ac:dyDescent="0.25">
      <c r="A1429" t="s">
        <v>671</v>
      </c>
      <c r="B1429" t="s">
        <v>3696</v>
      </c>
      <c r="C1429" t="s">
        <v>3221</v>
      </c>
      <c r="D1429" t="s">
        <v>3222</v>
      </c>
      <c r="E1429">
        <v>4</v>
      </c>
      <c r="F1429">
        <v>2.5</v>
      </c>
    </row>
    <row r="1430" spans="1:6" x14ac:dyDescent="0.25">
      <c r="A1430" t="s">
        <v>3697</v>
      </c>
      <c r="B1430" t="s">
        <v>3698</v>
      </c>
      <c r="C1430" t="s">
        <v>2952</v>
      </c>
      <c r="D1430" t="s">
        <v>2953</v>
      </c>
      <c r="E1430">
        <v>10</v>
      </c>
      <c r="F1430">
        <v>5</v>
      </c>
    </row>
    <row r="1431" spans="1:6" x14ac:dyDescent="0.25">
      <c r="A1431" t="s">
        <v>3699</v>
      </c>
      <c r="B1431" t="s">
        <v>3700</v>
      </c>
      <c r="C1431" t="s">
        <v>2924</v>
      </c>
      <c r="D1431" t="s">
        <v>2925</v>
      </c>
      <c r="E1431">
        <v>4</v>
      </c>
      <c r="F1431">
        <v>2.5</v>
      </c>
    </row>
    <row r="1432" spans="1:6" x14ac:dyDescent="0.25">
      <c r="A1432" t="s">
        <v>97</v>
      </c>
      <c r="B1432" t="s">
        <v>3701</v>
      </c>
      <c r="C1432" t="s">
        <v>3702</v>
      </c>
      <c r="D1432" t="s">
        <v>3703</v>
      </c>
      <c r="E1432">
        <v>1</v>
      </c>
      <c r="F1432">
        <v>2.5</v>
      </c>
    </row>
    <row r="1433" spans="1:6" x14ac:dyDescent="0.25">
      <c r="A1433" t="s">
        <v>20</v>
      </c>
      <c r="B1433" t="s">
        <v>3704</v>
      </c>
      <c r="C1433" t="s">
        <v>1950</v>
      </c>
      <c r="D1433" t="s">
        <v>1951</v>
      </c>
      <c r="E1433">
        <v>3</v>
      </c>
      <c r="F1433">
        <v>2.5</v>
      </c>
    </row>
    <row r="1434" spans="1:6" x14ac:dyDescent="0.25">
      <c r="A1434" t="s">
        <v>607</v>
      </c>
      <c r="B1434" t="s">
        <v>3705</v>
      </c>
      <c r="C1434" t="s">
        <v>1950</v>
      </c>
      <c r="D1434" t="s">
        <v>1951</v>
      </c>
      <c r="E1434">
        <v>3</v>
      </c>
      <c r="F1434">
        <v>2.5</v>
      </c>
    </row>
    <row r="1435" spans="1:6" x14ac:dyDescent="0.25">
      <c r="A1435" t="s">
        <v>930</v>
      </c>
      <c r="B1435" t="s">
        <v>3706</v>
      </c>
      <c r="C1435" t="s">
        <v>1950</v>
      </c>
      <c r="D1435" t="s">
        <v>1951</v>
      </c>
      <c r="E1435">
        <v>1</v>
      </c>
      <c r="F1435">
        <v>2.5</v>
      </c>
    </row>
    <row r="1436" spans="1:6" x14ac:dyDescent="0.25">
      <c r="A1436" t="s">
        <v>3707</v>
      </c>
      <c r="B1436" t="s">
        <v>3708</v>
      </c>
      <c r="C1436" t="s">
        <v>1958</v>
      </c>
      <c r="D1436" t="s">
        <v>1959</v>
      </c>
      <c r="E1436">
        <v>2.25</v>
      </c>
      <c r="F1436">
        <v>2.5</v>
      </c>
    </row>
    <row r="1437" spans="1:6" x14ac:dyDescent="0.25">
      <c r="A1437" t="s">
        <v>953</v>
      </c>
      <c r="B1437" t="s">
        <v>3709</v>
      </c>
      <c r="C1437" t="s">
        <v>3710</v>
      </c>
      <c r="D1437" t="s">
        <v>3711</v>
      </c>
      <c r="E1437">
        <v>1.5</v>
      </c>
      <c r="F1437">
        <v>2.5</v>
      </c>
    </row>
    <row r="1438" spans="1:6" x14ac:dyDescent="0.25">
      <c r="A1438" t="s">
        <v>3712</v>
      </c>
      <c r="B1438" t="s">
        <v>3713</v>
      </c>
      <c r="C1438" t="s">
        <v>2924</v>
      </c>
      <c r="D1438" t="s">
        <v>2925</v>
      </c>
      <c r="E1438">
        <v>0.75</v>
      </c>
      <c r="F1438">
        <v>2.5</v>
      </c>
    </row>
    <row r="1439" spans="1:6" x14ac:dyDescent="0.25">
      <c r="A1439" t="s">
        <v>1023</v>
      </c>
      <c r="B1439" t="s">
        <v>3714</v>
      </c>
      <c r="C1439" t="s">
        <v>3221</v>
      </c>
      <c r="D1439" t="s">
        <v>3222</v>
      </c>
      <c r="E1439">
        <v>3</v>
      </c>
      <c r="F1439">
        <v>2.5</v>
      </c>
    </row>
    <row r="1440" spans="1:6" x14ac:dyDescent="0.25">
      <c r="A1440" t="s">
        <v>3715</v>
      </c>
      <c r="B1440" t="s">
        <v>3716</v>
      </c>
      <c r="C1440" t="s">
        <v>3717</v>
      </c>
      <c r="D1440" t="s">
        <v>3718</v>
      </c>
      <c r="E1440">
        <v>4</v>
      </c>
      <c r="F1440">
        <v>2.5</v>
      </c>
    </row>
    <row r="1441" spans="1:7" x14ac:dyDescent="0.25">
      <c r="A1441" t="s">
        <v>3717</v>
      </c>
      <c r="B1441" t="s">
        <v>3718</v>
      </c>
      <c r="C1441" t="s">
        <v>3719</v>
      </c>
      <c r="D1441" t="s">
        <v>3720</v>
      </c>
      <c r="E1441">
        <v>0.90510000000000002</v>
      </c>
      <c r="F1441">
        <v>0</v>
      </c>
    </row>
    <row r="1442" spans="1:7" x14ac:dyDescent="0.25">
      <c r="A1442" t="s">
        <v>3717</v>
      </c>
      <c r="B1442" t="s">
        <v>3718</v>
      </c>
      <c r="C1442" t="s">
        <v>3721</v>
      </c>
      <c r="D1442" t="s">
        <v>3722</v>
      </c>
      <c r="E1442">
        <v>8.6800000000000002E-2</v>
      </c>
      <c r="F1442">
        <v>0</v>
      </c>
      <c r="G1442" t="s">
        <v>3723</v>
      </c>
    </row>
    <row r="1443" spans="1:7" x14ac:dyDescent="0.25">
      <c r="A1443" t="s">
        <v>3717</v>
      </c>
      <c r="B1443" t="s">
        <v>3718</v>
      </c>
      <c r="C1443" t="s">
        <v>3673</v>
      </c>
      <c r="D1443" t="s">
        <v>3674</v>
      </c>
      <c r="E1443">
        <v>3.9100000000000003E-2</v>
      </c>
      <c r="F1443">
        <v>0</v>
      </c>
      <c r="G1443" t="s">
        <v>3675</v>
      </c>
    </row>
    <row r="1444" spans="1:7" x14ac:dyDescent="0.25">
      <c r="A1444" t="s">
        <v>3717</v>
      </c>
      <c r="B1444" t="s">
        <v>3718</v>
      </c>
      <c r="C1444" t="s">
        <v>3724</v>
      </c>
      <c r="D1444" t="s">
        <v>3725</v>
      </c>
      <c r="E1444">
        <v>0.31159999999999999</v>
      </c>
      <c r="F1444">
        <v>0</v>
      </c>
      <c r="G1444" t="s">
        <v>1626</v>
      </c>
    </row>
    <row r="1445" spans="1:7" x14ac:dyDescent="0.25">
      <c r="A1445" t="s">
        <v>3717</v>
      </c>
      <c r="B1445" t="s">
        <v>3718</v>
      </c>
      <c r="C1445" t="s">
        <v>3726</v>
      </c>
      <c r="D1445" t="s">
        <v>3727</v>
      </c>
      <c r="E1445">
        <v>0.69450000000000001</v>
      </c>
      <c r="F1445">
        <v>0</v>
      </c>
      <c r="G1445" t="s">
        <v>3728</v>
      </c>
    </row>
    <row r="1446" spans="1:7" x14ac:dyDescent="0.25">
      <c r="A1446" t="s">
        <v>3717</v>
      </c>
      <c r="B1446" t="s">
        <v>3718</v>
      </c>
      <c r="C1446" t="s">
        <v>3729</v>
      </c>
      <c r="D1446" t="s">
        <v>3730</v>
      </c>
      <c r="E1446">
        <v>2.0000000000000001E-4</v>
      </c>
      <c r="F1446">
        <v>0</v>
      </c>
      <c r="G1446" t="s">
        <v>1648</v>
      </c>
    </row>
    <row r="1447" spans="1:7" x14ac:dyDescent="0.25">
      <c r="A1447" t="s">
        <v>3717</v>
      </c>
      <c r="B1447" t="s">
        <v>3718</v>
      </c>
      <c r="C1447" t="s">
        <v>3731</v>
      </c>
      <c r="D1447" t="s">
        <v>3732</v>
      </c>
      <c r="E1447">
        <v>5.9999999999999995E-4</v>
      </c>
      <c r="F1447">
        <v>0</v>
      </c>
      <c r="G1447" t="s">
        <v>3733</v>
      </c>
    </row>
    <row r="1448" spans="1:7" x14ac:dyDescent="0.25">
      <c r="A1448" t="s">
        <v>3734</v>
      </c>
      <c r="B1448" t="s">
        <v>3735</v>
      </c>
      <c r="C1448" t="s">
        <v>3736</v>
      </c>
      <c r="D1448" t="s">
        <v>3737</v>
      </c>
      <c r="E1448">
        <v>4</v>
      </c>
      <c r="F1448">
        <v>2.5</v>
      </c>
    </row>
    <row r="1449" spans="1:7" x14ac:dyDescent="0.25">
      <c r="A1449" t="s">
        <v>3736</v>
      </c>
      <c r="B1449" t="s">
        <v>3737</v>
      </c>
      <c r="C1449" t="s">
        <v>3721</v>
      </c>
      <c r="D1449" t="s">
        <v>3722</v>
      </c>
      <c r="E1449">
        <v>0.33</v>
      </c>
      <c r="F1449">
        <v>0</v>
      </c>
      <c r="G1449" t="s">
        <v>3723</v>
      </c>
    </row>
    <row r="1450" spans="1:7" x14ac:dyDescent="0.25">
      <c r="A1450" t="s">
        <v>3736</v>
      </c>
      <c r="B1450" t="s">
        <v>3737</v>
      </c>
      <c r="C1450" t="s">
        <v>2851</v>
      </c>
      <c r="D1450" t="s">
        <v>2852</v>
      </c>
      <c r="E1450">
        <v>4.1399999999999999E-2</v>
      </c>
      <c r="F1450">
        <v>0</v>
      </c>
      <c r="G1450" t="s">
        <v>2853</v>
      </c>
    </row>
    <row r="1451" spans="1:7" x14ac:dyDescent="0.25">
      <c r="A1451" t="s">
        <v>3736</v>
      </c>
      <c r="B1451" t="s">
        <v>3737</v>
      </c>
      <c r="C1451" t="s">
        <v>2860</v>
      </c>
      <c r="D1451" t="s">
        <v>2861</v>
      </c>
      <c r="E1451">
        <v>9.5500000000000002E-2</v>
      </c>
      <c r="F1451">
        <v>0</v>
      </c>
      <c r="G1451" t="s">
        <v>2862</v>
      </c>
    </row>
    <row r="1452" spans="1:7" x14ac:dyDescent="0.25">
      <c r="A1452" t="s">
        <v>3736</v>
      </c>
      <c r="B1452" t="s">
        <v>3737</v>
      </c>
      <c r="C1452" t="s">
        <v>3738</v>
      </c>
      <c r="D1452" t="s">
        <v>3739</v>
      </c>
      <c r="E1452">
        <v>4.3E-3</v>
      </c>
      <c r="F1452">
        <v>0</v>
      </c>
      <c r="G1452" t="s">
        <v>1643</v>
      </c>
    </row>
    <row r="1453" spans="1:7" x14ac:dyDescent="0.25">
      <c r="A1453" t="s">
        <v>3736</v>
      </c>
      <c r="B1453" t="s">
        <v>3737</v>
      </c>
      <c r="C1453" t="s">
        <v>3740</v>
      </c>
      <c r="D1453" t="s">
        <v>3741</v>
      </c>
      <c r="E1453">
        <v>1.2699999999999999E-2</v>
      </c>
      <c r="F1453">
        <v>0</v>
      </c>
      <c r="G1453" t="s">
        <v>3742</v>
      </c>
    </row>
    <row r="1454" spans="1:7" x14ac:dyDescent="0.25">
      <c r="A1454" t="s">
        <v>3736</v>
      </c>
      <c r="B1454" t="s">
        <v>3737</v>
      </c>
      <c r="C1454" t="s">
        <v>3743</v>
      </c>
      <c r="D1454" t="s">
        <v>3744</v>
      </c>
      <c r="E1454">
        <v>4.2299999999999997E-2</v>
      </c>
      <c r="F1454">
        <v>0</v>
      </c>
      <c r="G1454" t="s">
        <v>3745</v>
      </c>
    </row>
    <row r="1455" spans="1:7" x14ac:dyDescent="0.25">
      <c r="A1455" t="s">
        <v>3736</v>
      </c>
      <c r="B1455" t="s">
        <v>3737</v>
      </c>
      <c r="C1455" t="s">
        <v>3726</v>
      </c>
      <c r="D1455" t="s">
        <v>3727</v>
      </c>
      <c r="E1455">
        <v>4.2299999999999997E-2</v>
      </c>
      <c r="F1455">
        <v>0</v>
      </c>
      <c r="G1455" t="s">
        <v>3728</v>
      </c>
    </row>
    <row r="1456" spans="1:7" x14ac:dyDescent="0.25">
      <c r="A1456" t="s">
        <v>3736</v>
      </c>
      <c r="B1456" t="s">
        <v>3737</v>
      </c>
      <c r="C1456" t="s">
        <v>3746</v>
      </c>
      <c r="D1456" t="s">
        <v>3747</v>
      </c>
      <c r="E1456">
        <v>1E-3</v>
      </c>
      <c r="F1456">
        <v>0</v>
      </c>
      <c r="G1456" t="s">
        <v>1643</v>
      </c>
    </row>
    <row r="1457" spans="1:7" x14ac:dyDescent="0.25">
      <c r="A1457" t="s">
        <v>3748</v>
      </c>
      <c r="B1457" t="s">
        <v>3749</v>
      </c>
      <c r="C1457" t="s">
        <v>2924</v>
      </c>
      <c r="D1457" t="s">
        <v>2925</v>
      </c>
      <c r="E1457">
        <v>1.5</v>
      </c>
      <c r="F1457">
        <v>2.5</v>
      </c>
    </row>
    <row r="1458" spans="1:7" x14ac:dyDescent="0.25">
      <c r="A1458" t="s">
        <v>3750</v>
      </c>
      <c r="B1458" t="s">
        <v>3751</v>
      </c>
      <c r="C1458" t="s">
        <v>3752</v>
      </c>
      <c r="D1458" t="s">
        <v>3753</v>
      </c>
      <c r="E1458">
        <v>0.1056</v>
      </c>
      <c r="F1458">
        <v>0</v>
      </c>
      <c r="G1458" t="s">
        <v>3754</v>
      </c>
    </row>
    <row r="1459" spans="1:7" x14ac:dyDescent="0.25">
      <c r="A1459" t="s">
        <v>3750</v>
      </c>
      <c r="B1459" t="s">
        <v>3751</v>
      </c>
      <c r="C1459" t="s">
        <v>3721</v>
      </c>
      <c r="D1459" t="s">
        <v>3722</v>
      </c>
      <c r="E1459">
        <v>0.19009999999999999</v>
      </c>
      <c r="F1459">
        <v>0</v>
      </c>
      <c r="G1459" t="s">
        <v>3723</v>
      </c>
    </row>
    <row r="1460" spans="1:7" x14ac:dyDescent="0.25">
      <c r="A1460" t="s">
        <v>3750</v>
      </c>
      <c r="B1460" t="s">
        <v>3751</v>
      </c>
      <c r="C1460" t="s">
        <v>3673</v>
      </c>
      <c r="D1460" t="s">
        <v>3674</v>
      </c>
      <c r="E1460">
        <v>3.7999999999999999E-2</v>
      </c>
      <c r="F1460">
        <v>0</v>
      </c>
      <c r="G1460" t="s">
        <v>3675</v>
      </c>
    </row>
    <row r="1461" spans="1:7" x14ac:dyDescent="0.25">
      <c r="A1461" t="s">
        <v>3750</v>
      </c>
      <c r="B1461" t="s">
        <v>3751</v>
      </c>
      <c r="C1461" t="s">
        <v>3755</v>
      </c>
      <c r="D1461" t="s">
        <v>3756</v>
      </c>
      <c r="E1461">
        <v>8.4500000000000006E-2</v>
      </c>
      <c r="F1461">
        <v>0</v>
      </c>
      <c r="G1461" t="s">
        <v>3757</v>
      </c>
    </row>
    <row r="1462" spans="1:7" x14ac:dyDescent="0.25">
      <c r="A1462" t="s">
        <v>3750</v>
      </c>
      <c r="B1462" t="s">
        <v>3751</v>
      </c>
      <c r="C1462" t="s">
        <v>3758</v>
      </c>
      <c r="D1462" t="s">
        <v>3759</v>
      </c>
      <c r="E1462">
        <v>4.2299999999999997E-2</v>
      </c>
      <c r="F1462">
        <v>0</v>
      </c>
      <c r="G1462" t="s">
        <v>3760</v>
      </c>
    </row>
    <row r="1463" spans="1:7" x14ac:dyDescent="0.25">
      <c r="A1463" t="s">
        <v>3750</v>
      </c>
      <c r="B1463" t="s">
        <v>3751</v>
      </c>
      <c r="C1463" t="s">
        <v>3761</v>
      </c>
      <c r="D1463" t="s">
        <v>3762</v>
      </c>
      <c r="E1463">
        <v>8.4500000000000006E-2</v>
      </c>
      <c r="F1463">
        <v>0</v>
      </c>
      <c r="G1463" t="s">
        <v>3763</v>
      </c>
    </row>
    <row r="1464" spans="1:7" x14ac:dyDescent="0.25">
      <c r="A1464" t="s">
        <v>3750</v>
      </c>
      <c r="B1464" t="s">
        <v>3751</v>
      </c>
      <c r="C1464" t="s">
        <v>3740</v>
      </c>
      <c r="D1464" t="s">
        <v>3741</v>
      </c>
      <c r="E1464">
        <v>2.1100000000000001E-2</v>
      </c>
      <c r="F1464">
        <v>0</v>
      </c>
      <c r="G1464" t="s">
        <v>3742</v>
      </c>
    </row>
    <row r="1465" spans="1:7" x14ac:dyDescent="0.25">
      <c r="A1465" t="s">
        <v>3750</v>
      </c>
      <c r="B1465" t="s">
        <v>3751</v>
      </c>
      <c r="C1465" t="s">
        <v>3719</v>
      </c>
      <c r="D1465" t="s">
        <v>3720</v>
      </c>
      <c r="E1465">
        <v>0.94679999999999997</v>
      </c>
      <c r="F1465">
        <v>0</v>
      </c>
    </row>
    <row r="1466" spans="1:7" x14ac:dyDescent="0.25">
      <c r="A1466" t="s">
        <v>3610</v>
      </c>
      <c r="B1466" t="s">
        <v>3611</v>
      </c>
      <c r="C1466" t="s">
        <v>3719</v>
      </c>
      <c r="D1466" t="s">
        <v>3720</v>
      </c>
      <c r="E1466">
        <v>0.94579999999999997</v>
      </c>
      <c r="F1466">
        <v>0</v>
      </c>
    </row>
    <row r="1467" spans="1:7" x14ac:dyDescent="0.25">
      <c r="A1467" t="s">
        <v>3610</v>
      </c>
      <c r="B1467" t="s">
        <v>3611</v>
      </c>
      <c r="C1467" t="s">
        <v>3752</v>
      </c>
      <c r="D1467" t="s">
        <v>3753</v>
      </c>
      <c r="E1467">
        <v>0.10580000000000001</v>
      </c>
      <c r="F1467">
        <v>0</v>
      </c>
      <c r="G1467" t="s">
        <v>3754</v>
      </c>
    </row>
    <row r="1468" spans="1:7" x14ac:dyDescent="0.25">
      <c r="A1468" t="s">
        <v>3610</v>
      </c>
      <c r="B1468" t="s">
        <v>3611</v>
      </c>
      <c r="C1468" t="s">
        <v>3721</v>
      </c>
      <c r="D1468" t="s">
        <v>3722</v>
      </c>
      <c r="E1468">
        <v>0.19</v>
      </c>
      <c r="F1468">
        <v>0</v>
      </c>
      <c r="G1468" t="s">
        <v>3723</v>
      </c>
    </row>
    <row r="1469" spans="1:7" x14ac:dyDescent="0.25">
      <c r="A1469" t="s">
        <v>3610</v>
      </c>
      <c r="B1469" t="s">
        <v>3611</v>
      </c>
      <c r="C1469" t="s">
        <v>3673</v>
      </c>
      <c r="D1469" t="s">
        <v>3674</v>
      </c>
      <c r="E1469">
        <v>3.5000000000000003E-2</v>
      </c>
      <c r="F1469">
        <v>0</v>
      </c>
      <c r="G1469" t="s">
        <v>3675</v>
      </c>
    </row>
    <row r="1470" spans="1:7" x14ac:dyDescent="0.25">
      <c r="A1470" t="s">
        <v>3610</v>
      </c>
      <c r="B1470" t="s">
        <v>3611</v>
      </c>
      <c r="C1470" t="s">
        <v>3755</v>
      </c>
      <c r="D1470" t="s">
        <v>3756</v>
      </c>
      <c r="E1470">
        <v>8.7599999999999997E-2</v>
      </c>
      <c r="F1470">
        <v>0</v>
      </c>
      <c r="G1470" t="s">
        <v>3757</v>
      </c>
    </row>
    <row r="1471" spans="1:7" x14ac:dyDescent="0.25">
      <c r="A1471" t="s">
        <v>3610</v>
      </c>
      <c r="B1471" t="s">
        <v>3611</v>
      </c>
      <c r="C1471" t="s">
        <v>3758</v>
      </c>
      <c r="D1471" t="s">
        <v>3759</v>
      </c>
      <c r="E1471">
        <v>4.2500000000000003E-2</v>
      </c>
      <c r="F1471">
        <v>0</v>
      </c>
      <c r="G1471" t="s">
        <v>3760</v>
      </c>
    </row>
    <row r="1472" spans="1:7" x14ac:dyDescent="0.25">
      <c r="A1472" t="s">
        <v>3610</v>
      </c>
      <c r="B1472" t="s">
        <v>3611</v>
      </c>
      <c r="C1472" t="s">
        <v>2860</v>
      </c>
      <c r="D1472" t="s">
        <v>2861</v>
      </c>
      <c r="E1472">
        <v>8.5000000000000006E-2</v>
      </c>
      <c r="F1472">
        <v>0</v>
      </c>
      <c r="G1472" t="s">
        <v>2862</v>
      </c>
    </row>
    <row r="1473" spans="1:7" x14ac:dyDescent="0.25">
      <c r="A1473" t="s">
        <v>3610</v>
      </c>
      <c r="B1473" t="s">
        <v>3611</v>
      </c>
      <c r="C1473" t="s">
        <v>3764</v>
      </c>
      <c r="D1473" t="s">
        <v>3765</v>
      </c>
      <c r="E1473">
        <v>1.3599999999999999E-2</v>
      </c>
      <c r="F1473">
        <v>0</v>
      </c>
      <c r="G1473" t="s">
        <v>3766</v>
      </c>
    </row>
    <row r="1474" spans="1:7" x14ac:dyDescent="0.25">
      <c r="A1474" t="s">
        <v>3610</v>
      </c>
      <c r="B1474" t="s">
        <v>3611</v>
      </c>
      <c r="C1474" t="s">
        <v>3767</v>
      </c>
      <c r="D1474" t="s">
        <v>3768</v>
      </c>
      <c r="E1474">
        <v>2E-3</v>
      </c>
      <c r="F1474">
        <v>0</v>
      </c>
      <c r="G1474" t="s">
        <v>3769</v>
      </c>
    </row>
    <row r="1475" spans="1:7" x14ac:dyDescent="0.25">
      <c r="A1475" t="s">
        <v>3770</v>
      </c>
      <c r="B1475" t="s">
        <v>3771</v>
      </c>
      <c r="C1475" t="s">
        <v>3721</v>
      </c>
      <c r="D1475" t="s">
        <v>3722</v>
      </c>
      <c r="E1475">
        <v>8.3999999999999995E-3</v>
      </c>
      <c r="F1475">
        <v>0</v>
      </c>
      <c r="G1475" t="s">
        <v>3723</v>
      </c>
    </row>
    <row r="1476" spans="1:7" x14ac:dyDescent="0.25">
      <c r="A1476" t="s">
        <v>3770</v>
      </c>
      <c r="B1476" t="s">
        <v>3771</v>
      </c>
      <c r="C1476" t="s">
        <v>3673</v>
      </c>
      <c r="D1476" t="s">
        <v>3674</v>
      </c>
      <c r="E1476">
        <v>7.9299999999999995E-2</v>
      </c>
      <c r="F1476">
        <v>0</v>
      </c>
      <c r="G1476" t="s">
        <v>3675</v>
      </c>
    </row>
    <row r="1477" spans="1:7" x14ac:dyDescent="0.25">
      <c r="A1477" t="s">
        <v>3770</v>
      </c>
      <c r="B1477" t="s">
        <v>3771</v>
      </c>
      <c r="C1477" t="s">
        <v>3772</v>
      </c>
      <c r="D1477" t="s">
        <v>3773</v>
      </c>
      <c r="E1477">
        <v>0.16700000000000001</v>
      </c>
      <c r="F1477">
        <v>0</v>
      </c>
      <c r="G1477" t="s">
        <v>3774</v>
      </c>
    </row>
    <row r="1478" spans="1:7" x14ac:dyDescent="0.25">
      <c r="A1478" t="s">
        <v>3770</v>
      </c>
      <c r="B1478" t="s">
        <v>3771</v>
      </c>
      <c r="C1478" t="s">
        <v>3775</v>
      </c>
      <c r="D1478" t="s">
        <v>3776</v>
      </c>
      <c r="E1478">
        <v>2.0899999999999998E-2</v>
      </c>
      <c r="F1478">
        <v>0</v>
      </c>
      <c r="G1478" t="s">
        <v>3777</v>
      </c>
    </row>
    <row r="1479" spans="1:7" x14ac:dyDescent="0.25">
      <c r="A1479" t="s">
        <v>3770</v>
      </c>
      <c r="B1479" t="s">
        <v>3771</v>
      </c>
      <c r="C1479" t="s">
        <v>3778</v>
      </c>
      <c r="D1479" t="s">
        <v>3779</v>
      </c>
      <c r="E1479">
        <v>8.3999999999999995E-3</v>
      </c>
      <c r="F1479">
        <v>0</v>
      </c>
      <c r="G1479" t="s">
        <v>1586</v>
      </c>
    </row>
    <row r="1480" spans="1:7" x14ac:dyDescent="0.25">
      <c r="A1480" t="s">
        <v>3770</v>
      </c>
      <c r="B1480" t="s">
        <v>3771</v>
      </c>
      <c r="C1480" t="s">
        <v>3740</v>
      </c>
      <c r="D1480" t="s">
        <v>3741</v>
      </c>
      <c r="E1480">
        <v>1.2500000000000001E-2</v>
      </c>
      <c r="F1480">
        <v>0</v>
      </c>
      <c r="G1480" t="s">
        <v>3742</v>
      </c>
    </row>
    <row r="1481" spans="1:7" x14ac:dyDescent="0.25">
      <c r="A1481" t="s">
        <v>3770</v>
      </c>
      <c r="B1481" t="s">
        <v>3771</v>
      </c>
      <c r="C1481" t="s">
        <v>3780</v>
      </c>
      <c r="D1481" t="s">
        <v>3781</v>
      </c>
      <c r="E1481">
        <v>1.67E-2</v>
      </c>
      <c r="F1481">
        <v>0</v>
      </c>
      <c r="G1481" t="s">
        <v>3782</v>
      </c>
    </row>
    <row r="1482" spans="1:7" x14ac:dyDescent="0.25">
      <c r="A1482" t="s">
        <v>3770</v>
      </c>
      <c r="B1482" t="s">
        <v>3771</v>
      </c>
      <c r="C1482" t="s">
        <v>3783</v>
      </c>
      <c r="D1482" t="s">
        <v>3784</v>
      </c>
      <c r="E1482">
        <v>0.01</v>
      </c>
      <c r="F1482">
        <v>0</v>
      </c>
      <c r="G1482" t="s">
        <v>3785</v>
      </c>
    </row>
    <row r="1483" spans="1:7" x14ac:dyDescent="0.25">
      <c r="A1483" t="s">
        <v>3770</v>
      </c>
      <c r="B1483" t="s">
        <v>3771</v>
      </c>
      <c r="C1483" t="s">
        <v>3786</v>
      </c>
      <c r="D1483" t="s">
        <v>3787</v>
      </c>
      <c r="E1483">
        <v>5.0000000000000001E-3</v>
      </c>
      <c r="F1483">
        <v>0</v>
      </c>
      <c r="G1483" t="s">
        <v>3788</v>
      </c>
    </row>
    <row r="1484" spans="1:7" x14ac:dyDescent="0.25">
      <c r="A1484" t="s">
        <v>3770</v>
      </c>
      <c r="B1484" t="s">
        <v>3771</v>
      </c>
      <c r="C1484" t="s">
        <v>3729</v>
      </c>
      <c r="D1484" t="s">
        <v>3730</v>
      </c>
      <c r="E1484">
        <v>1E-4</v>
      </c>
      <c r="F1484">
        <v>0</v>
      </c>
      <c r="G1484" t="s">
        <v>1648</v>
      </c>
    </row>
    <row r="1485" spans="1:7" x14ac:dyDescent="0.25">
      <c r="A1485" t="s">
        <v>3789</v>
      </c>
      <c r="B1485" t="s">
        <v>3790</v>
      </c>
      <c r="C1485" t="s">
        <v>3316</v>
      </c>
      <c r="D1485" t="s">
        <v>3317</v>
      </c>
      <c r="E1485">
        <v>0.59499999999999997</v>
      </c>
      <c r="F1485">
        <v>0</v>
      </c>
      <c r="G1485" t="s">
        <v>3318</v>
      </c>
    </row>
    <row r="1486" spans="1:7" x14ac:dyDescent="0.25">
      <c r="A1486" t="s">
        <v>3789</v>
      </c>
      <c r="B1486" t="s">
        <v>3790</v>
      </c>
      <c r="C1486" t="s">
        <v>3791</v>
      </c>
      <c r="D1486" t="s">
        <v>3792</v>
      </c>
      <c r="E1486">
        <v>0.255</v>
      </c>
      <c r="F1486">
        <v>0</v>
      </c>
      <c r="G1486" t="s">
        <v>3793</v>
      </c>
    </row>
    <row r="1487" spans="1:7" x14ac:dyDescent="0.25">
      <c r="A1487" t="s">
        <v>3789</v>
      </c>
      <c r="B1487" t="s">
        <v>3790</v>
      </c>
      <c r="C1487" t="s">
        <v>3724</v>
      </c>
      <c r="D1487" t="s">
        <v>3725</v>
      </c>
      <c r="E1487">
        <v>8.5000000000000006E-2</v>
      </c>
      <c r="F1487">
        <v>0</v>
      </c>
      <c r="G1487" t="s">
        <v>1626</v>
      </c>
    </row>
    <row r="1488" spans="1:7" x14ac:dyDescent="0.25">
      <c r="A1488" t="s">
        <v>3789</v>
      </c>
      <c r="B1488" t="s">
        <v>3790</v>
      </c>
      <c r="C1488" t="s">
        <v>3794</v>
      </c>
      <c r="D1488" t="s">
        <v>3795</v>
      </c>
      <c r="E1488">
        <v>4.2500000000000003E-2</v>
      </c>
      <c r="F1488">
        <v>0</v>
      </c>
      <c r="G1488" t="s">
        <v>3796</v>
      </c>
    </row>
    <row r="1489" spans="1:7" x14ac:dyDescent="0.25">
      <c r="A1489" t="s">
        <v>3797</v>
      </c>
      <c r="B1489" t="s">
        <v>3798</v>
      </c>
      <c r="C1489" t="s">
        <v>3799</v>
      </c>
      <c r="D1489" t="s">
        <v>3800</v>
      </c>
      <c r="E1489">
        <v>1.98</v>
      </c>
      <c r="F1489">
        <v>0</v>
      </c>
      <c r="G1489" t="s">
        <v>3801</v>
      </c>
    </row>
    <row r="1490" spans="1:7" x14ac:dyDescent="0.25">
      <c r="A1490" t="s">
        <v>3797</v>
      </c>
      <c r="B1490" t="s">
        <v>3798</v>
      </c>
      <c r="C1490" t="s">
        <v>3802</v>
      </c>
      <c r="D1490" t="s">
        <v>3803</v>
      </c>
      <c r="E1490">
        <v>0.215</v>
      </c>
      <c r="F1490">
        <v>0</v>
      </c>
      <c r="G1490" t="s">
        <v>3804</v>
      </c>
    </row>
    <row r="1491" spans="1:7" x14ac:dyDescent="0.25">
      <c r="A1491" t="s">
        <v>3797</v>
      </c>
      <c r="B1491" t="s">
        <v>3798</v>
      </c>
      <c r="C1491" t="s">
        <v>3805</v>
      </c>
      <c r="D1491" t="s">
        <v>3806</v>
      </c>
      <c r="E1491">
        <v>8.9999999999999998E-4</v>
      </c>
      <c r="F1491">
        <v>0</v>
      </c>
      <c r="G1491" t="s">
        <v>3807</v>
      </c>
    </row>
    <row r="1492" spans="1:7" x14ac:dyDescent="0.25">
      <c r="A1492" t="s">
        <v>3797</v>
      </c>
      <c r="B1492" t="s">
        <v>3798</v>
      </c>
      <c r="C1492" t="s">
        <v>3808</v>
      </c>
      <c r="D1492" t="s">
        <v>3809</v>
      </c>
      <c r="E1492">
        <v>2.1499999999999998E-2</v>
      </c>
      <c r="F1492">
        <v>0</v>
      </c>
      <c r="G1492" t="s">
        <v>3810</v>
      </c>
    </row>
    <row r="1493" spans="1:7" x14ac:dyDescent="0.25">
      <c r="A1493" t="s">
        <v>1950</v>
      </c>
      <c r="B1493" t="s">
        <v>1951</v>
      </c>
      <c r="C1493" t="s">
        <v>3811</v>
      </c>
      <c r="D1493" t="s">
        <v>3812</v>
      </c>
      <c r="E1493">
        <v>6.16</v>
      </c>
      <c r="F1493">
        <v>0</v>
      </c>
      <c r="G1493" t="s">
        <v>3813</v>
      </c>
    </row>
    <row r="1494" spans="1:7" x14ac:dyDescent="0.25">
      <c r="A1494" t="s">
        <v>1950</v>
      </c>
      <c r="B1494" t="s">
        <v>1951</v>
      </c>
      <c r="C1494" t="s">
        <v>1603</v>
      </c>
      <c r="D1494" t="s">
        <v>1604</v>
      </c>
      <c r="E1494">
        <v>1.54E-2</v>
      </c>
      <c r="F1494">
        <v>0</v>
      </c>
      <c r="G1494" t="s">
        <v>1605</v>
      </c>
    </row>
    <row r="1495" spans="1:7" x14ac:dyDescent="0.25">
      <c r="A1495" t="s">
        <v>1950</v>
      </c>
      <c r="B1495" t="s">
        <v>1951</v>
      </c>
      <c r="C1495" t="s">
        <v>3814</v>
      </c>
      <c r="D1495" t="s">
        <v>3815</v>
      </c>
      <c r="E1495">
        <v>5.0000000000000001E-4</v>
      </c>
      <c r="F1495">
        <v>0</v>
      </c>
      <c r="G1495" t="s">
        <v>1643</v>
      </c>
    </row>
    <row r="1496" spans="1:7" x14ac:dyDescent="0.25">
      <c r="A1496" t="s">
        <v>1950</v>
      </c>
      <c r="B1496" t="s">
        <v>1951</v>
      </c>
      <c r="C1496" t="s">
        <v>3719</v>
      </c>
      <c r="D1496" t="s">
        <v>3720</v>
      </c>
      <c r="E1496">
        <v>0.52449999999999997</v>
      </c>
      <c r="F1496">
        <v>0</v>
      </c>
    </row>
    <row r="1497" spans="1:7" x14ac:dyDescent="0.25">
      <c r="A1497" t="s">
        <v>3816</v>
      </c>
      <c r="B1497" t="s">
        <v>3817</v>
      </c>
      <c r="C1497" t="s">
        <v>3818</v>
      </c>
      <c r="D1497" t="s">
        <v>3819</v>
      </c>
      <c r="E1497">
        <v>0.75</v>
      </c>
      <c r="F1497">
        <v>0</v>
      </c>
    </row>
    <row r="1498" spans="1:7" x14ac:dyDescent="0.25">
      <c r="A1498" t="s">
        <v>3820</v>
      </c>
      <c r="B1498" t="s">
        <v>3821</v>
      </c>
      <c r="C1498" t="s">
        <v>3818</v>
      </c>
      <c r="D1498" t="s">
        <v>3819</v>
      </c>
      <c r="E1498">
        <v>0.75</v>
      </c>
      <c r="F1498">
        <v>0</v>
      </c>
    </row>
    <row r="1499" spans="1:7" x14ac:dyDescent="0.25">
      <c r="A1499" t="s">
        <v>3822</v>
      </c>
      <c r="B1499" t="s">
        <v>3823</v>
      </c>
      <c r="C1499" t="s">
        <v>3818</v>
      </c>
      <c r="D1499" t="s">
        <v>3819</v>
      </c>
      <c r="E1499">
        <v>3.15</v>
      </c>
      <c r="F1499">
        <v>0</v>
      </c>
    </row>
    <row r="1500" spans="1:7" x14ac:dyDescent="0.25">
      <c r="A1500" t="s">
        <v>3824</v>
      </c>
      <c r="B1500" t="s">
        <v>3825</v>
      </c>
      <c r="C1500" t="s">
        <v>3818</v>
      </c>
      <c r="D1500" t="s">
        <v>3819</v>
      </c>
      <c r="E1500">
        <v>3.15</v>
      </c>
      <c r="F1500">
        <v>0</v>
      </c>
    </row>
    <row r="1501" spans="1:7" x14ac:dyDescent="0.25">
      <c r="A1501" t="s">
        <v>3826</v>
      </c>
      <c r="B1501" t="s">
        <v>3827</v>
      </c>
      <c r="C1501" t="s">
        <v>3818</v>
      </c>
      <c r="D1501" t="s">
        <v>3819</v>
      </c>
      <c r="E1501">
        <v>4</v>
      </c>
      <c r="F1501">
        <v>0</v>
      </c>
    </row>
    <row r="1502" spans="1:7" x14ac:dyDescent="0.25">
      <c r="A1502" t="s">
        <v>3828</v>
      </c>
      <c r="B1502" t="s">
        <v>3829</v>
      </c>
      <c r="C1502" t="s">
        <v>3818</v>
      </c>
      <c r="D1502" t="s">
        <v>3819</v>
      </c>
      <c r="E1502">
        <v>4</v>
      </c>
      <c r="F1502">
        <v>0</v>
      </c>
    </row>
    <row r="1503" spans="1:7" x14ac:dyDescent="0.25">
      <c r="A1503" t="s">
        <v>3830</v>
      </c>
      <c r="B1503" t="s">
        <v>3831</v>
      </c>
      <c r="C1503" t="s">
        <v>3832</v>
      </c>
      <c r="D1503" t="s">
        <v>3833</v>
      </c>
      <c r="E1503">
        <v>8.4000000000000005E-2</v>
      </c>
      <c r="F1503">
        <v>0</v>
      </c>
      <c r="G1503" t="s">
        <v>3834</v>
      </c>
    </row>
    <row r="1504" spans="1:7" x14ac:dyDescent="0.25">
      <c r="A1504" t="s">
        <v>3830</v>
      </c>
      <c r="B1504" t="s">
        <v>3831</v>
      </c>
      <c r="C1504" t="s">
        <v>3772</v>
      </c>
      <c r="D1504" t="s">
        <v>3773</v>
      </c>
      <c r="E1504">
        <v>4.1200000000000001E-2</v>
      </c>
      <c r="F1504">
        <v>0</v>
      </c>
      <c r="G1504" t="s">
        <v>3774</v>
      </c>
    </row>
    <row r="1505" spans="1:7" x14ac:dyDescent="0.25">
      <c r="A1505" t="s">
        <v>3830</v>
      </c>
      <c r="B1505" t="s">
        <v>3831</v>
      </c>
      <c r="C1505" t="s">
        <v>2857</v>
      </c>
      <c r="D1505" t="s">
        <v>2858</v>
      </c>
      <c r="E1505">
        <v>0.33600000000000002</v>
      </c>
      <c r="F1505">
        <v>0</v>
      </c>
      <c r="G1505" t="s">
        <v>2859</v>
      </c>
    </row>
    <row r="1506" spans="1:7" x14ac:dyDescent="0.25">
      <c r="A1506" t="s">
        <v>3830</v>
      </c>
      <c r="B1506" t="s">
        <v>3831</v>
      </c>
      <c r="C1506" t="s">
        <v>3835</v>
      </c>
      <c r="D1506" t="s">
        <v>3836</v>
      </c>
      <c r="E1506">
        <v>0.15040000000000001</v>
      </c>
      <c r="F1506">
        <v>0</v>
      </c>
      <c r="G1506" t="s">
        <v>3837</v>
      </c>
    </row>
    <row r="1507" spans="1:7" x14ac:dyDescent="0.25">
      <c r="A1507" t="s">
        <v>3830</v>
      </c>
      <c r="B1507" t="s">
        <v>3831</v>
      </c>
      <c r="C1507" t="s">
        <v>3721</v>
      </c>
      <c r="D1507" t="s">
        <v>3722</v>
      </c>
      <c r="E1507">
        <v>3.3599999999999998E-2</v>
      </c>
      <c r="F1507">
        <v>0</v>
      </c>
      <c r="G1507" t="s">
        <v>3723</v>
      </c>
    </row>
    <row r="1508" spans="1:7" x14ac:dyDescent="0.25">
      <c r="A1508" t="s">
        <v>3830</v>
      </c>
      <c r="B1508" t="s">
        <v>3831</v>
      </c>
      <c r="C1508" t="s">
        <v>3838</v>
      </c>
      <c r="D1508" t="s">
        <v>3839</v>
      </c>
      <c r="E1508">
        <v>6.7199999999999996E-2</v>
      </c>
      <c r="F1508">
        <v>0</v>
      </c>
      <c r="G1508" t="s">
        <v>3840</v>
      </c>
    </row>
    <row r="1509" spans="1:7" x14ac:dyDescent="0.25">
      <c r="A1509" t="s">
        <v>3830</v>
      </c>
      <c r="B1509" t="s">
        <v>3831</v>
      </c>
      <c r="C1509" t="s">
        <v>3841</v>
      </c>
      <c r="D1509" t="s">
        <v>3842</v>
      </c>
      <c r="E1509">
        <v>1.6799999999999999E-2</v>
      </c>
      <c r="F1509">
        <v>0</v>
      </c>
      <c r="G1509" t="s">
        <v>1643</v>
      </c>
    </row>
    <row r="1510" spans="1:7" x14ac:dyDescent="0.25">
      <c r="A1510" t="s">
        <v>3830</v>
      </c>
      <c r="B1510" t="s">
        <v>3831</v>
      </c>
      <c r="C1510" t="s">
        <v>3783</v>
      </c>
      <c r="D1510" t="s">
        <v>3784</v>
      </c>
      <c r="E1510">
        <v>1.26E-2</v>
      </c>
      <c r="F1510">
        <v>0</v>
      </c>
      <c r="G1510" t="s">
        <v>3785</v>
      </c>
    </row>
    <row r="1511" spans="1:7" x14ac:dyDescent="0.25">
      <c r="A1511" t="s">
        <v>3830</v>
      </c>
      <c r="B1511" t="s">
        <v>3831</v>
      </c>
      <c r="C1511" t="s">
        <v>3843</v>
      </c>
      <c r="D1511" t="s">
        <v>3844</v>
      </c>
      <c r="E1511">
        <v>8.0000000000000004E-4</v>
      </c>
      <c r="F1511">
        <v>0</v>
      </c>
      <c r="G1511" t="s">
        <v>1659</v>
      </c>
    </row>
    <row r="1512" spans="1:7" x14ac:dyDescent="0.25">
      <c r="A1512" t="s">
        <v>3830</v>
      </c>
      <c r="B1512" t="s">
        <v>3831</v>
      </c>
      <c r="C1512" t="s">
        <v>3755</v>
      </c>
      <c r="D1512" t="s">
        <v>3756</v>
      </c>
      <c r="E1512">
        <v>0.21079999999999999</v>
      </c>
      <c r="F1512">
        <v>0</v>
      </c>
      <c r="G1512" t="s">
        <v>3757</v>
      </c>
    </row>
    <row r="1513" spans="1:7" x14ac:dyDescent="0.25">
      <c r="A1513" t="s">
        <v>3845</v>
      </c>
      <c r="B1513" t="s">
        <v>3846</v>
      </c>
      <c r="C1513" t="s">
        <v>2752</v>
      </c>
      <c r="D1513" t="s">
        <v>2753</v>
      </c>
      <c r="E1513">
        <v>4</v>
      </c>
      <c r="F1513">
        <v>0</v>
      </c>
      <c r="G1513" t="s">
        <v>2754</v>
      </c>
    </row>
    <row r="1514" spans="1:7" x14ac:dyDescent="0.25">
      <c r="A1514" t="s">
        <v>551</v>
      </c>
      <c r="B1514" t="s">
        <v>3847</v>
      </c>
      <c r="C1514" t="s">
        <v>1727</v>
      </c>
      <c r="D1514" t="s">
        <v>1728</v>
      </c>
      <c r="E1514">
        <v>1.5</v>
      </c>
      <c r="F1514">
        <v>2.5</v>
      </c>
    </row>
    <row r="1515" spans="1:7" x14ac:dyDescent="0.25">
      <c r="A1515" t="s">
        <v>545</v>
      </c>
      <c r="B1515" t="s">
        <v>3848</v>
      </c>
      <c r="C1515" t="s">
        <v>1727</v>
      </c>
      <c r="D1515" t="s">
        <v>1728</v>
      </c>
      <c r="E1515">
        <v>0.25</v>
      </c>
      <c r="F1515">
        <v>2.5</v>
      </c>
    </row>
    <row r="1516" spans="1:7" x14ac:dyDescent="0.25">
      <c r="A1516" t="s">
        <v>3849</v>
      </c>
      <c r="B1516" t="s">
        <v>3850</v>
      </c>
      <c r="C1516" t="s">
        <v>3851</v>
      </c>
      <c r="D1516" t="s">
        <v>3852</v>
      </c>
      <c r="E1516">
        <v>4</v>
      </c>
      <c r="F1516">
        <v>2.5</v>
      </c>
    </row>
    <row r="1517" spans="1:7" x14ac:dyDescent="0.25">
      <c r="A1517" t="s">
        <v>331</v>
      </c>
      <c r="B1517" t="s">
        <v>3853</v>
      </c>
      <c r="C1517" t="s">
        <v>2654</v>
      </c>
      <c r="D1517" t="s">
        <v>2655</v>
      </c>
      <c r="E1517">
        <v>1.5</v>
      </c>
      <c r="F1517">
        <v>2.5</v>
      </c>
    </row>
    <row r="1518" spans="1:7" x14ac:dyDescent="0.25">
      <c r="A1518" t="s">
        <v>3854</v>
      </c>
      <c r="B1518" t="s">
        <v>3855</v>
      </c>
      <c r="C1518" t="s">
        <v>2654</v>
      </c>
      <c r="D1518" t="s">
        <v>2655</v>
      </c>
      <c r="E1518">
        <v>0.25</v>
      </c>
      <c r="F1518">
        <v>2.5</v>
      </c>
    </row>
    <row r="1519" spans="1:7" x14ac:dyDescent="0.25">
      <c r="A1519" t="s">
        <v>3856</v>
      </c>
      <c r="B1519" t="s">
        <v>3857</v>
      </c>
      <c r="C1519" t="s">
        <v>3858</v>
      </c>
      <c r="D1519" t="s">
        <v>3859</v>
      </c>
      <c r="E1519">
        <v>4</v>
      </c>
      <c r="F1519">
        <v>2.5</v>
      </c>
      <c r="G1519" t="s">
        <v>2712</v>
      </c>
    </row>
    <row r="1520" spans="1:7" x14ac:dyDescent="0.25">
      <c r="A1520" t="s">
        <v>3860</v>
      </c>
      <c r="B1520" t="s">
        <v>3861</v>
      </c>
      <c r="C1520" t="s">
        <v>2752</v>
      </c>
      <c r="D1520" t="s">
        <v>2753</v>
      </c>
      <c r="E1520">
        <v>1.5</v>
      </c>
      <c r="F1520">
        <v>0</v>
      </c>
      <c r="G1520" t="s">
        <v>2754</v>
      </c>
    </row>
    <row r="1521" spans="1:7" x14ac:dyDescent="0.25">
      <c r="A1521" t="s">
        <v>3862</v>
      </c>
      <c r="B1521" t="s">
        <v>3863</v>
      </c>
      <c r="C1521" t="s">
        <v>3719</v>
      </c>
      <c r="D1521" t="s">
        <v>3720</v>
      </c>
      <c r="E1521">
        <v>0.87309999999999999</v>
      </c>
      <c r="F1521">
        <v>0</v>
      </c>
    </row>
    <row r="1522" spans="1:7" x14ac:dyDescent="0.25">
      <c r="A1522" t="s">
        <v>3862</v>
      </c>
      <c r="B1522" t="s">
        <v>3863</v>
      </c>
      <c r="C1522" t="s">
        <v>3726</v>
      </c>
      <c r="D1522" t="s">
        <v>3727</v>
      </c>
      <c r="E1522">
        <v>8.09E-2</v>
      </c>
      <c r="F1522">
        <v>0</v>
      </c>
      <c r="G1522" t="s">
        <v>3728</v>
      </c>
    </row>
    <row r="1523" spans="1:7" x14ac:dyDescent="0.25">
      <c r="A1523" t="s">
        <v>3862</v>
      </c>
      <c r="B1523" t="s">
        <v>3863</v>
      </c>
      <c r="C1523" t="s">
        <v>3864</v>
      </c>
      <c r="D1523" t="s">
        <v>3865</v>
      </c>
      <c r="E1523">
        <v>1.6182000000000001</v>
      </c>
      <c r="F1523">
        <v>0</v>
      </c>
      <c r="G1523" t="s">
        <v>3866</v>
      </c>
    </row>
    <row r="1524" spans="1:7" x14ac:dyDescent="0.25">
      <c r="A1524" t="s">
        <v>3862</v>
      </c>
      <c r="B1524" t="s">
        <v>3863</v>
      </c>
      <c r="C1524" t="s">
        <v>3778</v>
      </c>
      <c r="D1524" t="s">
        <v>3779</v>
      </c>
      <c r="E1524">
        <v>8.9999999999999993E-3</v>
      </c>
      <c r="F1524">
        <v>0</v>
      </c>
      <c r="G1524" t="s">
        <v>1586</v>
      </c>
    </row>
    <row r="1525" spans="1:7" x14ac:dyDescent="0.25">
      <c r="A1525" t="s">
        <v>3867</v>
      </c>
      <c r="B1525" t="s">
        <v>3868</v>
      </c>
      <c r="C1525" t="s">
        <v>2752</v>
      </c>
      <c r="D1525" t="s">
        <v>2753</v>
      </c>
      <c r="E1525">
        <v>1.5</v>
      </c>
      <c r="F1525">
        <v>0</v>
      </c>
      <c r="G1525" t="s">
        <v>2754</v>
      </c>
    </row>
    <row r="1526" spans="1:7" x14ac:dyDescent="0.25">
      <c r="A1526" t="s">
        <v>3869</v>
      </c>
      <c r="B1526" t="s">
        <v>3870</v>
      </c>
      <c r="C1526" t="s">
        <v>3851</v>
      </c>
      <c r="D1526" t="s">
        <v>3852</v>
      </c>
      <c r="E1526">
        <v>3</v>
      </c>
      <c r="F1526">
        <v>2.5</v>
      </c>
    </row>
    <row r="1527" spans="1:7" x14ac:dyDescent="0.25">
      <c r="A1527" t="s">
        <v>3871</v>
      </c>
      <c r="B1527" t="s">
        <v>3872</v>
      </c>
      <c r="C1527" t="s">
        <v>3858</v>
      </c>
      <c r="D1527" t="s">
        <v>3859</v>
      </c>
      <c r="E1527">
        <v>1.5</v>
      </c>
      <c r="F1527">
        <v>2.5</v>
      </c>
      <c r="G1527" t="s">
        <v>2712</v>
      </c>
    </row>
    <row r="1528" spans="1:7" x14ac:dyDescent="0.25">
      <c r="A1528" t="s">
        <v>3873</v>
      </c>
      <c r="B1528" t="s">
        <v>3874</v>
      </c>
      <c r="C1528" t="s">
        <v>3791</v>
      </c>
      <c r="D1528" t="s">
        <v>3792</v>
      </c>
      <c r="E1528">
        <v>0.39479999999999998</v>
      </c>
      <c r="F1528">
        <v>0</v>
      </c>
      <c r="G1528" t="s">
        <v>3793</v>
      </c>
    </row>
    <row r="1529" spans="1:7" x14ac:dyDescent="0.25">
      <c r="A1529" t="s">
        <v>3873</v>
      </c>
      <c r="B1529" t="s">
        <v>3874</v>
      </c>
      <c r="C1529" t="s">
        <v>3875</v>
      </c>
      <c r="D1529" t="s">
        <v>3876</v>
      </c>
      <c r="E1529">
        <v>8.4000000000000005E-2</v>
      </c>
      <c r="F1529">
        <v>0</v>
      </c>
      <c r="G1529" t="s">
        <v>3877</v>
      </c>
    </row>
    <row r="1530" spans="1:7" x14ac:dyDescent="0.25">
      <c r="A1530" t="s">
        <v>3873</v>
      </c>
      <c r="B1530" t="s">
        <v>3874</v>
      </c>
      <c r="C1530" t="s">
        <v>3740</v>
      </c>
      <c r="D1530" t="s">
        <v>3741</v>
      </c>
      <c r="E1530">
        <v>1.21E-2</v>
      </c>
      <c r="F1530">
        <v>0</v>
      </c>
      <c r="G1530" t="s">
        <v>3742</v>
      </c>
    </row>
    <row r="1531" spans="1:7" x14ac:dyDescent="0.25">
      <c r="A1531" t="s">
        <v>3873</v>
      </c>
      <c r="B1531" t="s">
        <v>3874</v>
      </c>
      <c r="C1531" t="s">
        <v>3878</v>
      </c>
      <c r="D1531" t="s">
        <v>3879</v>
      </c>
      <c r="E1531">
        <v>1.6799999999999999E-2</v>
      </c>
      <c r="F1531">
        <v>0</v>
      </c>
      <c r="G1531" t="s">
        <v>3754</v>
      </c>
    </row>
    <row r="1532" spans="1:7" x14ac:dyDescent="0.25">
      <c r="A1532" t="s">
        <v>3880</v>
      </c>
      <c r="B1532" t="s">
        <v>3881</v>
      </c>
      <c r="C1532" t="s">
        <v>3882</v>
      </c>
      <c r="D1532" t="s">
        <v>3883</v>
      </c>
      <c r="E1532">
        <v>1.6899999999999998E-2</v>
      </c>
      <c r="F1532">
        <v>0</v>
      </c>
      <c r="G1532" t="s">
        <v>3754</v>
      </c>
    </row>
    <row r="1533" spans="1:7" x14ac:dyDescent="0.25">
      <c r="A1533" t="s">
        <v>3880</v>
      </c>
      <c r="B1533" t="s">
        <v>3881</v>
      </c>
      <c r="C1533" t="s">
        <v>3316</v>
      </c>
      <c r="D1533" t="s">
        <v>3317</v>
      </c>
      <c r="E1533">
        <v>0.50700000000000001</v>
      </c>
      <c r="F1533">
        <v>0</v>
      </c>
      <c r="G1533" t="s">
        <v>3318</v>
      </c>
    </row>
    <row r="1534" spans="1:7" x14ac:dyDescent="0.25">
      <c r="A1534" t="s">
        <v>3880</v>
      </c>
      <c r="B1534" t="s">
        <v>3881</v>
      </c>
      <c r="C1534" t="s">
        <v>3791</v>
      </c>
      <c r="D1534" t="s">
        <v>3792</v>
      </c>
      <c r="E1534">
        <v>0.1817</v>
      </c>
      <c r="F1534">
        <v>0</v>
      </c>
      <c r="G1534" t="s">
        <v>3793</v>
      </c>
    </row>
    <row r="1535" spans="1:7" x14ac:dyDescent="0.25">
      <c r="A1535" t="s">
        <v>3880</v>
      </c>
      <c r="B1535" t="s">
        <v>3881</v>
      </c>
      <c r="C1535" t="s">
        <v>3724</v>
      </c>
      <c r="D1535" t="s">
        <v>3725</v>
      </c>
      <c r="E1535">
        <v>8.4500000000000006E-2</v>
      </c>
      <c r="F1535">
        <v>0</v>
      </c>
      <c r="G1535" t="s">
        <v>1626</v>
      </c>
    </row>
    <row r="1536" spans="1:7" x14ac:dyDescent="0.25">
      <c r="A1536" t="s">
        <v>3880</v>
      </c>
      <c r="B1536" t="s">
        <v>3881</v>
      </c>
      <c r="C1536" t="s">
        <v>3878</v>
      </c>
      <c r="D1536" t="s">
        <v>3879</v>
      </c>
      <c r="E1536">
        <v>2.1100000000000001E-2</v>
      </c>
      <c r="F1536">
        <v>0</v>
      </c>
      <c r="G1536" t="s">
        <v>3754</v>
      </c>
    </row>
    <row r="1537" spans="1:7" x14ac:dyDescent="0.25">
      <c r="A1537" t="s">
        <v>3884</v>
      </c>
      <c r="B1537" t="s">
        <v>3885</v>
      </c>
      <c r="C1537" t="s">
        <v>3719</v>
      </c>
      <c r="D1537" t="s">
        <v>3720</v>
      </c>
      <c r="E1537">
        <v>0.87990000000000002</v>
      </c>
      <c r="F1537">
        <v>0</v>
      </c>
    </row>
    <row r="1538" spans="1:7" x14ac:dyDescent="0.25">
      <c r="A1538" t="s">
        <v>3884</v>
      </c>
      <c r="B1538" t="s">
        <v>3885</v>
      </c>
      <c r="C1538" t="s">
        <v>3886</v>
      </c>
      <c r="D1538" t="s">
        <v>3887</v>
      </c>
      <c r="E1538">
        <v>0.52090000000000003</v>
      </c>
      <c r="F1538">
        <v>0</v>
      </c>
      <c r="G1538" t="s">
        <v>3754</v>
      </c>
    </row>
    <row r="1539" spans="1:7" x14ac:dyDescent="0.25">
      <c r="A1539" t="s">
        <v>3884</v>
      </c>
      <c r="B1539" t="s">
        <v>3885</v>
      </c>
      <c r="C1539" t="s">
        <v>3799</v>
      </c>
      <c r="D1539" t="s">
        <v>3800</v>
      </c>
      <c r="E1539">
        <v>0.78129999999999999</v>
      </c>
      <c r="F1539">
        <v>0</v>
      </c>
      <c r="G1539" t="s">
        <v>3801</v>
      </c>
    </row>
    <row r="1540" spans="1:7" x14ac:dyDescent="0.25">
      <c r="A1540" t="s">
        <v>3884</v>
      </c>
      <c r="B1540" t="s">
        <v>3885</v>
      </c>
      <c r="C1540" t="s">
        <v>3673</v>
      </c>
      <c r="D1540" t="s">
        <v>3674</v>
      </c>
      <c r="E1540">
        <v>2.1700000000000001E-2</v>
      </c>
      <c r="F1540">
        <v>0</v>
      </c>
      <c r="G1540" t="s">
        <v>3675</v>
      </c>
    </row>
    <row r="1541" spans="1:7" x14ac:dyDescent="0.25">
      <c r="A1541" t="s">
        <v>3884</v>
      </c>
      <c r="B1541" t="s">
        <v>3885</v>
      </c>
      <c r="C1541" t="s">
        <v>2860</v>
      </c>
      <c r="D1541" t="s">
        <v>2861</v>
      </c>
      <c r="E1541">
        <v>8.6999999999999994E-3</v>
      </c>
      <c r="F1541">
        <v>0</v>
      </c>
      <c r="G1541" t="s">
        <v>2862</v>
      </c>
    </row>
    <row r="1542" spans="1:7" x14ac:dyDescent="0.25">
      <c r="A1542" t="s">
        <v>3884</v>
      </c>
      <c r="B1542" t="s">
        <v>3885</v>
      </c>
      <c r="C1542" t="s">
        <v>3808</v>
      </c>
      <c r="D1542" t="s">
        <v>3809</v>
      </c>
      <c r="E1542">
        <v>1.0800000000000001E-2</v>
      </c>
      <c r="F1542">
        <v>0</v>
      </c>
      <c r="G1542" t="s">
        <v>3810</v>
      </c>
    </row>
    <row r="1543" spans="1:7" x14ac:dyDescent="0.25">
      <c r="A1543" t="s">
        <v>3888</v>
      </c>
      <c r="B1543" t="s">
        <v>3889</v>
      </c>
      <c r="C1543" t="s">
        <v>3721</v>
      </c>
      <c r="D1543" t="s">
        <v>3722</v>
      </c>
      <c r="E1543">
        <v>0.17</v>
      </c>
      <c r="F1543">
        <v>0</v>
      </c>
      <c r="G1543" t="s">
        <v>3723</v>
      </c>
    </row>
    <row r="1544" spans="1:7" x14ac:dyDescent="0.25">
      <c r="A1544" t="s">
        <v>3888</v>
      </c>
      <c r="B1544" t="s">
        <v>3889</v>
      </c>
      <c r="C1544" t="s">
        <v>3761</v>
      </c>
      <c r="D1544" t="s">
        <v>3762</v>
      </c>
      <c r="E1544">
        <v>0.42499999999999999</v>
      </c>
      <c r="F1544">
        <v>0</v>
      </c>
      <c r="G1544" t="s">
        <v>3763</v>
      </c>
    </row>
    <row r="1545" spans="1:7" x14ac:dyDescent="0.25">
      <c r="A1545" t="s">
        <v>3888</v>
      </c>
      <c r="B1545" t="s">
        <v>3889</v>
      </c>
      <c r="C1545" t="s">
        <v>3752</v>
      </c>
      <c r="D1545" t="s">
        <v>3753</v>
      </c>
      <c r="E1545">
        <v>0.255</v>
      </c>
      <c r="F1545">
        <v>0</v>
      </c>
      <c r="G1545" t="s">
        <v>3754</v>
      </c>
    </row>
    <row r="1546" spans="1:7" x14ac:dyDescent="0.25">
      <c r="A1546" t="s">
        <v>3888</v>
      </c>
      <c r="B1546" t="s">
        <v>3889</v>
      </c>
      <c r="C1546" t="s">
        <v>2866</v>
      </c>
      <c r="D1546" t="s">
        <v>2867</v>
      </c>
      <c r="E1546">
        <v>0.42499999999999999</v>
      </c>
      <c r="F1546">
        <v>0</v>
      </c>
      <c r="G1546" t="s">
        <v>2868</v>
      </c>
    </row>
    <row r="1547" spans="1:7" x14ac:dyDescent="0.25">
      <c r="A1547" t="s">
        <v>3888</v>
      </c>
      <c r="B1547" t="s">
        <v>3889</v>
      </c>
      <c r="C1547" t="s">
        <v>3835</v>
      </c>
      <c r="D1547" t="s">
        <v>3836</v>
      </c>
      <c r="E1547">
        <v>8.5000000000000006E-2</v>
      </c>
      <c r="F1547">
        <v>0</v>
      </c>
      <c r="G1547" t="s">
        <v>3837</v>
      </c>
    </row>
    <row r="1548" spans="1:7" x14ac:dyDescent="0.25">
      <c r="A1548" t="s">
        <v>3888</v>
      </c>
      <c r="B1548" t="s">
        <v>3889</v>
      </c>
      <c r="C1548" t="s">
        <v>3673</v>
      </c>
      <c r="D1548" t="s">
        <v>3674</v>
      </c>
      <c r="E1548">
        <v>0.42499999999999999</v>
      </c>
      <c r="F1548">
        <v>0</v>
      </c>
      <c r="G1548" t="s">
        <v>3675</v>
      </c>
    </row>
    <row r="1549" spans="1:7" x14ac:dyDescent="0.25">
      <c r="A1549" t="s">
        <v>1917</v>
      </c>
      <c r="B1549" t="s">
        <v>1918</v>
      </c>
      <c r="C1549" t="s">
        <v>3890</v>
      </c>
      <c r="D1549" t="s">
        <v>3891</v>
      </c>
      <c r="E1549">
        <v>0.84499999999999997</v>
      </c>
      <c r="F1549">
        <v>0</v>
      </c>
      <c r="G1549" t="s">
        <v>3892</v>
      </c>
    </row>
    <row r="1550" spans="1:7" x14ac:dyDescent="0.25">
      <c r="A1550" t="s">
        <v>1917</v>
      </c>
      <c r="B1550" t="s">
        <v>1918</v>
      </c>
      <c r="C1550" t="s">
        <v>3893</v>
      </c>
      <c r="D1550" t="s">
        <v>3894</v>
      </c>
      <c r="E1550">
        <v>8.9999999999999998E-4</v>
      </c>
      <c r="F1550">
        <v>0</v>
      </c>
      <c r="G1550" t="s">
        <v>1643</v>
      </c>
    </row>
    <row r="1551" spans="1:7" x14ac:dyDescent="0.25">
      <c r="A1551" t="s">
        <v>3895</v>
      </c>
      <c r="B1551" t="s">
        <v>3896</v>
      </c>
      <c r="C1551" t="s">
        <v>3783</v>
      </c>
      <c r="D1551" t="s">
        <v>3784</v>
      </c>
      <c r="E1551">
        <v>1.2699999999999999E-2</v>
      </c>
      <c r="F1551">
        <v>0</v>
      </c>
      <c r="G1551" t="s">
        <v>3785</v>
      </c>
    </row>
    <row r="1552" spans="1:7" x14ac:dyDescent="0.25">
      <c r="A1552" t="s">
        <v>3895</v>
      </c>
      <c r="B1552" t="s">
        <v>3896</v>
      </c>
      <c r="C1552" t="s">
        <v>3897</v>
      </c>
      <c r="D1552" t="s">
        <v>3898</v>
      </c>
      <c r="E1552">
        <v>4.1260000000000003</v>
      </c>
      <c r="F1552">
        <v>0</v>
      </c>
      <c r="G1552" t="s">
        <v>3899</v>
      </c>
    </row>
    <row r="1553" spans="1:7" x14ac:dyDescent="0.25">
      <c r="A1553" t="s">
        <v>3900</v>
      </c>
      <c r="B1553" t="s">
        <v>3901</v>
      </c>
      <c r="C1553" t="s">
        <v>3902</v>
      </c>
      <c r="D1553" t="s">
        <v>3903</v>
      </c>
      <c r="E1553">
        <v>6</v>
      </c>
      <c r="F1553">
        <v>0</v>
      </c>
    </row>
    <row r="1554" spans="1:7" x14ac:dyDescent="0.25">
      <c r="A1554" t="s">
        <v>3904</v>
      </c>
      <c r="B1554" t="s">
        <v>3905</v>
      </c>
      <c r="C1554" t="s">
        <v>3906</v>
      </c>
      <c r="D1554" t="s">
        <v>3907</v>
      </c>
      <c r="E1554">
        <v>4</v>
      </c>
      <c r="F1554">
        <v>2.5</v>
      </c>
    </row>
    <row r="1555" spans="1:7" x14ac:dyDescent="0.25">
      <c r="A1555" t="s">
        <v>3908</v>
      </c>
      <c r="B1555" t="s">
        <v>3909</v>
      </c>
      <c r="C1555" t="s">
        <v>3910</v>
      </c>
      <c r="D1555" t="s">
        <v>3911</v>
      </c>
      <c r="E1555">
        <v>4</v>
      </c>
      <c r="F1555">
        <v>2.5</v>
      </c>
    </row>
    <row r="1556" spans="1:7" x14ac:dyDescent="0.25">
      <c r="A1556" t="s">
        <v>3912</v>
      </c>
      <c r="B1556" t="s">
        <v>3913</v>
      </c>
      <c r="C1556" t="s">
        <v>3906</v>
      </c>
      <c r="D1556" t="s">
        <v>3907</v>
      </c>
      <c r="E1556">
        <v>1.5</v>
      </c>
      <c r="F1556">
        <v>2.5</v>
      </c>
    </row>
    <row r="1557" spans="1:7" x14ac:dyDescent="0.25">
      <c r="A1557" t="s">
        <v>3914</v>
      </c>
      <c r="B1557" t="s">
        <v>3915</v>
      </c>
      <c r="C1557" t="s">
        <v>3910</v>
      </c>
      <c r="D1557" t="s">
        <v>3911</v>
      </c>
      <c r="E1557">
        <v>1.5</v>
      </c>
      <c r="F1557">
        <v>2.5</v>
      </c>
    </row>
    <row r="1558" spans="1:7" x14ac:dyDescent="0.25">
      <c r="A1558" t="s">
        <v>3916</v>
      </c>
      <c r="B1558" t="s">
        <v>3917</v>
      </c>
      <c r="C1558" t="s">
        <v>3918</v>
      </c>
      <c r="D1558" t="s">
        <v>3919</v>
      </c>
      <c r="E1558">
        <v>1.5</v>
      </c>
      <c r="F1558">
        <v>2.5</v>
      </c>
    </row>
    <row r="1559" spans="1:7" x14ac:dyDescent="0.25">
      <c r="A1559" t="s">
        <v>3920</v>
      </c>
      <c r="B1559" t="s">
        <v>3921</v>
      </c>
      <c r="C1559" t="s">
        <v>3918</v>
      </c>
      <c r="D1559" t="s">
        <v>3919</v>
      </c>
      <c r="E1559">
        <v>4</v>
      </c>
      <c r="F1559">
        <v>2.5</v>
      </c>
    </row>
    <row r="1560" spans="1:7" x14ac:dyDescent="0.25">
      <c r="A1560" t="s">
        <v>3922</v>
      </c>
      <c r="B1560" t="s">
        <v>3923</v>
      </c>
      <c r="C1560" t="s">
        <v>3906</v>
      </c>
      <c r="D1560" t="s">
        <v>3907</v>
      </c>
      <c r="E1560">
        <v>55</v>
      </c>
      <c r="F1560">
        <v>2.5</v>
      </c>
    </row>
    <row r="1561" spans="1:7" x14ac:dyDescent="0.25">
      <c r="A1561" t="s">
        <v>3924</v>
      </c>
      <c r="B1561" t="s">
        <v>3925</v>
      </c>
      <c r="C1561" t="s">
        <v>3910</v>
      </c>
      <c r="D1561" t="s">
        <v>3911</v>
      </c>
      <c r="E1561">
        <v>55</v>
      </c>
      <c r="F1561">
        <v>2.5</v>
      </c>
    </row>
    <row r="1562" spans="1:7" x14ac:dyDescent="0.25">
      <c r="A1562" t="s">
        <v>3926</v>
      </c>
      <c r="B1562" t="s">
        <v>3927</v>
      </c>
      <c r="C1562" t="s">
        <v>3537</v>
      </c>
      <c r="D1562" t="s">
        <v>3538</v>
      </c>
      <c r="E1562">
        <v>1.5</v>
      </c>
      <c r="F1562">
        <v>0</v>
      </c>
      <c r="G1562" t="s">
        <v>3539</v>
      </c>
    </row>
    <row r="1563" spans="1:7" x14ac:dyDescent="0.25">
      <c r="A1563" t="s">
        <v>3928</v>
      </c>
      <c r="B1563" t="s">
        <v>3929</v>
      </c>
      <c r="C1563" t="s">
        <v>3537</v>
      </c>
      <c r="D1563" t="s">
        <v>3538</v>
      </c>
      <c r="E1563">
        <v>4</v>
      </c>
      <c r="F1563">
        <v>0</v>
      </c>
      <c r="G1563" t="s">
        <v>3539</v>
      </c>
    </row>
    <row r="1564" spans="1:7" x14ac:dyDescent="0.25">
      <c r="A1564" t="s">
        <v>3930</v>
      </c>
      <c r="B1564" t="s">
        <v>3931</v>
      </c>
      <c r="C1564" t="s">
        <v>2849</v>
      </c>
      <c r="D1564" t="s">
        <v>2850</v>
      </c>
      <c r="E1564">
        <v>1.5</v>
      </c>
      <c r="F1564">
        <v>2.5</v>
      </c>
    </row>
    <row r="1565" spans="1:7" x14ac:dyDescent="0.25">
      <c r="A1565" t="s">
        <v>3932</v>
      </c>
      <c r="B1565" t="s">
        <v>3933</v>
      </c>
      <c r="C1565" t="s">
        <v>3719</v>
      </c>
      <c r="D1565" t="s">
        <v>3720</v>
      </c>
      <c r="E1565">
        <v>0.92</v>
      </c>
      <c r="F1565">
        <v>0</v>
      </c>
    </row>
    <row r="1566" spans="1:7" x14ac:dyDescent="0.25">
      <c r="A1566" t="s">
        <v>3932</v>
      </c>
      <c r="B1566" t="s">
        <v>3933</v>
      </c>
      <c r="C1566" t="s">
        <v>3934</v>
      </c>
      <c r="D1566" t="s">
        <v>3935</v>
      </c>
      <c r="E1566">
        <v>0.17</v>
      </c>
      <c r="F1566">
        <v>0</v>
      </c>
      <c r="G1566" t="s">
        <v>3754</v>
      </c>
    </row>
    <row r="1567" spans="1:7" x14ac:dyDescent="0.25">
      <c r="A1567" t="s">
        <v>3932</v>
      </c>
      <c r="B1567" t="s">
        <v>3933</v>
      </c>
      <c r="C1567" t="s">
        <v>3721</v>
      </c>
      <c r="D1567" t="s">
        <v>3722</v>
      </c>
      <c r="E1567">
        <v>0.25</v>
      </c>
      <c r="F1567">
        <v>0</v>
      </c>
      <c r="G1567" t="s">
        <v>3723</v>
      </c>
    </row>
    <row r="1568" spans="1:7" x14ac:dyDescent="0.25">
      <c r="A1568" t="s">
        <v>3932</v>
      </c>
      <c r="B1568" t="s">
        <v>3933</v>
      </c>
      <c r="C1568" t="s">
        <v>3755</v>
      </c>
      <c r="D1568" t="s">
        <v>3756</v>
      </c>
      <c r="E1568">
        <v>0.13</v>
      </c>
      <c r="F1568">
        <v>0</v>
      </c>
      <c r="G1568" t="s">
        <v>3757</v>
      </c>
    </row>
    <row r="1569" spans="1:7" x14ac:dyDescent="0.25">
      <c r="A1569" t="s">
        <v>3932</v>
      </c>
      <c r="B1569" t="s">
        <v>3933</v>
      </c>
      <c r="C1569" t="s">
        <v>3936</v>
      </c>
      <c r="D1569" t="s">
        <v>3937</v>
      </c>
      <c r="E1569">
        <v>0.17</v>
      </c>
      <c r="F1569">
        <v>0</v>
      </c>
      <c r="G1569" t="s">
        <v>3938</v>
      </c>
    </row>
    <row r="1570" spans="1:7" x14ac:dyDescent="0.25">
      <c r="A1570" t="s">
        <v>3932</v>
      </c>
      <c r="B1570" t="s">
        <v>3933</v>
      </c>
      <c r="C1570" t="s">
        <v>3939</v>
      </c>
      <c r="D1570" t="s">
        <v>3940</v>
      </c>
      <c r="E1570">
        <v>0.02</v>
      </c>
      <c r="F1570">
        <v>0</v>
      </c>
      <c r="G1570" t="s">
        <v>3941</v>
      </c>
    </row>
    <row r="1571" spans="1:7" x14ac:dyDescent="0.25">
      <c r="A1571" t="s">
        <v>3932</v>
      </c>
      <c r="B1571" t="s">
        <v>3933</v>
      </c>
      <c r="C1571" t="s">
        <v>3767</v>
      </c>
      <c r="D1571" t="s">
        <v>3768</v>
      </c>
      <c r="E1571">
        <v>2E-3</v>
      </c>
      <c r="F1571">
        <v>0</v>
      </c>
      <c r="G1571" t="s">
        <v>3769</v>
      </c>
    </row>
    <row r="1572" spans="1:7" x14ac:dyDescent="0.25">
      <c r="A1572" t="s">
        <v>3932</v>
      </c>
      <c r="B1572" t="s">
        <v>3933</v>
      </c>
      <c r="C1572" t="s">
        <v>3942</v>
      </c>
      <c r="D1572" t="s">
        <v>3943</v>
      </c>
      <c r="E1572">
        <v>0.02</v>
      </c>
      <c r="F1572">
        <v>0</v>
      </c>
      <c r="G1572" t="s">
        <v>3944</v>
      </c>
    </row>
    <row r="1573" spans="1:7" x14ac:dyDescent="0.25">
      <c r="A1573" t="s">
        <v>3945</v>
      </c>
      <c r="B1573" t="s">
        <v>3946</v>
      </c>
      <c r="C1573" t="s">
        <v>3415</v>
      </c>
      <c r="D1573" t="s">
        <v>3416</v>
      </c>
      <c r="E1573">
        <v>1.032</v>
      </c>
      <c r="F1573">
        <v>2.5</v>
      </c>
    </row>
    <row r="1574" spans="1:7" x14ac:dyDescent="0.25">
      <c r="A1574" t="s">
        <v>3947</v>
      </c>
      <c r="B1574" t="s">
        <v>3948</v>
      </c>
      <c r="C1574" t="s">
        <v>3949</v>
      </c>
      <c r="D1574" t="s">
        <v>3950</v>
      </c>
      <c r="E1574">
        <v>4.1162999999999998</v>
      </c>
      <c r="F1574">
        <v>0</v>
      </c>
      <c r="G1574" t="s">
        <v>3951</v>
      </c>
    </row>
    <row r="1575" spans="1:7" x14ac:dyDescent="0.25">
      <c r="A1575" t="s">
        <v>3947</v>
      </c>
      <c r="B1575" t="s">
        <v>3948</v>
      </c>
      <c r="C1575" t="s">
        <v>3783</v>
      </c>
      <c r="D1575" t="s">
        <v>3784</v>
      </c>
      <c r="E1575">
        <v>1.2699999999999999E-2</v>
      </c>
      <c r="F1575">
        <v>0</v>
      </c>
      <c r="G1575" t="s">
        <v>3785</v>
      </c>
    </row>
    <row r="1576" spans="1:7" x14ac:dyDescent="0.25">
      <c r="A1576" t="s">
        <v>3952</v>
      </c>
      <c r="B1576" t="s">
        <v>3953</v>
      </c>
      <c r="C1576" t="s">
        <v>3719</v>
      </c>
      <c r="D1576" t="s">
        <v>3720</v>
      </c>
      <c r="E1576">
        <v>0.95169999999999999</v>
      </c>
      <c r="F1576">
        <v>0</v>
      </c>
    </row>
    <row r="1577" spans="1:7" x14ac:dyDescent="0.25">
      <c r="A1577" t="s">
        <v>3952</v>
      </c>
      <c r="B1577" t="s">
        <v>3953</v>
      </c>
      <c r="C1577" t="s">
        <v>3954</v>
      </c>
      <c r="D1577" t="s">
        <v>3955</v>
      </c>
      <c r="E1577">
        <v>0.42380000000000001</v>
      </c>
      <c r="F1577">
        <v>0</v>
      </c>
      <c r="G1577" t="s">
        <v>3956</v>
      </c>
    </row>
    <row r="1578" spans="1:7" x14ac:dyDescent="0.25">
      <c r="A1578" t="s">
        <v>3952</v>
      </c>
      <c r="B1578" t="s">
        <v>3953</v>
      </c>
      <c r="C1578" t="s">
        <v>3726</v>
      </c>
      <c r="D1578" t="s">
        <v>3727</v>
      </c>
      <c r="E1578">
        <v>1.7000000000000001E-2</v>
      </c>
      <c r="F1578">
        <v>0</v>
      </c>
      <c r="G1578" t="s">
        <v>3728</v>
      </c>
    </row>
    <row r="1579" spans="1:7" x14ac:dyDescent="0.25">
      <c r="A1579" t="s">
        <v>3952</v>
      </c>
      <c r="B1579" t="s">
        <v>3953</v>
      </c>
      <c r="C1579" t="s">
        <v>3761</v>
      </c>
      <c r="D1579" t="s">
        <v>3762</v>
      </c>
      <c r="E1579">
        <v>8.48E-2</v>
      </c>
      <c r="F1579">
        <v>0</v>
      </c>
      <c r="G1579" t="s">
        <v>3763</v>
      </c>
    </row>
    <row r="1580" spans="1:7" x14ac:dyDescent="0.25">
      <c r="A1580" t="s">
        <v>3952</v>
      </c>
      <c r="B1580" t="s">
        <v>3953</v>
      </c>
      <c r="C1580" t="s">
        <v>3808</v>
      </c>
      <c r="D1580" t="s">
        <v>3809</v>
      </c>
      <c r="E1580">
        <v>1.2699999999999999E-2</v>
      </c>
      <c r="F1580">
        <v>0</v>
      </c>
      <c r="G1580" t="s">
        <v>3810</v>
      </c>
    </row>
    <row r="1581" spans="1:7" x14ac:dyDescent="0.25">
      <c r="A1581" t="s">
        <v>1002</v>
      </c>
      <c r="B1581" t="s">
        <v>3957</v>
      </c>
      <c r="C1581" t="s">
        <v>2924</v>
      </c>
      <c r="D1581" t="s">
        <v>2925</v>
      </c>
      <c r="E1581">
        <v>1.5</v>
      </c>
      <c r="F1581">
        <v>2.5</v>
      </c>
    </row>
    <row r="1582" spans="1:7" x14ac:dyDescent="0.25">
      <c r="A1582" t="s">
        <v>998</v>
      </c>
      <c r="B1582" t="s">
        <v>3958</v>
      </c>
      <c r="C1582" t="s">
        <v>2924</v>
      </c>
      <c r="D1582" t="s">
        <v>2925</v>
      </c>
      <c r="E1582">
        <v>0.25</v>
      </c>
      <c r="F1582">
        <v>2.5</v>
      </c>
    </row>
    <row r="1583" spans="1:7" x14ac:dyDescent="0.25">
      <c r="A1583" t="s">
        <v>202</v>
      </c>
      <c r="B1583" t="s">
        <v>3959</v>
      </c>
      <c r="C1583" t="s">
        <v>2128</v>
      </c>
      <c r="D1583" t="s">
        <v>2129</v>
      </c>
      <c r="E1583">
        <v>1.5</v>
      </c>
      <c r="F1583">
        <v>2.5</v>
      </c>
    </row>
    <row r="1584" spans="1:7" x14ac:dyDescent="0.25">
      <c r="A1584" t="s">
        <v>197</v>
      </c>
      <c r="B1584" t="s">
        <v>3960</v>
      </c>
      <c r="C1584" t="s">
        <v>2128</v>
      </c>
      <c r="D1584" t="s">
        <v>2129</v>
      </c>
      <c r="E1584">
        <v>0.25</v>
      </c>
      <c r="F1584">
        <v>2.5</v>
      </c>
    </row>
    <row r="1585" spans="1:7" x14ac:dyDescent="0.25">
      <c r="A1585" t="s">
        <v>3961</v>
      </c>
      <c r="B1585" t="s">
        <v>3962</v>
      </c>
      <c r="C1585" t="s">
        <v>1744</v>
      </c>
      <c r="D1585" t="s">
        <v>1745</v>
      </c>
      <c r="E1585">
        <v>1.5</v>
      </c>
      <c r="F1585">
        <v>2.5</v>
      </c>
    </row>
    <row r="1586" spans="1:7" x14ac:dyDescent="0.25">
      <c r="A1586" t="s">
        <v>701</v>
      </c>
      <c r="B1586" t="s">
        <v>3963</v>
      </c>
      <c r="C1586" t="s">
        <v>1529</v>
      </c>
      <c r="D1586" t="s">
        <v>1530</v>
      </c>
      <c r="E1586">
        <v>4</v>
      </c>
      <c r="F1586">
        <v>2.5</v>
      </c>
    </row>
    <row r="1587" spans="1:7" x14ac:dyDescent="0.25">
      <c r="A1587" t="s">
        <v>713</v>
      </c>
      <c r="B1587" t="s">
        <v>3964</v>
      </c>
      <c r="C1587" t="s">
        <v>1567</v>
      </c>
      <c r="D1587" t="s">
        <v>1568</v>
      </c>
      <c r="E1587">
        <v>4</v>
      </c>
      <c r="F1587">
        <v>2.5</v>
      </c>
      <c r="G1587" t="s">
        <v>1569</v>
      </c>
    </row>
    <row r="1588" spans="1:7" x14ac:dyDescent="0.25">
      <c r="A1588" t="s">
        <v>3965</v>
      </c>
      <c r="B1588" t="s">
        <v>3966</v>
      </c>
      <c r="C1588" t="s">
        <v>3027</v>
      </c>
      <c r="D1588" t="s">
        <v>3028</v>
      </c>
      <c r="E1588">
        <v>4</v>
      </c>
      <c r="F1588">
        <v>2.5</v>
      </c>
    </row>
    <row r="1589" spans="1:7" x14ac:dyDescent="0.25">
      <c r="A1589" t="s">
        <v>1046</v>
      </c>
      <c r="B1589" t="s">
        <v>3967</v>
      </c>
      <c r="C1589" t="s">
        <v>3316</v>
      </c>
      <c r="D1589" t="s">
        <v>3317</v>
      </c>
      <c r="E1589">
        <v>12</v>
      </c>
      <c r="F1589">
        <v>0</v>
      </c>
      <c r="G1589" t="s">
        <v>3318</v>
      </c>
    </row>
    <row r="1590" spans="1:7" x14ac:dyDescent="0.25">
      <c r="A1590" t="s">
        <v>3968</v>
      </c>
      <c r="B1590" t="s">
        <v>3969</v>
      </c>
      <c r="C1590" t="s">
        <v>3970</v>
      </c>
      <c r="D1590" t="s">
        <v>3971</v>
      </c>
      <c r="E1590">
        <v>0.75</v>
      </c>
      <c r="F1590">
        <v>2.5</v>
      </c>
    </row>
    <row r="1591" spans="1:7" x14ac:dyDescent="0.25">
      <c r="A1591" t="s">
        <v>890</v>
      </c>
      <c r="B1591" t="s">
        <v>3972</v>
      </c>
      <c r="C1591" t="s">
        <v>2392</v>
      </c>
      <c r="D1591" t="s">
        <v>2393</v>
      </c>
      <c r="E1591">
        <v>0.375</v>
      </c>
      <c r="F1591">
        <v>2.5</v>
      </c>
      <c r="G1591" t="s">
        <v>2394</v>
      </c>
    </row>
    <row r="1592" spans="1:7" x14ac:dyDescent="0.25">
      <c r="A1592" t="s">
        <v>3973</v>
      </c>
      <c r="B1592" t="s">
        <v>3974</v>
      </c>
      <c r="C1592" t="s">
        <v>2392</v>
      </c>
      <c r="D1592" t="s">
        <v>2393</v>
      </c>
      <c r="E1592">
        <v>0.188</v>
      </c>
      <c r="F1592">
        <v>2.5</v>
      </c>
      <c r="G1592" t="s">
        <v>2394</v>
      </c>
    </row>
    <row r="1593" spans="1:7" x14ac:dyDescent="0.25">
      <c r="A1593" t="s">
        <v>3975</v>
      </c>
      <c r="B1593" t="s">
        <v>3976</v>
      </c>
      <c r="C1593" t="s">
        <v>3977</v>
      </c>
      <c r="D1593" t="s">
        <v>3978</v>
      </c>
      <c r="E1593">
        <v>4</v>
      </c>
      <c r="F1593">
        <v>0</v>
      </c>
    </row>
    <row r="1594" spans="1:7" x14ac:dyDescent="0.25">
      <c r="A1594" t="s">
        <v>257</v>
      </c>
      <c r="B1594" t="s">
        <v>3979</v>
      </c>
      <c r="C1594" t="s">
        <v>3977</v>
      </c>
      <c r="D1594" t="s">
        <v>3978</v>
      </c>
      <c r="E1594">
        <v>0.2344</v>
      </c>
      <c r="F1594">
        <v>0</v>
      </c>
    </row>
    <row r="1595" spans="1:7" x14ac:dyDescent="0.25">
      <c r="A1595" t="s">
        <v>3980</v>
      </c>
      <c r="B1595" t="s">
        <v>3981</v>
      </c>
      <c r="C1595" t="s">
        <v>3977</v>
      </c>
      <c r="D1595" t="s">
        <v>3978</v>
      </c>
      <c r="E1595">
        <v>0.2344</v>
      </c>
      <c r="F1595">
        <v>0</v>
      </c>
    </row>
    <row r="1596" spans="1:7" x14ac:dyDescent="0.25">
      <c r="A1596" t="s">
        <v>3982</v>
      </c>
      <c r="B1596" t="s">
        <v>3983</v>
      </c>
      <c r="C1596" t="s">
        <v>3977</v>
      </c>
      <c r="D1596" t="s">
        <v>3978</v>
      </c>
      <c r="E1596">
        <v>0.23400000000000001</v>
      </c>
      <c r="F1596">
        <v>0</v>
      </c>
    </row>
    <row r="1597" spans="1:7" x14ac:dyDescent="0.25">
      <c r="A1597" t="s">
        <v>112</v>
      </c>
      <c r="B1597" t="s">
        <v>3984</v>
      </c>
      <c r="C1597" t="s">
        <v>3977</v>
      </c>
      <c r="D1597" t="s">
        <v>3978</v>
      </c>
      <c r="E1597">
        <v>0.39379999999999998</v>
      </c>
      <c r="F1597">
        <v>0</v>
      </c>
    </row>
    <row r="1598" spans="1:7" x14ac:dyDescent="0.25">
      <c r="A1598" t="s">
        <v>109</v>
      </c>
      <c r="B1598" t="s">
        <v>3985</v>
      </c>
      <c r="C1598" t="s">
        <v>3977</v>
      </c>
      <c r="D1598" t="s">
        <v>3978</v>
      </c>
      <c r="E1598">
        <v>1.575</v>
      </c>
      <c r="F1598">
        <v>0</v>
      </c>
    </row>
    <row r="1599" spans="1:7" x14ac:dyDescent="0.25">
      <c r="A1599" t="s">
        <v>3986</v>
      </c>
      <c r="B1599" t="s">
        <v>3987</v>
      </c>
      <c r="C1599" t="s">
        <v>3977</v>
      </c>
      <c r="D1599" t="s">
        <v>3978</v>
      </c>
      <c r="E1599">
        <v>6.5500000000000003E-2</v>
      </c>
      <c r="F1599">
        <v>2.5</v>
      </c>
    </row>
    <row r="1600" spans="1:7" x14ac:dyDescent="0.25">
      <c r="A1600" t="s">
        <v>3988</v>
      </c>
      <c r="B1600" t="s">
        <v>3989</v>
      </c>
      <c r="C1600" t="s">
        <v>3977</v>
      </c>
      <c r="D1600" t="s">
        <v>3978</v>
      </c>
      <c r="E1600">
        <v>0.39379999999999998</v>
      </c>
      <c r="F1600">
        <v>0</v>
      </c>
    </row>
    <row r="1601" spans="1:7" x14ac:dyDescent="0.25">
      <c r="A1601" t="s">
        <v>3977</v>
      </c>
      <c r="B1601" t="s">
        <v>3978</v>
      </c>
      <c r="C1601" t="s">
        <v>3990</v>
      </c>
      <c r="D1601" t="s">
        <v>3991</v>
      </c>
      <c r="E1601">
        <v>0.13</v>
      </c>
      <c r="F1601">
        <v>0</v>
      </c>
      <c r="G1601" t="s">
        <v>3992</v>
      </c>
    </row>
    <row r="1602" spans="1:7" x14ac:dyDescent="0.25">
      <c r="A1602" t="s">
        <v>3977</v>
      </c>
      <c r="B1602" t="s">
        <v>3978</v>
      </c>
      <c r="C1602" t="s">
        <v>3993</v>
      </c>
      <c r="D1602" t="s">
        <v>3994</v>
      </c>
      <c r="E1602">
        <v>0.96870000000000001</v>
      </c>
      <c r="F1602">
        <v>0</v>
      </c>
      <c r="G1602" t="s">
        <v>3662</v>
      </c>
    </row>
    <row r="1603" spans="1:7" x14ac:dyDescent="0.25">
      <c r="A1603" t="s">
        <v>3995</v>
      </c>
      <c r="B1603" t="s">
        <v>3996</v>
      </c>
      <c r="C1603" t="s">
        <v>3990</v>
      </c>
      <c r="D1603" t="s">
        <v>3991</v>
      </c>
      <c r="E1603">
        <v>0.12989999999999999</v>
      </c>
      <c r="F1603">
        <v>0</v>
      </c>
      <c r="G1603" t="s">
        <v>3992</v>
      </c>
    </row>
    <row r="1604" spans="1:7" x14ac:dyDescent="0.25">
      <c r="A1604" t="s">
        <v>3995</v>
      </c>
      <c r="B1604" t="s">
        <v>3996</v>
      </c>
      <c r="C1604" t="s">
        <v>3997</v>
      </c>
      <c r="D1604" t="s">
        <v>3998</v>
      </c>
      <c r="E1604">
        <v>2.0000000000000001E-4</v>
      </c>
      <c r="F1604">
        <v>0</v>
      </c>
      <c r="G1604" t="s">
        <v>1643</v>
      </c>
    </row>
    <row r="1605" spans="1:7" x14ac:dyDescent="0.25">
      <c r="A1605" t="s">
        <v>3995</v>
      </c>
      <c r="B1605" t="s">
        <v>3996</v>
      </c>
      <c r="C1605" t="s">
        <v>3999</v>
      </c>
      <c r="D1605" t="s">
        <v>4000</v>
      </c>
      <c r="E1605">
        <v>1E-4</v>
      </c>
      <c r="F1605">
        <v>0</v>
      </c>
      <c r="G1605" t="s">
        <v>1643</v>
      </c>
    </row>
    <row r="1606" spans="1:7" x14ac:dyDescent="0.25">
      <c r="A1606" t="s">
        <v>3995</v>
      </c>
      <c r="B1606" t="s">
        <v>3996</v>
      </c>
      <c r="C1606" t="s">
        <v>3993</v>
      </c>
      <c r="D1606" t="s">
        <v>3994</v>
      </c>
      <c r="E1606">
        <v>0.96870000000000001</v>
      </c>
      <c r="F1606">
        <v>0</v>
      </c>
      <c r="G1606" t="s">
        <v>3662</v>
      </c>
    </row>
    <row r="1607" spans="1:7" x14ac:dyDescent="0.25">
      <c r="A1607" t="s">
        <v>4001</v>
      </c>
      <c r="B1607" t="s">
        <v>4002</v>
      </c>
      <c r="C1607" t="s">
        <v>3977</v>
      </c>
      <c r="D1607" t="s">
        <v>3978</v>
      </c>
      <c r="E1607">
        <v>0.39400000000000002</v>
      </c>
      <c r="F1607">
        <v>0</v>
      </c>
    </row>
    <row r="1608" spans="1:7" x14ac:dyDescent="0.25">
      <c r="A1608" t="s">
        <v>4003</v>
      </c>
      <c r="B1608" t="s">
        <v>4004</v>
      </c>
      <c r="C1608" t="s">
        <v>3977</v>
      </c>
      <c r="D1608" t="s">
        <v>3978</v>
      </c>
      <c r="E1608">
        <v>0.39400000000000002</v>
      </c>
      <c r="F1608">
        <v>0</v>
      </c>
    </row>
    <row r="1609" spans="1:7" x14ac:dyDescent="0.25">
      <c r="A1609" t="s">
        <v>4005</v>
      </c>
      <c r="B1609" t="s">
        <v>3987</v>
      </c>
      <c r="C1609" t="s">
        <v>3977</v>
      </c>
      <c r="D1609" t="s">
        <v>3978</v>
      </c>
      <c r="E1609">
        <v>6.5500000000000003E-2</v>
      </c>
      <c r="F1609">
        <v>2.5</v>
      </c>
    </row>
    <row r="1610" spans="1:7" x14ac:dyDescent="0.25">
      <c r="A1610" t="s">
        <v>4006</v>
      </c>
      <c r="B1610" t="s">
        <v>4007</v>
      </c>
      <c r="C1610" t="s">
        <v>3977</v>
      </c>
      <c r="D1610" t="s">
        <v>3978</v>
      </c>
      <c r="E1610">
        <v>0.39400000000000002</v>
      </c>
      <c r="F1610">
        <v>0</v>
      </c>
    </row>
    <row r="1611" spans="1:7" x14ac:dyDescent="0.25">
      <c r="A1611" t="s">
        <v>4008</v>
      </c>
      <c r="B1611" t="s">
        <v>4009</v>
      </c>
      <c r="C1611" t="s">
        <v>3977</v>
      </c>
      <c r="D1611" t="s">
        <v>3978</v>
      </c>
      <c r="E1611">
        <v>0.39400000000000002</v>
      </c>
      <c r="F1611">
        <v>0</v>
      </c>
    </row>
    <row r="1612" spans="1:7" x14ac:dyDescent="0.25">
      <c r="A1612" t="s">
        <v>4010</v>
      </c>
      <c r="B1612" t="s">
        <v>3987</v>
      </c>
      <c r="C1612" t="s">
        <v>3977</v>
      </c>
      <c r="D1612" t="s">
        <v>3978</v>
      </c>
      <c r="E1612">
        <v>6.5500000000000003E-2</v>
      </c>
      <c r="F1612">
        <v>2.5</v>
      </c>
    </row>
    <row r="1613" spans="1:7" x14ac:dyDescent="0.25">
      <c r="A1613" t="s">
        <v>4011</v>
      </c>
      <c r="B1613" t="s">
        <v>4012</v>
      </c>
      <c r="C1613" t="s">
        <v>3977</v>
      </c>
      <c r="D1613" t="s">
        <v>3978</v>
      </c>
      <c r="E1613">
        <v>6.5500000000000003E-2</v>
      </c>
      <c r="F1613">
        <v>2.5</v>
      </c>
    </row>
    <row r="1614" spans="1:7" x14ac:dyDescent="0.25">
      <c r="A1614" t="s">
        <v>4013</v>
      </c>
      <c r="B1614" t="s">
        <v>3987</v>
      </c>
      <c r="C1614" t="s">
        <v>3977</v>
      </c>
      <c r="D1614" t="s">
        <v>3978</v>
      </c>
      <c r="E1614">
        <v>6.5500000000000003E-2</v>
      </c>
      <c r="F1614">
        <v>2.5</v>
      </c>
    </row>
    <row r="1615" spans="1:7" x14ac:dyDescent="0.25">
      <c r="A1615" t="s">
        <v>4014</v>
      </c>
      <c r="B1615" t="s">
        <v>4015</v>
      </c>
      <c r="C1615" t="s">
        <v>3977</v>
      </c>
      <c r="D1615" t="s">
        <v>3978</v>
      </c>
      <c r="E1615">
        <v>0.39400000000000002</v>
      </c>
      <c r="F1615">
        <v>0</v>
      </c>
    </row>
    <row r="1616" spans="1:7" x14ac:dyDescent="0.25">
      <c r="A1616" t="s">
        <v>4016</v>
      </c>
      <c r="B1616" t="s">
        <v>4017</v>
      </c>
      <c r="C1616" t="s">
        <v>3977</v>
      </c>
      <c r="D1616" t="s">
        <v>3978</v>
      </c>
      <c r="E1616">
        <v>0.39400000000000002</v>
      </c>
      <c r="F1616">
        <v>0</v>
      </c>
    </row>
    <row r="1617" spans="1:6" x14ac:dyDescent="0.25">
      <c r="A1617" t="s">
        <v>114</v>
      </c>
      <c r="B1617" t="s">
        <v>4018</v>
      </c>
      <c r="C1617" t="s">
        <v>3977</v>
      </c>
      <c r="D1617" t="s">
        <v>3978</v>
      </c>
      <c r="E1617">
        <v>0.39379999999999998</v>
      </c>
      <c r="F1617">
        <v>0</v>
      </c>
    </row>
    <row r="1618" spans="1:6" x14ac:dyDescent="0.25">
      <c r="A1618" t="s">
        <v>4019</v>
      </c>
      <c r="B1618" t="s">
        <v>4020</v>
      </c>
      <c r="C1618" t="s">
        <v>3977</v>
      </c>
      <c r="D1618" t="s">
        <v>3978</v>
      </c>
      <c r="E1618">
        <v>0.2344</v>
      </c>
      <c r="F1618">
        <v>0</v>
      </c>
    </row>
    <row r="1619" spans="1:6" x14ac:dyDescent="0.25">
      <c r="A1619" t="s">
        <v>4021</v>
      </c>
      <c r="B1619" t="s">
        <v>4022</v>
      </c>
      <c r="C1619" t="s">
        <v>3977</v>
      </c>
      <c r="D1619" t="s">
        <v>3978</v>
      </c>
      <c r="E1619">
        <v>0.1172</v>
      </c>
      <c r="F1619">
        <v>0</v>
      </c>
    </row>
    <row r="1620" spans="1:6" x14ac:dyDescent="0.25">
      <c r="A1620" t="s">
        <v>4023</v>
      </c>
      <c r="B1620" t="s">
        <v>4024</v>
      </c>
      <c r="C1620" t="s">
        <v>3977</v>
      </c>
      <c r="D1620" t="s">
        <v>3978</v>
      </c>
      <c r="E1620">
        <v>0.1171</v>
      </c>
      <c r="F1620">
        <v>0</v>
      </c>
    </row>
    <row r="1621" spans="1:6" x14ac:dyDescent="0.25">
      <c r="A1621" t="s">
        <v>4025</v>
      </c>
      <c r="B1621" t="s">
        <v>4026</v>
      </c>
      <c r="C1621" t="s">
        <v>3977</v>
      </c>
      <c r="D1621" t="s">
        <v>3978</v>
      </c>
      <c r="E1621">
        <v>0.1171</v>
      </c>
      <c r="F1621">
        <v>0</v>
      </c>
    </row>
    <row r="1622" spans="1:6" x14ac:dyDescent="0.25">
      <c r="A1622" t="s">
        <v>119</v>
      </c>
      <c r="B1622" t="s">
        <v>4027</v>
      </c>
      <c r="C1622" t="s">
        <v>3977</v>
      </c>
      <c r="D1622" t="s">
        <v>3978</v>
      </c>
      <c r="E1622">
        <v>1.575</v>
      </c>
      <c r="F1622">
        <v>0</v>
      </c>
    </row>
    <row r="1623" spans="1:6" x14ac:dyDescent="0.25">
      <c r="A1623" t="s">
        <v>4028</v>
      </c>
      <c r="B1623" t="s">
        <v>4029</v>
      </c>
      <c r="C1623" t="s">
        <v>3977</v>
      </c>
      <c r="D1623" t="s">
        <v>3978</v>
      </c>
      <c r="E1623">
        <v>0.1313</v>
      </c>
      <c r="F1623">
        <v>0</v>
      </c>
    </row>
    <row r="1624" spans="1:6" x14ac:dyDescent="0.25">
      <c r="A1624" t="s">
        <v>116</v>
      </c>
      <c r="B1624" t="s">
        <v>4027</v>
      </c>
      <c r="C1624" t="s">
        <v>3977</v>
      </c>
      <c r="D1624" t="s">
        <v>3978</v>
      </c>
      <c r="E1624">
        <v>1.575</v>
      </c>
      <c r="F1624">
        <v>0</v>
      </c>
    </row>
    <row r="1625" spans="1:6" x14ac:dyDescent="0.25">
      <c r="A1625" t="s">
        <v>4030</v>
      </c>
      <c r="B1625" t="s">
        <v>3194</v>
      </c>
      <c r="C1625" t="s">
        <v>3977</v>
      </c>
      <c r="D1625" t="s">
        <v>3978</v>
      </c>
      <c r="E1625">
        <v>0.2344</v>
      </c>
      <c r="F1625">
        <v>0</v>
      </c>
    </row>
    <row r="1626" spans="1:6" x14ac:dyDescent="0.25">
      <c r="A1626" t="s">
        <v>254</v>
      </c>
      <c r="B1626" t="s">
        <v>4031</v>
      </c>
      <c r="C1626" t="s">
        <v>3977</v>
      </c>
      <c r="D1626" t="s">
        <v>3978</v>
      </c>
      <c r="E1626">
        <v>0.23400000000000001</v>
      </c>
      <c r="F1626">
        <v>0</v>
      </c>
    </row>
    <row r="1627" spans="1:6" x14ac:dyDescent="0.25">
      <c r="A1627" t="s">
        <v>4032</v>
      </c>
      <c r="B1627" t="s">
        <v>4033</v>
      </c>
      <c r="C1627" t="s">
        <v>3977</v>
      </c>
      <c r="D1627" t="s">
        <v>3978</v>
      </c>
      <c r="E1627">
        <v>0.23400000000000001</v>
      </c>
      <c r="F1627">
        <v>0</v>
      </c>
    </row>
    <row r="1628" spans="1:6" x14ac:dyDescent="0.25">
      <c r="A1628" t="s">
        <v>4034</v>
      </c>
      <c r="B1628" t="s">
        <v>4035</v>
      </c>
      <c r="C1628" t="s">
        <v>3977</v>
      </c>
      <c r="D1628" t="s">
        <v>3978</v>
      </c>
      <c r="E1628">
        <v>0.23400000000000001</v>
      </c>
      <c r="F1628">
        <v>0</v>
      </c>
    </row>
    <row r="1629" spans="1:6" x14ac:dyDescent="0.25">
      <c r="A1629" t="s">
        <v>4036</v>
      </c>
      <c r="B1629" t="s">
        <v>4037</v>
      </c>
      <c r="C1629" t="s">
        <v>4038</v>
      </c>
      <c r="D1629" t="s">
        <v>4039</v>
      </c>
      <c r="E1629">
        <v>1.5</v>
      </c>
      <c r="F1629">
        <v>2.5</v>
      </c>
    </row>
    <row r="1630" spans="1:6" x14ac:dyDescent="0.25">
      <c r="A1630" t="s">
        <v>180</v>
      </c>
      <c r="B1630" t="s">
        <v>4040</v>
      </c>
      <c r="C1630" t="s">
        <v>3977</v>
      </c>
      <c r="D1630" t="s">
        <v>3978</v>
      </c>
      <c r="E1630">
        <v>1.575</v>
      </c>
      <c r="F1630">
        <v>0</v>
      </c>
    </row>
    <row r="1631" spans="1:6" x14ac:dyDescent="0.25">
      <c r="A1631" t="s">
        <v>4041</v>
      </c>
      <c r="B1631" t="s">
        <v>4042</v>
      </c>
      <c r="C1631" t="s">
        <v>3977</v>
      </c>
      <c r="D1631" t="s">
        <v>3978</v>
      </c>
      <c r="E1631">
        <v>1.575</v>
      </c>
      <c r="F1631">
        <v>0</v>
      </c>
    </row>
    <row r="1632" spans="1:6" x14ac:dyDescent="0.25">
      <c r="A1632" t="s">
        <v>24</v>
      </c>
      <c r="B1632" t="s">
        <v>4043</v>
      </c>
      <c r="C1632" t="s">
        <v>3977</v>
      </c>
      <c r="D1632" t="s">
        <v>3978</v>
      </c>
      <c r="E1632">
        <v>1.05</v>
      </c>
      <c r="F1632">
        <v>0</v>
      </c>
    </row>
    <row r="1633" spans="1:6" x14ac:dyDescent="0.25">
      <c r="A1633" t="s">
        <v>4044</v>
      </c>
      <c r="B1633" t="s">
        <v>4045</v>
      </c>
      <c r="C1633" t="s">
        <v>3970</v>
      </c>
      <c r="D1633" t="s">
        <v>3971</v>
      </c>
      <c r="E1633">
        <v>1.5</v>
      </c>
      <c r="F1633">
        <v>2.5</v>
      </c>
    </row>
    <row r="1634" spans="1:6" x14ac:dyDescent="0.25">
      <c r="A1634" t="s">
        <v>944</v>
      </c>
      <c r="B1634" t="s">
        <v>4046</v>
      </c>
      <c r="C1634" t="s">
        <v>3063</v>
      </c>
      <c r="D1634" t="s">
        <v>3064</v>
      </c>
      <c r="E1634">
        <v>0.39400000000000002</v>
      </c>
      <c r="F1634">
        <v>0</v>
      </c>
    </row>
    <row r="1635" spans="1:6" x14ac:dyDescent="0.25">
      <c r="A1635" t="s">
        <v>4047</v>
      </c>
      <c r="B1635" t="s">
        <v>4048</v>
      </c>
      <c r="C1635" t="s">
        <v>3111</v>
      </c>
      <c r="D1635" t="s">
        <v>3112</v>
      </c>
      <c r="E1635">
        <v>0.2344</v>
      </c>
      <c r="F1635">
        <v>0</v>
      </c>
    </row>
    <row r="1636" spans="1:6" x14ac:dyDescent="0.25">
      <c r="A1636" t="s">
        <v>249</v>
      </c>
      <c r="B1636" t="s">
        <v>4049</v>
      </c>
      <c r="C1636" t="s">
        <v>3111</v>
      </c>
      <c r="D1636" t="s">
        <v>3112</v>
      </c>
      <c r="E1636">
        <v>0.1171</v>
      </c>
      <c r="F1636">
        <v>0</v>
      </c>
    </row>
    <row r="1637" spans="1:6" x14ac:dyDescent="0.25">
      <c r="A1637" t="s">
        <v>252</v>
      </c>
      <c r="B1637" t="s">
        <v>4050</v>
      </c>
      <c r="C1637" t="s">
        <v>3111</v>
      </c>
      <c r="D1637" t="s">
        <v>3112</v>
      </c>
      <c r="E1637">
        <v>0.1171</v>
      </c>
      <c r="F1637">
        <v>0</v>
      </c>
    </row>
    <row r="1638" spans="1:6" x14ac:dyDescent="0.25">
      <c r="A1638" t="s">
        <v>4051</v>
      </c>
      <c r="B1638" t="s">
        <v>4052</v>
      </c>
      <c r="C1638" t="s">
        <v>3111</v>
      </c>
      <c r="D1638" t="s">
        <v>3112</v>
      </c>
      <c r="E1638">
        <v>0.1171</v>
      </c>
      <c r="F1638">
        <v>0</v>
      </c>
    </row>
    <row r="1639" spans="1:6" x14ac:dyDescent="0.25">
      <c r="A1639" t="s">
        <v>4053</v>
      </c>
      <c r="B1639" t="s">
        <v>4054</v>
      </c>
      <c r="C1639" t="s">
        <v>3111</v>
      </c>
      <c r="D1639" t="s">
        <v>3112</v>
      </c>
      <c r="E1639">
        <v>0.1171</v>
      </c>
      <c r="F1639">
        <v>0</v>
      </c>
    </row>
    <row r="1640" spans="1:6" x14ac:dyDescent="0.25">
      <c r="A1640" t="s">
        <v>4055</v>
      </c>
      <c r="B1640" t="s">
        <v>4056</v>
      </c>
      <c r="C1640" t="s">
        <v>3111</v>
      </c>
      <c r="D1640" t="s">
        <v>3112</v>
      </c>
      <c r="E1640">
        <v>0.1171</v>
      </c>
      <c r="F1640">
        <v>0</v>
      </c>
    </row>
    <row r="1641" spans="1:6" x14ac:dyDescent="0.25">
      <c r="A1641" t="s">
        <v>4057</v>
      </c>
      <c r="B1641" t="s">
        <v>4058</v>
      </c>
      <c r="C1641" t="s">
        <v>3111</v>
      </c>
      <c r="D1641" t="s">
        <v>3112</v>
      </c>
      <c r="E1641">
        <v>0.1171</v>
      </c>
      <c r="F1641">
        <v>0</v>
      </c>
    </row>
    <row r="1642" spans="1:6" x14ac:dyDescent="0.25">
      <c r="A1642" t="s">
        <v>4059</v>
      </c>
      <c r="B1642" t="s">
        <v>3188</v>
      </c>
      <c r="C1642" t="s">
        <v>3111</v>
      </c>
      <c r="D1642" t="s">
        <v>3112</v>
      </c>
      <c r="E1642">
        <v>0.1171</v>
      </c>
      <c r="F1642">
        <v>0</v>
      </c>
    </row>
    <row r="1643" spans="1:6" x14ac:dyDescent="0.25">
      <c r="A1643" t="s">
        <v>4060</v>
      </c>
      <c r="B1643" t="s">
        <v>4061</v>
      </c>
      <c r="C1643" t="s">
        <v>3111</v>
      </c>
      <c r="D1643" t="s">
        <v>3112</v>
      </c>
      <c r="E1643">
        <v>0.15629999999999999</v>
      </c>
      <c r="F1643">
        <v>0</v>
      </c>
    </row>
    <row r="1644" spans="1:6" x14ac:dyDescent="0.25">
      <c r="A1644" t="s">
        <v>4062</v>
      </c>
      <c r="B1644" t="s">
        <v>4063</v>
      </c>
      <c r="C1644" t="s">
        <v>3111</v>
      </c>
      <c r="D1644" t="s">
        <v>3112</v>
      </c>
      <c r="E1644">
        <v>0.15629999999999999</v>
      </c>
      <c r="F1644">
        <v>0</v>
      </c>
    </row>
    <row r="1645" spans="1:6" x14ac:dyDescent="0.25">
      <c r="A1645" t="s">
        <v>4064</v>
      </c>
      <c r="B1645" t="s">
        <v>4065</v>
      </c>
      <c r="C1645" t="s">
        <v>3111</v>
      </c>
      <c r="D1645" t="s">
        <v>3112</v>
      </c>
      <c r="E1645">
        <v>0.2344</v>
      </c>
      <c r="F1645">
        <v>0</v>
      </c>
    </row>
    <row r="1646" spans="1:6" x14ac:dyDescent="0.25">
      <c r="A1646" t="s">
        <v>4066</v>
      </c>
      <c r="B1646" t="s">
        <v>4067</v>
      </c>
      <c r="C1646" t="s">
        <v>3111</v>
      </c>
      <c r="D1646" t="s">
        <v>3112</v>
      </c>
      <c r="E1646">
        <v>0.2344</v>
      </c>
      <c r="F1646">
        <v>0</v>
      </c>
    </row>
    <row r="1647" spans="1:6" x14ac:dyDescent="0.25">
      <c r="A1647" t="s">
        <v>4068</v>
      </c>
      <c r="B1647" t="s">
        <v>4069</v>
      </c>
      <c r="C1647" t="s">
        <v>3111</v>
      </c>
      <c r="D1647" t="s">
        <v>3112</v>
      </c>
      <c r="E1647">
        <v>0.2344</v>
      </c>
      <c r="F1647">
        <v>0</v>
      </c>
    </row>
    <row r="1648" spans="1:6" x14ac:dyDescent="0.25">
      <c r="A1648" t="s">
        <v>4070</v>
      </c>
      <c r="B1648" t="s">
        <v>3194</v>
      </c>
      <c r="C1648" t="s">
        <v>3111</v>
      </c>
      <c r="D1648" t="s">
        <v>3112</v>
      </c>
      <c r="E1648">
        <v>0.23400000000000001</v>
      </c>
      <c r="F1648">
        <v>0</v>
      </c>
    </row>
    <row r="1649" spans="1:6" x14ac:dyDescent="0.25">
      <c r="A1649" t="s">
        <v>4071</v>
      </c>
      <c r="B1649" t="s">
        <v>4072</v>
      </c>
      <c r="C1649" t="s">
        <v>3111</v>
      </c>
      <c r="D1649" t="s">
        <v>3112</v>
      </c>
      <c r="E1649">
        <v>0.23400000000000001</v>
      </c>
      <c r="F1649">
        <v>0</v>
      </c>
    </row>
    <row r="1650" spans="1:6" x14ac:dyDescent="0.25">
      <c r="A1650" t="s">
        <v>1077</v>
      </c>
      <c r="B1650" t="s">
        <v>4073</v>
      </c>
      <c r="C1650" t="s">
        <v>3977</v>
      </c>
      <c r="D1650" t="s">
        <v>3978</v>
      </c>
      <c r="E1650">
        <v>0.39400000000000002</v>
      </c>
      <c r="F1650">
        <v>0</v>
      </c>
    </row>
    <row r="1651" spans="1:6" x14ac:dyDescent="0.25">
      <c r="A1651" t="s">
        <v>4074</v>
      </c>
      <c r="B1651" t="s">
        <v>4075</v>
      </c>
      <c r="C1651" t="s">
        <v>3977</v>
      </c>
      <c r="D1651" t="s">
        <v>3978</v>
      </c>
      <c r="E1651">
        <v>0.39400000000000002</v>
      </c>
      <c r="F1651">
        <v>0</v>
      </c>
    </row>
    <row r="1652" spans="1:6" x14ac:dyDescent="0.25">
      <c r="A1652" t="s">
        <v>4076</v>
      </c>
      <c r="B1652" t="s">
        <v>4077</v>
      </c>
      <c r="C1652" t="s">
        <v>3977</v>
      </c>
      <c r="D1652" t="s">
        <v>3978</v>
      </c>
      <c r="E1652">
        <v>0.39400000000000002</v>
      </c>
      <c r="F1652">
        <v>0</v>
      </c>
    </row>
    <row r="1653" spans="1:6" x14ac:dyDescent="0.25">
      <c r="A1653" t="s">
        <v>4078</v>
      </c>
      <c r="B1653" t="s">
        <v>4079</v>
      </c>
      <c r="C1653" t="s">
        <v>3977</v>
      </c>
      <c r="D1653" t="s">
        <v>3978</v>
      </c>
      <c r="E1653">
        <v>0.39400000000000002</v>
      </c>
      <c r="F1653">
        <v>0</v>
      </c>
    </row>
    <row r="1654" spans="1:6" x14ac:dyDescent="0.25">
      <c r="A1654" t="s">
        <v>4080</v>
      </c>
      <c r="B1654" t="s">
        <v>4081</v>
      </c>
      <c r="C1654" t="s">
        <v>3977</v>
      </c>
      <c r="D1654" t="s">
        <v>3978</v>
      </c>
      <c r="E1654">
        <v>0.39400000000000002</v>
      </c>
      <c r="F1654">
        <v>0</v>
      </c>
    </row>
    <row r="1655" spans="1:6" x14ac:dyDescent="0.25">
      <c r="A1655" t="s">
        <v>4082</v>
      </c>
      <c r="B1655" t="s">
        <v>4083</v>
      </c>
      <c r="C1655" t="s">
        <v>3977</v>
      </c>
      <c r="D1655" t="s">
        <v>3978</v>
      </c>
      <c r="E1655">
        <v>0.39400000000000002</v>
      </c>
      <c r="F1655">
        <v>0</v>
      </c>
    </row>
    <row r="1656" spans="1:6" x14ac:dyDescent="0.25">
      <c r="A1656" t="s">
        <v>4084</v>
      </c>
      <c r="B1656" t="s">
        <v>4085</v>
      </c>
      <c r="C1656" t="s">
        <v>3977</v>
      </c>
      <c r="D1656" t="s">
        <v>3978</v>
      </c>
      <c r="E1656">
        <v>0.39379999999999998</v>
      </c>
      <c r="F1656">
        <v>0</v>
      </c>
    </row>
    <row r="1657" spans="1:6" x14ac:dyDescent="0.25">
      <c r="A1657" t="s">
        <v>4086</v>
      </c>
      <c r="B1657" t="s">
        <v>4087</v>
      </c>
      <c r="C1657" t="s">
        <v>3977</v>
      </c>
      <c r="D1657" t="s">
        <v>3978</v>
      </c>
      <c r="E1657">
        <v>0.39400000000000002</v>
      </c>
      <c r="F1657">
        <v>0</v>
      </c>
    </row>
    <row r="1658" spans="1:6" x14ac:dyDescent="0.25">
      <c r="A1658" t="s">
        <v>4088</v>
      </c>
      <c r="B1658" t="s">
        <v>4089</v>
      </c>
      <c r="C1658" t="s">
        <v>3977</v>
      </c>
      <c r="D1658" t="s">
        <v>3978</v>
      </c>
      <c r="E1658">
        <v>0.39379999999999998</v>
      </c>
      <c r="F1658">
        <v>0</v>
      </c>
    </row>
    <row r="1659" spans="1:6" x14ac:dyDescent="0.25">
      <c r="A1659" t="s">
        <v>4090</v>
      </c>
      <c r="B1659" t="s">
        <v>4091</v>
      </c>
      <c r="C1659" t="s">
        <v>3977</v>
      </c>
      <c r="D1659" t="s">
        <v>3978</v>
      </c>
      <c r="E1659">
        <v>1.575</v>
      </c>
      <c r="F1659">
        <v>0</v>
      </c>
    </row>
    <row r="1660" spans="1:6" x14ac:dyDescent="0.25">
      <c r="A1660" t="s">
        <v>4092</v>
      </c>
      <c r="B1660" t="s">
        <v>4093</v>
      </c>
      <c r="C1660" t="s">
        <v>3977</v>
      </c>
      <c r="D1660" t="s">
        <v>3978</v>
      </c>
      <c r="E1660">
        <v>4.7249999999999996</v>
      </c>
      <c r="F1660">
        <v>0</v>
      </c>
    </row>
    <row r="1661" spans="1:6" x14ac:dyDescent="0.25">
      <c r="A1661" t="s">
        <v>939</v>
      </c>
      <c r="B1661" t="s">
        <v>4094</v>
      </c>
      <c r="C1661" t="s">
        <v>3977</v>
      </c>
      <c r="D1661" t="s">
        <v>3978</v>
      </c>
      <c r="E1661">
        <v>1.1813</v>
      </c>
      <c r="F1661">
        <v>0</v>
      </c>
    </row>
    <row r="1662" spans="1:6" x14ac:dyDescent="0.25">
      <c r="A1662" t="s">
        <v>4095</v>
      </c>
      <c r="B1662" t="s">
        <v>4096</v>
      </c>
      <c r="C1662" t="s">
        <v>3977</v>
      </c>
      <c r="D1662" t="s">
        <v>3978</v>
      </c>
      <c r="E1662">
        <v>1.1813</v>
      </c>
      <c r="F1662">
        <v>0</v>
      </c>
    </row>
    <row r="1663" spans="1:6" x14ac:dyDescent="0.25">
      <c r="A1663" t="s">
        <v>4097</v>
      </c>
      <c r="B1663" t="s">
        <v>4098</v>
      </c>
      <c r="C1663" t="s">
        <v>3111</v>
      </c>
      <c r="D1663" t="s">
        <v>3112</v>
      </c>
      <c r="E1663">
        <v>0.23400000000000001</v>
      </c>
      <c r="F1663">
        <v>0</v>
      </c>
    </row>
    <row r="1664" spans="1:6" x14ac:dyDescent="0.25">
      <c r="A1664" t="s">
        <v>4099</v>
      </c>
      <c r="B1664" t="s">
        <v>4100</v>
      </c>
      <c r="C1664" t="s">
        <v>1620</v>
      </c>
      <c r="D1664" t="s">
        <v>1621</v>
      </c>
      <c r="E1664">
        <v>0.06</v>
      </c>
      <c r="F1664">
        <v>0</v>
      </c>
    </row>
    <row r="1665" spans="1:7" x14ac:dyDescent="0.25">
      <c r="A1665" t="s">
        <v>4101</v>
      </c>
      <c r="B1665" t="s">
        <v>4102</v>
      </c>
      <c r="C1665" t="s">
        <v>1620</v>
      </c>
      <c r="D1665" t="s">
        <v>1621</v>
      </c>
      <c r="E1665">
        <v>0.55000000000000004</v>
      </c>
      <c r="F1665">
        <v>0</v>
      </c>
    </row>
    <row r="1666" spans="1:7" x14ac:dyDescent="0.25">
      <c r="A1666" t="s">
        <v>383</v>
      </c>
      <c r="B1666" t="s">
        <v>4103</v>
      </c>
      <c r="C1666" t="s">
        <v>1723</v>
      </c>
      <c r="D1666" t="s">
        <v>1724</v>
      </c>
      <c r="E1666">
        <v>3</v>
      </c>
      <c r="F1666">
        <v>2.5</v>
      </c>
    </row>
    <row r="1667" spans="1:7" x14ac:dyDescent="0.25">
      <c r="A1667" t="s">
        <v>4104</v>
      </c>
      <c r="B1667" t="s">
        <v>4105</v>
      </c>
      <c r="C1667" t="s">
        <v>1723</v>
      </c>
      <c r="D1667" t="s">
        <v>1724</v>
      </c>
      <c r="E1667">
        <v>0.25</v>
      </c>
      <c r="F1667">
        <v>2.5</v>
      </c>
    </row>
    <row r="1668" spans="1:7" x14ac:dyDescent="0.25">
      <c r="A1668" t="s">
        <v>537</v>
      </c>
      <c r="B1668" t="s">
        <v>4106</v>
      </c>
      <c r="C1668" t="s">
        <v>1727</v>
      </c>
      <c r="D1668" t="s">
        <v>1728</v>
      </c>
      <c r="E1668">
        <v>2.0630000000000002</v>
      </c>
      <c r="F1668">
        <v>2.5</v>
      </c>
    </row>
    <row r="1669" spans="1:7" x14ac:dyDescent="0.25">
      <c r="A1669" t="s">
        <v>4107</v>
      </c>
      <c r="B1669" t="s">
        <v>4108</v>
      </c>
      <c r="C1669" t="s">
        <v>1727</v>
      </c>
      <c r="D1669" t="s">
        <v>1728</v>
      </c>
      <c r="E1669">
        <v>0.17199999999999999</v>
      </c>
      <c r="F1669">
        <v>2.5</v>
      </c>
    </row>
    <row r="1670" spans="1:7" x14ac:dyDescent="0.25">
      <c r="A1670" t="s">
        <v>489</v>
      </c>
      <c r="B1670" t="s">
        <v>4109</v>
      </c>
      <c r="C1670" t="s">
        <v>1792</v>
      </c>
      <c r="D1670" t="s">
        <v>1793</v>
      </c>
      <c r="E1670">
        <v>2.0630000000000002</v>
      </c>
      <c r="F1670">
        <v>2.5</v>
      </c>
    </row>
    <row r="1671" spans="1:7" x14ac:dyDescent="0.25">
      <c r="A1671" t="s">
        <v>673</v>
      </c>
      <c r="B1671" t="s">
        <v>4110</v>
      </c>
      <c r="C1671" t="s">
        <v>1744</v>
      </c>
      <c r="D1671" t="s">
        <v>1745</v>
      </c>
      <c r="E1671">
        <v>4</v>
      </c>
      <c r="F1671">
        <v>2.5</v>
      </c>
    </row>
    <row r="1672" spans="1:7" x14ac:dyDescent="0.25">
      <c r="A1672" t="s">
        <v>4111</v>
      </c>
      <c r="B1672" t="s">
        <v>4112</v>
      </c>
      <c r="C1672" t="s">
        <v>1744</v>
      </c>
      <c r="D1672" t="s">
        <v>1745</v>
      </c>
      <c r="E1672">
        <v>2.0630000000000002</v>
      </c>
      <c r="F1672">
        <v>2.5</v>
      </c>
    </row>
    <row r="1673" spans="1:7" x14ac:dyDescent="0.25">
      <c r="A1673" t="s">
        <v>392</v>
      </c>
      <c r="B1673" t="s">
        <v>4113</v>
      </c>
      <c r="C1673" t="s">
        <v>1567</v>
      </c>
      <c r="D1673" t="s">
        <v>1568</v>
      </c>
      <c r="E1673">
        <v>3</v>
      </c>
      <c r="F1673">
        <v>2.5</v>
      </c>
      <c r="G1673" t="s">
        <v>1569</v>
      </c>
    </row>
    <row r="1674" spans="1:7" x14ac:dyDescent="0.25">
      <c r="A1674" t="s">
        <v>4114</v>
      </c>
      <c r="B1674" t="s">
        <v>4115</v>
      </c>
      <c r="C1674" t="s">
        <v>1567</v>
      </c>
      <c r="D1674" t="s">
        <v>1568</v>
      </c>
      <c r="E1674">
        <v>0.25</v>
      </c>
      <c r="F1674">
        <v>2.5</v>
      </c>
      <c r="G1674" t="s">
        <v>1569</v>
      </c>
    </row>
    <row r="1675" spans="1:7" x14ac:dyDescent="0.25">
      <c r="A1675" t="s">
        <v>381</v>
      </c>
      <c r="B1675" t="s">
        <v>4116</v>
      </c>
      <c r="C1675" t="s">
        <v>4117</v>
      </c>
      <c r="D1675" t="s">
        <v>4118</v>
      </c>
      <c r="E1675">
        <v>3</v>
      </c>
      <c r="F1675">
        <v>2.5</v>
      </c>
    </row>
    <row r="1676" spans="1:7" x14ac:dyDescent="0.25">
      <c r="A1676" t="s">
        <v>492</v>
      </c>
      <c r="B1676" t="s">
        <v>4119</v>
      </c>
      <c r="C1676" t="s">
        <v>1792</v>
      </c>
      <c r="D1676" t="s">
        <v>1793</v>
      </c>
      <c r="E1676">
        <v>2.0630000000000002</v>
      </c>
      <c r="F1676">
        <v>2.5</v>
      </c>
    </row>
    <row r="1677" spans="1:7" x14ac:dyDescent="0.25">
      <c r="A1677" t="s">
        <v>4120</v>
      </c>
      <c r="B1677" t="s">
        <v>4121</v>
      </c>
      <c r="C1677" t="s">
        <v>1792</v>
      </c>
      <c r="D1677" t="s">
        <v>1793</v>
      </c>
      <c r="E1677">
        <v>0.17199999999999999</v>
      </c>
      <c r="F1677">
        <v>2.5</v>
      </c>
    </row>
    <row r="1678" spans="1:7" x14ac:dyDescent="0.25">
      <c r="A1678" t="s">
        <v>517</v>
      </c>
      <c r="B1678" t="s">
        <v>4122</v>
      </c>
      <c r="C1678" t="s">
        <v>1567</v>
      </c>
      <c r="D1678" t="s">
        <v>1568</v>
      </c>
      <c r="E1678">
        <v>2.0630000000000002</v>
      </c>
      <c r="F1678">
        <v>2.5</v>
      </c>
      <c r="G1678" t="s">
        <v>1569</v>
      </c>
    </row>
    <row r="1679" spans="1:7" x14ac:dyDescent="0.25">
      <c r="A1679" t="s">
        <v>4123</v>
      </c>
      <c r="B1679" t="s">
        <v>4124</v>
      </c>
      <c r="C1679" t="s">
        <v>1567</v>
      </c>
      <c r="D1679" t="s">
        <v>1568</v>
      </c>
      <c r="E1679">
        <v>0.17199999999999999</v>
      </c>
      <c r="F1679">
        <v>2.5</v>
      </c>
      <c r="G1679" t="s">
        <v>1569</v>
      </c>
    </row>
    <row r="1680" spans="1:7" x14ac:dyDescent="0.25">
      <c r="A1680" t="s">
        <v>4125</v>
      </c>
      <c r="B1680" t="s">
        <v>4126</v>
      </c>
      <c r="C1680" t="s">
        <v>3464</v>
      </c>
      <c r="D1680" t="s">
        <v>3465</v>
      </c>
      <c r="E1680">
        <v>2.0630000000000002</v>
      </c>
      <c r="F1680">
        <v>2.5</v>
      </c>
    </row>
    <row r="1681" spans="1:7" x14ac:dyDescent="0.25">
      <c r="A1681" t="s">
        <v>4127</v>
      </c>
      <c r="B1681" t="s">
        <v>4128</v>
      </c>
      <c r="C1681" t="s">
        <v>4129</v>
      </c>
      <c r="D1681" t="s">
        <v>4130</v>
      </c>
      <c r="E1681">
        <v>4</v>
      </c>
      <c r="F1681">
        <v>2.5</v>
      </c>
    </row>
    <row r="1682" spans="1:7" x14ac:dyDescent="0.25">
      <c r="A1682" t="s">
        <v>1016</v>
      </c>
      <c r="B1682" t="s">
        <v>4131</v>
      </c>
      <c r="C1682" t="s">
        <v>1782</v>
      </c>
      <c r="D1682" t="s">
        <v>1783</v>
      </c>
      <c r="E1682">
        <v>3</v>
      </c>
      <c r="F1682">
        <v>2.5</v>
      </c>
    </row>
    <row r="1683" spans="1:7" x14ac:dyDescent="0.25">
      <c r="A1683" t="s">
        <v>494</v>
      </c>
      <c r="B1683" t="s">
        <v>4132</v>
      </c>
      <c r="C1683" t="s">
        <v>1792</v>
      </c>
      <c r="D1683" t="s">
        <v>1793</v>
      </c>
      <c r="E1683">
        <v>2.0630000000000002</v>
      </c>
      <c r="F1683">
        <v>2.5</v>
      </c>
    </row>
    <row r="1684" spans="1:7" x14ac:dyDescent="0.25">
      <c r="A1684" t="s">
        <v>527</v>
      </c>
      <c r="B1684" t="s">
        <v>4133</v>
      </c>
      <c r="C1684" t="s">
        <v>2002</v>
      </c>
      <c r="D1684" t="s">
        <v>2003</v>
      </c>
      <c r="E1684">
        <v>2.0630000000000002</v>
      </c>
      <c r="F1684">
        <v>2.5</v>
      </c>
    </row>
    <row r="1685" spans="1:7" x14ac:dyDescent="0.25">
      <c r="A1685" t="s">
        <v>4134</v>
      </c>
      <c r="B1685" t="s">
        <v>4135</v>
      </c>
      <c r="C1685" t="s">
        <v>2669</v>
      </c>
      <c r="D1685" t="s">
        <v>2670</v>
      </c>
      <c r="E1685">
        <v>1.5</v>
      </c>
      <c r="F1685">
        <v>2.5</v>
      </c>
    </row>
    <row r="1686" spans="1:7" x14ac:dyDescent="0.25">
      <c r="A1686" t="s">
        <v>4136</v>
      </c>
      <c r="B1686" t="s">
        <v>4137</v>
      </c>
      <c r="C1686" t="s">
        <v>2691</v>
      </c>
      <c r="D1686" t="s">
        <v>2692</v>
      </c>
      <c r="E1686">
        <v>2</v>
      </c>
      <c r="F1686">
        <v>2.5</v>
      </c>
    </row>
    <row r="1687" spans="1:7" x14ac:dyDescent="0.25">
      <c r="A1687" t="s">
        <v>1020</v>
      </c>
      <c r="B1687" t="s">
        <v>4138</v>
      </c>
      <c r="C1687" t="s">
        <v>4139</v>
      </c>
      <c r="D1687" t="s">
        <v>4140</v>
      </c>
      <c r="E1687">
        <v>3</v>
      </c>
      <c r="F1687">
        <v>2.5</v>
      </c>
    </row>
    <row r="1688" spans="1:7" x14ac:dyDescent="0.25">
      <c r="A1688" t="s">
        <v>4141</v>
      </c>
      <c r="B1688" t="s">
        <v>4142</v>
      </c>
      <c r="C1688" t="s">
        <v>4139</v>
      </c>
      <c r="D1688" t="s">
        <v>4140</v>
      </c>
      <c r="E1688">
        <v>0.25</v>
      </c>
      <c r="F1688">
        <v>0</v>
      </c>
    </row>
    <row r="1689" spans="1:7" x14ac:dyDescent="0.25">
      <c r="A1689" t="s">
        <v>682</v>
      </c>
      <c r="B1689" t="s">
        <v>4143</v>
      </c>
      <c r="C1689" t="s">
        <v>4139</v>
      </c>
      <c r="D1689" t="s">
        <v>4140</v>
      </c>
      <c r="E1689">
        <v>4</v>
      </c>
      <c r="F1689">
        <v>2.5</v>
      </c>
    </row>
    <row r="1690" spans="1:7" x14ac:dyDescent="0.25">
      <c r="A1690" t="s">
        <v>4144</v>
      </c>
      <c r="B1690" t="s">
        <v>4145</v>
      </c>
      <c r="C1690" t="s">
        <v>3316</v>
      </c>
      <c r="D1690" t="s">
        <v>3317</v>
      </c>
      <c r="E1690">
        <v>2</v>
      </c>
      <c r="F1690">
        <v>0</v>
      </c>
      <c r="G1690" t="s">
        <v>3318</v>
      </c>
    </row>
    <row r="1691" spans="1:7" x14ac:dyDescent="0.25">
      <c r="A1691" t="s">
        <v>4146</v>
      </c>
      <c r="B1691" t="s">
        <v>4147</v>
      </c>
      <c r="C1691" t="s">
        <v>4148</v>
      </c>
      <c r="D1691" t="s">
        <v>4149</v>
      </c>
      <c r="E1691">
        <v>12</v>
      </c>
      <c r="F1691">
        <v>2.5</v>
      </c>
      <c r="G1691" t="s">
        <v>3754</v>
      </c>
    </row>
    <row r="1692" spans="1:7" x14ac:dyDescent="0.25">
      <c r="A1692" t="s">
        <v>445</v>
      </c>
      <c r="B1692" t="s">
        <v>4150</v>
      </c>
      <c r="C1692" t="s">
        <v>3221</v>
      </c>
      <c r="D1692" t="s">
        <v>3222</v>
      </c>
      <c r="E1692">
        <v>0.25</v>
      </c>
      <c r="F1692">
        <v>2.5</v>
      </c>
    </row>
    <row r="1693" spans="1:7" x14ac:dyDescent="0.25">
      <c r="A1693" t="s">
        <v>4151</v>
      </c>
      <c r="B1693" t="s">
        <v>4152</v>
      </c>
      <c r="C1693" t="s">
        <v>3569</v>
      </c>
      <c r="D1693" t="s">
        <v>3570</v>
      </c>
      <c r="E1693">
        <v>2.0630000000000002</v>
      </c>
      <c r="F1693">
        <v>2.5</v>
      </c>
    </row>
    <row r="1694" spans="1:7" x14ac:dyDescent="0.25">
      <c r="A1694" t="s">
        <v>4153</v>
      </c>
      <c r="B1694" t="s">
        <v>4154</v>
      </c>
      <c r="C1694" t="s">
        <v>3569</v>
      </c>
      <c r="D1694" t="s">
        <v>3570</v>
      </c>
      <c r="E1694">
        <v>0.1719</v>
      </c>
      <c r="F1694">
        <v>2.5</v>
      </c>
    </row>
    <row r="1695" spans="1:7" x14ac:dyDescent="0.25">
      <c r="A1695" t="s">
        <v>4155</v>
      </c>
      <c r="B1695" t="s">
        <v>4156</v>
      </c>
      <c r="C1695" t="s">
        <v>2002</v>
      </c>
      <c r="D1695" t="s">
        <v>2003</v>
      </c>
      <c r="E1695">
        <v>2.0630000000000002</v>
      </c>
      <c r="F1695">
        <v>2.5</v>
      </c>
    </row>
    <row r="1696" spans="1:7" x14ac:dyDescent="0.25">
      <c r="A1696" t="s">
        <v>4157</v>
      </c>
      <c r="B1696" t="s">
        <v>4158</v>
      </c>
      <c r="C1696" t="s">
        <v>2002</v>
      </c>
      <c r="D1696" t="s">
        <v>2003</v>
      </c>
      <c r="E1696">
        <v>0.1719</v>
      </c>
      <c r="F1696">
        <v>0</v>
      </c>
    </row>
    <row r="1697" spans="1:7" x14ac:dyDescent="0.25">
      <c r="A1697" t="s">
        <v>4159</v>
      </c>
      <c r="B1697" t="s">
        <v>4160</v>
      </c>
      <c r="C1697" t="s">
        <v>4161</v>
      </c>
      <c r="D1697" t="s">
        <v>4162</v>
      </c>
      <c r="E1697">
        <v>0.81</v>
      </c>
      <c r="F1697">
        <v>0</v>
      </c>
      <c r="G1697" t="s">
        <v>4163</v>
      </c>
    </row>
    <row r="1698" spans="1:7" x14ac:dyDescent="0.25">
      <c r="A1698" t="s">
        <v>4159</v>
      </c>
      <c r="B1698" t="s">
        <v>4160</v>
      </c>
      <c r="C1698" t="s">
        <v>3651</v>
      </c>
      <c r="D1698" t="s">
        <v>3652</v>
      </c>
      <c r="E1698">
        <v>0.187</v>
      </c>
      <c r="F1698">
        <v>0</v>
      </c>
      <c r="G1698" t="s">
        <v>3653</v>
      </c>
    </row>
    <row r="1699" spans="1:7" x14ac:dyDescent="0.25">
      <c r="A1699" t="s">
        <v>4159</v>
      </c>
      <c r="B1699" t="s">
        <v>4160</v>
      </c>
      <c r="C1699" t="s">
        <v>4164</v>
      </c>
      <c r="D1699" t="s">
        <v>4165</v>
      </c>
      <c r="E1699">
        <v>2.9600000000000001E-2</v>
      </c>
      <c r="F1699">
        <v>0</v>
      </c>
      <c r="G1699" t="s">
        <v>4166</v>
      </c>
    </row>
    <row r="1700" spans="1:7" x14ac:dyDescent="0.25">
      <c r="A1700" t="s">
        <v>4167</v>
      </c>
      <c r="B1700" t="s">
        <v>4168</v>
      </c>
      <c r="C1700" t="s">
        <v>4159</v>
      </c>
      <c r="D1700" t="s">
        <v>4160</v>
      </c>
      <c r="E1700">
        <v>5</v>
      </c>
      <c r="F1700">
        <v>2.5</v>
      </c>
    </row>
    <row r="1701" spans="1:7" x14ac:dyDescent="0.25">
      <c r="A1701" t="s">
        <v>188</v>
      </c>
      <c r="B1701" t="s">
        <v>4169</v>
      </c>
      <c r="C1701" t="s">
        <v>4170</v>
      </c>
      <c r="D1701" t="s">
        <v>4171</v>
      </c>
      <c r="E1701">
        <v>1.5</v>
      </c>
      <c r="F1701">
        <v>2.5</v>
      </c>
      <c r="G1701" t="s">
        <v>1933</v>
      </c>
    </row>
    <row r="1702" spans="1:7" x14ac:dyDescent="0.25">
      <c r="A1702" t="s">
        <v>4172</v>
      </c>
      <c r="B1702" t="s">
        <v>4173</v>
      </c>
      <c r="C1702" t="s">
        <v>2140</v>
      </c>
      <c r="D1702" t="s">
        <v>2141</v>
      </c>
      <c r="E1702">
        <v>1.5</v>
      </c>
      <c r="F1702">
        <v>2.5</v>
      </c>
      <c r="G1702" t="s">
        <v>2119</v>
      </c>
    </row>
    <row r="1703" spans="1:7" x14ac:dyDescent="0.25">
      <c r="A1703" t="s">
        <v>1080</v>
      </c>
      <c r="B1703" t="s">
        <v>4174</v>
      </c>
      <c r="C1703" t="s">
        <v>2607</v>
      </c>
      <c r="D1703" t="s">
        <v>2608</v>
      </c>
      <c r="E1703">
        <v>0.75</v>
      </c>
      <c r="F1703">
        <v>2.5</v>
      </c>
      <c r="G1703" t="s">
        <v>1933</v>
      </c>
    </row>
    <row r="1704" spans="1:7" x14ac:dyDescent="0.25">
      <c r="A1704" t="s">
        <v>4175</v>
      </c>
      <c r="B1704" t="s">
        <v>4176</v>
      </c>
      <c r="C1704" t="s">
        <v>2607</v>
      </c>
      <c r="D1704" t="s">
        <v>2608</v>
      </c>
      <c r="E1704">
        <v>1.5</v>
      </c>
      <c r="F1704">
        <v>2.5</v>
      </c>
      <c r="G1704" t="s">
        <v>1933</v>
      </c>
    </row>
    <row r="1705" spans="1:7" x14ac:dyDescent="0.25">
      <c r="A1705" t="s">
        <v>4177</v>
      </c>
      <c r="B1705" t="s">
        <v>4178</v>
      </c>
      <c r="C1705" t="s">
        <v>4179</v>
      </c>
      <c r="D1705" t="s">
        <v>4180</v>
      </c>
      <c r="E1705">
        <v>0.375</v>
      </c>
      <c r="F1705">
        <v>2.5</v>
      </c>
    </row>
    <row r="1706" spans="1:7" x14ac:dyDescent="0.25">
      <c r="A1706" t="s">
        <v>4181</v>
      </c>
      <c r="B1706" t="s">
        <v>4182</v>
      </c>
      <c r="C1706" t="s">
        <v>4179</v>
      </c>
      <c r="D1706" t="s">
        <v>4180</v>
      </c>
      <c r="E1706">
        <v>0.375</v>
      </c>
      <c r="F1706">
        <v>2.5</v>
      </c>
    </row>
    <row r="1707" spans="1:7" x14ac:dyDescent="0.25">
      <c r="A1707" t="s">
        <v>4183</v>
      </c>
      <c r="B1707" t="s">
        <v>4128</v>
      </c>
      <c r="C1707" t="s">
        <v>4179</v>
      </c>
      <c r="D1707" t="s">
        <v>4180</v>
      </c>
      <c r="E1707">
        <v>4</v>
      </c>
      <c r="F1707">
        <v>2.5</v>
      </c>
    </row>
    <row r="1708" spans="1:7" x14ac:dyDescent="0.25">
      <c r="A1708" t="s">
        <v>4184</v>
      </c>
      <c r="B1708" t="s">
        <v>4185</v>
      </c>
      <c r="C1708" t="s">
        <v>4161</v>
      </c>
      <c r="D1708" t="s">
        <v>4162</v>
      </c>
      <c r="E1708">
        <v>0.94699999999999995</v>
      </c>
      <c r="F1708">
        <v>0</v>
      </c>
      <c r="G1708" t="s">
        <v>4163</v>
      </c>
    </row>
    <row r="1709" spans="1:7" x14ac:dyDescent="0.25">
      <c r="A1709" t="s">
        <v>4184</v>
      </c>
      <c r="B1709" t="s">
        <v>4185</v>
      </c>
      <c r="C1709" t="s">
        <v>3651</v>
      </c>
      <c r="D1709" t="s">
        <v>3652</v>
      </c>
      <c r="E1709">
        <v>4.8999999999999998E-3</v>
      </c>
      <c r="F1709">
        <v>0</v>
      </c>
      <c r="G1709" t="s">
        <v>3653</v>
      </c>
    </row>
    <row r="1710" spans="1:7" x14ac:dyDescent="0.25">
      <c r="A1710" t="s">
        <v>4184</v>
      </c>
      <c r="B1710" t="s">
        <v>4185</v>
      </c>
      <c r="C1710" t="s">
        <v>4164</v>
      </c>
      <c r="D1710" t="s">
        <v>4165</v>
      </c>
      <c r="E1710">
        <v>2.9600000000000001E-2</v>
      </c>
      <c r="F1710">
        <v>0</v>
      </c>
      <c r="G1710" t="s">
        <v>4166</v>
      </c>
    </row>
    <row r="1711" spans="1:7" x14ac:dyDescent="0.25">
      <c r="A1711" t="s">
        <v>4186</v>
      </c>
      <c r="B1711" t="s">
        <v>4187</v>
      </c>
      <c r="C1711" t="s">
        <v>4184</v>
      </c>
      <c r="D1711" t="s">
        <v>4185</v>
      </c>
      <c r="E1711">
        <v>5</v>
      </c>
      <c r="F1711">
        <v>2.5</v>
      </c>
    </row>
    <row r="1712" spans="1:7" x14ac:dyDescent="0.25">
      <c r="A1712" t="s">
        <v>4188</v>
      </c>
      <c r="B1712" t="s">
        <v>4189</v>
      </c>
      <c r="C1712" t="s">
        <v>4184</v>
      </c>
      <c r="D1712" t="s">
        <v>4185</v>
      </c>
      <c r="E1712">
        <v>55</v>
      </c>
      <c r="F1712">
        <v>2.5</v>
      </c>
    </row>
    <row r="1713" spans="1:7" x14ac:dyDescent="0.25">
      <c r="A1713" t="s">
        <v>4190</v>
      </c>
      <c r="B1713" t="s">
        <v>4191</v>
      </c>
      <c r="C1713" t="s">
        <v>4192</v>
      </c>
      <c r="D1713" t="s">
        <v>4193</v>
      </c>
      <c r="E1713">
        <v>0.81</v>
      </c>
      <c r="F1713">
        <v>0</v>
      </c>
      <c r="G1713" t="s">
        <v>2712</v>
      </c>
    </row>
    <row r="1714" spans="1:7" x14ac:dyDescent="0.25">
      <c r="A1714" t="s">
        <v>4190</v>
      </c>
      <c r="B1714" t="s">
        <v>4191</v>
      </c>
      <c r="C1714" t="s">
        <v>3651</v>
      </c>
      <c r="D1714" t="s">
        <v>3652</v>
      </c>
      <c r="E1714">
        <v>0.19</v>
      </c>
      <c r="F1714">
        <v>0</v>
      </c>
      <c r="G1714" t="s">
        <v>3653</v>
      </c>
    </row>
    <row r="1715" spans="1:7" x14ac:dyDescent="0.25">
      <c r="A1715" t="s">
        <v>4190</v>
      </c>
      <c r="B1715" t="s">
        <v>4191</v>
      </c>
      <c r="C1715" t="s">
        <v>4164</v>
      </c>
      <c r="D1715" t="s">
        <v>4165</v>
      </c>
      <c r="E1715">
        <v>2.98E-2</v>
      </c>
      <c r="F1715">
        <v>0</v>
      </c>
      <c r="G1715" t="s">
        <v>4166</v>
      </c>
    </row>
    <row r="1716" spans="1:7" x14ac:dyDescent="0.25">
      <c r="A1716" t="s">
        <v>4194</v>
      </c>
      <c r="B1716" t="s">
        <v>4195</v>
      </c>
      <c r="C1716" t="s">
        <v>4190</v>
      </c>
      <c r="D1716" t="s">
        <v>4191</v>
      </c>
      <c r="E1716">
        <v>5</v>
      </c>
      <c r="F1716">
        <v>2.5</v>
      </c>
    </row>
    <row r="1717" spans="1:7" x14ac:dyDescent="0.25">
      <c r="A1717" t="s">
        <v>4196</v>
      </c>
      <c r="B1717" t="s">
        <v>4197</v>
      </c>
      <c r="C1717" t="s">
        <v>1769</v>
      </c>
      <c r="D1717" t="s">
        <v>1770</v>
      </c>
      <c r="E1717">
        <v>1.5</v>
      </c>
      <c r="F1717">
        <v>2.5</v>
      </c>
    </row>
    <row r="1718" spans="1:7" x14ac:dyDescent="0.25">
      <c r="A1718" t="s">
        <v>4198</v>
      </c>
      <c r="B1718" t="s">
        <v>4199</v>
      </c>
      <c r="C1718" t="s">
        <v>4190</v>
      </c>
      <c r="D1718" t="s">
        <v>4191</v>
      </c>
      <c r="E1718">
        <v>55</v>
      </c>
      <c r="F1718">
        <v>2.5</v>
      </c>
    </row>
    <row r="1719" spans="1:7" x14ac:dyDescent="0.25">
      <c r="A1719" t="s">
        <v>4200</v>
      </c>
      <c r="B1719" t="s">
        <v>4201</v>
      </c>
      <c r="C1719" t="s">
        <v>4192</v>
      </c>
      <c r="D1719" t="s">
        <v>4193</v>
      </c>
      <c r="E1719">
        <v>0.75</v>
      </c>
      <c r="F1719">
        <v>0</v>
      </c>
      <c r="G1719" t="s">
        <v>2712</v>
      </c>
    </row>
    <row r="1720" spans="1:7" x14ac:dyDescent="0.25">
      <c r="A1720" t="s">
        <v>4200</v>
      </c>
      <c r="B1720" t="s">
        <v>4201</v>
      </c>
      <c r="C1720" t="s">
        <v>3651</v>
      </c>
      <c r="D1720" t="s">
        <v>3652</v>
      </c>
      <c r="E1720">
        <v>0.25</v>
      </c>
      <c r="F1720">
        <v>0</v>
      </c>
      <c r="G1720" t="s">
        <v>3653</v>
      </c>
    </row>
    <row r="1721" spans="1:7" x14ac:dyDescent="0.25">
      <c r="A1721" t="s">
        <v>4200</v>
      </c>
      <c r="B1721" t="s">
        <v>4201</v>
      </c>
      <c r="C1721" t="s">
        <v>4164</v>
      </c>
      <c r="D1721" t="s">
        <v>4165</v>
      </c>
      <c r="E1721">
        <v>2.9600000000000001E-2</v>
      </c>
      <c r="F1721">
        <v>0</v>
      </c>
      <c r="G1721" t="s">
        <v>4166</v>
      </c>
    </row>
    <row r="1722" spans="1:7" x14ac:dyDescent="0.25">
      <c r="A1722" t="s">
        <v>4202</v>
      </c>
      <c r="B1722" t="s">
        <v>4203</v>
      </c>
      <c r="C1722" t="s">
        <v>4200</v>
      </c>
      <c r="D1722" t="s">
        <v>4201</v>
      </c>
      <c r="E1722">
        <v>4.5</v>
      </c>
      <c r="F1722">
        <v>2.5</v>
      </c>
    </row>
    <row r="1723" spans="1:7" x14ac:dyDescent="0.25">
      <c r="A1723" t="s">
        <v>4204</v>
      </c>
      <c r="B1723" t="s">
        <v>4205</v>
      </c>
      <c r="C1723" t="s">
        <v>4179</v>
      </c>
      <c r="D1723" t="s">
        <v>4180</v>
      </c>
      <c r="E1723">
        <v>1.5</v>
      </c>
      <c r="F1723">
        <v>2.5</v>
      </c>
    </row>
    <row r="1724" spans="1:7" x14ac:dyDescent="0.25">
      <c r="A1724" t="s">
        <v>4206</v>
      </c>
      <c r="B1724" t="s">
        <v>4207</v>
      </c>
      <c r="C1724" t="s">
        <v>4200</v>
      </c>
      <c r="D1724" t="s">
        <v>4201</v>
      </c>
      <c r="E1724">
        <v>55</v>
      </c>
      <c r="F1724">
        <v>2.5</v>
      </c>
    </row>
    <row r="1725" spans="1:7" x14ac:dyDescent="0.25">
      <c r="A1725" t="s">
        <v>4208</v>
      </c>
      <c r="B1725" t="s">
        <v>4209</v>
      </c>
      <c r="C1725" t="s">
        <v>4210</v>
      </c>
      <c r="D1725" t="s">
        <v>4211</v>
      </c>
      <c r="E1725">
        <v>7.0000000000000001E-3</v>
      </c>
      <c r="F1725">
        <v>0</v>
      </c>
      <c r="G1725" t="s">
        <v>4163</v>
      </c>
    </row>
    <row r="1726" spans="1:7" x14ac:dyDescent="0.25">
      <c r="A1726" t="s">
        <v>4212</v>
      </c>
      <c r="B1726" t="s">
        <v>4213</v>
      </c>
      <c r="C1726" t="s">
        <v>4192</v>
      </c>
      <c r="D1726" t="s">
        <v>4193</v>
      </c>
      <c r="E1726">
        <v>0.61099999999999999</v>
      </c>
      <c r="F1726">
        <v>0</v>
      </c>
      <c r="G1726" t="s">
        <v>2712</v>
      </c>
    </row>
    <row r="1727" spans="1:7" x14ac:dyDescent="0.25">
      <c r="A1727" t="s">
        <v>4212</v>
      </c>
      <c r="B1727" t="s">
        <v>4213</v>
      </c>
      <c r="C1727" t="s">
        <v>3654</v>
      </c>
      <c r="D1727" t="s">
        <v>3655</v>
      </c>
      <c r="E1727">
        <v>0.21640000000000001</v>
      </c>
      <c r="F1727">
        <v>0</v>
      </c>
      <c r="G1727" t="s">
        <v>3656</v>
      </c>
    </row>
    <row r="1728" spans="1:7" x14ac:dyDescent="0.25">
      <c r="A1728" t="s">
        <v>4212</v>
      </c>
      <c r="B1728" t="s">
        <v>4213</v>
      </c>
      <c r="C1728" t="s">
        <v>3657</v>
      </c>
      <c r="D1728" t="s">
        <v>3658</v>
      </c>
      <c r="E1728">
        <v>0.01</v>
      </c>
      <c r="F1728">
        <v>0</v>
      </c>
      <c r="G1728" t="s">
        <v>3659</v>
      </c>
    </row>
    <row r="1729" spans="1:7" x14ac:dyDescent="0.25">
      <c r="A1729" t="s">
        <v>4212</v>
      </c>
      <c r="B1729" t="s">
        <v>4213</v>
      </c>
      <c r="C1729" t="s">
        <v>3993</v>
      </c>
      <c r="D1729" t="s">
        <v>3994</v>
      </c>
      <c r="E1729">
        <v>0.16200000000000001</v>
      </c>
      <c r="F1729">
        <v>0</v>
      </c>
      <c r="G1729" t="s">
        <v>3662</v>
      </c>
    </row>
    <row r="1730" spans="1:7" x14ac:dyDescent="0.25">
      <c r="A1730" t="s">
        <v>353</v>
      </c>
      <c r="B1730" t="s">
        <v>4214</v>
      </c>
      <c r="C1730" t="s">
        <v>3556</v>
      </c>
      <c r="D1730" t="s">
        <v>3557</v>
      </c>
      <c r="E1730">
        <v>0.375</v>
      </c>
      <c r="F1730">
        <v>2.5</v>
      </c>
    </row>
    <row r="1731" spans="1:7" x14ac:dyDescent="0.25">
      <c r="A1731" t="s">
        <v>356</v>
      </c>
      <c r="B1731" t="s">
        <v>4215</v>
      </c>
      <c r="C1731" t="s">
        <v>3556</v>
      </c>
      <c r="D1731" t="s">
        <v>3557</v>
      </c>
      <c r="E1731">
        <v>0.75</v>
      </c>
      <c r="F1731">
        <v>2.5</v>
      </c>
    </row>
    <row r="1732" spans="1:7" x14ac:dyDescent="0.25">
      <c r="A1732" t="s">
        <v>360</v>
      </c>
      <c r="B1732" t="s">
        <v>4216</v>
      </c>
      <c r="C1732" t="s">
        <v>3564</v>
      </c>
      <c r="D1732" t="s">
        <v>3565</v>
      </c>
      <c r="E1732">
        <v>0.75</v>
      </c>
      <c r="F1732">
        <v>2.5</v>
      </c>
    </row>
    <row r="1733" spans="1:7" x14ac:dyDescent="0.25">
      <c r="A1733" t="s">
        <v>4217</v>
      </c>
      <c r="B1733" t="s">
        <v>4218</v>
      </c>
      <c r="C1733" t="s">
        <v>2710</v>
      </c>
      <c r="D1733" t="s">
        <v>2711</v>
      </c>
      <c r="E1733">
        <v>4</v>
      </c>
      <c r="F1733">
        <v>0</v>
      </c>
      <c r="G1733" t="s">
        <v>2712</v>
      </c>
    </row>
    <row r="1734" spans="1:7" x14ac:dyDescent="0.25">
      <c r="A1734" t="s">
        <v>4219</v>
      </c>
      <c r="B1734" t="s">
        <v>4220</v>
      </c>
      <c r="C1734" t="s">
        <v>1715</v>
      </c>
      <c r="D1734" t="s">
        <v>1716</v>
      </c>
      <c r="E1734">
        <v>0.55000000000000004</v>
      </c>
      <c r="F1734">
        <v>0</v>
      </c>
    </row>
    <row r="1735" spans="1:7" x14ac:dyDescent="0.25">
      <c r="A1735" t="s">
        <v>4221</v>
      </c>
      <c r="B1735" t="s">
        <v>4222</v>
      </c>
      <c r="C1735" t="s">
        <v>2710</v>
      </c>
      <c r="D1735" t="s">
        <v>2711</v>
      </c>
      <c r="E1735">
        <v>1.5</v>
      </c>
      <c r="F1735">
        <v>0</v>
      </c>
      <c r="G1735" t="s">
        <v>2712</v>
      </c>
    </row>
    <row r="1736" spans="1:7" x14ac:dyDescent="0.25">
      <c r="A1736" t="s">
        <v>4223</v>
      </c>
      <c r="B1736" t="s">
        <v>4224</v>
      </c>
      <c r="C1736" t="s">
        <v>2710</v>
      </c>
      <c r="D1736" t="s">
        <v>2711</v>
      </c>
      <c r="E1736">
        <v>1.5</v>
      </c>
      <c r="F1736">
        <v>0</v>
      </c>
      <c r="G1736" t="s">
        <v>2712</v>
      </c>
    </row>
    <row r="1737" spans="1:7" x14ac:dyDescent="0.25">
      <c r="A1737" t="s">
        <v>4225</v>
      </c>
      <c r="B1737" t="s">
        <v>4226</v>
      </c>
      <c r="C1737" t="s">
        <v>3596</v>
      </c>
      <c r="D1737" t="s">
        <v>3597</v>
      </c>
      <c r="E1737">
        <v>0.1719</v>
      </c>
      <c r="F1737">
        <v>2.5</v>
      </c>
    </row>
    <row r="1738" spans="1:7" x14ac:dyDescent="0.25">
      <c r="A1738" t="s">
        <v>4227</v>
      </c>
      <c r="B1738" t="s">
        <v>4226</v>
      </c>
      <c r="C1738" t="s">
        <v>3596</v>
      </c>
      <c r="D1738" t="s">
        <v>3597</v>
      </c>
      <c r="E1738">
        <v>0.1719</v>
      </c>
      <c r="F1738">
        <v>2.5</v>
      </c>
    </row>
    <row r="1739" spans="1:7" x14ac:dyDescent="0.25">
      <c r="A1739" t="s">
        <v>4228</v>
      </c>
      <c r="B1739" t="s">
        <v>4229</v>
      </c>
      <c r="C1739" t="s">
        <v>1769</v>
      </c>
      <c r="D1739" t="s">
        <v>1770</v>
      </c>
      <c r="E1739">
        <v>0.25</v>
      </c>
      <c r="F1739">
        <v>2.5</v>
      </c>
    </row>
    <row r="1740" spans="1:7" x14ac:dyDescent="0.25">
      <c r="A1740" t="s">
        <v>4230</v>
      </c>
      <c r="B1740" t="s">
        <v>4229</v>
      </c>
      <c r="C1740" t="s">
        <v>1769</v>
      </c>
      <c r="D1740" t="s">
        <v>1770</v>
      </c>
      <c r="E1740">
        <v>0.25</v>
      </c>
      <c r="F1740">
        <v>2.5</v>
      </c>
    </row>
    <row r="1741" spans="1:7" x14ac:dyDescent="0.25">
      <c r="A1741" t="s">
        <v>989</v>
      </c>
      <c r="B1741" t="s">
        <v>4231</v>
      </c>
      <c r="C1741" t="s">
        <v>4232</v>
      </c>
      <c r="D1741" t="s">
        <v>4233</v>
      </c>
      <c r="E1741">
        <v>3</v>
      </c>
      <c r="F1741">
        <v>2.5</v>
      </c>
    </row>
    <row r="1742" spans="1:7" x14ac:dyDescent="0.25">
      <c r="A1742" t="s">
        <v>641</v>
      </c>
      <c r="B1742" t="s">
        <v>4234</v>
      </c>
      <c r="C1742" t="s">
        <v>4232</v>
      </c>
      <c r="D1742" t="s">
        <v>4233</v>
      </c>
      <c r="E1742">
        <v>6</v>
      </c>
      <c r="F1742">
        <v>2.5</v>
      </c>
    </row>
    <row r="1743" spans="1:7" x14ac:dyDescent="0.25">
      <c r="A1743" t="s">
        <v>379</v>
      </c>
      <c r="B1743" t="s">
        <v>4235</v>
      </c>
      <c r="C1743" t="s">
        <v>4236</v>
      </c>
      <c r="D1743" t="s">
        <v>4237</v>
      </c>
      <c r="E1743">
        <v>3</v>
      </c>
      <c r="F1743">
        <v>2.5</v>
      </c>
    </row>
    <row r="1744" spans="1:7" x14ac:dyDescent="0.25">
      <c r="A1744" t="s">
        <v>638</v>
      </c>
      <c r="B1744" t="s">
        <v>4238</v>
      </c>
      <c r="C1744" t="s">
        <v>4236</v>
      </c>
      <c r="D1744" t="s">
        <v>4237</v>
      </c>
      <c r="E1744">
        <v>6</v>
      </c>
      <c r="F1744">
        <v>2.5</v>
      </c>
    </row>
    <row r="1745" spans="1:6" x14ac:dyDescent="0.25">
      <c r="A1745" t="s">
        <v>4239</v>
      </c>
      <c r="B1745" t="s">
        <v>4240</v>
      </c>
      <c r="C1745" t="s">
        <v>4241</v>
      </c>
      <c r="D1745" t="s">
        <v>4242</v>
      </c>
      <c r="E1745">
        <v>3</v>
      </c>
      <c r="F1745">
        <v>2.5</v>
      </c>
    </row>
    <row r="1746" spans="1:6" x14ac:dyDescent="0.25">
      <c r="A1746" t="s">
        <v>634</v>
      </c>
      <c r="B1746" t="s">
        <v>4243</v>
      </c>
      <c r="C1746" t="s">
        <v>4241</v>
      </c>
      <c r="D1746" t="s">
        <v>4242</v>
      </c>
      <c r="E1746">
        <v>6</v>
      </c>
      <c r="F1746">
        <v>2.5</v>
      </c>
    </row>
    <row r="1747" spans="1:6" x14ac:dyDescent="0.25">
      <c r="A1747" t="s">
        <v>991</v>
      </c>
      <c r="B1747" t="s">
        <v>4244</v>
      </c>
      <c r="C1747" t="s">
        <v>1356</v>
      </c>
      <c r="D1747" t="s">
        <v>1357</v>
      </c>
      <c r="E1747">
        <v>3</v>
      </c>
      <c r="F1747">
        <v>2.5</v>
      </c>
    </row>
    <row r="1748" spans="1:6" x14ac:dyDescent="0.25">
      <c r="A1748" t="s">
        <v>643</v>
      </c>
      <c r="B1748" t="s">
        <v>4245</v>
      </c>
      <c r="C1748" t="s">
        <v>1356</v>
      </c>
      <c r="D1748" t="s">
        <v>1357</v>
      </c>
      <c r="E1748">
        <v>6</v>
      </c>
      <c r="F1748">
        <v>2.5</v>
      </c>
    </row>
    <row r="1749" spans="1:6" x14ac:dyDescent="0.25">
      <c r="A1749" t="s">
        <v>4246</v>
      </c>
      <c r="B1749" t="s">
        <v>4247</v>
      </c>
      <c r="C1749" t="s">
        <v>1372</v>
      </c>
      <c r="D1749" t="s">
        <v>1373</v>
      </c>
      <c r="E1749">
        <v>3</v>
      </c>
      <c r="F1749">
        <v>2.5</v>
      </c>
    </row>
    <row r="1750" spans="1:6" x14ac:dyDescent="0.25">
      <c r="A1750" t="s">
        <v>639</v>
      </c>
      <c r="B1750" t="s">
        <v>4248</v>
      </c>
      <c r="C1750" t="s">
        <v>1372</v>
      </c>
      <c r="D1750" t="s">
        <v>1373</v>
      </c>
      <c r="E1750">
        <v>6</v>
      </c>
      <c r="F1750">
        <v>2.5</v>
      </c>
    </row>
    <row r="1751" spans="1:6" x14ac:dyDescent="0.25">
      <c r="A1751" t="s">
        <v>4249</v>
      </c>
      <c r="B1751" t="s">
        <v>4250</v>
      </c>
      <c r="C1751" t="s">
        <v>1388</v>
      </c>
      <c r="D1751" t="s">
        <v>1389</v>
      </c>
      <c r="E1751">
        <v>3</v>
      </c>
      <c r="F1751">
        <v>2.5</v>
      </c>
    </row>
    <row r="1752" spans="1:6" x14ac:dyDescent="0.25">
      <c r="A1752" t="s">
        <v>632</v>
      </c>
      <c r="B1752" t="s">
        <v>4251</v>
      </c>
      <c r="C1752" t="s">
        <v>1388</v>
      </c>
      <c r="D1752" t="s">
        <v>1389</v>
      </c>
      <c r="E1752">
        <v>6</v>
      </c>
      <c r="F1752">
        <v>2.5</v>
      </c>
    </row>
    <row r="1753" spans="1:6" x14ac:dyDescent="0.25">
      <c r="A1753" t="s">
        <v>4252</v>
      </c>
      <c r="B1753" t="s">
        <v>4253</v>
      </c>
      <c r="C1753" t="s">
        <v>1318</v>
      </c>
      <c r="D1753" t="s">
        <v>1319</v>
      </c>
      <c r="E1753">
        <v>3</v>
      </c>
      <c r="F1753">
        <v>2.5</v>
      </c>
    </row>
    <row r="1754" spans="1:6" x14ac:dyDescent="0.25">
      <c r="A1754" t="s">
        <v>630</v>
      </c>
      <c r="B1754" t="s">
        <v>4254</v>
      </c>
      <c r="C1754" t="s">
        <v>1318</v>
      </c>
      <c r="D1754" t="s">
        <v>1319</v>
      </c>
      <c r="E1754">
        <v>6</v>
      </c>
      <c r="F1754">
        <v>2.5</v>
      </c>
    </row>
    <row r="1755" spans="1:6" x14ac:dyDescent="0.25">
      <c r="A1755" t="s">
        <v>4255</v>
      </c>
      <c r="B1755" t="s">
        <v>4256</v>
      </c>
      <c r="C1755" t="s">
        <v>1330</v>
      </c>
      <c r="D1755" t="s">
        <v>1331</v>
      </c>
      <c r="E1755">
        <v>3</v>
      </c>
      <c r="F1755">
        <v>2.5</v>
      </c>
    </row>
    <row r="1756" spans="1:6" x14ac:dyDescent="0.25">
      <c r="A1756" t="s">
        <v>628</v>
      </c>
      <c r="B1756" t="s">
        <v>4257</v>
      </c>
      <c r="C1756" t="s">
        <v>1330</v>
      </c>
      <c r="D1756" t="s">
        <v>1331</v>
      </c>
      <c r="E1756">
        <v>6</v>
      </c>
      <c r="F1756">
        <v>2.5</v>
      </c>
    </row>
    <row r="1757" spans="1:6" x14ac:dyDescent="0.25">
      <c r="A1757" t="s">
        <v>985</v>
      </c>
      <c r="B1757" t="s">
        <v>4258</v>
      </c>
      <c r="C1757" t="s">
        <v>1344</v>
      </c>
      <c r="D1757" t="s">
        <v>1345</v>
      </c>
      <c r="E1757">
        <v>3</v>
      </c>
      <c r="F1757">
        <v>2.5</v>
      </c>
    </row>
    <row r="1758" spans="1:6" x14ac:dyDescent="0.25">
      <c r="A1758" t="s">
        <v>636</v>
      </c>
      <c r="B1758" t="s">
        <v>4259</v>
      </c>
      <c r="C1758" t="s">
        <v>1344</v>
      </c>
      <c r="D1758" t="s">
        <v>1345</v>
      </c>
      <c r="E1758">
        <v>6</v>
      </c>
      <c r="F1758">
        <v>2.5</v>
      </c>
    </row>
    <row r="1759" spans="1:6" x14ac:dyDescent="0.25">
      <c r="A1759" t="s">
        <v>975</v>
      </c>
      <c r="B1759" t="s">
        <v>4260</v>
      </c>
      <c r="C1759" t="s">
        <v>3663</v>
      </c>
      <c r="D1759" t="s">
        <v>3664</v>
      </c>
      <c r="E1759">
        <v>1.5</v>
      </c>
      <c r="F1759">
        <v>2.5</v>
      </c>
    </row>
    <row r="1760" spans="1:6" x14ac:dyDescent="0.25">
      <c r="A1760" t="s">
        <v>1124</v>
      </c>
      <c r="B1760" t="s">
        <v>4261</v>
      </c>
      <c r="C1760" t="s">
        <v>3663</v>
      </c>
      <c r="D1760" t="s">
        <v>3664</v>
      </c>
      <c r="E1760">
        <v>3</v>
      </c>
      <c r="F1760">
        <v>2.5</v>
      </c>
    </row>
    <row r="1761" spans="1:7" x14ac:dyDescent="0.25">
      <c r="A1761" t="s">
        <v>616</v>
      </c>
      <c r="B1761" t="s">
        <v>4262</v>
      </c>
      <c r="C1761" t="s">
        <v>3663</v>
      </c>
      <c r="D1761" t="s">
        <v>3664</v>
      </c>
      <c r="E1761">
        <v>6</v>
      </c>
      <c r="F1761">
        <v>2.5</v>
      </c>
    </row>
    <row r="1762" spans="1:7" x14ac:dyDescent="0.25">
      <c r="A1762" t="s">
        <v>4263</v>
      </c>
      <c r="B1762" t="s">
        <v>4264</v>
      </c>
      <c r="C1762" t="s">
        <v>3663</v>
      </c>
      <c r="D1762" t="s">
        <v>3664</v>
      </c>
      <c r="E1762">
        <v>5</v>
      </c>
      <c r="F1762">
        <v>2.5</v>
      </c>
    </row>
    <row r="1763" spans="1:7" x14ac:dyDescent="0.25">
      <c r="A1763" t="s">
        <v>608</v>
      </c>
      <c r="B1763" t="s">
        <v>4265</v>
      </c>
      <c r="C1763" t="s">
        <v>3663</v>
      </c>
      <c r="D1763" t="s">
        <v>3664</v>
      </c>
      <c r="E1763">
        <v>6</v>
      </c>
      <c r="F1763">
        <v>2.5</v>
      </c>
    </row>
    <row r="1764" spans="1:7" x14ac:dyDescent="0.25">
      <c r="A1764" t="s">
        <v>4266</v>
      </c>
      <c r="B1764" t="s">
        <v>4267</v>
      </c>
      <c r="C1764" t="s">
        <v>3663</v>
      </c>
      <c r="D1764" t="s">
        <v>3664</v>
      </c>
      <c r="E1764">
        <v>5</v>
      </c>
      <c r="F1764">
        <v>2.5</v>
      </c>
    </row>
    <row r="1765" spans="1:7" x14ac:dyDescent="0.25">
      <c r="A1765" t="s">
        <v>4268</v>
      </c>
      <c r="B1765" t="s">
        <v>4269</v>
      </c>
      <c r="C1765" t="s">
        <v>1265</v>
      </c>
      <c r="D1765" t="s">
        <v>1266</v>
      </c>
      <c r="E1765">
        <v>0.93700000000000006</v>
      </c>
      <c r="F1765">
        <v>2.5</v>
      </c>
    </row>
    <row r="1766" spans="1:7" x14ac:dyDescent="0.25">
      <c r="A1766" t="s">
        <v>1111</v>
      </c>
      <c r="B1766" t="s">
        <v>4270</v>
      </c>
      <c r="C1766" t="s">
        <v>1265</v>
      </c>
      <c r="D1766" t="s">
        <v>1266</v>
      </c>
      <c r="E1766">
        <v>3</v>
      </c>
      <c r="F1766">
        <v>2.5</v>
      </c>
    </row>
    <row r="1767" spans="1:7" x14ac:dyDescent="0.25">
      <c r="A1767" t="s">
        <v>1107</v>
      </c>
      <c r="B1767" t="s">
        <v>4271</v>
      </c>
      <c r="C1767" t="s">
        <v>1265</v>
      </c>
      <c r="D1767" t="s">
        <v>1266</v>
      </c>
      <c r="E1767">
        <v>3</v>
      </c>
      <c r="F1767">
        <v>2.5</v>
      </c>
    </row>
    <row r="1768" spans="1:7" x14ac:dyDescent="0.25">
      <c r="A1768" t="s">
        <v>1109</v>
      </c>
      <c r="B1768" t="s">
        <v>4272</v>
      </c>
      <c r="C1768" t="s">
        <v>1265</v>
      </c>
      <c r="D1768" t="s">
        <v>1266</v>
      </c>
      <c r="E1768">
        <v>3</v>
      </c>
      <c r="F1768">
        <v>2.5</v>
      </c>
    </row>
    <row r="1769" spans="1:7" x14ac:dyDescent="0.25">
      <c r="A1769" t="s">
        <v>4273</v>
      </c>
      <c r="B1769" t="s">
        <v>4274</v>
      </c>
      <c r="C1769" t="s">
        <v>1310</v>
      </c>
      <c r="D1769" t="s">
        <v>1311</v>
      </c>
      <c r="E1769">
        <v>3</v>
      </c>
      <c r="F1769">
        <v>2.5</v>
      </c>
    </row>
    <row r="1770" spans="1:7" x14ac:dyDescent="0.25">
      <c r="A1770" t="s">
        <v>4275</v>
      </c>
      <c r="B1770" t="s">
        <v>4276</v>
      </c>
      <c r="C1770" t="s">
        <v>1406</v>
      </c>
      <c r="D1770" t="s">
        <v>1407</v>
      </c>
      <c r="E1770">
        <v>0.93700000000000006</v>
      </c>
      <c r="F1770">
        <v>2.5</v>
      </c>
    </row>
    <row r="1771" spans="1:7" x14ac:dyDescent="0.25">
      <c r="A1771" t="s">
        <v>371</v>
      </c>
      <c r="B1771" t="s">
        <v>4277</v>
      </c>
      <c r="C1771" t="s">
        <v>1406</v>
      </c>
      <c r="D1771" t="s">
        <v>1407</v>
      </c>
      <c r="E1771">
        <v>3</v>
      </c>
      <c r="F1771">
        <v>2.5</v>
      </c>
    </row>
    <row r="1772" spans="1:7" x14ac:dyDescent="0.25">
      <c r="A1772" t="s">
        <v>4278</v>
      </c>
      <c r="B1772" t="s">
        <v>4279</v>
      </c>
      <c r="C1772" t="s">
        <v>1257</v>
      </c>
      <c r="D1772" t="s">
        <v>1258</v>
      </c>
      <c r="E1772">
        <v>0.93700000000000006</v>
      </c>
      <c r="F1772">
        <v>2.5</v>
      </c>
    </row>
    <row r="1773" spans="1:7" x14ac:dyDescent="0.25">
      <c r="A1773" t="s">
        <v>373</v>
      </c>
      <c r="B1773" t="s">
        <v>4280</v>
      </c>
      <c r="C1773" t="s">
        <v>1253</v>
      </c>
      <c r="D1773" t="s">
        <v>1254</v>
      </c>
      <c r="E1773">
        <v>3</v>
      </c>
      <c r="F1773">
        <v>2.5</v>
      </c>
    </row>
    <row r="1774" spans="1:7" x14ac:dyDescent="0.25">
      <c r="A1774" t="s">
        <v>369</v>
      </c>
      <c r="B1774" t="s">
        <v>4281</v>
      </c>
      <c r="C1774" t="s">
        <v>4282</v>
      </c>
      <c r="D1774" t="s">
        <v>4283</v>
      </c>
      <c r="E1774">
        <v>3</v>
      </c>
      <c r="F1774">
        <v>2.5</v>
      </c>
    </row>
    <row r="1775" spans="1:7" x14ac:dyDescent="0.25">
      <c r="A1775" t="s">
        <v>4284</v>
      </c>
      <c r="B1775" t="s">
        <v>4285</v>
      </c>
      <c r="C1775" t="s">
        <v>2710</v>
      </c>
      <c r="D1775" t="s">
        <v>2711</v>
      </c>
      <c r="E1775">
        <v>4</v>
      </c>
      <c r="F1775">
        <v>0</v>
      </c>
      <c r="G1775" t="s">
        <v>2712</v>
      </c>
    </row>
    <row r="1776" spans="1:7" x14ac:dyDescent="0.25">
      <c r="A1776" t="s">
        <v>6</v>
      </c>
      <c r="B1776" t="s">
        <v>4286</v>
      </c>
      <c r="C1776" t="s">
        <v>2128</v>
      </c>
      <c r="D1776" t="s">
        <v>2129</v>
      </c>
      <c r="E1776">
        <v>0.75</v>
      </c>
      <c r="F1776">
        <v>2.5</v>
      </c>
    </row>
    <row r="1777" spans="1:7" x14ac:dyDescent="0.25">
      <c r="A1777" t="s">
        <v>4287</v>
      </c>
      <c r="B1777" t="s">
        <v>4288</v>
      </c>
      <c r="C1777" t="s">
        <v>2128</v>
      </c>
      <c r="D1777" t="s">
        <v>2129</v>
      </c>
      <c r="E1777">
        <v>0.125</v>
      </c>
      <c r="F1777">
        <v>2.5</v>
      </c>
    </row>
    <row r="1778" spans="1:7" x14ac:dyDescent="0.25">
      <c r="A1778" t="s">
        <v>193</v>
      </c>
      <c r="B1778" t="s">
        <v>4289</v>
      </c>
      <c r="C1778" t="s">
        <v>2128</v>
      </c>
      <c r="D1778" t="s">
        <v>2129</v>
      </c>
      <c r="E1778">
        <v>1.5</v>
      </c>
      <c r="F1778">
        <v>2.5</v>
      </c>
    </row>
    <row r="1779" spans="1:7" x14ac:dyDescent="0.25">
      <c r="A1779" t="s">
        <v>4290</v>
      </c>
      <c r="B1779" t="s">
        <v>4291</v>
      </c>
      <c r="C1779" t="s">
        <v>2924</v>
      </c>
      <c r="D1779" t="s">
        <v>2925</v>
      </c>
      <c r="E1779">
        <v>0.125</v>
      </c>
      <c r="F1779">
        <v>2.5</v>
      </c>
    </row>
    <row r="1780" spans="1:7" x14ac:dyDescent="0.25">
      <c r="A1780" t="s">
        <v>994</v>
      </c>
      <c r="B1780" t="s">
        <v>4292</v>
      </c>
      <c r="C1780" t="s">
        <v>2924</v>
      </c>
      <c r="D1780" t="s">
        <v>2925</v>
      </c>
      <c r="E1780">
        <v>1.5</v>
      </c>
      <c r="F1780">
        <v>2.5</v>
      </c>
    </row>
    <row r="1781" spans="1:7" x14ac:dyDescent="0.25">
      <c r="A1781" t="s">
        <v>4293</v>
      </c>
      <c r="B1781" t="s">
        <v>4294</v>
      </c>
      <c r="C1781" t="s">
        <v>2123</v>
      </c>
      <c r="D1781" t="s">
        <v>2124</v>
      </c>
      <c r="E1781">
        <v>4</v>
      </c>
      <c r="F1781">
        <v>2.5</v>
      </c>
      <c r="G1781" t="s">
        <v>1569</v>
      </c>
    </row>
    <row r="1782" spans="1:7" x14ac:dyDescent="0.25">
      <c r="A1782" t="s">
        <v>4295</v>
      </c>
      <c r="B1782" t="s">
        <v>4296</v>
      </c>
      <c r="C1782" t="s">
        <v>2117</v>
      </c>
      <c r="D1782" t="s">
        <v>2118</v>
      </c>
      <c r="E1782">
        <v>4</v>
      </c>
      <c r="F1782">
        <v>2.5</v>
      </c>
      <c r="G1782" t="s">
        <v>2119</v>
      </c>
    </row>
    <row r="1783" spans="1:7" x14ac:dyDescent="0.25">
      <c r="A1783" t="s">
        <v>4297</v>
      </c>
      <c r="B1783" t="s">
        <v>4298</v>
      </c>
      <c r="C1783" t="s">
        <v>2710</v>
      </c>
      <c r="D1783" t="s">
        <v>2711</v>
      </c>
      <c r="E1783">
        <v>1.5</v>
      </c>
      <c r="F1783">
        <v>0</v>
      </c>
      <c r="G1783" t="s">
        <v>2712</v>
      </c>
    </row>
    <row r="1784" spans="1:7" x14ac:dyDescent="0.25">
      <c r="A1784" t="s">
        <v>4299</v>
      </c>
      <c r="B1784" t="s">
        <v>4300</v>
      </c>
      <c r="C1784" t="s">
        <v>2952</v>
      </c>
      <c r="D1784" t="s">
        <v>2953</v>
      </c>
      <c r="E1784">
        <v>120</v>
      </c>
      <c r="F1784">
        <v>5</v>
      </c>
    </row>
    <row r="1785" spans="1:7" x14ac:dyDescent="0.25">
      <c r="A1785" t="s">
        <v>4301</v>
      </c>
      <c r="B1785" t="s">
        <v>4302</v>
      </c>
      <c r="C1785" t="s">
        <v>4303</v>
      </c>
      <c r="D1785" t="s">
        <v>4304</v>
      </c>
      <c r="E1785">
        <v>600</v>
      </c>
      <c r="F1785">
        <v>5</v>
      </c>
    </row>
    <row r="1786" spans="1:7" x14ac:dyDescent="0.25">
      <c r="A1786" t="s">
        <v>4305</v>
      </c>
      <c r="B1786" t="s">
        <v>4306</v>
      </c>
      <c r="C1786" t="s">
        <v>4303</v>
      </c>
      <c r="D1786" t="s">
        <v>4304</v>
      </c>
      <c r="E1786">
        <v>600</v>
      </c>
      <c r="F1786">
        <v>5</v>
      </c>
    </row>
    <row r="1787" spans="1:7" x14ac:dyDescent="0.25">
      <c r="A1787" t="s">
        <v>4307</v>
      </c>
      <c r="B1787" t="s">
        <v>4308</v>
      </c>
      <c r="C1787" t="s">
        <v>2952</v>
      </c>
      <c r="D1787" t="s">
        <v>2953</v>
      </c>
      <c r="E1787">
        <v>120</v>
      </c>
      <c r="F1787">
        <v>5</v>
      </c>
    </row>
    <row r="1788" spans="1:7" x14ac:dyDescent="0.25">
      <c r="A1788" t="s">
        <v>4309</v>
      </c>
      <c r="B1788" t="s">
        <v>4310</v>
      </c>
      <c r="C1788" t="s">
        <v>2952</v>
      </c>
      <c r="D1788" t="s">
        <v>2953</v>
      </c>
      <c r="E1788">
        <v>300</v>
      </c>
      <c r="F1788">
        <v>5</v>
      </c>
    </row>
    <row r="1789" spans="1:7" x14ac:dyDescent="0.25">
      <c r="A1789" t="s">
        <v>4311</v>
      </c>
      <c r="B1789" t="s">
        <v>4312</v>
      </c>
      <c r="C1789" t="s">
        <v>2952</v>
      </c>
      <c r="D1789" t="s">
        <v>2953</v>
      </c>
      <c r="E1789">
        <v>500</v>
      </c>
      <c r="F1789">
        <v>5</v>
      </c>
    </row>
    <row r="1790" spans="1:7" x14ac:dyDescent="0.25">
      <c r="A1790" t="s">
        <v>4313</v>
      </c>
      <c r="B1790" t="s">
        <v>4314</v>
      </c>
      <c r="C1790" t="s">
        <v>2952</v>
      </c>
      <c r="D1790" t="s">
        <v>2953</v>
      </c>
      <c r="E1790">
        <v>13750</v>
      </c>
      <c r="F1790">
        <v>5</v>
      </c>
    </row>
    <row r="1791" spans="1:7" x14ac:dyDescent="0.25">
      <c r="A1791" t="s">
        <v>4315</v>
      </c>
      <c r="B1791" t="s">
        <v>4316</v>
      </c>
      <c r="C1791" t="s">
        <v>3678</v>
      </c>
      <c r="D1791" t="s">
        <v>3679</v>
      </c>
      <c r="E1791">
        <v>14.28</v>
      </c>
      <c r="F1791">
        <v>5</v>
      </c>
    </row>
    <row r="1792" spans="1:7" x14ac:dyDescent="0.25">
      <c r="A1792" t="s">
        <v>4317</v>
      </c>
      <c r="B1792" t="s">
        <v>4318</v>
      </c>
      <c r="C1792" t="s">
        <v>3678</v>
      </c>
      <c r="D1792" t="s">
        <v>3679</v>
      </c>
      <c r="E1792">
        <v>60</v>
      </c>
      <c r="F1792">
        <v>5</v>
      </c>
    </row>
    <row r="1793" spans="1:7" x14ac:dyDescent="0.25">
      <c r="A1793" t="s">
        <v>4319</v>
      </c>
      <c r="B1793" t="s">
        <v>4320</v>
      </c>
      <c r="C1793" t="s">
        <v>3678</v>
      </c>
      <c r="D1793" t="s">
        <v>3679</v>
      </c>
      <c r="E1793">
        <v>288</v>
      </c>
      <c r="F1793">
        <v>5</v>
      </c>
    </row>
    <row r="1794" spans="1:7" x14ac:dyDescent="0.25">
      <c r="A1794" t="s">
        <v>4321</v>
      </c>
      <c r="B1794" t="s">
        <v>4322</v>
      </c>
      <c r="C1794" t="s">
        <v>3678</v>
      </c>
      <c r="D1794" t="s">
        <v>3679</v>
      </c>
      <c r="E1794">
        <v>1152</v>
      </c>
      <c r="F1794">
        <v>5</v>
      </c>
    </row>
    <row r="1795" spans="1:7" x14ac:dyDescent="0.25">
      <c r="A1795" t="s">
        <v>4282</v>
      </c>
      <c r="B1795" t="s">
        <v>4283</v>
      </c>
      <c r="C1795" t="s">
        <v>4323</v>
      </c>
      <c r="D1795" t="s">
        <v>4324</v>
      </c>
      <c r="E1795">
        <v>6.1830999999999996</v>
      </c>
      <c r="F1795">
        <v>0</v>
      </c>
      <c r="G1795" t="s">
        <v>4325</v>
      </c>
    </row>
    <row r="1796" spans="1:7" x14ac:dyDescent="0.25">
      <c r="A1796" t="s">
        <v>4282</v>
      </c>
      <c r="B1796" t="s">
        <v>4283</v>
      </c>
      <c r="C1796" t="s">
        <v>4326</v>
      </c>
      <c r="D1796" t="s">
        <v>4327</v>
      </c>
      <c r="E1796">
        <v>0.35039999999999999</v>
      </c>
      <c r="F1796">
        <v>0</v>
      </c>
      <c r="G1796" t="s">
        <v>4328</v>
      </c>
    </row>
    <row r="1797" spans="1:7" x14ac:dyDescent="0.25">
      <c r="A1797" t="s">
        <v>4282</v>
      </c>
      <c r="B1797" t="s">
        <v>4283</v>
      </c>
      <c r="C1797" t="s">
        <v>4329</v>
      </c>
      <c r="D1797" t="s">
        <v>4330</v>
      </c>
      <c r="E1797">
        <v>2.1899999999999999E-2</v>
      </c>
      <c r="F1797">
        <v>0</v>
      </c>
      <c r="G1797" t="s">
        <v>4331</v>
      </c>
    </row>
    <row r="1798" spans="1:7" x14ac:dyDescent="0.25">
      <c r="A1798" t="s">
        <v>4282</v>
      </c>
      <c r="B1798" t="s">
        <v>4283</v>
      </c>
      <c r="C1798" t="s">
        <v>4332</v>
      </c>
      <c r="D1798" t="s">
        <v>4333</v>
      </c>
      <c r="E1798">
        <v>5.11E-2</v>
      </c>
      <c r="F1798">
        <v>0</v>
      </c>
      <c r="G1798" t="s">
        <v>4334</v>
      </c>
    </row>
    <row r="1799" spans="1:7" x14ac:dyDescent="0.25">
      <c r="A1799" t="s">
        <v>4282</v>
      </c>
      <c r="B1799" t="s">
        <v>4283</v>
      </c>
      <c r="C1799" t="s">
        <v>3651</v>
      </c>
      <c r="D1799" t="s">
        <v>3652</v>
      </c>
      <c r="E1799">
        <v>0.62050000000000005</v>
      </c>
      <c r="F1799">
        <v>0</v>
      </c>
      <c r="G1799" t="s">
        <v>3653</v>
      </c>
    </row>
    <row r="1800" spans="1:7" x14ac:dyDescent="0.25">
      <c r="A1800" t="s">
        <v>4282</v>
      </c>
      <c r="B1800" t="s">
        <v>4283</v>
      </c>
      <c r="C1800" t="s">
        <v>4335</v>
      </c>
      <c r="D1800" t="s">
        <v>4336</v>
      </c>
      <c r="E1800">
        <v>7.2999999999999995E-2</v>
      </c>
      <c r="F1800">
        <v>0</v>
      </c>
      <c r="G1800" t="s">
        <v>4337</v>
      </c>
    </row>
    <row r="1801" spans="1:7" x14ac:dyDescent="0.25">
      <c r="A1801" t="s">
        <v>402</v>
      </c>
      <c r="B1801" t="s">
        <v>4338</v>
      </c>
      <c r="C1801" t="s">
        <v>2989</v>
      </c>
      <c r="D1801" t="s">
        <v>2990</v>
      </c>
      <c r="E1801">
        <v>3</v>
      </c>
      <c r="F1801">
        <v>2.5</v>
      </c>
    </row>
    <row r="1802" spans="1:7" x14ac:dyDescent="0.25">
      <c r="A1802" t="s">
        <v>725</v>
      </c>
      <c r="B1802" t="s">
        <v>4339</v>
      </c>
      <c r="C1802" t="s">
        <v>2989</v>
      </c>
      <c r="D1802" t="s">
        <v>2990</v>
      </c>
      <c r="E1802">
        <v>4</v>
      </c>
      <c r="F1802">
        <v>2.5</v>
      </c>
    </row>
    <row r="1803" spans="1:7" x14ac:dyDescent="0.25">
      <c r="A1803" t="s">
        <v>4340</v>
      </c>
      <c r="B1803" t="s">
        <v>4341</v>
      </c>
      <c r="C1803" t="s">
        <v>2952</v>
      </c>
      <c r="D1803" t="s">
        <v>2953</v>
      </c>
      <c r="E1803">
        <v>600</v>
      </c>
      <c r="F1803">
        <v>5</v>
      </c>
    </row>
    <row r="1804" spans="1:7" x14ac:dyDescent="0.25">
      <c r="A1804" t="s">
        <v>916</v>
      </c>
      <c r="B1804" t="s">
        <v>4342</v>
      </c>
      <c r="C1804" t="s">
        <v>3438</v>
      </c>
      <c r="D1804" t="s">
        <v>3439</v>
      </c>
      <c r="E1804">
        <v>3.44E-2</v>
      </c>
      <c r="F1804">
        <v>2.5</v>
      </c>
    </row>
    <row r="1805" spans="1:7" x14ac:dyDescent="0.25">
      <c r="A1805" t="s">
        <v>4343</v>
      </c>
      <c r="B1805" t="s">
        <v>4344</v>
      </c>
      <c r="C1805" t="s">
        <v>3438</v>
      </c>
      <c r="D1805" t="s">
        <v>3439</v>
      </c>
      <c r="E1805">
        <v>0.4128</v>
      </c>
      <c r="F1805">
        <v>2.5</v>
      </c>
    </row>
    <row r="1806" spans="1:7" x14ac:dyDescent="0.25">
      <c r="A1806" t="s">
        <v>4345</v>
      </c>
      <c r="B1806" t="s">
        <v>4346</v>
      </c>
      <c r="C1806" t="s">
        <v>3438</v>
      </c>
      <c r="D1806" t="s">
        <v>3439</v>
      </c>
      <c r="E1806">
        <v>0.4128</v>
      </c>
      <c r="F1806">
        <v>2.5</v>
      </c>
    </row>
    <row r="1807" spans="1:7" x14ac:dyDescent="0.25">
      <c r="A1807" t="s">
        <v>614</v>
      </c>
      <c r="B1807" t="s">
        <v>4347</v>
      </c>
      <c r="C1807" t="s">
        <v>3663</v>
      </c>
      <c r="D1807" t="s">
        <v>3664</v>
      </c>
      <c r="E1807">
        <v>6</v>
      </c>
      <c r="F1807">
        <v>2.5</v>
      </c>
    </row>
    <row r="1808" spans="1:7" x14ac:dyDescent="0.25">
      <c r="A1808" t="s">
        <v>4348</v>
      </c>
      <c r="B1808" t="s">
        <v>4349</v>
      </c>
      <c r="C1808" t="s">
        <v>3663</v>
      </c>
      <c r="D1808" t="s">
        <v>3664</v>
      </c>
      <c r="E1808">
        <v>6</v>
      </c>
      <c r="F1808">
        <v>2.5</v>
      </c>
    </row>
    <row r="1809" spans="1:6" x14ac:dyDescent="0.25">
      <c r="A1809" t="s">
        <v>610</v>
      </c>
      <c r="B1809" t="s">
        <v>4350</v>
      </c>
      <c r="C1809" t="s">
        <v>3663</v>
      </c>
      <c r="D1809" t="s">
        <v>3664</v>
      </c>
      <c r="E1809">
        <v>1</v>
      </c>
      <c r="F1809">
        <v>2.5</v>
      </c>
    </row>
    <row r="1810" spans="1:6" x14ac:dyDescent="0.25">
      <c r="A1810" t="s">
        <v>4351</v>
      </c>
      <c r="B1810" t="s">
        <v>4352</v>
      </c>
      <c r="C1810" t="s">
        <v>3663</v>
      </c>
      <c r="D1810" t="s">
        <v>3664</v>
      </c>
      <c r="E1810">
        <v>6</v>
      </c>
      <c r="F1810">
        <v>2.5</v>
      </c>
    </row>
    <row r="1811" spans="1:6" x14ac:dyDescent="0.25">
      <c r="A1811" t="s">
        <v>4353</v>
      </c>
      <c r="B1811" t="s">
        <v>4354</v>
      </c>
      <c r="C1811" t="s">
        <v>3663</v>
      </c>
      <c r="D1811" t="s">
        <v>3664</v>
      </c>
      <c r="E1811">
        <v>5</v>
      </c>
      <c r="F1811">
        <v>2.5</v>
      </c>
    </row>
    <row r="1812" spans="1:6" x14ac:dyDescent="0.25">
      <c r="A1812" t="s">
        <v>4355</v>
      </c>
      <c r="B1812" t="s">
        <v>4356</v>
      </c>
      <c r="C1812" t="s">
        <v>3663</v>
      </c>
      <c r="D1812" t="s">
        <v>3664</v>
      </c>
      <c r="E1812">
        <v>6</v>
      </c>
      <c r="F1812">
        <v>2.5</v>
      </c>
    </row>
    <row r="1813" spans="1:6" x14ac:dyDescent="0.25">
      <c r="A1813" t="s">
        <v>4357</v>
      </c>
      <c r="B1813" t="s">
        <v>4358</v>
      </c>
      <c r="C1813" t="s">
        <v>3663</v>
      </c>
      <c r="D1813" t="s">
        <v>3664</v>
      </c>
      <c r="E1813">
        <v>1.5</v>
      </c>
      <c r="F1813">
        <v>2.5</v>
      </c>
    </row>
    <row r="1814" spans="1:6" x14ac:dyDescent="0.25">
      <c r="A1814" t="s">
        <v>4359</v>
      </c>
      <c r="B1814" t="s">
        <v>4360</v>
      </c>
      <c r="C1814" t="s">
        <v>3663</v>
      </c>
      <c r="D1814" t="s">
        <v>3664</v>
      </c>
      <c r="E1814">
        <v>1.5</v>
      </c>
      <c r="F1814">
        <v>2.5</v>
      </c>
    </row>
    <row r="1815" spans="1:6" x14ac:dyDescent="0.25">
      <c r="A1815" t="s">
        <v>4361</v>
      </c>
      <c r="B1815" t="s">
        <v>4362</v>
      </c>
      <c r="C1815" t="s">
        <v>3663</v>
      </c>
      <c r="D1815" t="s">
        <v>3664</v>
      </c>
      <c r="E1815">
        <v>1.5</v>
      </c>
      <c r="F1815">
        <v>2.5</v>
      </c>
    </row>
    <row r="1816" spans="1:6" x14ac:dyDescent="0.25">
      <c r="A1816" t="s">
        <v>4363</v>
      </c>
      <c r="B1816" t="s">
        <v>4364</v>
      </c>
      <c r="C1816" t="s">
        <v>3663</v>
      </c>
      <c r="D1816" t="s">
        <v>3664</v>
      </c>
      <c r="E1816">
        <v>5</v>
      </c>
      <c r="F1816">
        <v>2.5</v>
      </c>
    </row>
    <row r="1817" spans="1:6" x14ac:dyDescent="0.25">
      <c r="A1817" t="s">
        <v>4365</v>
      </c>
      <c r="B1817" t="s">
        <v>4366</v>
      </c>
      <c r="C1817" t="s">
        <v>3663</v>
      </c>
      <c r="D1817" t="s">
        <v>3664</v>
      </c>
      <c r="E1817">
        <v>3</v>
      </c>
      <c r="F1817">
        <v>2.5</v>
      </c>
    </row>
    <row r="1818" spans="1:6" x14ac:dyDescent="0.25">
      <c r="A1818" t="s">
        <v>4367</v>
      </c>
      <c r="B1818" t="s">
        <v>4368</v>
      </c>
      <c r="C1818" t="s">
        <v>3663</v>
      </c>
      <c r="D1818" t="s">
        <v>3664</v>
      </c>
      <c r="E1818">
        <v>3</v>
      </c>
      <c r="F1818">
        <v>2.5</v>
      </c>
    </row>
    <row r="1819" spans="1:6" x14ac:dyDescent="0.25">
      <c r="A1819" t="s">
        <v>4369</v>
      </c>
      <c r="B1819" t="s">
        <v>4370</v>
      </c>
      <c r="C1819" t="s">
        <v>3663</v>
      </c>
      <c r="D1819" t="s">
        <v>3664</v>
      </c>
      <c r="E1819">
        <v>55</v>
      </c>
      <c r="F1819">
        <v>2.5</v>
      </c>
    </row>
    <row r="1820" spans="1:6" x14ac:dyDescent="0.25">
      <c r="A1820" t="s">
        <v>4371</v>
      </c>
      <c r="B1820" t="s">
        <v>4372</v>
      </c>
      <c r="C1820" t="s">
        <v>3663</v>
      </c>
      <c r="D1820" t="s">
        <v>3664</v>
      </c>
      <c r="E1820">
        <v>55</v>
      </c>
      <c r="F1820">
        <v>2.5</v>
      </c>
    </row>
    <row r="1821" spans="1:6" x14ac:dyDescent="0.25">
      <c r="A1821" t="s">
        <v>622</v>
      </c>
      <c r="B1821" t="s">
        <v>4373</v>
      </c>
      <c r="C1821" t="s">
        <v>3663</v>
      </c>
      <c r="D1821" t="s">
        <v>3664</v>
      </c>
      <c r="E1821">
        <v>6</v>
      </c>
      <c r="F1821">
        <v>2.5</v>
      </c>
    </row>
    <row r="1822" spans="1:6" x14ac:dyDescent="0.25">
      <c r="A1822" t="s">
        <v>4374</v>
      </c>
      <c r="B1822" t="s">
        <v>4375</v>
      </c>
      <c r="C1822" t="s">
        <v>3663</v>
      </c>
      <c r="D1822" t="s">
        <v>3664</v>
      </c>
      <c r="E1822">
        <v>6</v>
      </c>
      <c r="F1822">
        <v>2.5</v>
      </c>
    </row>
    <row r="1823" spans="1:6" x14ac:dyDescent="0.25">
      <c r="A1823" t="s">
        <v>618</v>
      </c>
      <c r="B1823" t="s">
        <v>4376</v>
      </c>
      <c r="C1823" t="s">
        <v>3663</v>
      </c>
      <c r="D1823" t="s">
        <v>3664</v>
      </c>
      <c r="E1823">
        <v>1</v>
      </c>
      <c r="F1823">
        <v>2.5</v>
      </c>
    </row>
    <row r="1824" spans="1:6" x14ac:dyDescent="0.25">
      <c r="A1824" t="s">
        <v>4377</v>
      </c>
      <c r="B1824" t="s">
        <v>4354</v>
      </c>
      <c r="C1824" t="s">
        <v>3663</v>
      </c>
      <c r="D1824" t="s">
        <v>3664</v>
      </c>
      <c r="E1824">
        <v>5</v>
      </c>
      <c r="F1824">
        <v>2.5</v>
      </c>
    </row>
    <row r="1825" spans="1:7" x14ac:dyDescent="0.25">
      <c r="A1825" t="s">
        <v>4378</v>
      </c>
      <c r="B1825" t="s">
        <v>4379</v>
      </c>
      <c r="C1825" t="s">
        <v>3663</v>
      </c>
      <c r="D1825" t="s">
        <v>3664</v>
      </c>
      <c r="E1825">
        <v>1.5</v>
      </c>
      <c r="F1825">
        <v>2.5</v>
      </c>
    </row>
    <row r="1826" spans="1:7" x14ac:dyDescent="0.25">
      <c r="A1826" t="s">
        <v>4380</v>
      </c>
      <c r="B1826" t="s">
        <v>4381</v>
      </c>
      <c r="C1826" t="s">
        <v>3663</v>
      </c>
      <c r="D1826" t="s">
        <v>3664</v>
      </c>
      <c r="E1826">
        <v>5</v>
      </c>
      <c r="F1826">
        <v>2.5</v>
      </c>
    </row>
    <row r="1827" spans="1:7" x14ac:dyDescent="0.25">
      <c r="A1827" t="s">
        <v>4382</v>
      </c>
      <c r="B1827" t="s">
        <v>4383</v>
      </c>
      <c r="C1827" t="s">
        <v>3663</v>
      </c>
      <c r="D1827" t="s">
        <v>3664</v>
      </c>
      <c r="E1827">
        <v>3</v>
      </c>
      <c r="F1827">
        <v>2.5</v>
      </c>
    </row>
    <row r="1828" spans="1:7" x14ac:dyDescent="0.25">
      <c r="A1828" t="s">
        <v>4384</v>
      </c>
      <c r="B1828" t="s">
        <v>4385</v>
      </c>
      <c r="C1828" t="s">
        <v>3663</v>
      </c>
      <c r="D1828" t="s">
        <v>3664</v>
      </c>
      <c r="E1828">
        <v>3</v>
      </c>
      <c r="F1828">
        <v>2.5</v>
      </c>
    </row>
    <row r="1829" spans="1:7" x14ac:dyDescent="0.25">
      <c r="A1829" t="s">
        <v>4386</v>
      </c>
      <c r="B1829" t="s">
        <v>4387</v>
      </c>
      <c r="C1829" t="s">
        <v>3663</v>
      </c>
      <c r="D1829" t="s">
        <v>3664</v>
      </c>
      <c r="E1829">
        <v>3</v>
      </c>
      <c r="F1829">
        <v>2.5</v>
      </c>
    </row>
    <row r="1830" spans="1:7" x14ac:dyDescent="0.25">
      <c r="A1830" t="s">
        <v>4388</v>
      </c>
      <c r="B1830" t="s">
        <v>4389</v>
      </c>
      <c r="C1830" t="s">
        <v>3663</v>
      </c>
      <c r="D1830" t="s">
        <v>3664</v>
      </c>
      <c r="E1830">
        <v>55</v>
      </c>
      <c r="F1830">
        <v>2.5</v>
      </c>
    </row>
    <row r="1831" spans="1:7" x14ac:dyDescent="0.25">
      <c r="A1831" t="s">
        <v>531</v>
      </c>
      <c r="B1831" t="s">
        <v>4390</v>
      </c>
      <c r="C1831" t="s">
        <v>3229</v>
      </c>
      <c r="D1831" t="s">
        <v>3230</v>
      </c>
      <c r="E1831">
        <v>1.0309999999999999</v>
      </c>
      <c r="F1831">
        <v>2.5</v>
      </c>
    </row>
    <row r="1832" spans="1:7" x14ac:dyDescent="0.25">
      <c r="A1832" t="s">
        <v>4391</v>
      </c>
      <c r="B1832" t="s">
        <v>4392</v>
      </c>
      <c r="C1832" t="s">
        <v>2710</v>
      </c>
      <c r="D1832" t="s">
        <v>2711</v>
      </c>
      <c r="E1832">
        <v>3</v>
      </c>
      <c r="F1832">
        <v>0</v>
      </c>
      <c r="G1832" t="s">
        <v>2712</v>
      </c>
    </row>
    <row r="1833" spans="1:7" x14ac:dyDescent="0.25">
      <c r="A1833" t="s">
        <v>4393</v>
      </c>
      <c r="B1833" t="s">
        <v>4394</v>
      </c>
      <c r="C1833" t="s">
        <v>2710</v>
      </c>
      <c r="D1833" t="s">
        <v>2711</v>
      </c>
      <c r="E1833">
        <v>3</v>
      </c>
      <c r="F1833">
        <v>0</v>
      </c>
      <c r="G1833" t="s">
        <v>2712</v>
      </c>
    </row>
    <row r="1834" spans="1:7" x14ac:dyDescent="0.25">
      <c r="A1834" t="s">
        <v>4395</v>
      </c>
      <c r="B1834" t="s">
        <v>4396</v>
      </c>
      <c r="C1834" t="s">
        <v>2710</v>
      </c>
      <c r="D1834" t="s">
        <v>2711</v>
      </c>
      <c r="E1834">
        <v>1.5</v>
      </c>
      <c r="F1834">
        <v>0</v>
      </c>
      <c r="G1834" t="s">
        <v>2712</v>
      </c>
    </row>
    <row r="1835" spans="1:7" x14ac:dyDescent="0.25">
      <c r="A1835" t="s">
        <v>4397</v>
      </c>
      <c r="B1835" t="s">
        <v>4396</v>
      </c>
      <c r="C1835" t="s">
        <v>2710</v>
      </c>
      <c r="D1835" t="s">
        <v>2711</v>
      </c>
      <c r="E1835">
        <v>1.5</v>
      </c>
      <c r="F1835">
        <v>0</v>
      </c>
      <c r="G1835" t="s">
        <v>2712</v>
      </c>
    </row>
    <row r="1836" spans="1:7" x14ac:dyDescent="0.25">
      <c r="A1836" t="s">
        <v>3906</v>
      </c>
      <c r="B1836" t="s">
        <v>4398</v>
      </c>
      <c r="C1836" t="s">
        <v>4399</v>
      </c>
      <c r="D1836" t="s">
        <v>4400</v>
      </c>
      <c r="E1836">
        <v>2.0000000000000001E-4</v>
      </c>
      <c r="F1836">
        <v>0</v>
      </c>
      <c r="G1836" t="s">
        <v>4401</v>
      </c>
    </row>
    <row r="1837" spans="1:7" x14ac:dyDescent="0.25">
      <c r="A1837" t="s">
        <v>3906</v>
      </c>
      <c r="B1837" t="s">
        <v>4398</v>
      </c>
      <c r="C1837" t="s">
        <v>3726</v>
      </c>
      <c r="D1837" t="s">
        <v>3727</v>
      </c>
      <c r="E1837">
        <v>0.69</v>
      </c>
      <c r="F1837">
        <v>0</v>
      </c>
      <c r="G1837" t="s">
        <v>3728</v>
      </c>
    </row>
    <row r="1838" spans="1:7" x14ac:dyDescent="0.25">
      <c r="A1838" t="s">
        <v>3906</v>
      </c>
      <c r="B1838" t="s">
        <v>4398</v>
      </c>
      <c r="C1838" t="s">
        <v>3719</v>
      </c>
      <c r="D1838" t="s">
        <v>3720</v>
      </c>
      <c r="E1838">
        <v>0.96</v>
      </c>
      <c r="F1838">
        <v>0</v>
      </c>
    </row>
    <row r="1839" spans="1:7" x14ac:dyDescent="0.25">
      <c r="A1839" t="s">
        <v>3910</v>
      </c>
      <c r="B1839" t="s">
        <v>3911</v>
      </c>
      <c r="C1839" t="s">
        <v>3799</v>
      </c>
      <c r="D1839" t="s">
        <v>3800</v>
      </c>
      <c r="E1839">
        <v>1.4376</v>
      </c>
      <c r="F1839">
        <v>0</v>
      </c>
      <c r="G1839" t="s">
        <v>3801</v>
      </c>
    </row>
    <row r="1840" spans="1:7" x14ac:dyDescent="0.25">
      <c r="A1840" t="s">
        <v>3910</v>
      </c>
      <c r="B1840" t="s">
        <v>3911</v>
      </c>
      <c r="C1840" t="s">
        <v>2860</v>
      </c>
      <c r="D1840" t="s">
        <v>2861</v>
      </c>
      <c r="E1840">
        <v>1.04E-2</v>
      </c>
      <c r="F1840">
        <v>0</v>
      </c>
      <c r="G1840" t="s">
        <v>2862</v>
      </c>
    </row>
    <row r="1841" spans="1:7" x14ac:dyDescent="0.25">
      <c r="A1841" t="s">
        <v>3910</v>
      </c>
      <c r="B1841" t="s">
        <v>3911</v>
      </c>
      <c r="C1841" t="s">
        <v>4402</v>
      </c>
      <c r="D1841" t="s">
        <v>4403</v>
      </c>
      <c r="E1841">
        <v>8.6999999999999994E-3</v>
      </c>
      <c r="F1841">
        <v>0</v>
      </c>
      <c r="G1841" t="s">
        <v>4404</v>
      </c>
    </row>
    <row r="1842" spans="1:7" x14ac:dyDescent="0.25">
      <c r="A1842" t="s">
        <v>3910</v>
      </c>
      <c r="B1842" t="s">
        <v>3911</v>
      </c>
      <c r="C1842" t="s">
        <v>4405</v>
      </c>
      <c r="D1842" t="s">
        <v>4406</v>
      </c>
      <c r="E1842">
        <v>2.9999999999999997E-4</v>
      </c>
      <c r="F1842">
        <v>0</v>
      </c>
      <c r="G1842" t="s">
        <v>4407</v>
      </c>
    </row>
    <row r="1843" spans="1:7" x14ac:dyDescent="0.25">
      <c r="A1843" t="s">
        <v>3910</v>
      </c>
      <c r="B1843" t="s">
        <v>3911</v>
      </c>
      <c r="C1843" t="s">
        <v>4408</v>
      </c>
      <c r="D1843" t="s">
        <v>4409</v>
      </c>
      <c r="E1843">
        <v>1E-4</v>
      </c>
      <c r="F1843">
        <v>0</v>
      </c>
      <c r="G1843" t="s">
        <v>4410</v>
      </c>
    </row>
    <row r="1844" spans="1:7" x14ac:dyDescent="0.25">
      <c r="A1844" t="s">
        <v>3910</v>
      </c>
      <c r="B1844" t="s">
        <v>3911</v>
      </c>
      <c r="C1844" t="s">
        <v>4411</v>
      </c>
      <c r="D1844" t="s">
        <v>4412</v>
      </c>
      <c r="E1844">
        <v>1.1999999999999999E-3</v>
      </c>
      <c r="F1844">
        <v>0</v>
      </c>
      <c r="G1844" t="s">
        <v>3754</v>
      </c>
    </row>
    <row r="1845" spans="1:7" x14ac:dyDescent="0.25">
      <c r="A1845" t="s">
        <v>3910</v>
      </c>
      <c r="B1845" t="s">
        <v>3911</v>
      </c>
      <c r="C1845" t="s">
        <v>3719</v>
      </c>
      <c r="D1845" t="s">
        <v>3720</v>
      </c>
      <c r="E1845">
        <v>0.86360000000000003</v>
      </c>
      <c r="F1845">
        <v>0</v>
      </c>
    </row>
    <row r="1846" spans="1:7" x14ac:dyDescent="0.25">
      <c r="A1846" t="s">
        <v>4413</v>
      </c>
      <c r="B1846" t="s">
        <v>4414</v>
      </c>
      <c r="C1846" t="s">
        <v>3719</v>
      </c>
      <c r="D1846" t="s">
        <v>3720</v>
      </c>
      <c r="E1846">
        <v>0.87680000000000002</v>
      </c>
      <c r="F1846">
        <v>0</v>
      </c>
    </row>
    <row r="1847" spans="1:7" x14ac:dyDescent="0.25">
      <c r="A1847" t="s">
        <v>4413</v>
      </c>
      <c r="B1847" t="s">
        <v>4414</v>
      </c>
      <c r="C1847" t="s">
        <v>3726</v>
      </c>
      <c r="D1847" t="s">
        <v>3727</v>
      </c>
      <c r="E1847">
        <v>1.6877</v>
      </c>
      <c r="F1847">
        <v>0</v>
      </c>
      <c r="G1847" t="s">
        <v>3728</v>
      </c>
    </row>
    <row r="1848" spans="1:7" x14ac:dyDescent="0.25">
      <c r="A1848" t="s">
        <v>4413</v>
      </c>
      <c r="B1848" t="s">
        <v>4414</v>
      </c>
      <c r="C1848" t="s">
        <v>4399</v>
      </c>
      <c r="D1848" t="s">
        <v>4400</v>
      </c>
      <c r="E1848">
        <v>2.0000000000000001E-4</v>
      </c>
      <c r="F1848">
        <v>0</v>
      </c>
      <c r="G1848" t="s">
        <v>4401</v>
      </c>
    </row>
    <row r="1849" spans="1:7" x14ac:dyDescent="0.25">
      <c r="A1849" t="s">
        <v>4415</v>
      </c>
      <c r="B1849" t="s">
        <v>4416</v>
      </c>
      <c r="C1849" t="s">
        <v>2381</v>
      </c>
      <c r="D1849" t="s">
        <v>2382</v>
      </c>
      <c r="E1849">
        <v>4</v>
      </c>
      <c r="F1849">
        <v>2.5</v>
      </c>
    </row>
    <row r="1850" spans="1:7" x14ac:dyDescent="0.25">
      <c r="A1850" t="s">
        <v>4417</v>
      </c>
      <c r="B1850" t="s">
        <v>4418</v>
      </c>
      <c r="C1850" t="s">
        <v>2387</v>
      </c>
      <c r="D1850" t="s">
        <v>2388</v>
      </c>
      <c r="E1850">
        <v>4</v>
      </c>
      <c r="F1850">
        <v>2.5</v>
      </c>
    </row>
    <row r="1851" spans="1:7" x14ac:dyDescent="0.25">
      <c r="A1851" t="s">
        <v>4419</v>
      </c>
      <c r="B1851" t="s">
        <v>4420</v>
      </c>
      <c r="C1851" t="s">
        <v>3906</v>
      </c>
      <c r="D1851" t="s">
        <v>3907</v>
      </c>
      <c r="E1851">
        <v>3</v>
      </c>
      <c r="F1851">
        <v>2.5</v>
      </c>
    </row>
    <row r="1852" spans="1:7" x14ac:dyDescent="0.25">
      <c r="A1852" t="s">
        <v>4421</v>
      </c>
      <c r="B1852" t="s">
        <v>4422</v>
      </c>
      <c r="C1852" t="s">
        <v>3906</v>
      </c>
      <c r="D1852" t="s">
        <v>3907</v>
      </c>
      <c r="E1852">
        <v>0.25</v>
      </c>
      <c r="F1852">
        <v>2.5</v>
      </c>
    </row>
    <row r="1853" spans="1:7" x14ac:dyDescent="0.25">
      <c r="A1853" t="s">
        <v>4423</v>
      </c>
      <c r="B1853" t="s">
        <v>4424</v>
      </c>
      <c r="C1853" t="s">
        <v>3906</v>
      </c>
      <c r="D1853" t="s">
        <v>3907</v>
      </c>
      <c r="E1853">
        <v>3</v>
      </c>
      <c r="F1853">
        <v>2.5</v>
      </c>
    </row>
    <row r="1854" spans="1:7" x14ac:dyDescent="0.25">
      <c r="A1854" t="s">
        <v>4425</v>
      </c>
      <c r="B1854" t="s">
        <v>4426</v>
      </c>
      <c r="C1854" t="s">
        <v>3906</v>
      </c>
      <c r="D1854" t="s">
        <v>3907</v>
      </c>
      <c r="E1854">
        <v>0.25</v>
      </c>
      <c r="F1854">
        <v>2.5</v>
      </c>
    </row>
    <row r="1855" spans="1:7" x14ac:dyDescent="0.25">
      <c r="A1855" t="s">
        <v>4427</v>
      </c>
      <c r="B1855" t="s">
        <v>4428</v>
      </c>
      <c r="C1855" t="s">
        <v>3910</v>
      </c>
      <c r="D1855" t="s">
        <v>3911</v>
      </c>
      <c r="E1855">
        <v>3</v>
      </c>
      <c r="F1855">
        <v>2.5</v>
      </c>
    </row>
    <row r="1856" spans="1:7" x14ac:dyDescent="0.25">
      <c r="A1856" t="s">
        <v>4429</v>
      </c>
      <c r="B1856" t="s">
        <v>4430</v>
      </c>
      <c r="C1856" t="s">
        <v>3910</v>
      </c>
      <c r="D1856" t="s">
        <v>3911</v>
      </c>
      <c r="E1856">
        <v>0.25</v>
      </c>
      <c r="F1856">
        <v>2.5</v>
      </c>
    </row>
    <row r="1857" spans="1:7" x14ac:dyDescent="0.25">
      <c r="A1857" t="s">
        <v>4431</v>
      </c>
      <c r="B1857" t="s">
        <v>4432</v>
      </c>
      <c r="C1857" t="s">
        <v>3910</v>
      </c>
      <c r="D1857" t="s">
        <v>3911</v>
      </c>
      <c r="E1857">
        <v>3</v>
      </c>
      <c r="F1857">
        <v>2.5</v>
      </c>
    </row>
    <row r="1858" spans="1:7" x14ac:dyDescent="0.25">
      <c r="A1858" t="s">
        <v>4433</v>
      </c>
      <c r="B1858" t="s">
        <v>4434</v>
      </c>
      <c r="C1858" t="s">
        <v>3910</v>
      </c>
      <c r="D1858" t="s">
        <v>3911</v>
      </c>
      <c r="E1858">
        <v>0.25</v>
      </c>
      <c r="F1858">
        <v>2.5</v>
      </c>
    </row>
    <row r="1859" spans="1:7" x14ac:dyDescent="0.25">
      <c r="A1859" t="s">
        <v>4435</v>
      </c>
      <c r="B1859" t="s">
        <v>4436</v>
      </c>
      <c r="C1859" t="s">
        <v>3906</v>
      </c>
      <c r="D1859" t="s">
        <v>3907</v>
      </c>
      <c r="E1859">
        <v>3</v>
      </c>
      <c r="F1859">
        <v>2.5</v>
      </c>
    </row>
    <row r="1860" spans="1:7" x14ac:dyDescent="0.25">
      <c r="A1860" t="s">
        <v>4437</v>
      </c>
      <c r="B1860" t="s">
        <v>4438</v>
      </c>
      <c r="C1860" t="s">
        <v>3906</v>
      </c>
      <c r="D1860" t="s">
        <v>3907</v>
      </c>
      <c r="E1860">
        <v>0.25</v>
      </c>
      <c r="F1860">
        <v>2.5</v>
      </c>
    </row>
    <row r="1861" spans="1:7" x14ac:dyDescent="0.25">
      <c r="A1861" t="s">
        <v>4439</v>
      </c>
      <c r="B1861" t="s">
        <v>4440</v>
      </c>
      <c r="C1861" t="s">
        <v>3910</v>
      </c>
      <c r="D1861" t="s">
        <v>3911</v>
      </c>
      <c r="E1861">
        <v>3</v>
      </c>
      <c r="F1861">
        <v>2.5</v>
      </c>
    </row>
    <row r="1862" spans="1:7" x14ac:dyDescent="0.25">
      <c r="A1862" t="s">
        <v>4441</v>
      </c>
      <c r="B1862" t="s">
        <v>4442</v>
      </c>
      <c r="C1862" t="s">
        <v>3910</v>
      </c>
      <c r="D1862" t="s">
        <v>3911</v>
      </c>
      <c r="E1862">
        <v>0.25</v>
      </c>
      <c r="F1862">
        <v>2.5</v>
      </c>
    </row>
    <row r="1863" spans="1:7" x14ac:dyDescent="0.25">
      <c r="A1863" t="s">
        <v>4443</v>
      </c>
      <c r="B1863" t="s">
        <v>4444</v>
      </c>
      <c r="C1863" t="s">
        <v>3906</v>
      </c>
      <c r="D1863" t="s">
        <v>3907</v>
      </c>
      <c r="E1863">
        <v>4</v>
      </c>
      <c r="F1863">
        <v>2.5</v>
      </c>
    </row>
    <row r="1864" spans="1:7" x14ac:dyDescent="0.25">
      <c r="A1864" t="s">
        <v>4445</v>
      </c>
      <c r="B1864" t="s">
        <v>4446</v>
      </c>
      <c r="C1864" t="s">
        <v>3910</v>
      </c>
      <c r="D1864" t="s">
        <v>3911</v>
      </c>
      <c r="E1864">
        <v>4</v>
      </c>
      <c r="F1864">
        <v>2.5</v>
      </c>
    </row>
    <row r="1865" spans="1:7" x14ac:dyDescent="0.25">
      <c r="A1865" t="s">
        <v>4447</v>
      </c>
      <c r="B1865" t="s">
        <v>4448</v>
      </c>
      <c r="C1865" t="s">
        <v>3906</v>
      </c>
      <c r="D1865" t="s">
        <v>3907</v>
      </c>
      <c r="E1865">
        <v>4</v>
      </c>
      <c r="F1865">
        <v>2.5</v>
      </c>
    </row>
    <row r="1866" spans="1:7" x14ac:dyDescent="0.25">
      <c r="A1866" t="s">
        <v>4449</v>
      </c>
      <c r="B1866" t="s">
        <v>4450</v>
      </c>
      <c r="C1866" t="s">
        <v>3910</v>
      </c>
      <c r="D1866" t="s">
        <v>3911</v>
      </c>
      <c r="E1866">
        <v>4</v>
      </c>
      <c r="F1866">
        <v>2.5</v>
      </c>
    </row>
    <row r="1867" spans="1:7" x14ac:dyDescent="0.25">
      <c r="A1867" t="s">
        <v>4451</v>
      </c>
      <c r="B1867" t="s">
        <v>4452</v>
      </c>
      <c r="C1867" t="s">
        <v>2952</v>
      </c>
      <c r="D1867" t="s">
        <v>2953</v>
      </c>
      <c r="E1867">
        <v>10</v>
      </c>
      <c r="F1867">
        <v>5</v>
      </c>
    </row>
    <row r="1868" spans="1:7" x14ac:dyDescent="0.25">
      <c r="A1868" t="s">
        <v>4453</v>
      </c>
      <c r="B1868" t="s">
        <v>4454</v>
      </c>
      <c r="C1868" t="s">
        <v>1792</v>
      </c>
      <c r="D1868" t="s">
        <v>1793</v>
      </c>
      <c r="E1868">
        <v>2.0630000000000002</v>
      </c>
      <c r="F1868">
        <v>2.5</v>
      </c>
    </row>
    <row r="1869" spans="1:7" x14ac:dyDescent="0.25">
      <c r="A1869" t="s">
        <v>4455</v>
      </c>
      <c r="B1869" t="s">
        <v>4456</v>
      </c>
      <c r="C1869" t="s">
        <v>1792</v>
      </c>
      <c r="D1869" t="s">
        <v>1793</v>
      </c>
      <c r="E1869">
        <v>2.0630000000000002</v>
      </c>
      <c r="F1869">
        <v>2.5</v>
      </c>
    </row>
    <row r="1870" spans="1:7" x14ac:dyDescent="0.25">
      <c r="A1870" t="s">
        <v>4457</v>
      </c>
      <c r="B1870" t="s">
        <v>4458</v>
      </c>
      <c r="C1870" t="s">
        <v>1792</v>
      </c>
      <c r="D1870" t="s">
        <v>1793</v>
      </c>
      <c r="E1870">
        <v>2.0630000000000002</v>
      </c>
      <c r="F1870">
        <v>2.5</v>
      </c>
    </row>
    <row r="1871" spans="1:7" x14ac:dyDescent="0.25">
      <c r="A1871" t="s">
        <v>4459</v>
      </c>
      <c r="B1871" t="s">
        <v>4460</v>
      </c>
      <c r="C1871" t="s">
        <v>1792</v>
      </c>
      <c r="D1871" t="s">
        <v>1793</v>
      </c>
      <c r="E1871">
        <v>2.0630000000000002</v>
      </c>
      <c r="F1871">
        <v>2.5</v>
      </c>
    </row>
    <row r="1872" spans="1:7" x14ac:dyDescent="0.25">
      <c r="A1872" t="s">
        <v>4461</v>
      </c>
      <c r="B1872" t="s">
        <v>4462</v>
      </c>
      <c r="C1872" t="s">
        <v>1567</v>
      </c>
      <c r="D1872" t="s">
        <v>1568</v>
      </c>
      <c r="E1872">
        <v>3</v>
      </c>
      <c r="F1872">
        <v>2.5</v>
      </c>
      <c r="G1872" t="s">
        <v>1569</v>
      </c>
    </row>
    <row r="1873" spans="1:7" x14ac:dyDescent="0.25">
      <c r="A1873" t="s">
        <v>4463</v>
      </c>
      <c r="B1873" t="s">
        <v>4464</v>
      </c>
      <c r="C1873" t="s">
        <v>1567</v>
      </c>
      <c r="D1873" t="s">
        <v>1568</v>
      </c>
      <c r="E1873">
        <v>3</v>
      </c>
      <c r="F1873">
        <v>2.5</v>
      </c>
      <c r="G1873" t="s">
        <v>1569</v>
      </c>
    </row>
    <row r="1874" spans="1:7" x14ac:dyDescent="0.25">
      <c r="A1874" t="s">
        <v>4465</v>
      </c>
      <c r="B1874" t="s">
        <v>4466</v>
      </c>
      <c r="C1874" t="s">
        <v>1744</v>
      </c>
      <c r="D1874" t="s">
        <v>1745</v>
      </c>
      <c r="E1874">
        <v>2.0630000000000002</v>
      </c>
      <c r="F1874">
        <v>2.5</v>
      </c>
    </row>
    <row r="1875" spans="1:7" x14ac:dyDescent="0.25">
      <c r="A1875" t="s">
        <v>4467</v>
      </c>
      <c r="B1875" t="s">
        <v>4468</v>
      </c>
      <c r="C1875" t="s">
        <v>1567</v>
      </c>
      <c r="D1875" t="s">
        <v>1568</v>
      </c>
      <c r="E1875">
        <v>2.0630000000000002</v>
      </c>
      <c r="F1875">
        <v>2.5</v>
      </c>
      <c r="G1875" t="s">
        <v>1569</v>
      </c>
    </row>
    <row r="1876" spans="1:7" x14ac:dyDescent="0.25">
      <c r="A1876" t="s">
        <v>4469</v>
      </c>
      <c r="B1876" t="s">
        <v>4470</v>
      </c>
      <c r="C1876" t="s">
        <v>3272</v>
      </c>
      <c r="D1876" t="s">
        <v>3273</v>
      </c>
      <c r="E1876">
        <v>4</v>
      </c>
      <c r="F1876">
        <v>2.5</v>
      </c>
    </row>
    <row r="1877" spans="1:7" x14ac:dyDescent="0.25">
      <c r="A1877" t="s">
        <v>4471</v>
      </c>
      <c r="B1877" t="s">
        <v>4472</v>
      </c>
      <c r="C1877" t="s">
        <v>3063</v>
      </c>
      <c r="D1877" t="s">
        <v>3064</v>
      </c>
      <c r="E1877">
        <v>0.78800000000000003</v>
      </c>
      <c r="F1877">
        <v>0</v>
      </c>
    </row>
    <row r="1878" spans="1:7" x14ac:dyDescent="0.25">
      <c r="A1878" t="s">
        <v>4473</v>
      </c>
      <c r="B1878" t="s">
        <v>4474</v>
      </c>
      <c r="C1878" t="s">
        <v>3111</v>
      </c>
      <c r="D1878" t="s">
        <v>3112</v>
      </c>
      <c r="E1878">
        <v>0.78800000000000003</v>
      </c>
      <c r="F1878">
        <v>0</v>
      </c>
    </row>
    <row r="1879" spans="1:7" x14ac:dyDescent="0.25">
      <c r="A1879" t="s">
        <v>4475</v>
      </c>
      <c r="B1879" t="s">
        <v>4476</v>
      </c>
      <c r="C1879" t="s">
        <v>3063</v>
      </c>
      <c r="D1879" t="s">
        <v>3064</v>
      </c>
      <c r="E1879">
        <v>0.78800000000000003</v>
      </c>
      <c r="F1879">
        <v>0</v>
      </c>
    </row>
    <row r="1880" spans="1:7" x14ac:dyDescent="0.25">
      <c r="A1880" t="s">
        <v>4477</v>
      </c>
      <c r="B1880" t="s">
        <v>4478</v>
      </c>
      <c r="C1880" t="s">
        <v>3111</v>
      </c>
      <c r="D1880" t="s">
        <v>3112</v>
      </c>
      <c r="E1880">
        <v>0.78800000000000003</v>
      </c>
      <c r="F1880">
        <v>0</v>
      </c>
    </row>
    <row r="1881" spans="1:7" x14ac:dyDescent="0.25">
      <c r="A1881" t="s">
        <v>965</v>
      </c>
      <c r="B1881" t="s">
        <v>4479</v>
      </c>
      <c r="C1881" t="s">
        <v>1958</v>
      </c>
      <c r="D1881" t="s">
        <v>1959</v>
      </c>
      <c r="E1881">
        <v>1.5</v>
      </c>
      <c r="F1881">
        <v>2.5</v>
      </c>
    </row>
    <row r="1882" spans="1:7" x14ac:dyDescent="0.25">
      <c r="A1882" t="s">
        <v>4480</v>
      </c>
      <c r="B1882" t="s">
        <v>4481</v>
      </c>
      <c r="C1882" t="s">
        <v>4232</v>
      </c>
      <c r="D1882" t="s">
        <v>4233</v>
      </c>
      <c r="E1882">
        <v>55</v>
      </c>
      <c r="F1882">
        <v>2.5</v>
      </c>
    </row>
    <row r="1883" spans="1:7" x14ac:dyDescent="0.25">
      <c r="A1883" t="s">
        <v>4482</v>
      </c>
      <c r="B1883" t="s">
        <v>4483</v>
      </c>
      <c r="C1883" t="s">
        <v>2952</v>
      </c>
      <c r="D1883" t="s">
        <v>2953</v>
      </c>
      <c r="E1883">
        <v>600</v>
      </c>
      <c r="F1883">
        <v>5</v>
      </c>
    </row>
    <row r="1884" spans="1:7" x14ac:dyDescent="0.25">
      <c r="A1884" t="s">
        <v>4484</v>
      </c>
      <c r="B1884" t="s">
        <v>4485</v>
      </c>
      <c r="C1884" t="s">
        <v>2952</v>
      </c>
      <c r="D1884" t="s">
        <v>2953</v>
      </c>
      <c r="E1884">
        <v>120</v>
      </c>
      <c r="F1884">
        <v>5</v>
      </c>
    </row>
    <row r="1885" spans="1:7" x14ac:dyDescent="0.25">
      <c r="A1885" t="s">
        <v>4486</v>
      </c>
      <c r="B1885" t="s">
        <v>4487</v>
      </c>
      <c r="C1885" t="s">
        <v>2952</v>
      </c>
      <c r="D1885" t="s">
        <v>2953</v>
      </c>
      <c r="E1885">
        <v>300</v>
      </c>
      <c r="F1885">
        <v>5</v>
      </c>
    </row>
    <row r="1886" spans="1:7" x14ac:dyDescent="0.25">
      <c r="A1886" t="s">
        <v>4488</v>
      </c>
      <c r="B1886" t="s">
        <v>4489</v>
      </c>
      <c r="C1886" t="s">
        <v>2952</v>
      </c>
      <c r="D1886" t="s">
        <v>2953</v>
      </c>
      <c r="E1886">
        <v>500</v>
      </c>
      <c r="F1886">
        <v>5</v>
      </c>
    </row>
    <row r="1887" spans="1:7" x14ac:dyDescent="0.25">
      <c r="A1887" t="s">
        <v>4490</v>
      </c>
      <c r="B1887" t="s">
        <v>4491</v>
      </c>
      <c r="C1887" t="s">
        <v>2952</v>
      </c>
      <c r="D1887" t="s">
        <v>2953</v>
      </c>
      <c r="E1887">
        <v>13750</v>
      </c>
      <c r="F1887">
        <v>5</v>
      </c>
    </row>
    <row r="1888" spans="1:7" x14ac:dyDescent="0.25">
      <c r="A1888" t="s">
        <v>4492</v>
      </c>
      <c r="B1888" t="s">
        <v>4493</v>
      </c>
      <c r="C1888" t="s">
        <v>2952</v>
      </c>
      <c r="D1888" t="s">
        <v>2953</v>
      </c>
      <c r="E1888">
        <v>120</v>
      </c>
      <c r="F1888">
        <v>5</v>
      </c>
    </row>
    <row r="1889" spans="1:7" x14ac:dyDescent="0.25">
      <c r="A1889" t="s">
        <v>4494</v>
      </c>
      <c r="B1889" t="s">
        <v>4495</v>
      </c>
      <c r="C1889" t="s">
        <v>2952</v>
      </c>
      <c r="D1889" t="s">
        <v>2953</v>
      </c>
      <c r="E1889">
        <v>300</v>
      </c>
      <c r="F1889">
        <v>5</v>
      </c>
    </row>
    <row r="1890" spans="1:7" x14ac:dyDescent="0.25">
      <c r="A1890" t="s">
        <v>4496</v>
      </c>
      <c r="B1890" t="s">
        <v>4497</v>
      </c>
      <c r="C1890" t="s">
        <v>3678</v>
      </c>
      <c r="D1890" t="s">
        <v>3679</v>
      </c>
      <c r="E1890">
        <v>14.28</v>
      </c>
      <c r="F1890">
        <v>5</v>
      </c>
    </row>
    <row r="1891" spans="1:7" x14ac:dyDescent="0.25">
      <c r="A1891" t="s">
        <v>4498</v>
      </c>
      <c r="B1891" t="s">
        <v>4499</v>
      </c>
      <c r="C1891" t="s">
        <v>3678</v>
      </c>
      <c r="D1891" t="s">
        <v>3679</v>
      </c>
      <c r="E1891">
        <v>60</v>
      </c>
      <c r="F1891">
        <v>5</v>
      </c>
    </row>
    <row r="1892" spans="1:7" x14ac:dyDescent="0.25">
      <c r="A1892" t="s">
        <v>4500</v>
      </c>
      <c r="B1892" t="s">
        <v>4501</v>
      </c>
      <c r="C1892" t="s">
        <v>3678</v>
      </c>
      <c r="D1892" t="s">
        <v>3679</v>
      </c>
      <c r="E1892">
        <v>288</v>
      </c>
      <c r="F1892">
        <v>5</v>
      </c>
    </row>
    <row r="1893" spans="1:7" x14ac:dyDescent="0.25">
      <c r="A1893" t="s">
        <v>4502</v>
      </c>
      <c r="B1893" t="s">
        <v>4503</v>
      </c>
      <c r="C1893" t="s">
        <v>3678</v>
      </c>
      <c r="D1893" t="s">
        <v>3679</v>
      </c>
      <c r="E1893">
        <v>1440</v>
      </c>
      <c r="F1893">
        <v>5</v>
      </c>
    </row>
    <row r="1894" spans="1:7" x14ac:dyDescent="0.25">
      <c r="A1894" t="s">
        <v>4504</v>
      </c>
      <c r="B1894" t="s">
        <v>4505</v>
      </c>
      <c r="C1894" t="s">
        <v>3678</v>
      </c>
      <c r="D1894" t="s">
        <v>3679</v>
      </c>
      <c r="E1894">
        <v>14.28</v>
      </c>
      <c r="F1894">
        <v>5</v>
      </c>
    </row>
    <row r="1895" spans="1:7" x14ac:dyDescent="0.25">
      <c r="A1895" t="s">
        <v>4506</v>
      </c>
      <c r="B1895" t="s">
        <v>4507</v>
      </c>
      <c r="C1895" t="s">
        <v>3678</v>
      </c>
      <c r="D1895" t="s">
        <v>3679</v>
      </c>
      <c r="E1895">
        <v>60</v>
      </c>
      <c r="F1895">
        <v>5</v>
      </c>
    </row>
    <row r="1896" spans="1:7" x14ac:dyDescent="0.25">
      <c r="A1896" t="s">
        <v>4508</v>
      </c>
      <c r="B1896" t="s">
        <v>4509</v>
      </c>
      <c r="C1896" t="s">
        <v>3678</v>
      </c>
      <c r="D1896" t="s">
        <v>3679</v>
      </c>
      <c r="E1896">
        <v>288</v>
      </c>
      <c r="F1896">
        <v>5</v>
      </c>
    </row>
    <row r="1897" spans="1:7" x14ac:dyDescent="0.25">
      <c r="A1897" t="s">
        <v>4510</v>
      </c>
      <c r="B1897" t="s">
        <v>4511</v>
      </c>
      <c r="C1897" t="s">
        <v>3678</v>
      </c>
      <c r="D1897" t="s">
        <v>3679</v>
      </c>
      <c r="E1897">
        <v>1440</v>
      </c>
      <c r="F1897">
        <v>5</v>
      </c>
    </row>
    <row r="1898" spans="1:7" x14ac:dyDescent="0.25">
      <c r="A1898" t="s">
        <v>4512</v>
      </c>
      <c r="B1898" t="s">
        <v>4513</v>
      </c>
      <c r="C1898" t="s">
        <v>4514</v>
      </c>
      <c r="D1898" t="s">
        <v>4515</v>
      </c>
      <c r="E1898">
        <v>3</v>
      </c>
      <c r="F1898">
        <v>2.5</v>
      </c>
    </row>
    <row r="1899" spans="1:7" x14ac:dyDescent="0.25">
      <c r="A1899" t="s">
        <v>4516</v>
      </c>
      <c r="B1899" t="s">
        <v>4517</v>
      </c>
      <c r="C1899" t="s">
        <v>1503</v>
      </c>
      <c r="D1899" t="s">
        <v>1504</v>
      </c>
      <c r="E1899">
        <v>0.55000000000000004</v>
      </c>
      <c r="F1899">
        <v>0</v>
      </c>
    </row>
    <row r="1900" spans="1:7" x14ac:dyDescent="0.25">
      <c r="A1900" t="s">
        <v>4518</v>
      </c>
      <c r="B1900" t="s">
        <v>4519</v>
      </c>
      <c r="C1900" t="s">
        <v>1651</v>
      </c>
      <c r="D1900" t="s">
        <v>1652</v>
      </c>
      <c r="E1900">
        <v>0.55000000000000004</v>
      </c>
      <c r="F1900">
        <v>0</v>
      </c>
    </row>
    <row r="1901" spans="1:7" x14ac:dyDescent="0.25">
      <c r="A1901" t="s">
        <v>4520</v>
      </c>
      <c r="B1901" t="s">
        <v>4521</v>
      </c>
      <c r="C1901" t="s">
        <v>3902</v>
      </c>
      <c r="D1901" t="s">
        <v>3903</v>
      </c>
      <c r="E1901">
        <v>6</v>
      </c>
      <c r="F1901">
        <v>0</v>
      </c>
    </row>
    <row r="1902" spans="1:7" x14ac:dyDescent="0.25">
      <c r="A1902" t="s">
        <v>4522</v>
      </c>
      <c r="B1902" t="s">
        <v>3903</v>
      </c>
      <c r="C1902" t="s">
        <v>4523</v>
      </c>
      <c r="D1902" t="s">
        <v>4524</v>
      </c>
      <c r="E1902">
        <v>1.67E-2</v>
      </c>
      <c r="F1902">
        <v>0</v>
      </c>
      <c r="G1902" t="s">
        <v>4525</v>
      </c>
    </row>
    <row r="1903" spans="1:7" x14ac:dyDescent="0.25">
      <c r="A1903" t="s">
        <v>4522</v>
      </c>
      <c r="B1903" t="s">
        <v>3903</v>
      </c>
      <c r="C1903" t="s">
        <v>3665</v>
      </c>
      <c r="D1903" t="s">
        <v>3666</v>
      </c>
      <c r="E1903">
        <v>1.67E-2</v>
      </c>
      <c r="F1903">
        <v>0</v>
      </c>
      <c r="G1903" t="s">
        <v>4526</v>
      </c>
    </row>
    <row r="1904" spans="1:7" x14ac:dyDescent="0.25">
      <c r="A1904" t="s">
        <v>4522</v>
      </c>
      <c r="B1904" t="s">
        <v>3903</v>
      </c>
      <c r="C1904" t="s">
        <v>1624</v>
      </c>
      <c r="D1904" t="s">
        <v>1625</v>
      </c>
      <c r="E1904">
        <v>5.0000000000000001E-3</v>
      </c>
      <c r="F1904">
        <v>0</v>
      </c>
      <c r="G1904" t="s">
        <v>1626</v>
      </c>
    </row>
    <row r="1905" spans="1:7" x14ac:dyDescent="0.25">
      <c r="A1905" t="s">
        <v>4522</v>
      </c>
      <c r="B1905" t="s">
        <v>3903</v>
      </c>
      <c r="C1905" t="s">
        <v>4527</v>
      </c>
      <c r="D1905" t="s">
        <v>4528</v>
      </c>
      <c r="E1905">
        <v>2.9999999999999997E-4</v>
      </c>
      <c r="F1905">
        <v>0</v>
      </c>
      <c r="G1905" t="s">
        <v>4529</v>
      </c>
    </row>
    <row r="1906" spans="1:7" x14ac:dyDescent="0.25">
      <c r="A1906" t="s">
        <v>4522</v>
      </c>
      <c r="B1906" t="s">
        <v>3903</v>
      </c>
      <c r="C1906" t="s">
        <v>4530</v>
      </c>
      <c r="D1906" t="s">
        <v>4531</v>
      </c>
      <c r="E1906">
        <v>2.9999999999999997E-4</v>
      </c>
      <c r="F1906">
        <v>0</v>
      </c>
      <c r="G1906" t="s">
        <v>1643</v>
      </c>
    </row>
    <row r="1907" spans="1:7" x14ac:dyDescent="0.25">
      <c r="A1907" t="s">
        <v>4522</v>
      </c>
      <c r="B1907" t="s">
        <v>3903</v>
      </c>
      <c r="C1907" t="s">
        <v>4532</v>
      </c>
      <c r="D1907" t="s">
        <v>4533</v>
      </c>
      <c r="E1907">
        <v>0</v>
      </c>
      <c r="F1907">
        <v>0</v>
      </c>
      <c r="G1907" t="s">
        <v>1643</v>
      </c>
    </row>
    <row r="1908" spans="1:7" x14ac:dyDescent="0.25">
      <c r="A1908" t="s">
        <v>3902</v>
      </c>
      <c r="B1908" t="s">
        <v>3903</v>
      </c>
      <c r="C1908" t="s">
        <v>4523</v>
      </c>
      <c r="D1908" t="s">
        <v>4524</v>
      </c>
      <c r="E1908">
        <v>1.67E-2</v>
      </c>
      <c r="F1908">
        <v>0</v>
      </c>
      <c r="G1908" t="s">
        <v>4525</v>
      </c>
    </row>
    <row r="1909" spans="1:7" x14ac:dyDescent="0.25">
      <c r="A1909" t="s">
        <v>3902</v>
      </c>
      <c r="B1909" t="s">
        <v>3903</v>
      </c>
      <c r="C1909" t="s">
        <v>3665</v>
      </c>
      <c r="D1909" t="s">
        <v>3666</v>
      </c>
      <c r="E1909">
        <v>1.67E-2</v>
      </c>
      <c r="F1909">
        <v>0</v>
      </c>
      <c r="G1909" t="s">
        <v>4526</v>
      </c>
    </row>
    <row r="1910" spans="1:7" x14ac:dyDescent="0.25">
      <c r="A1910" t="s">
        <v>3902</v>
      </c>
      <c r="B1910" t="s">
        <v>3903</v>
      </c>
      <c r="C1910" t="s">
        <v>1624</v>
      </c>
      <c r="D1910" t="s">
        <v>1625</v>
      </c>
      <c r="E1910">
        <v>5.0000000000000001E-3</v>
      </c>
      <c r="F1910">
        <v>0</v>
      </c>
      <c r="G1910" t="s">
        <v>1626</v>
      </c>
    </row>
    <row r="1911" spans="1:7" x14ac:dyDescent="0.25">
      <c r="A1911" t="s">
        <v>3902</v>
      </c>
      <c r="B1911" t="s">
        <v>3903</v>
      </c>
      <c r="C1911" t="s">
        <v>4527</v>
      </c>
      <c r="D1911" t="s">
        <v>4528</v>
      </c>
      <c r="E1911">
        <v>2.9999999999999997E-4</v>
      </c>
      <c r="F1911">
        <v>0</v>
      </c>
      <c r="G1911" t="s">
        <v>4529</v>
      </c>
    </row>
    <row r="1912" spans="1:7" x14ac:dyDescent="0.25">
      <c r="A1912" t="s">
        <v>3902</v>
      </c>
      <c r="B1912" t="s">
        <v>3903</v>
      </c>
      <c r="C1912" t="s">
        <v>4532</v>
      </c>
      <c r="D1912" t="s">
        <v>4533</v>
      </c>
      <c r="E1912">
        <v>2.9999999999999997E-4</v>
      </c>
      <c r="F1912">
        <v>0</v>
      </c>
      <c r="G1912" t="s">
        <v>1643</v>
      </c>
    </row>
    <row r="1913" spans="1:7" x14ac:dyDescent="0.25">
      <c r="A1913" t="s">
        <v>4534</v>
      </c>
      <c r="B1913" t="s">
        <v>4535</v>
      </c>
      <c r="C1913" t="s">
        <v>1792</v>
      </c>
      <c r="D1913" t="s">
        <v>1793</v>
      </c>
      <c r="E1913">
        <v>4</v>
      </c>
      <c r="F1913">
        <v>2.5</v>
      </c>
    </row>
    <row r="1914" spans="1:7" x14ac:dyDescent="0.25">
      <c r="A1914" t="s">
        <v>4536</v>
      </c>
      <c r="B1914" t="s">
        <v>4537</v>
      </c>
      <c r="C1914" t="s">
        <v>1792</v>
      </c>
      <c r="D1914" t="s">
        <v>1793</v>
      </c>
      <c r="E1914">
        <v>1.0309999999999999</v>
      </c>
      <c r="F1914">
        <v>2.5</v>
      </c>
    </row>
    <row r="1915" spans="1:7" x14ac:dyDescent="0.25">
      <c r="A1915" t="s">
        <v>4538</v>
      </c>
      <c r="B1915" t="s">
        <v>4539</v>
      </c>
      <c r="C1915" t="s">
        <v>1567</v>
      </c>
      <c r="D1915" t="s">
        <v>1568</v>
      </c>
      <c r="E1915">
        <v>1.032</v>
      </c>
      <c r="F1915">
        <v>2.5</v>
      </c>
      <c r="G1915" t="s">
        <v>1569</v>
      </c>
    </row>
    <row r="1916" spans="1:7" x14ac:dyDescent="0.25">
      <c r="A1916" t="s">
        <v>4540</v>
      </c>
      <c r="B1916" t="s">
        <v>4145</v>
      </c>
      <c r="C1916" t="s">
        <v>3316</v>
      </c>
      <c r="D1916" t="s">
        <v>3317</v>
      </c>
      <c r="E1916">
        <v>2</v>
      </c>
      <c r="F1916">
        <v>0</v>
      </c>
      <c r="G1916" t="s">
        <v>3318</v>
      </c>
    </row>
    <row r="1917" spans="1:7" x14ac:dyDescent="0.25">
      <c r="A1917" t="s">
        <v>4541</v>
      </c>
      <c r="B1917" t="s">
        <v>4542</v>
      </c>
      <c r="C1917" t="s">
        <v>3316</v>
      </c>
      <c r="D1917" t="s">
        <v>3317</v>
      </c>
      <c r="E1917">
        <v>2</v>
      </c>
      <c r="F1917">
        <v>0</v>
      </c>
      <c r="G1917" t="s">
        <v>3318</v>
      </c>
    </row>
    <row r="1918" spans="1:7" x14ac:dyDescent="0.25">
      <c r="A1918" t="s">
        <v>4543</v>
      </c>
      <c r="B1918" t="s">
        <v>4544</v>
      </c>
      <c r="C1918" t="s">
        <v>4545</v>
      </c>
      <c r="D1918" t="s">
        <v>4546</v>
      </c>
      <c r="E1918">
        <v>1.0309999999999999</v>
      </c>
      <c r="F1918">
        <v>2.5</v>
      </c>
    </row>
    <row r="1919" spans="1:7" x14ac:dyDescent="0.25">
      <c r="A1919" t="s">
        <v>4547</v>
      </c>
      <c r="B1919" t="s">
        <v>4548</v>
      </c>
      <c r="C1919" t="s">
        <v>1731</v>
      </c>
      <c r="D1919" t="s">
        <v>1732</v>
      </c>
      <c r="E1919">
        <v>55</v>
      </c>
      <c r="F1919">
        <v>0</v>
      </c>
    </row>
    <row r="1920" spans="1:7" x14ac:dyDescent="0.25">
      <c r="A1920" t="s">
        <v>4549</v>
      </c>
      <c r="B1920" t="s">
        <v>4550</v>
      </c>
      <c r="C1920" t="s">
        <v>4551</v>
      </c>
      <c r="D1920" t="s">
        <v>4552</v>
      </c>
      <c r="E1920">
        <v>6</v>
      </c>
      <c r="F1920">
        <v>0</v>
      </c>
    </row>
    <row r="1921" spans="1:7" x14ac:dyDescent="0.25">
      <c r="A1921" t="s">
        <v>4553</v>
      </c>
      <c r="B1921" t="s">
        <v>4554</v>
      </c>
      <c r="C1921" t="s">
        <v>4551</v>
      </c>
      <c r="D1921" t="s">
        <v>4552</v>
      </c>
      <c r="E1921">
        <v>6</v>
      </c>
      <c r="F1921">
        <v>0</v>
      </c>
    </row>
    <row r="1922" spans="1:7" x14ac:dyDescent="0.25">
      <c r="A1922" t="s">
        <v>4551</v>
      </c>
      <c r="B1922" t="s">
        <v>4552</v>
      </c>
      <c r="C1922" t="s">
        <v>4555</v>
      </c>
      <c r="D1922" t="s">
        <v>4556</v>
      </c>
      <c r="E1922">
        <v>0.38719999999999999</v>
      </c>
      <c r="F1922">
        <v>0</v>
      </c>
      <c r="G1922" t="s">
        <v>4557</v>
      </c>
    </row>
    <row r="1923" spans="1:7" x14ac:dyDescent="0.25">
      <c r="A1923" t="s">
        <v>4551</v>
      </c>
      <c r="B1923" t="s">
        <v>4552</v>
      </c>
      <c r="C1923" t="s">
        <v>4558</v>
      </c>
      <c r="D1923" t="s">
        <v>4559</v>
      </c>
      <c r="E1923">
        <v>1E-3</v>
      </c>
      <c r="F1923">
        <v>0</v>
      </c>
      <c r="G1923" t="s">
        <v>4560</v>
      </c>
    </row>
    <row r="1924" spans="1:7" x14ac:dyDescent="0.25">
      <c r="A1924" t="s">
        <v>4551</v>
      </c>
      <c r="B1924" t="s">
        <v>4552</v>
      </c>
      <c r="C1924" t="s">
        <v>2851</v>
      </c>
      <c r="D1924" t="s">
        <v>2852</v>
      </c>
      <c r="E1924">
        <v>1.2999999999999999E-2</v>
      </c>
      <c r="F1924">
        <v>0</v>
      </c>
      <c r="G1924" t="s">
        <v>2853</v>
      </c>
    </row>
    <row r="1925" spans="1:7" x14ac:dyDescent="0.25">
      <c r="A1925" t="s">
        <v>4551</v>
      </c>
      <c r="B1925" t="s">
        <v>4552</v>
      </c>
      <c r="C1925" t="s">
        <v>1707</v>
      </c>
      <c r="D1925" t="s">
        <v>1708</v>
      </c>
      <c r="E1925">
        <v>2.0000000000000001E-4</v>
      </c>
      <c r="F1925">
        <v>0</v>
      </c>
      <c r="G1925" t="s">
        <v>1709</v>
      </c>
    </row>
    <row r="1926" spans="1:7" x14ac:dyDescent="0.25">
      <c r="A1926" t="s">
        <v>4551</v>
      </c>
      <c r="B1926" t="s">
        <v>4552</v>
      </c>
      <c r="C1926" t="s">
        <v>4527</v>
      </c>
      <c r="D1926" t="s">
        <v>4528</v>
      </c>
      <c r="E1926">
        <v>2.9999999999999997E-4</v>
      </c>
      <c r="F1926">
        <v>0</v>
      </c>
      <c r="G1926" t="s">
        <v>4529</v>
      </c>
    </row>
    <row r="1927" spans="1:7" x14ac:dyDescent="0.25">
      <c r="A1927" t="s">
        <v>4561</v>
      </c>
      <c r="B1927" t="s">
        <v>4562</v>
      </c>
      <c r="C1927" t="s">
        <v>1731</v>
      </c>
      <c r="D1927" t="s">
        <v>1732</v>
      </c>
      <c r="E1927">
        <v>6</v>
      </c>
      <c r="F1927">
        <v>0</v>
      </c>
    </row>
    <row r="1928" spans="1:7" x14ac:dyDescent="0.25">
      <c r="A1928" t="s">
        <v>1731</v>
      </c>
      <c r="B1928" t="s">
        <v>4563</v>
      </c>
      <c r="C1928" t="s">
        <v>4555</v>
      </c>
      <c r="D1928" t="s">
        <v>4556</v>
      </c>
      <c r="E1928">
        <v>0.28199999999999997</v>
      </c>
      <c r="F1928">
        <v>0</v>
      </c>
      <c r="G1928" t="s">
        <v>4557</v>
      </c>
    </row>
    <row r="1929" spans="1:7" x14ac:dyDescent="0.25">
      <c r="A1929" t="s">
        <v>1731</v>
      </c>
      <c r="B1929" t="s">
        <v>4563</v>
      </c>
      <c r="C1929" t="s">
        <v>1641</v>
      </c>
      <c r="D1929" t="s">
        <v>1642</v>
      </c>
      <c r="E1929">
        <v>2.0000000000000001E-4</v>
      </c>
      <c r="F1929">
        <v>0</v>
      </c>
      <c r="G1929" t="s">
        <v>1643</v>
      </c>
    </row>
    <row r="1930" spans="1:7" x14ac:dyDescent="0.25">
      <c r="A1930" t="s">
        <v>1731</v>
      </c>
      <c r="B1930" t="s">
        <v>4563</v>
      </c>
      <c r="C1930" t="s">
        <v>4527</v>
      </c>
      <c r="D1930" t="s">
        <v>4528</v>
      </c>
      <c r="E1930">
        <v>2.9999999999999997E-4</v>
      </c>
      <c r="F1930">
        <v>0</v>
      </c>
      <c r="G1930" t="s">
        <v>4529</v>
      </c>
    </row>
    <row r="1931" spans="1:7" x14ac:dyDescent="0.25">
      <c r="A1931" t="s">
        <v>4564</v>
      </c>
      <c r="B1931" t="s">
        <v>4565</v>
      </c>
      <c r="C1931" t="s">
        <v>2479</v>
      </c>
      <c r="D1931" t="s">
        <v>2480</v>
      </c>
      <c r="E1931">
        <v>6</v>
      </c>
      <c r="F1931">
        <v>0</v>
      </c>
    </row>
    <row r="1932" spans="1:7" x14ac:dyDescent="0.25">
      <c r="A1932" t="s">
        <v>2479</v>
      </c>
      <c r="B1932" t="s">
        <v>4566</v>
      </c>
      <c r="C1932" t="s">
        <v>4555</v>
      </c>
      <c r="D1932" t="s">
        <v>4556</v>
      </c>
      <c r="E1932">
        <v>0.36099999999999999</v>
      </c>
      <c r="F1932">
        <v>0</v>
      </c>
      <c r="G1932" t="s">
        <v>4557</v>
      </c>
    </row>
    <row r="1933" spans="1:7" x14ac:dyDescent="0.25">
      <c r="A1933" t="s">
        <v>2479</v>
      </c>
      <c r="B1933" t="s">
        <v>4566</v>
      </c>
      <c r="C1933" t="s">
        <v>1641</v>
      </c>
      <c r="D1933" t="s">
        <v>1642</v>
      </c>
      <c r="E1933">
        <v>2.0000000000000001E-4</v>
      </c>
      <c r="F1933">
        <v>0</v>
      </c>
      <c r="G1933" t="s">
        <v>1643</v>
      </c>
    </row>
    <row r="1934" spans="1:7" x14ac:dyDescent="0.25">
      <c r="A1934" t="s">
        <v>2479</v>
      </c>
      <c r="B1934" t="s">
        <v>4566</v>
      </c>
      <c r="C1934" t="s">
        <v>4527</v>
      </c>
      <c r="D1934" t="s">
        <v>4528</v>
      </c>
      <c r="E1934">
        <v>2.9999999999999997E-4</v>
      </c>
      <c r="F1934">
        <v>0</v>
      </c>
      <c r="G1934" t="s">
        <v>4529</v>
      </c>
    </row>
    <row r="1935" spans="1:7" x14ac:dyDescent="0.25">
      <c r="A1935" t="s">
        <v>4567</v>
      </c>
      <c r="B1935" t="s">
        <v>4568</v>
      </c>
      <c r="C1935" t="s">
        <v>2479</v>
      </c>
      <c r="D1935" t="s">
        <v>2480</v>
      </c>
      <c r="E1935">
        <v>55</v>
      </c>
      <c r="F1935">
        <v>0</v>
      </c>
    </row>
    <row r="1936" spans="1:7" x14ac:dyDescent="0.25">
      <c r="A1936" t="s">
        <v>4569</v>
      </c>
      <c r="B1936" t="s">
        <v>4570</v>
      </c>
      <c r="C1936" t="s">
        <v>4555</v>
      </c>
      <c r="D1936" t="s">
        <v>4556</v>
      </c>
      <c r="E1936">
        <v>0.4</v>
      </c>
      <c r="F1936">
        <v>0</v>
      </c>
      <c r="G1936" t="s">
        <v>4557</v>
      </c>
    </row>
    <row r="1937" spans="1:7" x14ac:dyDescent="0.25">
      <c r="A1937" t="s">
        <v>4569</v>
      </c>
      <c r="B1937" t="s">
        <v>4570</v>
      </c>
      <c r="C1937" t="s">
        <v>4527</v>
      </c>
      <c r="D1937" t="s">
        <v>4528</v>
      </c>
      <c r="E1937">
        <v>2.9999999999999997E-4</v>
      </c>
      <c r="F1937">
        <v>0</v>
      </c>
      <c r="G1937" t="s">
        <v>4529</v>
      </c>
    </row>
    <row r="1938" spans="1:7" x14ac:dyDescent="0.25">
      <c r="A1938" t="s">
        <v>4569</v>
      </c>
      <c r="B1938" t="s">
        <v>4570</v>
      </c>
      <c r="C1938" t="s">
        <v>4571</v>
      </c>
      <c r="D1938" t="s">
        <v>4572</v>
      </c>
      <c r="E1938">
        <v>2.9999999999999997E-4</v>
      </c>
      <c r="F1938">
        <v>0</v>
      </c>
    </row>
    <row r="1939" spans="1:7" x14ac:dyDescent="0.25">
      <c r="A1939" t="s">
        <v>4573</v>
      </c>
      <c r="B1939" t="s">
        <v>4574</v>
      </c>
      <c r="C1939" t="s">
        <v>4569</v>
      </c>
      <c r="D1939" t="s">
        <v>4570</v>
      </c>
      <c r="E1939">
        <v>55</v>
      </c>
      <c r="F1939">
        <v>0</v>
      </c>
    </row>
    <row r="1940" spans="1:7" x14ac:dyDescent="0.25">
      <c r="A1940" t="s">
        <v>4575</v>
      </c>
      <c r="B1940" t="s">
        <v>4576</v>
      </c>
      <c r="C1940" t="s">
        <v>1214</v>
      </c>
      <c r="D1940" t="s">
        <v>1215</v>
      </c>
      <c r="E1940">
        <v>6</v>
      </c>
      <c r="F1940">
        <v>0</v>
      </c>
    </row>
    <row r="1941" spans="1:7" x14ac:dyDescent="0.25">
      <c r="A1941" t="s">
        <v>1214</v>
      </c>
      <c r="B1941" t="s">
        <v>4577</v>
      </c>
      <c r="C1941" t="s">
        <v>1624</v>
      </c>
      <c r="D1941" t="s">
        <v>1625</v>
      </c>
      <c r="E1941">
        <v>5.0000000000000001E-3</v>
      </c>
      <c r="F1941">
        <v>0</v>
      </c>
      <c r="G1941" t="s">
        <v>1626</v>
      </c>
    </row>
    <row r="1942" spans="1:7" x14ac:dyDescent="0.25">
      <c r="A1942" t="s">
        <v>1214</v>
      </c>
      <c r="B1942" t="s">
        <v>4577</v>
      </c>
      <c r="C1942" t="s">
        <v>1641</v>
      </c>
      <c r="D1942" t="s">
        <v>1642</v>
      </c>
      <c r="E1942">
        <v>2.0000000000000001E-4</v>
      </c>
      <c r="F1942">
        <v>0</v>
      </c>
      <c r="G1942" t="s">
        <v>1643</v>
      </c>
    </row>
    <row r="1943" spans="1:7" x14ac:dyDescent="0.25">
      <c r="A1943" t="s">
        <v>1214</v>
      </c>
      <c r="B1943" t="s">
        <v>4577</v>
      </c>
      <c r="C1943" t="s">
        <v>4527</v>
      </c>
      <c r="D1943" t="s">
        <v>4528</v>
      </c>
      <c r="E1943">
        <v>2.9999999999999997E-4</v>
      </c>
      <c r="F1943">
        <v>0</v>
      </c>
      <c r="G1943" t="s">
        <v>4529</v>
      </c>
    </row>
    <row r="1944" spans="1:7" x14ac:dyDescent="0.25">
      <c r="A1944" t="s">
        <v>4578</v>
      </c>
      <c r="B1944" t="s">
        <v>4579</v>
      </c>
      <c r="C1944" t="s">
        <v>4580</v>
      </c>
      <c r="D1944" t="s">
        <v>4581</v>
      </c>
      <c r="E1944">
        <v>6</v>
      </c>
      <c r="F1944">
        <v>0</v>
      </c>
    </row>
    <row r="1945" spans="1:7" x14ac:dyDescent="0.25">
      <c r="A1945" t="s">
        <v>4580</v>
      </c>
      <c r="B1945" t="s">
        <v>4581</v>
      </c>
      <c r="C1945" t="s">
        <v>4555</v>
      </c>
      <c r="D1945" t="s">
        <v>4556</v>
      </c>
      <c r="E1945">
        <v>8.6999999999999994E-2</v>
      </c>
      <c r="F1945">
        <v>0</v>
      </c>
      <c r="G1945" t="s">
        <v>4557</v>
      </c>
    </row>
    <row r="1946" spans="1:7" x14ac:dyDescent="0.25">
      <c r="A1946" t="s">
        <v>4580</v>
      </c>
      <c r="B1946" t="s">
        <v>4581</v>
      </c>
      <c r="C1946" t="s">
        <v>1641</v>
      </c>
      <c r="D1946" t="s">
        <v>1642</v>
      </c>
      <c r="E1946">
        <v>2.9999999999999997E-4</v>
      </c>
      <c r="F1946">
        <v>0</v>
      </c>
      <c r="G1946" t="s">
        <v>1643</v>
      </c>
    </row>
    <row r="1947" spans="1:7" x14ac:dyDescent="0.25">
      <c r="A1947" t="s">
        <v>4580</v>
      </c>
      <c r="B1947" t="s">
        <v>4581</v>
      </c>
      <c r="C1947" t="s">
        <v>4527</v>
      </c>
      <c r="D1947" t="s">
        <v>4528</v>
      </c>
      <c r="E1947">
        <v>2.9999999999999997E-4</v>
      </c>
      <c r="F1947">
        <v>0</v>
      </c>
      <c r="G1947" t="s">
        <v>4529</v>
      </c>
    </row>
    <row r="1948" spans="1:7" x14ac:dyDescent="0.25">
      <c r="A1948" t="s">
        <v>4582</v>
      </c>
      <c r="B1948" t="s">
        <v>4583</v>
      </c>
      <c r="C1948" t="s">
        <v>4580</v>
      </c>
      <c r="D1948" t="s">
        <v>4581</v>
      </c>
      <c r="E1948">
        <v>55</v>
      </c>
      <c r="F1948">
        <v>0</v>
      </c>
    </row>
    <row r="1949" spans="1:7" x14ac:dyDescent="0.25">
      <c r="A1949" t="s">
        <v>4584</v>
      </c>
      <c r="B1949" t="s">
        <v>4585</v>
      </c>
      <c r="C1949" t="s">
        <v>1731</v>
      </c>
      <c r="D1949" t="s">
        <v>1732</v>
      </c>
      <c r="E1949">
        <v>6</v>
      </c>
      <c r="F1949">
        <v>0</v>
      </c>
    </row>
    <row r="1950" spans="1:7" x14ac:dyDescent="0.25">
      <c r="A1950" t="s">
        <v>4586</v>
      </c>
      <c r="B1950" t="s">
        <v>4587</v>
      </c>
      <c r="C1950" t="s">
        <v>1214</v>
      </c>
      <c r="D1950" t="s">
        <v>1215</v>
      </c>
      <c r="E1950">
        <v>6</v>
      </c>
      <c r="F1950">
        <v>0</v>
      </c>
    </row>
    <row r="1951" spans="1:7" x14ac:dyDescent="0.25">
      <c r="A1951" t="s">
        <v>4588</v>
      </c>
      <c r="B1951" t="s">
        <v>4589</v>
      </c>
      <c r="C1951" t="s">
        <v>4555</v>
      </c>
      <c r="D1951" t="s">
        <v>4556</v>
      </c>
      <c r="E1951">
        <v>0.376</v>
      </c>
      <c r="F1951">
        <v>0</v>
      </c>
      <c r="G1951" t="s">
        <v>4557</v>
      </c>
    </row>
    <row r="1952" spans="1:7" x14ac:dyDescent="0.25">
      <c r="A1952" t="s">
        <v>4588</v>
      </c>
      <c r="B1952" t="s">
        <v>4589</v>
      </c>
      <c r="C1952" t="s">
        <v>1707</v>
      </c>
      <c r="D1952" t="s">
        <v>1708</v>
      </c>
      <c r="E1952">
        <v>2.0000000000000001E-4</v>
      </c>
      <c r="F1952">
        <v>0</v>
      </c>
      <c r="G1952" t="s">
        <v>1709</v>
      </c>
    </row>
    <row r="1953" spans="1:7" x14ac:dyDescent="0.25">
      <c r="A1953" t="s">
        <v>4588</v>
      </c>
      <c r="B1953" t="s">
        <v>4589</v>
      </c>
      <c r="C1953" t="s">
        <v>4527</v>
      </c>
      <c r="D1953" t="s">
        <v>4528</v>
      </c>
      <c r="E1953">
        <v>2.9999999999999997E-4</v>
      </c>
      <c r="F1953">
        <v>0</v>
      </c>
      <c r="G1953" t="s">
        <v>4529</v>
      </c>
    </row>
    <row r="1954" spans="1:7" x14ac:dyDescent="0.25">
      <c r="A1954" t="s">
        <v>4590</v>
      </c>
      <c r="B1954" t="s">
        <v>4591</v>
      </c>
      <c r="C1954" t="s">
        <v>1214</v>
      </c>
      <c r="D1954" t="s">
        <v>1215</v>
      </c>
      <c r="E1954">
        <v>55</v>
      </c>
      <c r="F1954">
        <v>0</v>
      </c>
    </row>
    <row r="1955" spans="1:7" x14ac:dyDescent="0.25">
      <c r="A1955" t="s">
        <v>4592</v>
      </c>
      <c r="B1955" t="s">
        <v>4593</v>
      </c>
      <c r="C1955" t="s">
        <v>4588</v>
      </c>
      <c r="D1955" t="s">
        <v>4589</v>
      </c>
      <c r="E1955">
        <v>6</v>
      </c>
      <c r="F1955">
        <v>0</v>
      </c>
    </row>
    <row r="1956" spans="1:7" x14ac:dyDescent="0.25">
      <c r="A1956" t="s">
        <v>4594</v>
      </c>
      <c r="B1956" t="s">
        <v>4595</v>
      </c>
      <c r="C1956" t="s">
        <v>2479</v>
      </c>
      <c r="D1956" t="s">
        <v>2480</v>
      </c>
      <c r="E1956">
        <v>6</v>
      </c>
      <c r="F1956">
        <v>0</v>
      </c>
    </row>
    <row r="1957" spans="1:7" x14ac:dyDescent="0.25">
      <c r="A1957" t="s">
        <v>4596</v>
      </c>
      <c r="B1957" t="s">
        <v>4597</v>
      </c>
      <c r="C1957" t="s">
        <v>4514</v>
      </c>
      <c r="D1957" t="s">
        <v>4515</v>
      </c>
      <c r="E1957">
        <v>1.032</v>
      </c>
      <c r="F1957">
        <v>2.5</v>
      </c>
    </row>
    <row r="1958" spans="1:7" x14ac:dyDescent="0.25">
      <c r="A1958" t="s">
        <v>4598</v>
      </c>
      <c r="B1958" t="s">
        <v>4599</v>
      </c>
      <c r="C1958" t="s">
        <v>3316</v>
      </c>
      <c r="D1958" t="s">
        <v>3317</v>
      </c>
      <c r="E1958">
        <v>2</v>
      </c>
      <c r="F1958">
        <v>0</v>
      </c>
      <c r="G1958" t="s">
        <v>3318</v>
      </c>
    </row>
    <row r="1959" spans="1:7" x14ac:dyDescent="0.25">
      <c r="A1959" t="s">
        <v>4600</v>
      </c>
      <c r="B1959" t="s">
        <v>4601</v>
      </c>
      <c r="C1959" t="s">
        <v>3316</v>
      </c>
      <c r="D1959" t="s">
        <v>3317</v>
      </c>
      <c r="E1959">
        <v>2</v>
      </c>
      <c r="F1959">
        <v>0</v>
      </c>
      <c r="G1959" t="s">
        <v>3318</v>
      </c>
    </row>
    <row r="1960" spans="1:7" x14ac:dyDescent="0.25">
      <c r="A1960" t="s">
        <v>4602</v>
      </c>
      <c r="B1960" t="s">
        <v>4603</v>
      </c>
      <c r="C1960" t="s">
        <v>4604</v>
      </c>
      <c r="D1960" t="s">
        <v>4605</v>
      </c>
      <c r="E1960">
        <v>6</v>
      </c>
      <c r="F1960">
        <v>0</v>
      </c>
    </row>
    <row r="1961" spans="1:7" x14ac:dyDescent="0.25">
      <c r="A1961" t="s">
        <v>4606</v>
      </c>
      <c r="B1961" t="s">
        <v>4607</v>
      </c>
      <c r="C1961" t="s">
        <v>4604</v>
      </c>
      <c r="D1961" t="s">
        <v>4605</v>
      </c>
      <c r="E1961">
        <v>6</v>
      </c>
      <c r="F1961">
        <v>0</v>
      </c>
    </row>
    <row r="1962" spans="1:7" x14ac:dyDescent="0.25">
      <c r="A1962" t="s">
        <v>4604</v>
      </c>
      <c r="B1962" t="s">
        <v>4605</v>
      </c>
      <c r="C1962" t="s">
        <v>4555</v>
      </c>
      <c r="D1962" t="s">
        <v>4556</v>
      </c>
      <c r="E1962">
        <v>0.26840000000000003</v>
      </c>
      <c r="F1962">
        <v>0</v>
      </c>
      <c r="G1962" t="s">
        <v>4557</v>
      </c>
    </row>
    <row r="1963" spans="1:7" x14ac:dyDescent="0.25">
      <c r="A1963" t="s">
        <v>4604</v>
      </c>
      <c r="B1963" t="s">
        <v>4605</v>
      </c>
      <c r="C1963" t="s">
        <v>4558</v>
      </c>
      <c r="D1963" t="s">
        <v>4559</v>
      </c>
      <c r="E1963">
        <v>1E-3</v>
      </c>
      <c r="F1963">
        <v>0</v>
      </c>
      <c r="G1963" t="s">
        <v>4560</v>
      </c>
    </row>
    <row r="1964" spans="1:7" x14ac:dyDescent="0.25">
      <c r="A1964" t="s">
        <v>4604</v>
      </c>
      <c r="B1964" t="s">
        <v>4605</v>
      </c>
      <c r="C1964" t="s">
        <v>3746</v>
      </c>
      <c r="D1964" t="s">
        <v>3747</v>
      </c>
      <c r="E1964">
        <v>4.0000000000000002E-4</v>
      </c>
      <c r="F1964">
        <v>0</v>
      </c>
      <c r="G1964" t="s">
        <v>1643</v>
      </c>
    </row>
    <row r="1965" spans="1:7" x14ac:dyDescent="0.25">
      <c r="A1965" t="s">
        <v>4604</v>
      </c>
      <c r="B1965" t="s">
        <v>4605</v>
      </c>
      <c r="C1965" t="s">
        <v>4527</v>
      </c>
      <c r="D1965" t="s">
        <v>4528</v>
      </c>
      <c r="E1965">
        <v>2.9999999999999997E-4</v>
      </c>
      <c r="F1965">
        <v>0</v>
      </c>
      <c r="G1965" t="s">
        <v>4529</v>
      </c>
    </row>
    <row r="1966" spans="1:7" x14ac:dyDescent="0.25">
      <c r="A1966" t="s">
        <v>4604</v>
      </c>
      <c r="B1966" t="s">
        <v>4605</v>
      </c>
      <c r="C1966" t="s">
        <v>2851</v>
      </c>
      <c r="D1966" t="s">
        <v>2852</v>
      </c>
      <c r="E1966">
        <v>1.2E-2</v>
      </c>
      <c r="F1966">
        <v>0</v>
      </c>
      <c r="G1966" t="s">
        <v>2853</v>
      </c>
    </row>
    <row r="1967" spans="1:7" x14ac:dyDescent="0.25">
      <c r="A1967" t="s">
        <v>4608</v>
      </c>
      <c r="B1967" t="s">
        <v>4609</v>
      </c>
      <c r="C1967" t="s">
        <v>4610</v>
      </c>
      <c r="D1967" t="s">
        <v>4611</v>
      </c>
      <c r="E1967">
        <v>6</v>
      </c>
      <c r="F1967">
        <v>0</v>
      </c>
    </row>
    <row r="1968" spans="1:7" x14ac:dyDescent="0.25">
      <c r="A1968" t="s">
        <v>4610</v>
      </c>
      <c r="B1968" t="s">
        <v>4611</v>
      </c>
      <c r="C1968" t="s">
        <v>4555</v>
      </c>
      <c r="D1968" t="s">
        <v>4556</v>
      </c>
      <c r="E1968">
        <v>0.40720000000000001</v>
      </c>
      <c r="F1968">
        <v>0</v>
      </c>
      <c r="G1968" t="s">
        <v>4557</v>
      </c>
    </row>
    <row r="1969" spans="1:7" x14ac:dyDescent="0.25">
      <c r="A1969" t="s">
        <v>4610</v>
      </c>
      <c r="B1969" t="s">
        <v>4611</v>
      </c>
      <c r="C1969" t="s">
        <v>4558</v>
      </c>
      <c r="D1969" t="s">
        <v>4559</v>
      </c>
      <c r="E1969">
        <v>8.0000000000000004E-4</v>
      </c>
      <c r="F1969">
        <v>0</v>
      </c>
      <c r="G1969" t="s">
        <v>4560</v>
      </c>
    </row>
    <row r="1970" spans="1:7" x14ac:dyDescent="0.25">
      <c r="A1970" t="s">
        <v>4610</v>
      </c>
      <c r="B1970" t="s">
        <v>4611</v>
      </c>
      <c r="C1970" t="s">
        <v>2851</v>
      </c>
      <c r="D1970" t="s">
        <v>2852</v>
      </c>
      <c r="E1970">
        <v>1.18E-2</v>
      </c>
      <c r="F1970">
        <v>0</v>
      </c>
      <c r="G1970" t="s">
        <v>2853</v>
      </c>
    </row>
    <row r="1971" spans="1:7" x14ac:dyDescent="0.25">
      <c r="A1971" t="s">
        <v>4610</v>
      </c>
      <c r="B1971" t="s">
        <v>4611</v>
      </c>
      <c r="C1971" t="s">
        <v>3746</v>
      </c>
      <c r="D1971" t="s">
        <v>3747</v>
      </c>
      <c r="E1971">
        <v>2.0000000000000001E-4</v>
      </c>
      <c r="F1971">
        <v>0</v>
      </c>
      <c r="G1971" t="s">
        <v>1643</v>
      </c>
    </row>
    <row r="1972" spans="1:7" x14ac:dyDescent="0.25">
      <c r="A1972" t="s">
        <v>4610</v>
      </c>
      <c r="B1972" t="s">
        <v>4611</v>
      </c>
      <c r="C1972" t="s">
        <v>4527</v>
      </c>
      <c r="D1972" t="s">
        <v>4528</v>
      </c>
      <c r="E1972">
        <v>2.0000000000000001E-4</v>
      </c>
      <c r="F1972">
        <v>0</v>
      </c>
      <c r="G1972" t="s">
        <v>4529</v>
      </c>
    </row>
    <row r="1973" spans="1:7" x14ac:dyDescent="0.25">
      <c r="A1973" t="s">
        <v>4612</v>
      </c>
      <c r="B1973" t="s">
        <v>4613</v>
      </c>
      <c r="C1973" t="s">
        <v>4614</v>
      </c>
      <c r="D1973" t="s">
        <v>4615</v>
      </c>
      <c r="E1973">
        <v>6</v>
      </c>
      <c r="F1973">
        <v>2.5</v>
      </c>
    </row>
    <row r="1974" spans="1:7" x14ac:dyDescent="0.25">
      <c r="A1974" t="s">
        <v>4616</v>
      </c>
      <c r="B1974" t="s">
        <v>4617</v>
      </c>
      <c r="C1974" t="s">
        <v>1754</v>
      </c>
      <c r="D1974" t="s">
        <v>1755</v>
      </c>
      <c r="E1974">
        <v>1.0309999999999999</v>
      </c>
      <c r="F1974">
        <v>2.5</v>
      </c>
    </row>
    <row r="1975" spans="1:7" x14ac:dyDescent="0.25">
      <c r="A1975" t="s">
        <v>4618</v>
      </c>
      <c r="B1975" t="s">
        <v>4619</v>
      </c>
      <c r="C1975" t="s">
        <v>1792</v>
      </c>
      <c r="D1975" t="s">
        <v>1793</v>
      </c>
      <c r="E1975">
        <v>4</v>
      </c>
      <c r="F1975">
        <v>2.5</v>
      </c>
    </row>
    <row r="1976" spans="1:7" x14ac:dyDescent="0.25">
      <c r="A1976" t="s">
        <v>4620</v>
      </c>
      <c r="B1976" t="s">
        <v>4621</v>
      </c>
      <c r="C1976" t="s">
        <v>1792</v>
      </c>
      <c r="D1976" t="s">
        <v>1793</v>
      </c>
      <c r="E1976">
        <v>1.032</v>
      </c>
      <c r="F1976">
        <v>2.5</v>
      </c>
    </row>
    <row r="1977" spans="1:7" x14ac:dyDescent="0.25">
      <c r="A1977" t="s">
        <v>4622</v>
      </c>
      <c r="B1977" t="s">
        <v>4623</v>
      </c>
      <c r="C1977" t="s">
        <v>3403</v>
      </c>
      <c r="D1977" t="s">
        <v>3404</v>
      </c>
      <c r="E1977">
        <v>4</v>
      </c>
      <c r="F1977">
        <v>2.5</v>
      </c>
    </row>
    <row r="1978" spans="1:7" x14ac:dyDescent="0.25">
      <c r="A1978" t="s">
        <v>4624</v>
      </c>
      <c r="B1978" t="s">
        <v>4625</v>
      </c>
      <c r="C1978" t="s">
        <v>1220</v>
      </c>
      <c r="D1978" t="s">
        <v>1221</v>
      </c>
      <c r="E1978">
        <v>38.5</v>
      </c>
      <c r="F1978">
        <v>4</v>
      </c>
      <c r="G1978" t="s">
        <v>1222</v>
      </c>
    </row>
    <row r="1979" spans="1:7" x14ac:dyDescent="0.25">
      <c r="A1979" t="s">
        <v>4626</v>
      </c>
      <c r="B1979" t="s">
        <v>4627</v>
      </c>
      <c r="C1979" t="s">
        <v>3403</v>
      </c>
      <c r="D1979" t="s">
        <v>3404</v>
      </c>
      <c r="E1979">
        <v>1.032</v>
      </c>
      <c r="F1979">
        <v>2.5</v>
      </c>
    </row>
    <row r="1980" spans="1:7" x14ac:dyDescent="0.25">
      <c r="A1980" t="s">
        <v>1265</v>
      </c>
      <c r="B1980" t="s">
        <v>4628</v>
      </c>
      <c r="C1980" t="s">
        <v>3651</v>
      </c>
      <c r="D1980" t="s">
        <v>3652</v>
      </c>
      <c r="E1980">
        <v>0.89200000000000002</v>
      </c>
      <c r="F1980">
        <v>0</v>
      </c>
      <c r="G1980" t="s">
        <v>3653</v>
      </c>
    </row>
    <row r="1981" spans="1:7" x14ac:dyDescent="0.25">
      <c r="A1981" t="s">
        <v>1265</v>
      </c>
      <c r="B1981" t="s">
        <v>4628</v>
      </c>
      <c r="C1981" t="s">
        <v>4629</v>
      </c>
      <c r="D1981" t="s">
        <v>4630</v>
      </c>
      <c r="E1981">
        <v>0.4607</v>
      </c>
      <c r="F1981">
        <v>0</v>
      </c>
      <c r="G1981" t="s">
        <v>4631</v>
      </c>
    </row>
    <row r="1982" spans="1:7" x14ac:dyDescent="0.25">
      <c r="A1982" t="s">
        <v>1265</v>
      </c>
      <c r="B1982" t="s">
        <v>4628</v>
      </c>
      <c r="C1982" t="s">
        <v>4329</v>
      </c>
      <c r="D1982" t="s">
        <v>4330</v>
      </c>
      <c r="E1982">
        <v>7.6700000000000004E-2</v>
      </c>
      <c r="F1982">
        <v>0</v>
      </c>
      <c r="G1982" t="s">
        <v>4331</v>
      </c>
    </row>
    <row r="1983" spans="1:7" x14ac:dyDescent="0.25">
      <c r="A1983" t="s">
        <v>1265</v>
      </c>
      <c r="B1983" t="s">
        <v>4628</v>
      </c>
      <c r="C1983" t="s">
        <v>4632</v>
      </c>
      <c r="D1983" t="s">
        <v>4633</v>
      </c>
      <c r="E1983">
        <v>3.5700000000000003E-2</v>
      </c>
      <c r="F1983">
        <v>0</v>
      </c>
      <c r="G1983" t="s">
        <v>4634</v>
      </c>
    </row>
    <row r="1984" spans="1:7" x14ac:dyDescent="0.25">
      <c r="A1984" t="s">
        <v>1265</v>
      </c>
      <c r="B1984" t="s">
        <v>4628</v>
      </c>
      <c r="C1984" t="s">
        <v>3657</v>
      </c>
      <c r="D1984" t="s">
        <v>3658</v>
      </c>
      <c r="E1984">
        <v>3.0000000000000001E-3</v>
      </c>
      <c r="F1984">
        <v>0</v>
      </c>
      <c r="G1984" t="s">
        <v>3659</v>
      </c>
    </row>
    <row r="1985" spans="1:7" x14ac:dyDescent="0.25">
      <c r="A1985" t="s">
        <v>1310</v>
      </c>
      <c r="B1985" t="s">
        <v>1311</v>
      </c>
      <c r="C1985" t="s">
        <v>3651</v>
      </c>
      <c r="D1985" t="s">
        <v>3652</v>
      </c>
      <c r="E1985">
        <v>0.32500000000000001</v>
      </c>
      <c r="F1985">
        <v>0</v>
      </c>
      <c r="G1985" t="s">
        <v>3653</v>
      </c>
    </row>
    <row r="1986" spans="1:7" x14ac:dyDescent="0.25">
      <c r="A1986" t="s">
        <v>1310</v>
      </c>
      <c r="B1986" t="s">
        <v>1311</v>
      </c>
      <c r="C1986" t="s">
        <v>4161</v>
      </c>
      <c r="D1986" t="s">
        <v>4162</v>
      </c>
      <c r="E1986">
        <v>0.57399999999999995</v>
      </c>
      <c r="F1986">
        <v>0</v>
      </c>
      <c r="G1986" t="s">
        <v>4163</v>
      </c>
    </row>
    <row r="1987" spans="1:7" x14ac:dyDescent="0.25">
      <c r="A1987" t="s">
        <v>1310</v>
      </c>
      <c r="B1987" t="s">
        <v>1311</v>
      </c>
      <c r="C1987" t="s">
        <v>4332</v>
      </c>
      <c r="D1987" t="s">
        <v>4333</v>
      </c>
      <c r="E1987">
        <v>5.6599999999999998E-2</v>
      </c>
      <c r="F1987">
        <v>0</v>
      </c>
      <c r="G1987" t="s">
        <v>4334</v>
      </c>
    </row>
    <row r="1988" spans="1:7" x14ac:dyDescent="0.25">
      <c r="A1988" t="s">
        <v>1310</v>
      </c>
      <c r="B1988" t="s">
        <v>1311</v>
      </c>
      <c r="C1988" t="s">
        <v>4635</v>
      </c>
      <c r="D1988" t="s">
        <v>4636</v>
      </c>
      <c r="E1988">
        <v>0.05</v>
      </c>
      <c r="F1988">
        <v>0</v>
      </c>
      <c r="G1988" t="s">
        <v>4637</v>
      </c>
    </row>
    <row r="1989" spans="1:7" x14ac:dyDescent="0.25">
      <c r="A1989" t="s">
        <v>1310</v>
      </c>
      <c r="B1989" t="s">
        <v>1311</v>
      </c>
      <c r="C1989" t="s">
        <v>4329</v>
      </c>
      <c r="D1989" t="s">
        <v>4330</v>
      </c>
      <c r="E1989">
        <v>7.7000000000000002E-3</v>
      </c>
      <c r="F1989">
        <v>0</v>
      </c>
      <c r="G1989" t="s">
        <v>4331</v>
      </c>
    </row>
    <row r="1990" spans="1:7" x14ac:dyDescent="0.25">
      <c r="A1990" t="s">
        <v>1310</v>
      </c>
      <c r="B1990" t="s">
        <v>1311</v>
      </c>
      <c r="C1990" t="s">
        <v>3657</v>
      </c>
      <c r="D1990" t="s">
        <v>3658</v>
      </c>
      <c r="E1990">
        <v>3.0000000000000001E-3</v>
      </c>
      <c r="F1990">
        <v>0</v>
      </c>
      <c r="G1990" t="s">
        <v>3659</v>
      </c>
    </row>
    <row r="1991" spans="1:7" x14ac:dyDescent="0.25">
      <c r="A1991" t="s">
        <v>1310</v>
      </c>
      <c r="B1991" t="s">
        <v>1311</v>
      </c>
      <c r="C1991" t="s">
        <v>4638</v>
      </c>
      <c r="D1991" t="s">
        <v>4639</v>
      </c>
      <c r="E1991">
        <v>0.32500000000000001</v>
      </c>
      <c r="F1991">
        <v>0</v>
      </c>
      <c r="G1991" t="s">
        <v>4640</v>
      </c>
    </row>
    <row r="1992" spans="1:7" x14ac:dyDescent="0.25">
      <c r="A1992" t="s">
        <v>4641</v>
      </c>
      <c r="B1992" t="s">
        <v>4642</v>
      </c>
      <c r="C1992" t="s">
        <v>2123</v>
      </c>
      <c r="D1992" t="s">
        <v>2124</v>
      </c>
      <c r="E1992">
        <v>0.25</v>
      </c>
      <c r="F1992">
        <v>2.5</v>
      </c>
      <c r="G1992" t="s">
        <v>1569</v>
      </c>
    </row>
    <row r="1993" spans="1:7" x14ac:dyDescent="0.25">
      <c r="A1993" t="s">
        <v>4643</v>
      </c>
      <c r="B1993" t="s">
        <v>4644</v>
      </c>
      <c r="C1993" t="s">
        <v>2117</v>
      </c>
      <c r="D1993" t="s">
        <v>2118</v>
      </c>
      <c r="E1993">
        <v>0.25</v>
      </c>
      <c r="F1993">
        <v>2.5</v>
      </c>
      <c r="G1993" t="s">
        <v>2119</v>
      </c>
    </row>
    <row r="1994" spans="1:7" x14ac:dyDescent="0.25">
      <c r="A1994" t="s">
        <v>1318</v>
      </c>
      <c r="B1994" t="s">
        <v>1319</v>
      </c>
      <c r="C1994" t="s">
        <v>3651</v>
      </c>
      <c r="D1994" t="s">
        <v>3652</v>
      </c>
      <c r="E1994">
        <v>0.29349999999999998</v>
      </c>
      <c r="F1994">
        <v>0</v>
      </c>
      <c r="G1994" t="s">
        <v>3653</v>
      </c>
    </row>
    <row r="1995" spans="1:7" x14ac:dyDescent="0.25">
      <c r="A1995" t="s">
        <v>1318</v>
      </c>
      <c r="B1995" t="s">
        <v>1319</v>
      </c>
      <c r="C1995" t="s">
        <v>4192</v>
      </c>
      <c r="D1995" t="s">
        <v>4193</v>
      </c>
      <c r="E1995">
        <v>0.5575</v>
      </c>
      <c r="F1995">
        <v>0</v>
      </c>
      <c r="G1995" t="s">
        <v>2712</v>
      </c>
    </row>
    <row r="1996" spans="1:7" x14ac:dyDescent="0.25">
      <c r="A1996" t="s">
        <v>1318</v>
      </c>
      <c r="B1996" t="s">
        <v>1319</v>
      </c>
      <c r="C1996" t="s">
        <v>4645</v>
      </c>
      <c r="D1996" t="s">
        <v>4646</v>
      </c>
      <c r="E1996">
        <v>0.14699999999999999</v>
      </c>
      <c r="F1996">
        <v>0</v>
      </c>
      <c r="G1996" t="s">
        <v>4647</v>
      </c>
    </row>
    <row r="1997" spans="1:7" x14ac:dyDescent="0.25">
      <c r="A1997" t="s">
        <v>1318</v>
      </c>
      <c r="B1997" t="s">
        <v>1319</v>
      </c>
      <c r="C1997" t="s">
        <v>4329</v>
      </c>
      <c r="D1997" t="s">
        <v>4330</v>
      </c>
      <c r="E1997">
        <v>2E-3</v>
      </c>
      <c r="F1997">
        <v>0</v>
      </c>
      <c r="G1997" t="s">
        <v>4331</v>
      </c>
    </row>
    <row r="1998" spans="1:7" x14ac:dyDescent="0.25">
      <c r="A1998" t="s">
        <v>1330</v>
      </c>
      <c r="B1998" t="s">
        <v>1331</v>
      </c>
      <c r="C1998" t="s">
        <v>4192</v>
      </c>
      <c r="D1998" t="s">
        <v>4193</v>
      </c>
      <c r="E1998">
        <v>0.1762</v>
      </c>
      <c r="F1998">
        <v>0</v>
      </c>
      <c r="G1998" t="s">
        <v>2712</v>
      </c>
    </row>
    <row r="1999" spans="1:7" x14ac:dyDescent="0.25">
      <c r="A1999" t="s">
        <v>1330</v>
      </c>
      <c r="B1999" t="s">
        <v>1331</v>
      </c>
      <c r="C1999" t="s">
        <v>3651</v>
      </c>
      <c r="D1999" t="s">
        <v>3652</v>
      </c>
      <c r="E1999">
        <v>0.67479999999999996</v>
      </c>
      <c r="F1999">
        <v>0</v>
      </c>
      <c r="G1999" t="s">
        <v>3653</v>
      </c>
    </row>
    <row r="2000" spans="1:7" x14ac:dyDescent="0.25">
      <c r="A2000" t="s">
        <v>1330</v>
      </c>
      <c r="B2000" t="s">
        <v>1331</v>
      </c>
      <c r="C2000" t="s">
        <v>4645</v>
      </c>
      <c r="D2000" t="s">
        <v>4646</v>
      </c>
      <c r="E2000">
        <v>0.14699999999999999</v>
      </c>
      <c r="F2000">
        <v>0</v>
      </c>
      <c r="G2000" t="s">
        <v>4647</v>
      </c>
    </row>
    <row r="2001" spans="1:7" x14ac:dyDescent="0.25">
      <c r="A2001" t="s">
        <v>1330</v>
      </c>
      <c r="B2001" t="s">
        <v>1331</v>
      </c>
      <c r="C2001" t="s">
        <v>4329</v>
      </c>
      <c r="D2001" t="s">
        <v>4330</v>
      </c>
      <c r="E2001">
        <v>0.02</v>
      </c>
      <c r="F2001">
        <v>0</v>
      </c>
      <c r="G2001" t="s">
        <v>4331</v>
      </c>
    </row>
    <row r="2002" spans="1:7" x14ac:dyDescent="0.25">
      <c r="A2002" t="s">
        <v>1344</v>
      </c>
      <c r="B2002" t="s">
        <v>4648</v>
      </c>
      <c r="C2002" t="s">
        <v>4192</v>
      </c>
      <c r="D2002" t="s">
        <v>4193</v>
      </c>
      <c r="E2002">
        <v>0.80330000000000001</v>
      </c>
      <c r="F2002">
        <v>0</v>
      </c>
      <c r="G2002" t="s">
        <v>2712</v>
      </c>
    </row>
    <row r="2003" spans="1:7" x14ac:dyDescent="0.25">
      <c r="A2003" t="s">
        <v>1344</v>
      </c>
      <c r="B2003" t="s">
        <v>4648</v>
      </c>
      <c r="C2003" t="s">
        <v>4635</v>
      </c>
      <c r="D2003" t="s">
        <v>4636</v>
      </c>
      <c r="E2003">
        <v>6.25E-2</v>
      </c>
      <c r="F2003">
        <v>0</v>
      </c>
      <c r="G2003" t="s">
        <v>4637</v>
      </c>
    </row>
    <row r="2004" spans="1:7" x14ac:dyDescent="0.25">
      <c r="A2004" t="s">
        <v>1344</v>
      </c>
      <c r="B2004" t="s">
        <v>4648</v>
      </c>
      <c r="C2004" t="s">
        <v>4645</v>
      </c>
      <c r="D2004" t="s">
        <v>4646</v>
      </c>
      <c r="E2004">
        <v>1.0632999999999999</v>
      </c>
      <c r="F2004">
        <v>0</v>
      </c>
      <c r="G2004" t="s">
        <v>4647</v>
      </c>
    </row>
    <row r="2005" spans="1:7" x14ac:dyDescent="0.25">
      <c r="A2005" t="s">
        <v>1356</v>
      </c>
      <c r="B2005" t="s">
        <v>1357</v>
      </c>
      <c r="C2005" t="s">
        <v>4649</v>
      </c>
      <c r="D2005" t="s">
        <v>4650</v>
      </c>
      <c r="E2005">
        <v>0.36649999999999999</v>
      </c>
      <c r="F2005">
        <v>0</v>
      </c>
      <c r="G2005" t="s">
        <v>4651</v>
      </c>
    </row>
    <row r="2006" spans="1:7" x14ac:dyDescent="0.25">
      <c r="A2006" t="s">
        <v>1356</v>
      </c>
      <c r="B2006" t="s">
        <v>1357</v>
      </c>
      <c r="C2006" t="s">
        <v>4161</v>
      </c>
      <c r="D2006" t="s">
        <v>4162</v>
      </c>
      <c r="E2006">
        <v>0.33100000000000002</v>
      </c>
      <c r="F2006">
        <v>0</v>
      </c>
      <c r="G2006" t="s">
        <v>4163</v>
      </c>
    </row>
    <row r="2007" spans="1:7" x14ac:dyDescent="0.25">
      <c r="A2007" t="s">
        <v>1356</v>
      </c>
      <c r="B2007" t="s">
        <v>1357</v>
      </c>
      <c r="C2007" t="s">
        <v>4192</v>
      </c>
      <c r="D2007" t="s">
        <v>4193</v>
      </c>
      <c r="E2007">
        <v>0.47349999999999998</v>
      </c>
      <c r="F2007">
        <v>0</v>
      </c>
      <c r="G2007" t="s">
        <v>2712</v>
      </c>
    </row>
    <row r="2008" spans="1:7" x14ac:dyDescent="0.25">
      <c r="A2008" t="s">
        <v>1356</v>
      </c>
      <c r="B2008" t="s">
        <v>1357</v>
      </c>
      <c r="C2008" t="s">
        <v>4652</v>
      </c>
      <c r="D2008" t="s">
        <v>4653</v>
      </c>
      <c r="E2008">
        <v>0.65969999999999995</v>
      </c>
      <c r="F2008">
        <v>0</v>
      </c>
      <c r="G2008" t="s">
        <v>4654</v>
      </c>
    </row>
    <row r="2009" spans="1:7" x14ac:dyDescent="0.25">
      <c r="A2009" t="s">
        <v>1356</v>
      </c>
      <c r="B2009" t="s">
        <v>1357</v>
      </c>
      <c r="C2009" t="s">
        <v>4635</v>
      </c>
      <c r="D2009" t="s">
        <v>4636</v>
      </c>
      <c r="E2009">
        <v>6.9400000000000003E-2</v>
      </c>
      <c r="F2009">
        <v>0</v>
      </c>
      <c r="G2009" t="s">
        <v>4637</v>
      </c>
    </row>
    <row r="2010" spans="1:7" x14ac:dyDescent="0.25">
      <c r="A2010" t="s">
        <v>1356</v>
      </c>
      <c r="B2010" t="s">
        <v>1357</v>
      </c>
      <c r="C2010" t="s">
        <v>4329</v>
      </c>
      <c r="D2010" t="s">
        <v>4330</v>
      </c>
      <c r="E2010">
        <v>2.1999999999999999E-2</v>
      </c>
      <c r="F2010">
        <v>0</v>
      </c>
      <c r="G2010" t="s">
        <v>4331</v>
      </c>
    </row>
    <row r="2011" spans="1:7" x14ac:dyDescent="0.25">
      <c r="A2011" t="s">
        <v>1372</v>
      </c>
      <c r="B2011" t="s">
        <v>1373</v>
      </c>
      <c r="C2011" t="s">
        <v>4649</v>
      </c>
      <c r="D2011" t="s">
        <v>4650</v>
      </c>
      <c r="E2011">
        <v>0.36749999999999999</v>
      </c>
      <c r="F2011">
        <v>0</v>
      </c>
      <c r="G2011" t="s">
        <v>4651</v>
      </c>
    </row>
    <row r="2012" spans="1:7" x14ac:dyDescent="0.25">
      <c r="A2012" t="s">
        <v>1372</v>
      </c>
      <c r="B2012" t="s">
        <v>1373</v>
      </c>
      <c r="C2012" t="s">
        <v>4161</v>
      </c>
      <c r="D2012" t="s">
        <v>4162</v>
      </c>
      <c r="E2012">
        <v>0.23300000000000001</v>
      </c>
      <c r="F2012">
        <v>0</v>
      </c>
      <c r="G2012" t="s">
        <v>4163</v>
      </c>
    </row>
    <row r="2013" spans="1:7" x14ac:dyDescent="0.25">
      <c r="A2013" t="s">
        <v>1372</v>
      </c>
      <c r="B2013" t="s">
        <v>1373</v>
      </c>
      <c r="C2013" t="s">
        <v>4192</v>
      </c>
      <c r="D2013" t="s">
        <v>4193</v>
      </c>
      <c r="E2013">
        <v>0.55400000000000005</v>
      </c>
      <c r="F2013">
        <v>0</v>
      </c>
      <c r="G2013" t="s">
        <v>2712</v>
      </c>
    </row>
    <row r="2014" spans="1:7" x14ac:dyDescent="0.25">
      <c r="A2014" t="s">
        <v>1372</v>
      </c>
      <c r="B2014" t="s">
        <v>1373</v>
      </c>
      <c r="C2014" t="s">
        <v>4652</v>
      </c>
      <c r="D2014" t="s">
        <v>4653</v>
      </c>
      <c r="E2014">
        <v>0.66149999999999998</v>
      </c>
      <c r="F2014">
        <v>0</v>
      </c>
      <c r="G2014" t="s">
        <v>4654</v>
      </c>
    </row>
    <row r="2015" spans="1:7" x14ac:dyDescent="0.25">
      <c r="A2015" t="s">
        <v>1372</v>
      </c>
      <c r="B2015" t="s">
        <v>1373</v>
      </c>
      <c r="C2015" t="s">
        <v>4635</v>
      </c>
      <c r="D2015" t="s">
        <v>4636</v>
      </c>
      <c r="E2015">
        <v>8.8400000000000006E-2</v>
      </c>
      <c r="F2015">
        <v>0</v>
      </c>
      <c r="G2015" t="s">
        <v>4637</v>
      </c>
    </row>
    <row r="2016" spans="1:7" x14ac:dyDescent="0.25">
      <c r="A2016" t="s">
        <v>1372</v>
      </c>
      <c r="B2016" t="s">
        <v>1373</v>
      </c>
      <c r="C2016" t="s">
        <v>4329</v>
      </c>
      <c r="D2016" t="s">
        <v>4330</v>
      </c>
      <c r="E2016">
        <v>2.2100000000000002E-2</v>
      </c>
      <c r="F2016">
        <v>0</v>
      </c>
      <c r="G2016" t="s">
        <v>4331</v>
      </c>
    </row>
    <row r="2017" spans="1:7" x14ac:dyDescent="0.25">
      <c r="A2017" t="s">
        <v>1388</v>
      </c>
      <c r="B2017" t="s">
        <v>4655</v>
      </c>
      <c r="C2017" t="s">
        <v>3651</v>
      </c>
      <c r="D2017" t="s">
        <v>3652</v>
      </c>
      <c r="E2017">
        <v>0.88790000000000002</v>
      </c>
      <c r="F2017">
        <v>0</v>
      </c>
      <c r="G2017" t="s">
        <v>3653</v>
      </c>
    </row>
    <row r="2018" spans="1:7" x14ac:dyDescent="0.25">
      <c r="A2018" t="s">
        <v>1388</v>
      </c>
      <c r="B2018" t="s">
        <v>4655</v>
      </c>
      <c r="C2018" t="s">
        <v>4652</v>
      </c>
      <c r="D2018" t="s">
        <v>4653</v>
      </c>
      <c r="E2018">
        <v>0.65969999999999995</v>
      </c>
      <c r="F2018">
        <v>0</v>
      </c>
      <c r="G2018" t="s">
        <v>4654</v>
      </c>
    </row>
    <row r="2019" spans="1:7" x14ac:dyDescent="0.25">
      <c r="A2019" t="s">
        <v>1388</v>
      </c>
      <c r="B2019" t="s">
        <v>4655</v>
      </c>
      <c r="C2019" t="s">
        <v>4649</v>
      </c>
      <c r="D2019" t="s">
        <v>4650</v>
      </c>
      <c r="E2019">
        <v>0.21990000000000001</v>
      </c>
      <c r="F2019">
        <v>0</v>
      </c>
      <c r="G2019" t="s">
        <v>4651</v>
      </c>
    </row>
    <row r="2020" spans="1:7" x14ac:dyDescent="0.25">
      <c r="A2020" t="s">
        <v>1388</v>
      </c>
      <c r="B2020" t="s">
        <v>4655</v>
      </c>
      <c r="C2020" t="s">
        <v>4329</v>
      </c>
      <c r="D2020" t="s">
        <v>4330</v>
      </c>
      <c r="E2020">
        <v>2.1999999999999999E-2</v>
      </c>
      <c r="F2020">
        <v>0</v>
      </c>
      <c r="G2020" t="s">
        <v>4331</v>
      </c>
    </row>
    <row r="2021" spans="1:7" x14ac:dyDescent="0.25">
      <c r="A2021" t="s">
        <v>4656</v>
      </c>
      <c r="B2021" t="s">
        <v>4657</v>
      </c>
      <c r="C2021" t="s">
        <v>4282</v>
      </c>
      <c r="D2021" t="s">
        <v>4283</v>
      </c>
      <c r="E2021">
        <v>1.5</v>
      </c>
      <c r="F2021">
        <v>2.5</v>
      </c>
    </row>
    <row r="2022" spans="1:7" x14ac:dyDescent="0.25">
      <c r="A2022" t="s">
        <v>1406</v>
      </c>
      <c r="B2022" t="s">
        <v>1407</v>
      </c>
      <c r="C2022" t="s">
        <v>3651</v>
      </c>
      <c r="D2022" t="s">
        <v>3652</v>
      </c>
      <c r="E2022">
        <v>0.2</v>
      </c>
      <c r="F2022">
        <v>0</v>
      </c>
      <c r="G2022" t="s">
        <v>3653</v>
      </c>
    </row>
    <row r="2023" spans="1:7" x14ac:dyDescent="0.25">
      <c r="A2023" t="s">
        <v>1406</v>
      </c>
      <c r="B2023" t="s">
        <v>1407</v>
      </c>
      <c r="C2023" t="s">
        <v>4161</v>
      </c>
      <c r="D2023" t="s">
        <v>4162</v>
      </c>
      <c r="E2023">
        <v>0.73299999999999998</v>
      </c>
      <c r="F2023">
        <v>0</v>
      </c>
      <c r="G2023" t="s">
        <v>4163</v>
      </c>
    </row>
    <row r="2024" spans="1:7" x14ac:dyDescent="0.25">
      <c r="A2024" t="s">
        <v>1406</v>
      </c>
      <c r="B2024" t="s">
        <v>1407</v>
      </c>
      <c r="C2024" t="s">
        <v>4332</v>
      </c>
      <c r="D2024" t="s">
        <v>4333</v>
      </c>
      <c r="E2024">
        <v>5.7000000000000002E-2</v>
      </c>
      <c r="F2024">
        <v>0</v>
      </c>
      <c r="G2024" t="s">
        <v>4334</v>
      </c>
    </row>
    <row r="2025" spans="1:7" x14ac:dyDescent="0.25">
      <c r="A2025" t="s">
        <v>1406</v>
      </c>
      <c r="B2025" t="s">
        <v>1407</v>
      </c>
      <c r="C2025" t="s">
        <v>4635</v>
      </c>
      <c r="D2025" t="s">
        <v>4636</v>
      </c>
      <c r="E2025">
        <v>0.05</v>
      </c>
      <c r="F2025">
        <v>0</v>
      </c>
      <c r="G2025" t="s">
        <v>4637</v>
      </c>
    </row>
    <row r="2026" spans="1:7" x14ac:dyDescent="0.25">
      <c r="A2026" t="s">
        <v>1406</v>
      </c>
      <c r="B2026" t="s">
        <v>1407</v>
      </c>
      <c r="C2026" t="s">
        <v>4329</v>
      </c>
      <c r="D2026" t="s">
        <v>4330</v>
      </c>
      <c r="E2026">
        <v>7.6700000000000004E-2</v>
      </c>
      <c r="F2026">
        <v>0</v>
      </c>
      <c r="G2026" t="s">
        <v>4331</v>
      </c>
    </row>
    <row r="2027" spans="1:7" x14ac:dyDescent="0.25">
      <c r="A2027" t="s">
        <v>4658</v>
      </c>
      <c r="B2027" t="s">
        <v>4659</v>
      </c>
      <c r="C2027" t="s">
        <v>1330</v>
      </c>
      <c r="D2027" t="s">
        <v>1331</v>
      </c>
      <c r="E2027">
        <v>5</v>
      </c>
      <c r="F2027">
        <v>2.5</v>
      </c>
    </row>
    <row r="2028" spans="1:7" x14ac:dyDescent="0.25">
      <c r="A2028" t="s">
        <v>4660</v>
      </c>
      <c r="B2028" t="s">
        <v>4661</v>
      </c>
      <c r="C2028" t="s">
        <v>2128</v>
      </c>
      <c r="D2028" t="s">
        <v>2129</v>
      </c>
      <c r="E2028">
        <v>3</v>
      </c>
      <c r="F2028">
        <v>2.5</v>
      </c>
    </row>
    <row r="2029" spans="1:7" x14ac:dyDescent="0.25">
      <c r="A2029" t="s">
        <v>4662</v>
      </c>
      <c r="B2029" t="s">
        <v>4663</v>
      </c>
      <c r="C2029" t="s">
        <v>2128</v>
      </c>
      <c r="D2029" t="s">
        <v>2129</v>
      </c>
      <c r="E2029">
        <v>3</v>
      </c>
      <c r="F2029">
        <v>2.5</v>
      </c>
    </row>
    <row r="2030" spans="1:7" x14ac:dyDescent="0.25">
      <c r="A2030" t="s">
        <v>1563</v>
      </c>
      <c r="B2030" t="s">
        <v>1564</v>
      </c>
      <c r="C2030" t="s">
        <v>4664</v>
      </c>
      <c r="D2030" t="s">
        <v>4665</v>
      </c>
      <c r="E2030">
        <v>0.52400000000000002</v>
      </c>
      <c r="F2030">
        <v>0</v>
      </c>
      <c r="G2030" t="s">
        <v>4640</v>
      </c>
    </row>
    <row r="2031" spans="1:7" x14ac:dyDescent="0.25">
      <c r="A2031" t="s">
        <v>1563</v>
      </c>
      <c r="B2031" t="s">
        <v>1564</v>
      </c>
      <c r="C2031" t="s">
        <v>3719</v>
      </c>
      <c r="D2031" t="s">
        <v>3720</v>
      </c>
      <c r="E2031">
        <v>0.47589999999999999</v>
      </c>
      <c r="F2031">
        <v>0</v>
      </c>
    </row>
    <row r="2032" spans="1:7" x14ac:dyDescent="0.25">
      <c r="A2032" t="s">
        <v>1563</v>
      </c>
      <c r="B2032" t="s">
        <v>1564</v>
      </c>
      <c r="C2032" t="s">
        <v>3783</v>
      </c>
      <c r="D2032" t="s">
        <v>3784</v>
      </c>
      <c r="E2032">
        <v>8.9999999999999993E-3</v>
      </c>
      <c r="F2032">
        <v>0</v>
      </c>
      <c r="G2032" t="s">
        <v>3785</v>
      </c>
    </row>
    <row r="2033" spans="1:7" x14ac:dyDescent="0.25">
      <c r="A2033" t="s">
        <v>1563</v>
      </c>
      <c r="B2033" t="s">
        <v>1564</v>
      </c>
      <c r="C2033" t="s">
        <v>4666</v>
      </c>
      <c r="D2033" t="s">
        <v>4667</v>
      </c>
      <c r="E2033">
        <v>8.9999999999999993E-3</v>
      </c>
      <c r="F2033">
        <v>0</v>
      </c>
      <c r="G2033" t="s">
        <v>4668</v>
      </c>
    </row>
    <row r="2034" spans="1:7" x14ac:dyDescent="0.25">
      <c r="A2034" t="s">
        <v>1563</v>
      </c>
      <c r="B2034" t="s">
        <v>1564</v>
      </c>
      <c r="C2034" t="s">
        <v>4527</v>
      </c>
      <c r="D2034" t="s">
        <v>4528</v>
      </c>
      <c r="E2034">
        <v>1E-3</v>
      </c>
      <c r="F2034">
        <v>0</v>
      </c>
      <c r="G2034" t="s">
        <v>4529</v>
      </c>
    </row>
    <row r="2035" spans="1:7" x14ac:dyDescent="0.25">
      <c r="A2035" t="s">
        <v>1560</v>
      </c>
      <c r="B2035" t="s">
        <v>1561</v>
      </c>
      <c r="C2035" t="s">
        <v>4664</v>
      </c>
      <c r="D2035" t="s">
        <v>4665</v>
      </c>
      <c r="E2035">
        <v>0.52</v>
      </c>
      <c r="F2035">
        <v>0</v>
      </c>
      <c r="G2035" t="s">
        <v>4640</v>
      </c>
    </row>
    <row r="2036" spans="1:7" x14ac:dyDescent="0.25">
      <c r="A2036" t="s">
        <v>1560</v>
      </c>
      <c r="B2036" t="s">
        <v>1561</v>
      </c>
      <c r="C2036" t="s">
        <v>3719</v>
      </c>
      <c r="D2036" t="s">
        <v>3720</v>
      </c>
      <c r="E2036">
        <v>0.46</v>
      </c>
      <c r="F2036">
        <v>0</v>
      </c>
    </row>
    <row r="2037" spans="1:7" x14ac:dyDescent="0.25">
      <c r="A2037" t="s">
        <v>1560</v>
      </c>
      <c r="B2037" t="s">
        <v>1561</v>
      </c>
      <c r="C2037" t="s">
        <v>1606</v>
      </c>
      <c r="D2037" t="s">
        <v>1607</v>
      </c>
      <c r="E2037">
        <v>1.2999999999999999E-2</v>
      </c>
      <c r="F2037">
        <v>0</v>
      </c>
      <c r="G2037" t="s">
        <v>1608</v>
      </c>
    </row>
    <row r="2038" spans="1:7" x14ac:dyDescent="0.25">
      <c r="A2038" t="s">
        <v>1560</v>
      </c>
      <c r="B2038" t="s">
        <v>1561</v>
      </c>
      <c r="C2038" t="s">
        <v>3783</v>
      </c>
      <c r="D2038" t="s">
        <v>3784</v>
      </c>
      <c r="E2038">
        <v>0.01</v>
      </c>
      <c r="F2038">
        <v>0</v>
      </c>
      <c r="G2038" t="s">
        <v>3785</v>
      </c>
    </row>
    <row r="2039" spans="1:7" x14ac:dyDescent="0.25">
      <c r="A2039" t="s">
        <v>1560</v>
      </c>
      <c r="B2039" t="s">
        <v>1561</v>
      </c>
      <c r="C2039" t="s">
        <v>1646</v>
      </c>
      <c r="D2039" t="s">
        <v>1647</v>
      </c>
      <c r="E2039">
        <v>2E-3</v>
      </c>
      <c r="F2039">
        <v>0</v>
      </c>
      <c r="G2039" t="s">
        <v>1648</v>
      </c>
    </row>
    <row r="2040" spans="1:7" x14ac:dyDescent="0.25">
      <c r="A2040" t="s">
        <v>1560</v>
      </c>
      <c r="B2040" t="s">
        <v>1561</v>
      </c>
      <c r="C2040" t="s">
        <v>1700</v>
      </c>
      <c r="D2040" t="s">
        <v>1701</v>
      </c>
      <c r="E2040">
        <v>1E-3</v>
      </c>
      <c r="F2040">
        <v>0</v>
      </c>
      <c r="G2040" t="s">
        <v>1643</v>
      </c>
    </row>
    <row r="2041" spans="1:7" x14ac:dyDescent="0.25">
      <c r="A2041" t="s">
        <v>1560</v>
      </c>
      <c r="B2041" t="s">
        <v>1561</v>
      </c>
      <c r="C2041" t="s">
        <v>4527</v>
      </c>
      <c r="D2041" t="s">
        <v>4528</v>
      </c>
      <c r="E2041">
        <v>6.9999999999999999E-4</v>
      </c>
      <c r="F2041">
        <v>0</v>
      </c>
      <c r="G2041" t="s">
        <v>4529</v>
      </c>
    </row>
    <row r="2042" spans="1:7" x14ac:dyDescent="0.25">
      <c r="A2042" t="s">
        <v>3678</v>
      </c>
      <c r="B2042" t="s">
        <v>3679</v>
      </c>
      <c r="C2042" t="s">
        <v>4669</v>
      </c>
      <c r="D2042" t="s">
        <v>4670</v>
      </c>
      <c r="E2042">
        <v>0.38129999999999997</v>
      </c>
      <c r="F2042">
        <v>0</v>
      </c>
      <c r="G2042" t="s">
        <v>4671</v>
      </c>
    </row>
    <row r="2043" spans="1:7" x14ac:dyDescent="0.25">
      <c r="A2043" t="s">
        <v>3678</v>
      </c>
      <c r="B2043" t="s">
        <v>3679</v>
      </c>
      <c r="C2043" t="s">
        <v>4672</v>
      </c>
      <c r="D2043" t="s">
        <v>4673</v>
      </c>
      <c r="E2043">
        <v>0.61870000000000003</v>
      </c>
      <c r="F2043">
        <v>0</v>
      </c>
      <c r="G2043" t="s">
        <v>4671</v>
      </c>
    </row>
    <row r="2044" spans="1:7" x14ac:dyDescent="0.25">
      <c r="A2044" t="s">
        <v>4674</v>
      </c>
      <c r="B2044" t="s">
        <v>4675</v>
      </c>
      <c r="C2044" t="s">
        <v>2989</v>
      </c>
      <c r="D2044" t="s">
        <v>2990</v>
      </c>
      <c r="E2044">
        <v>1.032</v>
      </c>
      <c r="F2044">
        <v>2.5</v>
      </c>
    </row>
    <row r="2045" spans="1:7" x14ac:dyDescent="0.25">
      <c r="A2045" t="s">
        <v>4676</v>
      </c>
      <c r="B2045" t="s">
        <v>4677</v>
      </c>
      <c r="C2045" t="s">
        <v>1427</v>
      </c>
      <c r="D2045" t="s">
        <v>1428</v>
      </c>
      <c r="E2045">
        <v>2.65</v>
      </c>
      <c r="F2045">
        <v>0</v>
      </c>
    </row>
    <row r="2046" spans="1:7" x14ac:dyDescent="0.25">
      <c r="A2046" t="s">
        <v>4678</v>
      </c>
      <c r="B2046" t="s">
        <v>4679</v>
      </c>
      <c r="C2046" t="s">
        <v>4680</v>
      </c>
      <c r="D2046" t="s">
        <v>4681</v>
      </c>
      <c r="E2046">
        <v>2.65</v>
      </c>
      <c r="F2046">
        <v>0</v>
      </c>
    </row>
    <row r="2047" spans="1:7" x14ac:dyDescent="0.25">
      <c r="A2047" t="s">
        <v>4682</v>
      </c>
      <c r="B2047" t="s">
        <v>4683</v>
      </c>
      <c r="C2047" t="s">
        <v>1427</v>
      </c>
      <c r="D2047" t="s">
        <v>1428</v>
      </c>
      <c r="E2047">
        <v>0.55000000000000004</v>
      </c>
      <c r="F2047">
        <v>2.5</v>
      </c>
    </row>
    <row r="2048" spans="1:7" x14ac:dyDescent="0.25">
      <c r="A2048" t="s">
        <v>4684</v>
      </c>
      <c r="B2048" t="s">
        <v>4685</v>
      </c>
      <c r="C2048" t="s">
        <v>1427</v>
      </c>
      <c r="D2048" t="s">
        <v>1428</v>
      </c>
      <c r="E2048">
        <v>0.55000000000000004</v>
      </c>
      <c r="F2048">
        <v>2.5</v>
      </c>
    </row>
    <row r="2049" spans="1:7" x14ac:dyDescent="0.25">
      <c r="A2049" t="s">
        <v>4686</v>
      </c>
      <c r="B2049" t="s">
        <v>4687</v>
      </c>
      <c r="C2049" t="s">
        <v>4688</v>
      </c>
      <c r="D2049" t="s">
        <v>4689</v>
      </c>
      <c r="E2049">
        <v>55</v>
      </c>
      <c r="F2049">
        <v>2.5</v>
      </c>
    </row>
    <row r="2050" spans="1:7" x14ac:dyDescent="0.25">
      <c r="A2050" t="s">
        <v>2952</v>
      </c>
      <c r="B2050" t="s">
        <v>2953</v>
      </c>
      <c r="C2050" t="s">
        <v>4669</v>
      </c>
      <c r="D2050" t="s">
        <v>4670</v>
      </c>
      <c r="E2050">
        <v>0.2</v>
      </c>
      <c r="F2050">
        <v>0</v>
      </c>
      <c r="G2050" t="s">
        <v>4671</v>
      </c>
    </row>
    <row r="2051" spans="1:7" x14ac:dyDescent="0.25">
      <c r="A2051" t="s">
        <v>2952</v>
      </c>
      <c r="B2051" t="s">
        <v>2953</v>
      </c>
      <c r="C2051" t="s">
        <v>4672</v>
      </c>
      <c r="D2051" t="s">
        <v>4673</v>
      </c>
      <c r="E2051">
        <v>0.66800000000000004</v>
      </c>
      <c r="F2051">
        <v>0</v>
      </c>
      <c r="G2051" t="s">
        <v>4671</v>
      </c>
    </row>
    <row r="2052" spans="1:7" x14ac:dyDescent="0.25">
      <c r="A2052" t="s">
        <v>2952</v>
      </c>
      <c r="B2052" t="s">
        <v>2953</v>
      </c>
      <c r="C2052" t="s">
        <v>4690</v>
      </c>
      <c r="D2052" t="s">
        <v>4691</v>
      </c>
      <c r="E2052">
        <v>0.13200000000000001</v>
      </c>
      <c r="F2052">
        <v>0</v>
      </c>
      <c r="G2052" t="s">
        <v>4671</v>
      </c>
    </row>
    <row r="2053" spans="1:7" x14ac:dyDescent="0.25">
      <c r="A2053" t="s">
        <v>4692</v>
      </c>
      <c r="B2053" t="s">
        <v>4693</v>
      </c>
      <c r="C2053" t="s">
        <v>1435</v>
      </c>
      <c r="D2053" t="s">
        <v>1436</v>
      </c>
      <c r="E2053">
        <v>0.55000000000000004</v>
      </c>
      <c r="F2053">
        <v>2.5</v>
      </c>
    </row>
    <row r="2054" spans="1:7" x14ac:dyDescent="0.25">
      <c r="A2054" t="s">
        <v>4694</v>
      </c>
      <c r="B2054" t="s">
        <v>4695</v>
      </c>
      <c r="C2054" t="s">
        <v>1435</v>
      </c>
      <c r="D2054" t="s">
        <v>1436</v>
      </c>
      <c r="E2054">
        <v>0.55000000000000004</v>
      </c>
      <c r="F2054">
        <v>2.5</v>
      </c>
    </row>
    <row r="2055" spans="1:7" x14ac:dyDescent="0.25">
      <c r="A2055" t="s">
        <v>4696</v>
      </c>
      <c r="B2055" t="s">
        <v>4697</v>
      </c>
      <c r="C2055" t="s">
        <v>1449</v>
      </c>
      <c r="D2055" t="s">
        <v>1450</v>
      </c>
      <c r="E2055">
        <v>0.55000000000000004</v>
      </c>
      <c r="F2055">
        <v>2.5</v>
      </c>
    </row>
    <row r="2056" spans="1:7" x14ac:dyDescent="0.25">
      <c r="A2056" t="s">
        <v>4698</v>
      </c>
      <c r="B2056" t="s">
        <v>4699</v>
      </c>
      <c r="C2056" t="s">
        <v>1455</v>
      </c>
      <c r="D2056" t="s">
        <v>1456</v>
      </c>
      <c r="E2056">
        <v>55</v>
      </c>
      <c r="F2056">
        <v>0</v>
      </c>
    </row>
    <row r="2057" spans="1:7" x14ac:dyDescent="0.25">
      <c r="A2057" t="s">
        <v>4700</v>
      </c>
      <c r="B2057" t="s">
        <v>4701</v>
      </c>
      <c r="C2057" t="s">
        <v>1459</v>
      </c>
      <c r="D2057" t="s">
        <v>1460</v>
      </c>
      <c r="E2057">
        <v>55</v>
      </c>
      <c r="F2057">
        <v>0</v>
      </c>
    </row>
    <row r="2058" spans="1:7" x14ac:dyDescent="0.25">
      <c r="A2058" t="s">
        <v>4702</v>
      </c>
      <c r="B2058" t="s">
        <v>4703</v>
      </c>
      <c r="C2058" t="s">
        <v>1463</v>
      </c>
      <c r="D2058" t="s">
        <v>1464</v>
      </c>
      <c r="E2058">
        <v>55</v>
      </c>
      <c r="F2058">
        <v>0</v>
      </c>
    </row>
    <row r="2059" spans="1:7" x14ac:dyDescent="0.25">
      <c r="A2059" t="s">
        <v>4704</v>
      </c>
      <c r="B2059" t="s">
        <v>4705</v>
      </c>
      <c r="C2059" t="s">
        <v>1469</v>
      </c>
      <c r="D2059" t="s">
        <v>1470</v>
      </c>
      <c r="E2059">
        <v>55</v>
      </c>
      <c r="F2059">
        <v>0</v>
      </c>
    </row>
    <row r="2060" spans="1:7" x14ac:dyDescent="0.25">
      <c r="A2060" t="s">
        <v>4706</v>
      </c>
      <c r="B2060" t="s">
        <v>4707</v>
      </c>
      <c r="C2060" t="s">
        <v>1473</v>
      </c>
      <c r="D2060" t="s">
        <v>1474</v>
      </c>
      <c r="E2060">
        <v>55</v>
      </c>
      <c r="F2060">
        <v>0</v>
      </c>
    </row>
    <row r="2061" spans="1:7" x14ac:dyDescent="0.25">
      <c r="A2061" t="s">
        <v>4708</v>
      </c>
      <c r="B2061" t="s">
        <v>4709</v>
      </c>
      <c r="C2061" t="s">
        <v>1481</v>
      </c>
      <c r="D2061" t="s">
        <v>1482</v>
      </c>
      <c r="E2061">
        <v>2.75</v>
      </c>
      <c r="F2061">
        <v>0</v>
      </c>
    </row>
    <row r="2062" spans="1:7" x14ac:dyDescent="0.25">
      <c r="A2062" t="s">
        <v>4710</v>
      </c>
      <c r="B2062" t="s">
        <v>4711</v>
      </c>
      <c r="C2062" t="s">
        <v>1481</v>
      </c>
      <c r="D2062" t="s">
        <v>1482</v>
      </c>
      <c r="E2062">
        <v>0.55000000000000004</v>
      </c>
      <c r="F2062">
        <v>0</v>
      </c>
    </row>
    <row r="2063" spans="1:7" x14ac:dyDescent="0.25">
      <c r="A2063" t="s">
        <v>4712</v>
      </c>
      <c r="B2063" t="s">
        <v>4713</v>
      </c>
      <c r="C2063" t="s">
        <v>1792</v>
      </c>
      <c r="D2063" t="s">
        <v>1793</v>
      </c>
      <c r="E2063">
        <v>0.1719</v>
      </c>
      <c r="F2063">
        <v>2.5</v>
      </c>
    </row>
    <row r="2064" spans="1:7" x14ac:dyDescent="0.25">
      <c r="A2064" t="s">
        <v>4714</v>
      </c>
      <c r="B2064" t="s">
        <v>4715</v>
      </c>
      <c r="C2064" t="s">
        <v>1485</v>
      </c>
      <c r="D2064" t="s">
        <v>1486</v>
      </c>
      <c r="E2064">
        <v>2.75</v>
      </c>
      <c r="F2064">
        <v>0</v>
      </c>
    </row>
    <row r="2065" spans="1:6" x14ac:dyDescent="0.25">
      <c r="A2065" t="s">
        <v>4716</v>
      </c>
      <c r="B2065" t="s">
        <v>4717</v>
      </c>
      <c r="C2065" t="s">
        <v>1485</v>
      </c>
      <c r="D2065" t="s">
        <v>1486</v>
      </c>
      <c r="E2065">
        <v>0.55000000000000004</v>
      </c>
      <c r="F2065">
        <v>0</v>
      </c>
    </row>
    <row r="2066" spans="1:6" x14ac:dyDescent="0.25">
      <c r="A2066" t="s">
        <v>4718</v>
      </c>
      <c r="B2066" t="s">
        <v>4719</v>
      </c>
      <c r="C2066" t="s">
        <v>1489</v>
      </c>
      <c r="D2066" t="s">
        <v>1490</v>
      </c>
      <c r="E2066">
        <v>2.75</v>
      </c>
      <c r="F2066">
        <v>0</v>
      </c>
    </row>
    <row r="2067" spans="1:6" x14ac:dyDescent="0.25">
      <c r="A2067" t="s">
        <v>4720</v>
      </c>
      <c r="B2067" t="s">
        <v>4721</v>
      </c>
      <c r="C2067" t="s">
        <v>1489</v>
      </c>
      <c r="D2067" t="s">
        <v>1490</v>
      </c>
      <c r="E2067">
        <v>0.55000000000000004</v>
      </c>
      <c r="F2067">
        <v>0</v>
      </c>
    </row>
    <row r="2068" spans="1:6" x14ac:dyDescent="0.25">
      <c r="A2068" t="s">
        <v>4722</v>
      </c>
      <c r="B2068" t="s">
        <v>4723</v>
      </c>
      <c r="C2068" t="s">
        <v>1485</v>
      </c>
      <c r="D2068" t="s">
        <v>1486</v>
      </c>
      <c r="E2068">
        <v>2.75</v>
      </c>
      <c r="F2068">
        <v>2.5</v>
      </c>
    </row>
    <row r="2069" spans="1:6" x14ac:dyDescent="0.25">
      <c r="A2069" t="s">
        <v>4724</v>
      </c>
      <c r="B2069" t="s">
        <v>4725</v>
      </c>
      <c r="C2069" t="s">
        <v>1485</v>
      </c>
      <c r="D2069" t="s">
        <v>1486</v>
      </c>
      <c r="E2069">
        <v>0.55000000000000004</v>
      </c>
      <c r="F2069">
        <v>2.5</v>
      </c>
    </row>
    <row r="2070" spans="1:6" x14ac:dyDescent="0.25">
      <c r="A2070" t="s">
        <v>4726</v>
      </c>
      <c r="B2070" t="s">
        <v>4727</v>
      </c>
      <c r="C2070" t="s">
        <v>1485</v>
      </c>
      <c r="D2070" t="s">
        <v>1486</v>
      </c>
      <c r="E2070">
        <v>0.55000000000000004</v>
      </c>
      <c r="F2070">
        <v>2.5</v>
      </c>
    </row>
    <row r="2071" spans="1:6" x14ac:dyDescent="0.25">
      <c r="A2071" t="s">
        <v>4728</v>
      </c>
      <c r="B2071" t="s">
        <v>4729</v>
      </c>
      <c r="C2071" t="s">
        <v>1485</v>
      </c>
      <c r="D2071" t="s">
        <v>1486</v>
      </c>
      <c r="E2071">
        <v>0.55000000000000004</v>
      </c>
      <c r="F2071">
        <v>2.5</v>
      </c>
    </row>
    <row r="2072" spans="1:6" x14ac:dyDescent="0.25">
      <c r="A2072" t="s">
        <v>4730</v>
      </c>
      <c r="B2072" t="s">
        <v>4731</v>
      </c>
      <c r="C2072" t="s">
        <v>1485</v>
      </c>
      <c r="D2072" t="s">
        <v>1486</v>
      </c>
      <c r="E2072">
        <v>0.05</v>
      </c>
      <c r="F2072">
        <v>2.5</v>
      </c>
    </row>
    <row r="2073" spans="1:6" x14ac:dyDescent="0.25">
      <c r="A2073" t="s">
        <v>4732</v>
      </c>
      <c r="B2073" t="s">
        <v>4733</v>
      </c>
      <c r="C2073" t="s">
        <v>1503</v>
      </c>
      <c r="D2073" t="s">
        <v>1504</v>
      </c>
      <c r="E2073">
        <v>2.75</v>
      </c>
      <c r="F2073">
        <v>0</v>
      </c>
    </row>
    <row r="2074" spans="1:6" x14ac:dyDescent="0.25">
      <c r="A2074" t="s">
        <v>4734</v>
      </c>
      <c r="B2074" t="s">
        <v>4735</v>
      </c>
      <c r="C2074" t="s">
        <v>1511</v>
      </c>
      <c r="D2074" t="s">
        <v>1512</v>
      </c>
      <c r="E2074">
        <v>2.75</v>
      </c>
      <c r="F2074">
        <v>0</v>
      </c>
    </row>
    <row r="2075" spans="1:6" x14ac:dyDescent="0.25">
      <c r="A2075" t="s">
        <v>4736</v>
      </c>
      <c r="B2075" t="s">
        <v>4737</v>
      </c>
      <c r="C2075" t="s">
        <v>1503</v>
      </c>
      <c r="D2075" t="s">
        <v>1504</v>
      </c>
      <c r="E2075">
        <v>0.55000000000000004</v>
      </c>
      <c r="F2075">
        <v>0</v>
      </c>
    </row>
    <row r="2076" spans="1:6" x14ac:dyDescent="0.25">
      <c r="A2076" t="s">
        <v>4738</v>
      </c>
      <c r="B2076" t="s">
        <v>4739</v>
      </c>
      <c r="C2076" t="s">
        <v>1653</v>
      </c>
      <c r="D2076" t="s">
        <v>1654</v>
      </c>
      <c r="E2076">
        <v>0.55000000000000004</v>
      </c>
      <c r="F2076">
        <v>0</v>
      </c>
    </row>
    <row r="2077" spans="1:6" x14ac:dyDescent="0.25">
      <c r="A2077" t="s">
        <v>4740</v>
      </c>
      <c r="B2077" t="s">
        <v>4741</v>
      </c>
      <c r="C2077" t="s">
        <v>1503</v>
      </c>
      <c r="D2077" t="s">
        <v>1504</v>
      </c>
      <c r="E2077">
        <v>0.55000000000000004</v>
      </c>
      <c r="F2077">
        <v>0</v>
      </c>
    </row>
    <row r="2078" spans="1:6" x14ac:dyDescent="0.25">
      <c r="A2078" t="s">
        <v>4742</v>
      </c>
      <c r="B2078" t="s">
        <v>4743</v>
      </c>
      <c r="C2078" t="s">
        <v>1511</v>
      </c>
      <c r="D2078" t="s">
        <v>1512</v>
      </c>
      <c r="E2078">
        <v>0.55000000000000004</v>
      </c>
      <c r="F2078">
        <v>0</v>
      </c>
    </row>
    <row r="2079" spans="1:6" x14ac:dyDescent="0.25">
      <c r="A2079" t="s">
        <v>4744</v>
      </c>
      <c r="B2079" t="s">
        <v>4745</v>
      </c>
      <c r="C2079" t="s">
        <v>1719</v>
      </c>
      <c r="D2079" t="s">
        <v>1720</v>
      </c>
      <c r="E2079">
        <v>0.55000000000000004</v>
      </c>
      <c r="F2079">
        <v>2.5</v>
      </c>
    </row>
    <row r="2080" spans="1:6" x14ac:dyDescent="0.25">
      <c r="A2080" t="s">
        <v>4746</v>
      </c>
      <c r="B2080" t="s">
        <v>4747</v>
      </c>
      <c r="C2080" t="s">
        <v>1503</v>
      </c>
      <c r="D2080" t="s">
        <v>1504</v>
      </c>
      <c r="E2080">
        <v>0.05</v>
      </c>
      <c r="F2080">
        <v>2.5</v>
      </c>
    </row>
    <row r="2081" spans="1:7" x14ac:dyDescent="0.25">
      <c r="A2081" t="s">
        <v>4748</v>
      </c>
      <c r="B2081" t="s">
        <v>4749</v>
      </c>
      <c r="C2081" t="s">
        <v>1511</v>
      </c>
      <c r="D2081" t="s">
        <v>1512</v>
      </c>
      <c r="E2081">
        <v>0.05</v>
      </c>
      <c r="F2081">
        <v>0</v>
      </c>
    </row>
    <row r="2082" spans="1:7" x14ac:dyDescent="0.25">
      <c r="A2082" t="s">
        <v>4750</v>
      </c>
      <c r="B2082" t="s">
        <v>4751</v>
      </c>
      <c r="C2082" t="s">
        <v>1517</v>
      </c>
      <c r="D2082" t="s">
        <v>1518</v>
      </c>
      <c r="E2082">
        <v>2.75</v>
      </c>
      <c r="F2082">
        <v>0</v>
      </c>
    </row>
    <row r="2083" spans="1:7" x14ac:dyDescent="0.25">
      <c r="A2083" t="s">
        <v>4752</v>
      </c>
      <c r="B2083" t="s">
        <v>4753</v>
      </c>
      <c r="C2083" t="s">
        <v>1521</v>
      </c>
      <c r="D2083" t="s">
        <v>1522</v>
      </c>
      <c r="E2083">
        <v>2.75</v>
      </c>
      <c r="F2083">
        <v>0</v>
      </c>
    </row>
    <row r="2084" spans="1:7" x14ac:dyDescent="0.25">
      <c r="A2084" t="s">
        <v>4754</v>
      </c>
      <c r="B2084" t="s">
        <v>4755</v>
      </c>
      <c r="C2084" t="s">
        <v>1517</v>
      </c>
      <c r="D2084" t="s">
        <v>1518</v>
      </c>
      <c r="E2084">
        <v>0.55000000000000004</v>
      </c>
      <c r="F2084">
        <v>0</v>
      </c>
    </row>
    <row r="2085" spans="1:7" x14ac:dyDescent="0.25">
      <c r="A2085" t="s">
        <v>4756</v>
      </c>
      <c r="B2085" t="s">
        <v>4757</v>
      </c>
      <c r="C2085" t="s">
        <v>1517</v>
      </c>
      <c r="D2085" t="s">
        <v>1518</v>
      </c>
      <c r="E2085">
        <v>0.55000000000000004</v>
      </c>
      <c r="F2085">
        <v>0</v>
      </c>
    </row>
    <row r="2086" spans="1:7" x14ac:dyDescent="0.25">
      <c r="A2086" t="s">
        <v>4758</v>
      </c>
      <c r="B2086" t="s">
        <v>4759</v>
      </c>
      <c r="C2086" t="s">
        <v>1521</v>
      </c>
      <c r="D2086" t="s">
        <v>1522</v>
      </c>
      <c r="E2086">
        <v>0.55000000000000004</v>
      </c>
      <c r="F2086">
        <v>0</v>
      </c>
    </row>
    <row r="2087" spans="1:7" x14ac:dyDescent="0.25">
      <c r="A2087" t="s">
        <v>4760</v>
      </c>
      <c r="B2087" t="s">
        <v>4761</v>
      </c>
      <c r="C2087" t="s">
        <v>1685</v>
      </c>
      <c r="D2087" t="s">
        <v>1686</v>
      </c>
      <c r="E2087">
        <v>0.55000000000000004</v>
      </c>
      <c r="F2087">
        <v>0</v>
      </c>
    </row>
    <row r="2088" spans="1:7" x14ac:dyDescent="0.25">
      <c r="A2088" t="s">
        <v>4762</v>
      </c>
      <c r="B2088" t="s">
        <v>4763</v>
      </c>
      <c r="C2088" t="s">
        <v>1685</v>
      </c>
      <c r="D2088" t="s">
        <v>1686</v>
      </c>
      <c r="E2088">
        <v>0.55000000000000004</v>
      </c>
      <c r="F2088">
        <v>2.5</v>
      </c>
    </row>
    <row r="2089" spans="1:7" x14ac:dyDescent="0.25">
      <c r="A2089" t="s">
        <v>4764</v>
      </c>
      <c r="B2089" t="s">
        <v>4765</v>
      </c>
      <c r="C2089" t="s">
        <v>1517</v>
      </c>
      <c r="D2089" t="s">
        <v>1518</v>
      </c>
      <c r="E2089">
        <v>0.05</v>
      </c>
      <c r="F2089">
        <v>0</v>
      </c>
    </row>
    <row r="2090" spans="1:7" x14ac:dyDescent="0.25">
      <c r="A2090" t="s">
        <v>4766</v>
      </c>
      <c r="B2090" t="s">
        <v>4767</v>
      </c>
      <c r="C2090" t="s">
        <v>1521</v>
      </c>
      <c r="D2090" t="s">
        <v>1522</v>
      </c>
      <c r="E2090">
        <v>0.05</v>
      </c>
      <c r="F2090">
        <v>0</v>
      </c>
    </row>
    <row r="2091" spans="1:7" x14ac:dyDescent="0.25">
      <c r="A2091" t="s">
        <v>4768</v>
      </c>
      <c r="B2091" t="s">
        <v>4769</v>
      </c>
      <c r="C2091" t="s">
        <v>1524</v>
      </c>
      <c r="D2091" t="s">
        <v>1525</v>
      </c>
      <c r="E2091">
        <v>2.75</v>
      </c>
      <c r="F2091">
        <v>0</v>
      </c>
    </row>
    <row r="2092" spans="1:7" x14ac:dyDescent="0.25">
      <c r="A2092" t="s">
        <v>4770</v>
      </c>
      <c r="B2092" t="s">
        <v>4771</v>
      </c>
      <c r="C2092" t="s">
        <v>1524</v>
      </c>
      <c r="D2092" t="s">
        <v>1525</v>
      </c>
      <c r="E2092">
        <v>0.55000000000000004</v>
      </c>
      <c r="F2092">
        <v>2.5</v>
      </c>
    </row>
    <row r="2093" spans="1:7" x14ac:dyDescent="0.25">
      <c r="A2093" t="s">
        <v>1538</v>
      </c>
      <c r="B2093" t="s">
        <v>1539</v>
      </c>
      <c r="C2093" t="s">
        <v>1600</v>
      </c>
      <c r="D2093" t="s">
        <v>1601</v>
      </c>
      <c r="E2093">
        <v>0.45329999999999998</v>
      </c>
      <c r="F2093">
        <v>0</v>
      </c>
      <c r="G2093" t="s">
        <v>1602</v>
      </c>
    </row>
    <row r="2094" spans="1:7" x14ac:dyDescent="0.25">
      <c r="A2094" t="s">
        <v>1538</v>
      </c>
      <c r="B2094" t="s">
        <v>1539</v>
      </c>
      <c r="C2094" t="s">
        <v>3783</v>
      </c>
      <c r="D2094" t="s">
        <v>3784</v>
      </c>
      <c r="E2094">
        <v>1.9E-2</v>
      </c>
      <c r="F2094">
        <v>0</v>
      </c>
      <c r="G2094" t="s">
        <v>3785</v>
      </c>
    </row>
    <row r="2095" spans="1:7" x14ac:dyDescent="0.25">
      <c r="A2095" t="s">
        <v>1538</v>
      </c>
      <c r="B2095" t="s">
        <v>1539</v>
      </c>
      <c r="C2095" t="s">
        <v>1606</v>
      </c>
      <c r="D2095" t="s">
        <v>1607</v>
      </c>
      <c r="E2095">
        <v>1.9E-3</v>
      </c>
      <c r="F2095">
        <v>0</v>
      </c>
      <c r="G2095" t="s">
        <v>1608</v>
      </c>
    </row>
    <row r="2096" spans="1:7" x14ac:dyDescent="0.25">
      <c r="A2096" t="s">
        <v>1538</v>
      </c>
      <c r="B2096" t="s">
        <v>1539</v>
      </c>
      <c r="C2096" t="s">
        <v>3814</v>
      </c>
      <c r="D2096" t="s">
        <v>3815</v>
      </c>
      <c r="E2096">
        <v>1E-3</v>
      </c>
      <c r="F2096">
        <v>0</v>
      </c>
      <c r="G2096" t="s">
        <v>1643</v>
      </c>
    </row>
    <row r="2097" spans="1:7" x14ac:dyDescent="0.25">
      <c r="A2097" t="s">
        <v>1541</v>
      </c>
      <c r="B2097" t="s">
        <v>1542</v>
      </c>
      <c r="C2097" t="s">
        <v>1584</v>
      </c>
      <c r="D2097" t="s">
        <v>1585</v>
      </c>
      <c r="E2097">
        <v>0.64300000000000002</v>
      </c>
      <c r="F2097">
        <v>0</v>
      </c>
      <c r="G2097" t="s">
        <v>1586</v>
      </c>
    </row>
    <row r="2098" spans="1:7" x14ac:dyDescent="0.25">
      <c r="A2098" t="s">
        <v>1541</v>
      </c>
      <c r="B2098" t="s">
        <v>1542</v>
      </c>
      <c r="C2098" t="s">
        <v>1606</v>
      </c>
      <c r="D2098" t="s">
        <v>1607</v>
      </c>
      <c r="E2098">
        <v>8.6E-3</v>
      </c>
      <c r="F2098">
        <v>0</v>
      </c>
      <c r="G2098" t="s">
        <v>1608</v>
      </c>
    </row>
    <row r="2099" spans="1:7" x14ac:dyDescent="0.25">
      <c r="A2099" t="s">
        <v>1541</v>
      </c>
      <c r="B2099" t="s">
        <v>1542</v>
      </c>
      <c r="C2099" t="s">
        <v>1609</v>
      </c>
      <c r="D2099" t="s">
        <v>1610</v>
      </c>
      <c r="E2099">
        <v>2.0000000000000001E-4</v>
      </c>
      <c r="F2099">
        <v>0</v>
      </c>
      <c r="G2099" t="s">
        <v>1611</v>
      </c>
    </row>
    <row r="2100" spans="1:7" x14ac:dyDescent="0.25">
      <c r="A2100" t="s">
        <v>1541</v>
      </c>
      <c r="B2100" t="s">
        <v>1542</v>
      </c>
      <c r="C2100" t="s">
        <v>1595</v>
      </c>
      <c r="D2100" t="s">
        <v>1596</v>
      </c>
      <c r="E2100">
        <v>6.9999999999999999E-4</v>
      </c>
      <c r="F2100">
        <v>0</v>
      </c>
      <c r="G2100" t="s">
        <v>1597</v>
      </c>
    </row>
    <row r="2101" spans="1:7" x14ac:dyDescent="0.25">
      <c r="A2101" t="s">
        <v>4772</v>
      </c>
      <c r="B2101" t="s">
        <v>4773</v>
      </c>
      <c r="C2101" t="s">
        <v>1541</v>
      </c>
      <c r="D2101" t="s">
        <v>1542</v>
      </c>
      <c r="E2101">
        <v>55</v>
      </c>
      <c r="F2101">
        <v>0</v>
      </c>
    </row>
    <row r="2102" spans="1:7" x14ac:dyDescent="0.25">
      <c r="A2102" t="s">
        <v>4774</v>
      </c>
      <c r="B2102" t="s">
        <v>4775</v>
      </c>
      <c r="C2102" t="s">
        <v>3902</v>
      </c>
      <c r="D2102" t="s">
        <v>3903</v>
      </c>
      <c r="E2102">
        <v>6</v>
      </c>
      <c r="F2102">
        <v>0</v>
      </c>
    </row>
    <row r="2103" spans="1:7" x14ac:dyDescent="0.25">
      <c r="A2103" t="s">
        <v>4776</v>
      </c>
      <c r="B2103" t="s">
        <v>4777</v>
      </c>
      <c r="C2103" t="s">
        <v>1584</v>
      </c>
      <c r="D2103" t="s">
        <v>1585</v>
      </c>
      <c r="E2103">
        <v>0.9194</v>
      </c>
      <c r="F2103">
        <v>0</v>
      </c>
      <c r="G2103" t="s">
        <v>1586</v>
      </c>
    </row>
    <row r="2104" spans="1:7" x14ac:dyDescent="0.25">
      <c r="A2104" t="s">
        <v>4776</v>
      </c>
      <c r="B2104" t="s">
        <v>4777</v>
      </c>
      <c r="C2104" t="s">
        <v>4778</v>
      </c>
      <c r="D2104" t="s">
        <v>4779</v>
      </c>
      <c r="E2104">
        <v>4.4000000000000003E-3</v>
      </c>
      <c r="F2104">
        <v>0</v>
      </c>
      <c r="G2104" t="s">
        <v>4525</v>
      </c>
    </row>
    <row r="2105" spans="1:7" x14ac:dyDescent="0.25">
      <c r="A2105" t="s">
        <v>4776</v>
      </c>
      <c r="B2105" t="s">
        <v>4777</v>
      </c>
      <c r="C2105" t="s">
        <v>3786</v>
      </c>
      <c r="D2105" t="s">
        <v>3787</v>
      </c>
      <c r="E2105">
        <v>1.1999999999999999E-3</v>
      </c>
      <c r="F2105">
        <v>0</v>
      </c>
      <c r="G2105" t="s">
        <v>3788</v>
      </c>
    </row>
    <row r="2106" spans="1:7" x14ac:dyDescent="0.25">
      <c r="A2106" t="s">
        <v>4776</v>
      </c>
      <c r="B2106" t="s">
        <v>4777</v>
      </c>
      <c r="C2106" t="s">
        <v>3729</v>
      </c>
      <c r="D2106" t="s">
        <v>3730</v>
      </c>
      <c r="E2106">
        <v>2.0000000000000001E-4</v>
      </c>
      <c r="F2106">
        <v>0</v>
      </c>
      <c r="G2106" t="s">
        <v>1648</v>
      </c>
    </row>
    <row r="2107" spans="1:7" x14ac:dyDescent="0.25">
      <c r="A2107" t="s">
        <v>4776</v>
      </c>
      <c r="B2107" t="s">
        <v>4777</v>
      </c>
      <c r="C2107" t="s">
        <v>4780</v>
      </c>
      <c r="D2107" t="s">
        <v>4781</v>
      </c>
      <c r="E2107">
        <v>0.08</v>
      </c>
      <c r="F2107">
        <v>0</v>
      </c>
      <c r="G2107" t="s">
        <v>4782</v>
      </c>
    </row>
    <row r="2108" spans="1:7" x14ac:dyDescent="0.25">
      <c r="A2108" t="s">
        <v>1544</v>
      </c>
      <c r="B2108" t="s">
        <v>1545</v>
      </c>
      <c r="C2108" t="s">
        <v>1584</v>
      </c>
      <c r="D2108" t="s">
        <v>1585</v>
      </c>
      <c r="E2108">
        <v>0.49</v>
      </c>
      <c r="F2108">
        <v>0</v>
      </c>
      <c r="G2108" t="s">
        <v>1586</v>
      </c>
    </row>
    <row r="2109" spans="1:7" x14ac:dyDescent="0.25">
      <c r="A2109" t="s">
        <v>1544</v>
      </c>
      <c r="B2109" t="s">
        <v>1545</v>
      </c>
      <c r="C2109" t="s">
        <v>4778</v>
      </c>
      <c r="D2109" t="s">
        <v>4779</v>
      </c>
      <c r="E2109">
        <v>2.0999999999999999E-3</v>
      </c>
      <c r="F2109">
        <v>0</v>
      </c>
      <c r="G2109" t="s">
        <v>4525</v>
      </c>
    </row>
    <row r="2110" spans="1:7" x14ac:dyDescent="0.25">
      <c r="A2110" t="s">
        <v>1544</v>
      </c>
      <c r="B2110" t="s">
        <v>1545</v>
      </c>
      <c r="C2110" t="s">
        <v>3786</v>
      </c>
      <c r="D2110" t="s">
        <v>3787</v>
      </c>
      <c r="E2110">
        <v>5.9999999999999995E-4</v>
      </c>
      <c r="F2110">
        <v>0</v>
      </c>
      <c r="G2110" t="s">
        <v>3788</v>
      </c>
    </row>
    <row r="2111" spans="1:7" x14ac:dyDescent="0.25">
      <c r="A2111" t="s">
        <v>1544</v>
      </c>
      <c r="B2111" t="s">
        <v>1545</v>
      </c>
      <c r="C2111" t="s">
        <v>3729</v>
      </c>
      <c r="D2111" t="s">
        <v>3730</v>
      </c>
      <c r="E2111">
        <v>1E-4</v>
      </c>
      <c r="F2111">
        <v>0</v>
      </c>
      <c r="G2111" t="s">
        <v>1648</v>
      </c>
    </row>
    <row r="2112" spans="1:7" x14ac:dyDescent="0.25">
      <c r="A2112" t="s">
        <v>1544</v>
      </c>
      <c r="B2112" t="s">
        <v>1545</v>
      </c>
      <c r="C2112" t="s">
        <v>4780</v>
      </c>
      <c r="D2112" t="s">
        <v>4781</v>
      </c>
      <c r="E2112">
        <v>0.04</v>
      </c>
      <c r="F2112">
        <v>0</v>
      </c>
      <c r="G2112" t="s">
        <v>4782</v>
      </c>
    </row>
    <row r="2113" spans="1:7" x14ac:dyDescent="0.25">
      <c r="A2113" t="s">
        <v>1544</v>
      </c>
      <c r="B2113" t="s">
        <v>1545</v>
      </c>
      <c r="C2113" t="s">
        <v>3719</v>
      </c>
      <c r="D2113" t="s">
        <v>3720</v>
      </c>
      <c r="E2113">
        <v>0.46899999999999997</v>
      </c>
      <c r="F2113">
        <v>0</v>
      </c>
    </row>
    <row r="2114" spans="1:7" x14ac:dyDescent="0.25">
      <c r="A2114" t="s">
        <v>4783</v>
      </c>
      <c r="B2114" t="s">
        <v>4784</v>
      </c>
      <c r="C2114" t="s">
        <v>1584</v>
      </c>
      <c r="D2114" t="s">
        <v>1585</v>
      </c>
      <c r="E2114">
        <v>0.49</v>
      </c>
      <c r="F2114">
        <v>0</v>
      </c>
      <c r="G2114" t="s">
        <v>1586</v>
      </c>
    </row>
    <row r="2115" spans="1:7" x14ac:dyDescent="0.25">
      <c r="A2115" t="s">
        <v>4783</v>
      </c>
      <c r="B2115" t="s">
        <v>4784</v>
      </c>
      <c r="C2115" t="s">
        <v>4778</v>
      </c>
      <c r="D2115" t="s">
        <v>4779</v>
      </c>
      <c r="E2115">
        <v>2.0999999999999999E-3</v>
      </c>
      <c r="F2115">
        <v>0</v>
      </c>
      <c r="G2115" t="s">
        <v>4525</v>
      </c>
    </row>
    <row r="2116" spans="1:7" x14ac:dyDescent="0.25">
      <c r="A2116" t="s">
        <v>4783</v>
      </c>
      <c r="B2116" t="s">
        <v>4784</v>
      </c>
      <c r="C2116" t="s">
        <v>1595</v>
      </c>
      <c r="D2116" t="s">
        <v>1596</v>
      </c>
      <c r="E2116">
        <v>5.9999999999999995E-4</v>
      </c>
      <c r="F2116">
        <v>0</v>
      </c>
      <c r="G2116" t="s">
        <v>1597</v>
      </c>
    </row>
    <row r="2117" spans="1:7" x14ac:dyDescent="0.25">
      <c r="A2117" t="s">
        <v>4783</v>
      </c>
      <c r="B2117" t="s">
        <v>4784</v>
      </c>
      <c r="C2117" t="s">
        <v>3729</v>
      </c>
      <c r="D2117" t="s">
        <v>3730</v>
      </c>
      <c r="E2117">
        <v>1E-4</v>
      </c>
      <c r="F2117">
        <v>0</v>
      </c>
      <c r="G2117" t="s">
        <v>1648</v>
      </c>
    </row>
    <row r="2118" spans="1:7" x14ac:dyDescent="0.25">
      <c r="A2118" t="s">
        <v>4783</v>
      </c>
      <c r="B2118" t="s">
        <v>4784</v>
      </c>
      <c r="C2118" t="s">
        <v>4780</v>
      </c>
      <c r="D2118" t="s">
        <v>4781</v>
      </c>
      <c r="E2118">
        <v>0.04</v>
      </c>
      <c r="F2118">
        <v>0</v>
      </c>
      <c r="G2118" t="s">
        <v>4782</v>
      </c>
    </row>
    <row r="2119" spans="1:7" x14ac:dyDescent="0.25">
      <c r="A2119" t="s">
        <v>4783</v>
      </c>
      <c r="B2119" t="s">
        <v>4784</v>
      </c>
      <c r="C2119" t="s">
        <v>3719</v>
      </c>
      <c r="D2119" t="s">
        <v>3720</v>
      </c>
      <c r="E2119">
        <v>0.46899999999999997</v>
      </c>
      <c r="F2119">
        <v>0</v>
      </c>
    </row>
    <row r="2120" spans="1:7" x14ac:dyDescent="0.25">
      <c r="A2120" t="s">
        <v>4785</v>
      </c>
      <c r="B2120" t="s">
        <v>4786</v>
      </c>
      <c r="C2120" t="s">
        <v>1544</v>
      </c>
      <c r="D2120" t="s">
        <v>1545</v>
      </c>
      <c r="E2120">
        <v>5</v>
      </c>
      <c r="F2120">
        <v>2.5</v>
      </c>
    </row>
    <row r="2121" spans="1:7" x14ac:dyDescent="0.25">
      <c r="A2121" t="s">
        <v>4787</v>
      </c>
      <c r="B2121" t="s">
        <v>4788</v>
      </c>
      <c r="C2121" t="s">
        <v>1697</v>
      </c>
      <c r="D2121" t="s">
        <v>1698</v>
      </c>
      <c r="E2121">
        <v>5.4300000000000001E-2</v>
      </c>
      <c r="F2121">
        <v>0</v>
      </c>
      <c r="G2121" t="s">
        <v>1699</v>
      </c>
    </row>
    <row r="2122" spans="1:7" x14ac:dyDescent="0.25">
      <c r="A2122" t="s">
        <v>4787</v>
      </c>
      <c r="B2122" t="s">
        <v>4788</v>
      </c>
      <c r="C2122" t="s">
        <v>1646</v>
      </c>
      <c r="D2122" t="s">
        <v>1647</v>
      </c>
      <c r="E2122">
        <v>1.2999999999999999E-3</v>
      </c>
      <c r="F2122">
        <v>0</v>
      </c>
      <c r="G2122" t="s">
        <v>1648</v>
      </c>
    </row>
    <row r="2123" spans="1:7" x14ac:dyDescent="0.25">
      <c r="A2123" t="s">
        <v>4787</v>
      </c>
      <c r="B2123" t="s">
        <v>4788</v>
      </c>
      <c r="C2123" t="s">
        <v>1700</v>
      </c>
      <c r="D2123" t="s">
        <v>1701</v>
      </c>
      <c r="E2123">
        <v>4.0000000000000002E-4</v>
      </c>
      <c r="F2123">
        <v>0</v>
      </c>
      <c r="G2123" t="s">
        <v>1643</v>
      </c>
    </row>
    <row r="2124" spans="1:7" x14ac:dyDescent="0.25">
      <c r="A2124" t="s">
        <v>4614</v>
      </c>
      <c r="B2124" t="s">
        <v>4615</v>
      </c>
      <c r="C2124" t="s">
        <v>1697</v>
      </c>
      <c r="D2124" t="s">
        <v>1698</v>
      </c>
      <c r="E2124">
        <v>0.23899999999999999</v>
      </c>
      <c r="F2124">
        <v>0</v>
      </c>
      <c r="G2124" t="s">
        <v>1699</v>
      </c>
    </row>
    <row r="2125" spans="1:7" x14ac:dyDescent="0.25">
      <c r="A2125" t="s">
        <v>4614</v>
      </c>
      <c r="B2125" t="s">
        <v>4615</v>
      </c>
      <c r="C2125" t="s">
        <v>1646</v>
      </c>
      <c r="D2125" t="s">
        <v>1647</v>
      </c>
      <c r="E2125">
        <v>1.1999999999999999E-3</v>
      </c>
      <c r="F2125">
        <v>0</v>
      </c>
      <c r="G2125" t="s">
        <v>1648</v>
      </c>
    </row>
    <row r="2126" spans="1:7" x14ac:dyDescent="0.25">
      <c r="A2126" t="s">
        <v>4614</v>
      </c>
      <c r="B2126" t="s">
        <v>4615</v>
      </c>
      <c r="C2126" t="s">
        <v>1700</v>
      </c>
      <c r="D2126" t="s">
        <v>1701</v>
      </c>
      <c r="E2126">
        <v>1E-3</v>
      </c>
      <c r="F2126">
        <v>0</v>
      </c>
      <c r="G2126" t="s">
        <v>1643</v>
      </c>
    </row>
    <row r="2127" spans="1:7" x14ac:dyDescent="0.25">
      <c r="A2127" t="s">
        <v>4614</v>
      </c>
      <c r="B2127" t="s">
        <v>4615</v>
      </c>
      <c r="C2127" t="s">
        <v>1702</v>
      </c>
      <c r="D2127" t="s">
        <v>1703</v>
      </c>
      <c r="E2127">
        <v>5.3E-3</v>
      </c>
      <c r="F2127">
        <v>0</v>
      </c>
      <c r="G2127" t="s">
        <v>1704</v>
      </c>
    </row>
    <row r="2128" spans="1:7" x14ac:dyDescent="0.25">
      <c r="A2128" t="s">
        <v>4789</v>
      </c>
      <c r="B2128" t="s">
        <v>4790</v>
      </c>
      <c r="C2128" t="s">
        <v>4551</v>
      </c>
      <c r="D2128" t="s">
        <v>4552</v>
      </c>
      <c r="E2128">
        <v>6</v>
      </c>
      <c r="F2128">
        <v>0</v>
      </c>
    </row>
    <row r="2129" spans="1:7" x14ac:dyDescent="0.25">
      <c r="A2129" t="s">
        <v>4791</v>
      </c>
      <c r="B2129" t="s">
        <v>4792</v>
      </c>
      <c r="C2129" t="s">
        <v>2479</v>
      </c>
      <c r="D2129" t="s">
        <v>2480</v>
      </c>
      <c r="E2129">
        <v>6</v>
      </c>
      <c r="F2129">
        <v>0</v>
      </c>
    </row>
    <row r="2130" spans="1:7" x14ac:dyDescent="0.25">
      <c r="A2130" t="s">
        <v>1553</v>
      </c>
      <c r="B2130" t="s">
        <v>1554</v>
      </c>
      <c r="C2130" t="s">
        <v>4664</v>
      </c>
      <c r="D2130" t="s">
        <v>4665</v>
      </c>
      <c r="E2130">
        <v>0.92</v>
      </c>
      <c r="F2130">
        <v>0</v>
      </c>
      <c r="G2130" t="s">
        <v>4640</v>
      </c>
    </row>
    <row r="2131" spans="1:7" x14ac:dyDescent="0.25">
      <c r="A2131" t="s">
        <v>1553</v>
      </c>
      <c r="B2131" t="s">
        <v>1554</v>
      </c>
      <c r="C2131" t="s">
        <v>4780</v>
      </c>
      <c r="D2131" t="s">
        <v>4781</v>
      </c>
      <c r="E2131">
        <v>0.08</v>
      </c>
      <c r="F2131">
        <v>0</v>
      </c>
      <c r="G2131" t="s">
        <v>4782</v>
      </c>
    </row>
    <row r="2132" spans="1:7" x14ac:dyDescent="0.25">
      <c r="A2132" t="s">
        <v>1553</v>
      </c>
      <c r="B2132" t="s">
        <v>1554</v>
      </c>
      <c r="C2132" t="s">
        <v>4793</v>
      </c>
      <c r="D2132" t="s">
        <v>4794</v>
      </c>
      <c r="E2132">
        <v>3.0000000000000001E-3</v>
      </c>
      <c r="F2132">
        <v>0</v>
      </c>
      <c r="G2132" t="s">
        <v>1643</v>
      </c>
    </row>
    <row r="2133" spans="1:7" x14ac:dyDescent="0.25">
      <c r="A2133" t="s">
        <v>1553</v>
      </c>
      <c r="B2133" t="s">
        <v>1554</v>
      </c>
      <c r="C2133" t="s">
        <v>4527</v>
      </c>
      <c r="D2133" t="s">
        <v>4528</v>
      </c>
      <c r="E2133">
        <v>8.9999999999999998E-4</v>
      </c>
      <c r="F2133">
        <v>0</v>
      </c>
      <c r="G2133" t="s">
        <v>4529</v>
      </c>
    </row>
    <row r="2134" spans="1:7" x14ac:dyDescent="0.25">
      <c r="A2134" t="s">
        <v>4795</v>
      </c>
      <c r="B2134" t="s">
        <v>4796</v>
      </c>
      <c r="C2134" t="s">
        <v>1553</v>
      </c>
      <c r="D2134" t="s">
        <v>1554</v>
      </c>
      <c r="E2134">
        <v>55</v>
      </c>
      <c r="F2134">
        <v>2.5</v>
      </c>
    </row>
    <row r="2135" spans="1:7" x14ac:dyDescent="0.25">
      <c r="A2135" t="s">
        <v>4797</v>
      </c>
      <c r="B2135" t="s">
        <v>4798</v>
      </c>
      <c r="C2135" t="s">
        <v>1214</v>
      </c>
      <c r="D2135" t="s">
        <v>1215</v>
      </c>
      <c r="E2135">
        <v>6</v>
      </c>
      <c r="F2135">
        <v>0</v>
      </c>
    </row>
    <row r="2136" spans="1:7" x14ac:dyDescent="0.25">
      <c r="A2136" t="s">
        <v>1557</v>
      </c>
      <c r="B2136" t="s">
        <v>1558</v>
      </c>
      <c r="C2136" t="s">
        <v>4664</v>
      </c>
      <c r="D2136" t="s">
        <v>4665</v>
      </c>
      <c r="E2136">
        <v>0.48</v>
      </c>
      <c r="F2136">
        <v>0</v>
      </c>
      <c r="G2136" t="s">
        <v>4640</v>
      </c>
    </row>
    <row r="2137" spans="1:7" x14ac:dyDescent="0.25">
      <c r="A2137" t="s">
        <v>1557</v>
      </c>
      <c r="B2137" t="s">
        <v>1558</v>
      </c>
      <c r="C2137" t="s">
        <v>4780</v>
      </c>
      <c r="D2137" t="s">
        <v>4781</v>
      </c>
      <c r="E2137">
        <v>0.04</v>
      </c>
      <c r="F2137">
        <v>0</v>
      </c>
      <c r="G2137" t="s">
        <v>4782</v>
      </c>
    </row>
    <row r="2138" spans="1:7" x14ac:dyDescent="0.25">
      <c r="A2138" t="s">
        <v>1557</v>
      </c>
      <c r="B2138" t="s">
        <v>1558</v>
      </c>
      <c r="C2138" t="s">
        <v>4793</v>
      </c>
      <c r="D2138" t="s">
        <v>4794</v>
      </c>
      <c r="E2138">
        <v>1E-3</v>
      </c>
      <c r="F2138">
        <v>0</v>
      </c>
      <c r="G2138" t="s">
        <v>1643</v>
      </c>
    </row>
    <row r="2139" spans="1:7" x14ac:dyDescent="0.25">
      <c r="A2139" t="s">
        <v>1557</v>
      </c>
      <c r="B2139" t="s">
        <v>1558</v>
      </c>
      <c r="C2139" t="s">
        <v>4527</v>
      </c>
      <c r="D2139" t="s">
        <v>4528</v>
      </c>
      <c r="E2139">
        <v>5.9999999999999995E-4</v>
      </c>
      <c r="F2139">
        <v>0</v>
      </c>
      <c r="G2139" t="s">
        <v>4529</v>
      </c>
    </row>
    <row r="2140" spans="1:7" x14ac:dyDescent="0.25">
      <c r="A2140" t="s">
        <v>1557</v>
      </c>
      <c r="B2140" t="s">
        <v>1558</v>
      </c>
      <c r="C2140" t="s">
        <v>3719</v>
      </c>
      <c r="D2140" t="s">
        <v>3720</v>
      </c>
      <c r="E2140">
        <v>0.48</v>
      </c>
      <c r="F2140">
        <v>0</v>
      </c>
    </row>
    <row r="2141" spans="1:7" x14ac:dyDescent="0.25">
      <c r="A2141" t="s">
        <v>4799</v>
      </c>
      <c r="B2141" t="s">
        <v>4800</v>
      </c>
      <c r="C2141" t="s">
        <v>1557</v>
      </c>
      <c r="D2141" t="s">
        <v>1558</v>
      </c>
      <c r="E2141">
        <v>55</v>
      </c>
      <c r="F2141">
        <v>2.5</v>
      </c>
    </row>
    <row r="2142" spans="1:7" x14ac:dyDescent="0.25">
      <c r="A2142" t="s">
        <v>4801</v>
      </c>
      <c r="B2142" t="s">
        <v>4802</v>
      </c>
      <c r="C2142" t="s">
        <v>1584</v>
      </c>
      <c r="D2142" t="s">
        <v>1585</v>
      </c>
      <c r="E2142">
        <v>0.48499999999999999</v>
      </c>
      <c r="F2142">
        <v>0</v>
      </c>
      <c r="G2142" t="s">
        <v>1586</v>
      </c>
    </row>
    <row r="2143" spans="1:7" x14ac:dyDescent="0.25">
      <c r="A2143" t="s">
        <v>4801</v>
      </c>
      <c r="B2143" t="s">
        <v>4802</v>
      </c>
      <c r="C2143" t="s">
        <v>1587</v>
      </c>
      <c r="D2143" t="s">
        <v>1588</v>
      </c>
      <c r="E2143">
        <v>0.48499999999999999</v>
      </c>
      <c r="F2143">
        <v>0</v>
      </c>
      <c r="G2143" t="s">
        <v>1589</v>
      </c>
    </row>
    <row r="2144" spans="1:7" x14ac:dyDescent="0.25">
      <c r="A2144" t="s">
        <v>4801</v>
      </c>
      <c r="B2144" t="s">
        <v>4802</v>
      </c>
      <c r="C2144" t="s">
        <v>4803</v>
      </c>
      <c r="D2144" t="s">
        <v>4804</v>
      </c>
      <c r="E2144">
        <v>0.23</v>
      </c>
      <c r="F2144">
        <v>0</v>
      </c>
      <c r="G2144" t="s">
        <v>4805</v>
      </c>
    </row>
    <row r="2145" spans="1:7" x14ac:dyDescent="0.25">
      <c r="A2145" t="s">
        <v>4801</v>
      </c>
      <c r="B2145" t="s">
        <v>4802</v>
      </c>
      <c r="C2145" t="s">
        <v>1595</v>
      </c>
      <c r="D2145" t="s">
        <v>1596</v>
      </c>
      <c r="E2145">
        <v>1E-3</v>
      </c>
      <c r="F2145">
        <v>0</v>
      </c>
      <c r="G2145" t="s">
        <v>1597</v>
      </c>
    </row>
    <row r="2146" spans="1:7" x14ac:dyDescent="0.25">
      <c r="A2146" t="s">
        <v>653</v>
      </c>
      <c r="B2146" t="s">
        <v>4806</v>
      </c>
      <c r="C2146" t="s">
        <v>1524</v>
      </c>
      <c r="D2146" t="s">
        <v>1525</v>
      </c>
      <c r="E2146">
        <v>0.06</v>
      </c>
      <c r="F2146">
        <v>2.5</v>
      </c>
    </row>
    <row r="2147" spans="1:7" x14ac:dyDescent="0.25">
      <c r="A2147" t="s">
        <v>4807</v>
      </c>
      <c r="B2147" t="s">
        <v>4808</v>
      </c>
      <c r="C2147" t="s">
        <v>1524</v>
      </c>
      <c r="D2147" t="s">
        <v>1525</v>
      </c>
      <c r="E2147">
        <v>0.55000000000000004</v>
      </c>
      <c r="F2147">
        <v>2.5</v>
      </c>
    </row>
    <row r="2148" spans="1:7" x14ac:dyDescent="0.25">
      <c r="A2148" t="s">
        <v>4809</v>
      </c>
      <c r="B2148" t="s">
        <v>4810</v>
      </c>
      <c r="C2148" t="s">
        <v>4801</v>
      </c>
      <c r="D2148" t="s">
        <v>4802</v>
      </c>
      <c r="E2148">
        <v>55</v>
      </c>
      <c r="F2148">
        <v>2.5</v>
      </c>
    </row>
    <row r="2149" spans="1:7" x14ac:dyDescent="0.25">
      <c r="A2149" t="s">
        <v>4811</v>
      </c>
      <c r="B2149" t="s">
        <v>4812</v>
      </c>
      <c r="C2149" t="s">
        <v>1792</v>
      </c>
      <c r="D2149" t="s">
        <v>1793</v>
      </c>
      <c r="E2149">
        <v>0.1719</v>
      </c>
      <c r="F2149">
        <v>2.5</v>
      </c>
    </row>
    <row r="2150" spans="1:7" x14ac:dyDescent="0.25">
      <c r="A2150" t="s">
        <v>4813</v>
      </c>
      <c r="B2150" t="s">
        <v>4812</v>
      </c>
      <c r="C2150" t="s">
        <v>1792</v>
      </c>
      <c r="D2150" t="s">
        <v>1793</v>
      </c>
      <c r="E2150">
        <v>0.1719</v>
      </c>
      <c r="F2150">
        <v>2.5</v>
      </c>
    </row>
    <row r="2151" spans="1:7" x14ac:dyDescent="0.25">
      <c r="A2151" t="s">
        <v>4814</v>
      </c>
      <c r="B2151" t="s">
        <v>4815</v>
      </c>
      <c r="C2151" t="s">
        <v>1715</v>
      </c>
      <c r="D2151" t="s">
        <v>1716</v>
      </c>
      <c r="E2151">
        <v>0.06</v>
      </c>
      <c r="F2151">
        <v>0</v>
      </c>
    </row>
    <row r="2152" spans="1:7" x14ac:dyDescent="0.25">
      <c r="A2152" t="s">
        <v>4816</v>
      </c>
      <c r="B2152" t="s">
        <v>4817</v>
      </c>
      <c r="C2152" t="s">
        <v>1485</v>
      </c>
      <c r="D2152" t="s">
        <v>1486</v>
      </c>
      <c r="E2152">
        <v>0.55000000000000004</v>
      </c>
      <c r="F2152">
        <v>0</v>
      </c>
    </row>
    <row r="2153" spans="1:7" x14ac:dyDescent="0.25">
      <c r="A2153" t="s">
        <v>4818</v>
      </c>
      <c r="B2153" t="s">
        <v>4819</v>
      </c>
      <c r="C2153" t="s">
        <v>1503</v>
      </c>
      <c r="D2153" t="s">
        <v>1504</v>
      </c>
      <c r="E2153">
        <v>0.06</v>
      </c>
      <c r="F2153">
        <v>0</v>
      </c>
    </row>
    <row r="2154" spans="1:7" x14ac:dyDescent="0.25">
      <c r="A2154" t="s">
        <v>4820</v>
      </c>
      <c r="B2154" t="s">
        <v>4821</v>
      </c>
      <c r="C2154" t="s">
        <v>1792</v>
      </c>
      <c r="D2154" t="s">
        <v>1793</v>
      </c>
      <c r="E2154">
        <v>1.0309999999999999</v>
      </c>
      <c r="F2154">
        <v>2.5</v>
      </c>
    </row>
    <row r="2155" spans="1:7" x14ac:dyDescent="0.25">
      <c r="A2155" t="s">
        <v>896</v>
      </c>
      <c r="B2155" t="s">
        <v>4822</v>
      </c>
      <c r="C2155" t="s">
        <v>1220</v>
      </c>
      <c r="D2155" t="s">
        <v>1221</v>
      </c>
      <c r="E2155">
        <v>0.20680000000000001</v>
      </c>
      <c r="F2155">
        <v>4</v>
      </c>
      <c r="G2155" t="s">
        <v>1222</v>
      </c>
    </row>
    <row r="2156" spans="1:7" x14ac:dyDescent="0.25">
      <c r="A2156" t="s">
        <v>758</v>
      </c>
      <c r="B2156" t="s">
        <v>4823</v>
      </c>
      <c r="C2156" t="s">
        <v>1220</v>
      </c>
      <c r="D2156" t="s">
        <v>1221</v>
      </c>
      <c r="E2156">
        <v>13.2</v>
      </c>
      <c r="F2156">
        <v>4</v>
      </c>
      <c r="G2156" t="s">
        <v>1222</v>
      </c>
    </row>
    <row r="2157" spans="1:7" x14ac:dyDescent="0.25">
      <c r="A2157" t="s">
        <v>4824</v>
      </c>
      <c r="B2157" t="s">
        <v>4825</v>
      </c>
      <c r="C2157" t="s">
        <v>1769</v>
      </c>
      <c r="D2157" t="s">
        <v>1770</v>
      </c>
      <c r="E2157">
        <v>1.032</v>
      </c>
      <c r="F2157">
        <v>2.5</v>
      </c>
    </row>
    <row r="2158" spans="1:7" x14ac:dyDescent="0.25">
      <c r="A2158" t="s">
        <v>4826</v>
      </c>
      <c r="B2158" t="s">
        <v>4825</v>
      </c>
      <c r="C2158" t="s">
        <v>1769</v>
      </c>
      <c r="D2158" t="s">
        <v>1770</v>
      </c>
      <c r="E2158">
        <v>1.032</v>
      </c>
      <c r="F2158">
        <v>2.5</v>
      </c>
    </row>
    <row r="2159" spans="1:7" x14ac:dyDescent="0.25">
      <c r="A2159" t="s">
        <v>4827</v>
      </c>
      <c r="B2159" t="s">
        <v>4828</v>
      </c>
      <c r="C2159" t="s">
        <v>2327</v>
      </c>
      <c r="D2159" t="s">
        <v>2328</v>
      </c>
      <c r="E2159">
        <v>1.0309999999999999</v>
      </c>
      <c r="F2159">
        <v>2.5</v>
      </c>
    </row>
    <row r="2160" spans="1:7" x14ac:dyDescent="0.25">
      <c r="A2160" t="s">
        <v>4829</v>
      </c>
      <c r="B2160" t="s">
        <v>4830</v>
      </c>
      <c r="C2160" t="s">
        <v>2327</v>
      </c>
      <c r="D2160" t="s">
        <v>2328</v>
      </c>
      <c r="E2160">
        <v>1.0309999999999999</v>
      </c>
      <c r="F2160">
        <v>2.5</v>
      </c>
    </row>
    <row r="2161" spans="1:7" x14ac:dyDescent="0.25">
      <c r="A2161" t="s">
        <v>4831</v>
      </c>
      <c r="B2161" t="s">
        <v>4832</v>
      </c>
      <c r="C2161" t="s">
        <v>1792</v>
      </c>
      <c r="D2161" t="s">
        <v>1793</v>
      </c>
      <c r="E2161">
        <v>1.032</v>
      </c>
      <c r="F2161">
        <v>2.5</v>
      </c>
    </row>
    <row r="2162" spans="1:7" x14ac:dyDescent="0.25">
      <c r="A2162" t="s">
        <v>4833</v>
      </c>
      <c r="B2162" t="s">
        <v>4834</v>
      </c>
      <c r="C2162" t="s">
        <v>1792</v>
      </c>
      <c r="D2162" t="s">
        <v>1793</v>
      </c>
      <c r="E2162">
        <v>1.032</v>
      </c>
      <c r="F2162">
        <v>2.5</v>
      </c>
    </row>
    <row r="2163" spans="1:7" x14ac:dyDescent="0.25">
      <c r="A2163" t="s">
        <v>4835</v>
      </c>
      <c r="B2163" t="s">
        <v>4836</v>
      </c>
      <c r="C2163" t="s">
        <v>1792</v>
      </c>
      <c r="D2163" t="s">
        <v>1793</v>
      </c>
      <c r="E2163">
        <v>1.032</v>
      </c>
      <c r="F2163">
        <v>2.5</v>
      </c>
    </row>
    <row r="2164" spans="1:7" x14ac:dyDescent="0.25">
      <c r="A2164" t="s">
        <v>1941</v>
      </c>
      <c r="B2164" t="s">
        <v>1942</v>
      </c>
      <c r="C2164" t="s">
        <v>4837</v>
      </c>
      <c r="D2164" t="s">
        <v>4838</v>
      </c>
      <c r="E2164">
        <v>2.5139999999999998</v>
      </c>
      <c r="F2164">
        <v>0</v>
      </c>
      <c r="G2164" t="s">
        <v>4839</v>
      </c>
    </row>
    <row r="2165" spans="1:7" x14ac:dyDescent="0.25">
      <c r="A2165" t="s">
        <v>1941</v>
      </c>
      <c r="B2165" t="s">
        <v>1942</v>
      </c>
      <c r="C2165" t="s">
        <v>4840</v>
      </c>
      <c r="D2165" t="s">
        <v>4841</v>
      </c>
      <c r="E2165">
        <v>2.5100000000000001E-2</v>
      </c>
      <c r="F2165">
        <v>0</v>
      </c>
      <c r="G2165" t="s">
        <v>3659</v>
      </c>
    </row>
    <row r="2166" spans="1:7" x14ac:dyDescent="0.25">
      <c r="A2166" t="s">
        <v>1941</v>
      </c>
      <c r="B2166" t="s">
        <v>1942</v>
      </c>
      <c r="C2166" t="s">
        <v>1603</v>
      </c>
      <c r="D2166" t="s">
        <v>1604</v>
      </c>
      <c r="E2166">
        <v>1.6799999999999999E-2</v>
      </c>
      <c r="F2166">
        <v>0</v>
      </c>
      <c r="G2166" t="s">
        <v>1605</v>
      </c>
    </row>
    <row r="2167" spans="1:7" x14ac:dyDescent="0.25">
      <c r="A2167" t="s">
        <v>1941</v>
      </c>
      <c r="B2167" t="s">
        <v>1942</v>
      </c>
      <c r="C2167" t="s">
        <v>4842</v>
      </c>
      <c r="D2167" t="s">
        <v>4843</v>
      </c>
      <c r="E2167">
        <v>7.1199999999999999E-2</v>
      </c>
      <c r="F2167">
        <v>0</v>
      </c>
      <c r="G2167" t="s">
        <v>4844</v>
      </c>
    </row>
    <row r="2168" spans="1:7" x14ac:dyDescent="0.25">
      <c r="A2168" t="s">
        <v>1941</v>
      </c>
      <c r="B2168" t="s">
        <v>1942</v>
      </c>
      <c r="C2168" t="s">
        <v>3767</v>
      </c>
      <c r="D2168" t="s">
        <v>3768</v>
      </c>
      <c r="E2168">
        <v>1.6999999999999999E-3</v>
      </c>
      <c r="F2168">
        <v>0</v>
      </c>
      <c r="G2168" t="s">
        <v>3769</v>
      </c>
    </row>
    <row r="2169" spans="1:7" x14ac:dyDescent="0.25">
      <c r="A2169" t="s">
        <v>4845</v>
      </c>
      <c r="B2169" t="s">
        <v>4846</v>
      </c>
      <c r="C2169" t="s">
        <v>1723</v>
      </c>
      <c r="D2169" t="s">
        <v>1724</v>
      </c>
      <c r="E2169">
        <v>1.0309999999999999</v>
      </c>
      <c r="F2169">
        <v>2.5</v>
      </c>
    </row>
    <row r="2170" spans="1:7" x14ac:dyDescent="0.25">
      <c r="A2170" t="s">
        <v>4847</v>
      </c>
      <c r="B2170" t="s">
        <v>4848</v>
      </c>
      <c r="C2170" t="s">
        <v>2479</v>
      </c>
      <c r="D2170" t="s">
        <v>2480</v>
      </c>
      <c r="E2170">
        <v>6</v>
      </c>
      <c r="F2170">
        <v>0</v>
      </c>
    </row>
    <row r="2171" spans="1:7" x14ac:dyDescent="0.25">
      <c r="A2171" t="s">
        <v>4849</v>
      </c>
      <c r="B2171" t="s">
        <v>4850</v>
      </c>
      <c r="C2171" t="s">
        <v>1214</v>
      </c>
      <c r="D2171" t="s">
        <v>1215</v>
      </c>
      <c r="E2171">
        <v>6</v>
      </c>
      <c r="F2171">
        <v>0</v>
      </c>
    </row>
    <row r="2172" spans="1:7" x14ac:dyDescent="0.25">
      <c r="A2172" t="s">
        <v>4851</v>
      </c>
      <c r="B2172" t="s">
        <v>4852</v>
      </c>
      <c r="C2172" t="s">
        <v>1792</v>
      </c>
      <c r="D2172" t="s">
        <v>1793</v>
      </c>
      <c r="E2172">
        <v>1.0309999999999999</v>
      </c>
      <c r="F2172">
        <v>2.5</v>
      </c>
    </row>
    <row r="2173" spans="1:7" x14ac:dyDescent="0.25">
      <c r="A2173" t="s">
        <v>4853</v>
      </c>
      <c r="B2173" t="s">
        <v>4854</v>
      </c>
      <c r="C2173" t="s">
        <v>3902</v>
      </c>
      <c r="D2173" t="s">
        <v>3903</v>
      </c>
      <c r="E2173">
        <v>6</v>
      </c>
      <c r="F2173">
        <v>0</v>
      </c>
    </row>
    <row r="2174" spans="1:7" x14ac:dyDescent="0.25">
      <c r="A2174" t="s">
        <v>4855</v>
      </c>
      <c r="B2174" t="s">
        <v>4856</v>
      </c>
      <c r="C2174" t="s">
        <v>1792</v>
      </c>
      <c r="D2174" t="s">
        <v>1793</v>
      </c>
      <c r="E2174">
        <v>1.032</v>
      </c>
      <c r="F2174">
        <v>2.5</v>
      </c>
    </row>
    <row r="2175" spans="1:7" x14ac:dyDescent="0.25">
      <c r="A2175" t="s">
        <v>4857</v>
      </c>
      <c r="B2175" t="s">
        <v>4858</v>
      </c>
      <c r="C2175" t="s">
        <v>1964</v>
      </c>
      <c r="D2175" t="s">
        <v>1965</v>
      </c>
      <c r="E2175">
        <v>1.032</v>
      </c>
      <c r="F2175">
        <v>2.5</v>
      </c>
    </row>
    <row r="2176" spans="1:7" x14ac:dyDescent="0.25">
      <c r="A2176" t="s">
        <v>4859</v>
      </c>
      <c r="B2176" t="s">
        <v>4860</v>
      </c>
      <c r="C2176" t="s">
        <v>1964</v>
      </c>
      <c r="D2176" t="s">
        <v>1965</v>
      </c>
      <c r="E2176">
        <v>1.032</v>
      </c>
      <c r="F2176">
        <v>2.5</v>
      </c>
    </row>
    <row r="2177" spans="1:7" x14ac:dyDescent="0.25">
      <c r="A2177" t="s">
        <v>4861</v>
      </c>
      <c r="B2177" t="s">
        <v>4862</v>
      </c>
      <c r="C2177" t="s">
        <v>1964</v>
      </c>
      <c r="D2177" t="s">
        <v>1965</v>
      </c>
      <c r="E2177">
        <v>1.032</v>
      </c>
      <c r="F2177">
        <v>2.5</v>
      </c>
    </row>
    <row r="2178" spans="1:7" x14ac:dyDescent="0.25">
      <c r="A2178" t="s">
        <v>4863</v>
      </c>
      <c r="B2178" t="s">
        <v>4864</v>
      </c>
      <c r="C2178" t="s">
        <v>1754</v>
      </c>
      <c r="D2178" t="s">
        <v>1755</v>
      </c>
      <c r="E2178">
        <v>1.0309999999999999</v>
      </c>
      <c r="F2178">
        <v>2.5</v>
      </c>
    </row>
    <row r="2179" spans="1:7" x14ac:dyDescent="0.25">
      <c r="A2179" t="s">
        <v>4865</v>
      </c>
      <c r="B2179" t="s">
        <v>4866</v>
      </c>
      <c r="C2179" t="s">
        <v>1754</v>
      </c>
      <c r="D2179" t="s">
        <v>1755</v>
      </c>
      <c r="E2179">
        <v>1.0309999999999999</v>
      </c>
      <c r="F2179">
        <v>2.5</v>
      </c>
    </row>
    <row r="2180" spans="1:7" x14ac:dyDescent="0.25">
      <c r="A2180" t="s">
        <v>4867</v>
      </c>
      <c r="B2180" t="s">
        <v>4868</v>
      </c>
      <c r="C2180" t="s">
        <v>1485</v>
      </c>
      <c r="D2180" t="s">
        <v>1486</v>
      </c>
      <c r="E2180">
        <v>0.06</v>
      </c>
      <c r="F2180">
        <v>0</v>
      </c>
    </row>
    <row r="2181" spans="1:7" x14ac:dyDescent="0.25">
      <c r="A2181" t="s">
        <v>1459</v>
      </c>
      <c r="B2181" t="s">
        <v>4869</v>
      </c>
      <c r="C2181" t="s">
        <v>4555</v>
      </c>
      <c r="D2181" t="s">
        <v>4556</v>
      </c>
      <c r="E2181">
        <v>0.23669999999999999</v>
      </c>
      <c r="F2181">
        <v>0</v>
      </c>
      <c r="G2181" t="s">
        <v>4557</v>
      </c>
    </row>
    <row r="2182" spans="1:7" x14ac:dyDescent="0.25">
      <c r="A2182" t="s">
        <v>1459</v>
      </c>
      <c r="B2182" t="s">
        <v>4869</v>
      </c>
      <c r="C2182" t="s">
        <v>4870</v>
      </c>
      <c r="D2182" t="s">
        <v>4871</v>
      </c>
      <c r="E2182">
        <v>1E-3</v>
      </c>
      <c r="F2182">
        <v>0</v>
      </c>
      <c r="G2182" t="s">
        <v>4872</v>
      </c>
    </row>
    <row r="2183" spans="1:7" x14ac:dyDescent="0.25">
      <c r="A2183" t="s">
        <v>1463</v>
      </c>
      <c r="B2183" t="s">
        <v>4873</v>
      </c>
      <c r="C2183" t="s">
        <v>4555</v>
      </c>
      <c r="D2183" t="s">
        <v>4556</v>
      </c>
      <c r="E2183">
        <v>0.36</v>
      </c>
      <c r="F2183">
        <v>0</v>
      </c>
      <c r="G2183" t="s">
        <v>4557</v>
      </c>
    </row>
    <row r="2184" spans="1:7" x14ac:dyDescent="0.25">
      <c r="A2184" t="s">
        <v>1463</v>
      </c>
      <c r="B2184" t="s">
        <v>4873</v>
      </c>
      <c r="C2184" t="s">
        <v>4870</v>
      </c>
      <c r="D2184" t="s">
        <v>4871</v>
      </c>
      <c r="E2184">
        <v>1E-3</v>
      </c>
      <c r="F2184">
        <v>0</v>
      </c>
      <c r="G2184" t="s">
        <v>4872</v>
      </c>
    </row>
    <row r="2185" spans="1:7" x14ac:dyDescent="0.25">
      <c r="A2185" t="s">
        <v>4874</v>
      </c>
      <c r="B2185" t="s">
        <v>4875</v>
      </c>
      <c r="C2185" t="s">
        <v>4555</v>
      </c>
      <c r="D2185" t="s">
        <v>4556</v>
      </c>
      <c r="E2185">
        <v>0.29899999999999999</v>
      </c>
      <c r="F2185">
        <v>0</v>
      </c>
      <c r="G2185" t="s">
        <v>4557</v>
      </c>
    </row>
    <row r="2186" spans="1:7" x14ac:dyDescent="0.25">
      <c r="A2186" t="s">
        <v>4874</v>
      </c>
      <c r="B2186" t="s">
        <v>4875</v>
      </c>
      <c r="C2186" t="s">
        <v>4870</v>
      </c>
      <c r="D2186" t="s">
        <v>4871</v>
      </c>
      <c r="E2186">
        <v>1E-3</v>
      </c>
      <c r="F2186">
        <v>0</v>
      </c>
      <c r="G2186" t="s">
        <v>4872</v>
      </c>
    </row>
    <row r="2187" spans="1:7" x14ac:dyDescent="0.25">
      <c r="A2187" t="s">
        <v>1469</v>
      </c>
      <c r="B2187" t="s">
        <v>1470</v>
      </c>
      <c r="C2187" t="s">
        <v>4555</v>
      </c>
      <c r="D2187" t="s">
        <v>4556</v>
      </c>
      <c r="E2187">
        <v>0.28999999999999998</v>
      </c>
      <c r="F2187">
        <v>0</v>
      </c>
      <c r="G2187" t="s">
        <v>4557</v>
      </c>
    </row>
    <row r="2188" spans="1:7" x14ac:dyDescent="0.25">
      <c r="A2188" t="s">
        <v>1469</v>
      </c>
      <c r="B2188" t="s">
        <v>1470</v>
      </c>
      <c r="C2188" t="s">
        <v>4870</v>
      </c>
      <c r="D2188" t="s">
        <v>4871</v>
      </c>
      <c r="E2188">
        <v>1E-3</v>
      </c>
      <c r="F2188">
        <v>0</v>
      </c>
      <c r="G2188" t="s">
        <v>4872</v>
      </c>
    </row>
    <row r="2189" spans="1:7" x14ac:dyDescent="0.25">
      <c r="A2189" t="s">
        <v>1473</v>
      </c>
      <c r="B2189" t="s">
        <v>4876</v>
      </c>
      <c r="C2189" t="s">
        <v>4870</v>
      </c>
      <c r="D2189" t="s">
        <v>4871</v>
      </c>
      <c r="E2189">
        <v>1E-3</v>
      </c>
      <c r="F2189">
        <v>0</v>
      </c>
      <c r="G2189" t="s">
        <v>4872</v>
      </c>
    </row>
    <row r="2190" spans="1:7" x14ac:dyDescent="0.25">
      <c r="A2190" t="s">
        <v>1473</v>
      </c>
      <c r="B2190" t="s">
        <v>4876</v>
      </c>
      <c r="C2190" t="s">
        <v>4555</v>
      </c>
      <c r="D2190" t="s">
        <v>4556</v>
      </c>
      <c r="E2190">
        <v>7.0000000000000007E-2</v>
      </c>
      <c r="F2190">
        <v>0</v>
      </c>
      <c r="G2190" t="s">
        <v>4557</v>
      </c>
    </row>
    <row r="2191" spans="1:7" x14ac:dyDescent="0.25">
      <c r="A2191" t="s">
        <v>1473</v>
      </c>
      <c r="B2191" t="s">
        <v>4876</v>
      </c>
      <c r="C2191" t="s">
        <v>1603</v>
      </c>
      <c r="D2191" t="s">
        <v>1604</v>
      </c>
      <c r="E2191">
        <v>1.6400000000000001E-2</v>
      </c>
      <c r="F2191">
        <v>0</v>
      </c>
      <c r="G2191" t="s">
        <v>1605</v>
      </c>
    </row>
    <row r="2192" spans="1:7" x14ac:dyDescent="0.25">
      <c r="A2192" t="s">
        <v>1455</v>
      </c>
      <c r="B2192" t="s">
        <v>1456</v>
      </c>
      <c r="C2192" t="s">
        <v>4555</v>
      </c>
      <c r="D2192" t="s">
        <v>4556</v>
      </c>
      <c r="E2192">
        <v>0.41149999999999998</v>
      </c>
      <c r="F2192">
        <v>0</v>
      </c>
      <c r="G2192" t="s">
        <v>4557</v>
      </c>
    </row>
    <row r="2193" spans="1:7" x14ac:dyDescent="0.25">
      <c r="A2193" t="s">
        <v>1455</v>
      </c>
      <c r="B2193" t="s">
        <v>1456</v>
      </c>
      <c r="C2193" t="s">
        <v>1584</v>
      </c>
      <c r="D2193" t="s">
        <v>1585</v>
      </c>
      <c r="E2193">
        <v>8.9200000000000002E-2</v>
      </c>
      <c r="F2193">
        <v>0</v>
      </c>
      <c r="G2193" t="s">
        <v>1586</v>
      </c>
    </row>
    <row r="2194" spans="1:7" x14ac:dyDescent="0.25">
      <c r="A2194" t="s">
        <v>1455</v>
      </c>
      <c r="B2194" t="s">
        <v>1456</v>
      </c>
      <c r="C2194" t="s">
        <v>4870</v>
      </c>
      <c r="D2194" t="s">
        <v>4871</v>
      </c>
      <c r="E2194">
        <v>1E-3</v>
      </c>
      <c r="F2194">
        <v>0</v>
      </c>
      <c r="G2194" t="s">
        <v>4872</v>
      </c>
    </row>
    <row r="2195" spans="1:7" x14ac:dyDescent="0.25">
      <c r="A2195" t="s">
        <v>1477</v>
      </c>
      <c r="B2195" t="s">
        <v>1478</v>
      </c>
      <c r="C2195" t="s">
        <v>4870</v>
      </c>
      <c r="D2195" t="s">
        <v>4871</v>
      </c>
      <c r="E2195">
        <v>1E-3</v>
      </c>
      <c r="F2195">
        <v>0</v>
      </c>
      <c r="G2195" t="s">
        <v>4872</v>
      </c>
    </row>
    <row r="2196" spans="1:7" x14ac:dyDescent="0.25">
      <c r="A2196" t="s">
        <v>1477</v>
      </c>
      <c r="B2196" t="s">
        <v>1478</v>
      </c>
      <c r="C2196" t="s">
        <v>1603</v>
      </c>
      <c r="D2196" t="s">
        <v>1604</v>
      </c>
      <c r="E2196">
        <v>1.67E-2</v>
      </c>
      <c r="F2196">
        <v>0</v>
      </c>
      <c r="G2196" t="s">
        <v>1605</v>
      </c>
    </row>
    <row r="2197" spans="1:7" x14ac:dyDescent="0.25">
      <c r="A2197" t="s">
        <v>1477</v>
      </c>
      <c r="B2197" t="s">
        <v>1478</v>
      </c>
      <c r="C2197" t="s">
        <v>2860</v>
      </c>
      <c r="D2197" t="s">
        <v>2861</v>
      </c>
      <c r="E2197">
        <v>4.0000000000000002E-4</v>
      </c>
      <c r="F2197">
        <v>0</v>
      </c>
      <c r="G2197" t="s">
        <v>2862</v>
      </c>
    </row>
    <row r="2198" spans="1:7" x14ac:dyDescent="0.25">
      <c r="A2198" t="s">
        <v>4877</v>
      </c>
      <c r="B2198" t="s">
        <v>4878</v>
      </c>
      <c r="C2198" t="s">
        <v>4555</v>
      </c>
      <c r="D2198" t="s">
        <v>4556</v>
      </c>
      <c r="E2198">
        <v>0.84799999999999998</v>
      </c>
      <c r="F2198">
        <v>0</v>
      </c>
      <c r="G2198" t="s">
        <v>4557</v>
      </c>
    </row>
    <row r="2199" spans="1:7" x14ac:dyDescent="0.25">
      <c r="A2199" t="s">
        <v>4877</v>
      </c>
      <c r="B2199" t="s">
        <v>4878</v>
      </c>
      <c r="C2199" t="s">
        <v>4870</v>
      </c>
      <c r="D2199" t="s">
        <v>4871</v>
      </c>
      <c r="E2199">
        <v>3.0000000000000001E-3</v>
      </c>
      <c r="F2199">
        <v>0</v>
      </c>
      <c r="G2199" t="s">
        <v>4872</v>
      </c>
    </row>
    <row r="2200" spans="1:7" x14ac:dyDescent="0.25">
      <c r="A2200" t="s">
        <v>4879</v>
      </c>
      <c r="B2200" t="s">
        <v>4880</v>
      </c>
      <c r="C2200" t="s">
        <v>2128</v>
      </c>
      <c r="D2200" t="s">
        <v>2129</v>
      </c>
      <c r="E2200">
        <v>0.75</v>
      </c>
      <c r="F2200">
        <v>2.5</v>
      </c>
    </row>
    <row r="2201" spans="1:7" x14ac:dyDescent="0.25">
      <c r="A2201" t="s">
        <v>4881</v>
      </c>
      <c r="B2201" t="s">
        <v>4882</v>
      </c>
      <c r="C2201" t="s">
        <v>2128</v>
      </c>
      <c r="D2201" t="s">
        <v>2129</v>
      </c>
      <c r="E2201">
        <v>0.75</v>
      </c>
      <c r="F2201">
        <v>2.5</v>
      </c>
    </row>
    <row r="2202" spans="1:7" x14ac:dyDescent="0.25">
      <c r="A2202" t="s">
        <v>4883</v>
      </c>
      <c r="B2202" t="s">
        <v>4884</v>
      </c>
      <c r="C2202" t="s">
        <v>2128</v>
      </c>
      <c r="D2202" t="s">
        <v>2129</v>
      </c>
      <c r="E2202">
        <v>0.125</v>
      </c>
      <c r="F2202">
        <v>2.5</v>
      </c>
    </row>
    <row r="2203" spans="1:7" x14ac:dyDescent="0.25">
      <c r="A2203" t="s">
        <v>4885</v>
      </c>
      <c r="B2203" t="s">
        <v>4886</v>
      </c>
      <c r="C2203" t="s">
        <v>2924</v>
      </c>
      <c r="D2203" t="s">
        <v>2925</v>
      </c>
      <c r="E2203">
        <v>0.75</v>
      </c>
      <c r="F2203">
        <v>2.5</v>
      </c>
    </row>
    <row r="2204" spans="1:7" x14ac:dyDescent="0.25">
      <c r="A2204" t="s">
        <v>4887</v>
      </c>
      <c r="B2204" t="s">
        <v>4888</v>
      </c>
      <c r="C2204" t="s">
        <v>2924</v>
      </c>
      <c r="D2204" t="s">
        <v>2925</v>
      </c>
      <c r="E2204">
        <v>0.75</v>
      </c>
      <c r="F2204">
        <v>2.5</v>
      </c>
    </row>
    <row r="2205" spans="1:7" x14ac:dyDescent="0.25">
      <c r="A2205" t="s">
        <v>4889</v>
      </c>
      <c r="B2205" t="s">
        <v>4890</v>
      </c>
      <c r="C2205" t="s">
        <v>2924</v>
      </c>
      <c r="D2205" t="s">
        <v>2925</v>
      </c>
      <c r="E2205">
        <v>0.125</v>
      </c>
      <c r="F2205">
        <v>2.5</v>
      </c>
    </row>
    <row r="2206" spans="1:7" x14ac:dyDescent="0.25">
      <c r="A2206" t="s">
        <v>4891</v>
      </c>
      <c r="B2206" t="s">
        <v>4892</v>
      </c>
      <c r="C2206" t="s">
        <v>4893</v>
      </c>
      <c r="D2206" t="s">
        <v>4894</v>
      </c>
      <c r="E2206">
        <v>0.75</v>
      </c>
      <c r="F2206">
        <v>2.5</v>
      </c>
    </row>
    <row r="2207" spans="1:7" x14ac:dyDescent="0.25">
      <c r="A2207" t="s">
        <v>4893</v>
      </c>
      <c r="B2207" t="s">
        <v>4894</v>
      </c>
      <c r="C2207" t="s">
        <v>4895</v>
      </c>
      <c r="D2207" t="s">
        <v>4896</v>
      </c>
      <c r="E2207">
        <v>0.84650000000000003</v>
      </c>
      <c r="F2207">
        <v>0</v>
      </c>
      <c r="G2207" t="s">
        <v>4897</v>
      </c>
    </row>
    <row r="2208" spans="1:7" x14ac:dyDescent="0.25">
      <c r="A2208" t="s">
        <v>4898</v>
      </c>
      <c r="B2208" t="s">
        <v>4899</v>
      </c>
      <c r="C2208" t="s">
        <v>4893</v>
      </c>
      <c r="D2208" t="s">
        <v>4894</v>
      </c>
      <c r="E2208">
        <v>0.75</v>
      </c>
      <c r="F2208">
        <v>2.5</v>
      </c>
    </row>
    <row r="2209" spans="1:7" x14ac:dyDescent="0.25">
      <c r="A2209" t="s">
        <v>4900</v>
      </c>
      <c r="B2209" t="s">
        <v>4901</v>
      </c>
      <c r="C2209" t="s">
        <v>1792</v>
      </c>
      <c r="D2209" t="s">
        <v>1793</v>
      </c>
      <c r="E2209">
        <v>5</v>
      </c>
      <c r="F2209">
        <v>2.5</v>
      </c>
    </row>
    <row r="2210" spans="1:7" x14ac:dyDescent="0.25">
      <c r="A2210" t="s">
        <v>4902</v>
      </c>
      <c r="B2210" t="s">
        <v>4903</v>
      </c>
      <c r="C2210" t="s">
        <v>1792</v>
      </c>
      <c r="D2210" t="s">
        <v>1793</v>
      </c>
      <c r="E2210">
        <v>1.5</v>
      </c>
      <c r="F2210">
        <v>2.5</v>
      </c>
    </row>
    <row r="2211" spans="1:7" x14ac:dyDescent="0.25">
      <c r="A2211" t="s">
        <v>4904</v>
      </c>
      <c r="B2211" t="s">
        <v>4905</v>
      </c>
      <c r="C2211" t="s">
        <v>1792</v>
      </c>
      <c r="D2211" t="s">
        <v>1793</v>
      </c>
      <c r="E2211">
        <v>0.25</v>
      </c>
      <c r="F2211">
        <v>2.5</v>
      </c>
    </row>
    <row r="2212" spans="1:7" x14ac:dyDescent="0.25">
      <c r="A2212" t="s">
        <v>4906</v>
      </c>
      <c r="B2212" t="s">
        <v>4907</v>
      </c>
      <c r="C2212" t="s">
        <v>2117</v>
      </c>
      <c r="D2212" t="s">
        <v>2118</v>
      </c>
      <c r="E2212">
        <v>5</v>
      </c>
      <c r="F2212">
        <v>2.5</v>
      </c>
      <c r="G2212" t="s">
        <v>2119</v>
      </c>
    </row>
    <row r="2213" spans="1:7" x14ac:dyDescent="0.25">
      <c r="A2213" t="s">
        <v>4908</v>
      </c>
      <c r="B2213" t="s">
        <v>4909</v>
      </c>
      <c r="C2213" t="s">
        <v>2123</v>
      </c>
      <c r="D2213" t="s">
        <v>2124</v>
      </c>
      <c r="E2213">
        <v>5</v>
      </c>
      <c r="F2213">
        <v>2.5</v>
      </c>
      <c r="G2213" t="s">
        <v>1569</v>
      </c>
    </row>
    <row r="2214" spans="1:7" x14ac:dyDescent="0.25">
      <c r="A2214" t="s">
        <v>4910</v>
      </c>
      <c r="B2214" t="s">
        <v>4911</v>
      </c>
      <c r="C2214" t="s">
        <v>1968</v>
      </c>
      <c r="D2214" t="s">
        <v>1969</v>
      </c>
      <c r="E2214">
        <v>0.75</v>
      </c>
      <c r="F2214">
        <v>2.5</v>
      </c>
    </row>
    <row r="2215" spans="1:7" x14ac:dyDescent="0.25">
      <c r="A2215" t="s">
        <v>4912</v>
      </c>
      <c r="B2215" t="s">
        <v>4913</v>
      </c>
      <c r="C2215" t="s">
        <v>2128</v>
      </c>
      <c r="D2215" t="s">
        <v>2129</v>
      </c>
      <c r="E2215">
        <v>5</v>
      </c>
      <c r="F2215">
        <v>2.5</v>
      </c>
    </row>
    <row r="2216" spans="1:7" x14ac:dyDescent="0.25">
      <c r="A2216" t="s">
        <v>170</v>
      </c>
      <c r="B2216" t="s">
        <v>4914</v>
      </c>
      <c r="C2216" t="s">
        <v>2128</v>
      </c>
      <c r="D2216" t="s">
        <v>2129</v>
      </c>
      <c r="E2216">
        <v>0.75</v>
      </c>
      <c r="F2216">
        <v>2.5</v>
      </c>
    </row>
    <row r="2217" spans="1:7" x14ac:dyDescent="0.25">
      <c r="A2217" t="s">
        <v>143</v>
      </c>
      <c r="B2217" t="s">
        <v>4915</v>
      </c>
      <c r="C2217" t="s">
        <v>2924</v>
      </c>
      <c r="D2217" t="s">
        <v>2925</v>
      </c>
      <c r="E2217">
        <v>0.75</v>
      </c>
      <c r="F2217">
        <v>2.5</v>
      </c>
    </row>
    <row r="2218" spans="1:7" x14ac:dyDescent="0.25">
      <c r="A2218" t="s">
        <v>4916</v>
      </c>
      <c r="B2218" t="s">
        <v>4917</v>
      </c>
      <c r="C2218" t="s">
        <v>2710</v>
      </c>
      <c r="D2218" t="s">
        <v>2711</v>
      </c>
      <c r="E2218">
        <v>5</v>
      </c>
      <c r="F2218">
        <v>2.5</v>
      </c>
      <c r="G2218" t="s">
        <v>2712</v>
      </c>
    </row>
    <row r="2219" spans="1:7" x14ac:dyDescent="0.25">
      <c r="A2219" t="s">
        <v>3702</v>
      </c>
      <c r="B2219" t="s">
        <v>3703</v>
      </c>
      <c r="C2219" t="s">
        <v>4918</v>
      </c>
      <c r="D2219" t="s">
        <v>4919</v>
      </c>
      <c r="E2219">
        <v>1.6799999999999999E-2</v>
      </c>
      <c r="F2219">
        <v>0</v>
      </c>
      <c r="G2219" t="s">
        <v>4920</v>
      </c>
    </row>
    <row r="2220" spans="1:7" x14ac:dyDescent="0.25">
      <c r="A2220" t="s">
        <v>3702</v>
      </c>
      <c r="B2220" t="s">
        <v>3703</v>
      </c>
      <c r="C2220" t="s">
        <v>4921</v>
      </c>
      <c r="D2220" t="s">
        <v>4922</v>
      </c>
      <c r="E2220">
        <v>0.99360000000000004</v>
      </c>
      <c r="F2220">
        <v>0</v>
      </c>
      <c r="G2220" t="s">
        <v>4923</v>
      </c>
    </row>
    <row r="2221" spans="1:7" x14ac:dyDescent="0.25">
      <c r="A2221" t="s">
        <v>3702</v>
      </c>
      <c r="B2221" t="s">
        <v>3703</v>
      </c>
      <c r="C2221" t="s">
        <v>4924</v>
      </c>
      <c r="D2221" t="s">
        <v>4925</v>
      </c>
      <c r="E2221">
        <v>1.24E-2</v>
      </c>
      <c r="F2221">
        <v>0</v>
      </c>
      <c r="G2221" t="s">
        <v>3766</v>
      </c>
    </row>
    <row r="2222" spans="1:7" x14ac:dyDescent="0.25">
      <c r="A2222" t="s">
        <v>48</v>
      </c>
      <c r="B2222" t="s">
        <v>4926</v>
      </c>
      <c r="C2222" t="s">
        <v>4927</v>
      </c>
      <c r="D2222" t="s">
        <v>4928</v>
      </c>
      <c r="E2222">
        <v>3</v>
      </c>
      <c r="F2222">
        <v>2.5</v>
      </c>
    </row>
    <row r="2223" spans="1:7" x14ac:dyDescent="0.25">
      <c r="A2223" t="s">
        <v>569</v>
      </c>
      <c r="B2223" t="s">
        <v>4929</v>
      </c>
      <c r="C2223" t="s">
        <v>4927</v>
      </c>
      <c r="D2223" t="s">
        <v>4928</v>
      </c>
      <c r="E2223">
        <v>4</v>
      </c>
      <c r="F2223">
        <v>2.5</v>
      </c>
    </row>
    <row r="2224" spans="1:7" x14ac:dyDescent="0.25">
      <c r="A2224" t="s">
        <v>1022</v>
      </c>
      <c r="B2224" t="s">
        <v>4930</v>
      </c>
      <c r="C2224" t="s">
        <v>4931</v>
      </c>
      <c r="D2224" t="s">
        <v>4932</v>
      </c>
      <c r="E2224">
        <v>3</v>
      </c>
      <c r="F2224">
        <v>2.5</v>
      </c>
    </row>
    <row r="2225" spans="1:7" x14ac:dyDescent="0.25">
      <c r="A2225" t="s">
        <v>571</v>
      </c>
      <c r="B2225" t="s">
        <v>4933</v>
      </c>
      <c r="C2225" t="s">
        <v>4931</v>
      </c>
      <c r="D2225" t="s">
        <v>4932</v>
      </c>
      <c r="E2225">
        <v>4</v>
      </c>
      <c r="F2225">
        <v>2.5</v>
      </c>
    </row>
    <row r="2226" spans="1:7" x14ac:dyDescent="0.25">
      <c r="A2226" t="s">
        <v>4934</v>
      </c>
      <c r="B2226" t="s">
        <v>4935</v>
      </c>
      <c r="C2226" t="s">
        <v>1769</v>
      </c>
      <c r="D2226" t="s">
        <v>1770</v>
      </c>
      <c r="E2226">
        <v>5</v>
      </c>
      <c r="F2226">
        <v>2.5</v>
      </c>
    </row>
    <row r="2227" spans="1:7" x14ac:dyDescent="0.25">
      <c r="A2227" t="s">
        <v>4936</v>
      </c>
      <c r="B2227" t="s">
        <v>4937</v>
      </c>
      <c r="C2227" t="s">
        <v>1769</v>
      </c>
      <c r="D2227" t="s">
        <v>1770</v>
      </c>
      <c r="E2227">
        <v>1.5</v>
      </c>
      <c r="F2227">
        <v>2.5</v>
      </c>
    </row>
    <row r="2228" spans="1:7" x14ac:dyDescent="0.25">
      <c r="A2228" t="s">
        <v>279</v>
      </c>
      <c r="B2228" t="s">
        <v>4938</v>
      </c>
      <c r="C2228" t="s">
        <v>1769</v>
      </c>
      <c r="D2228" t="s">
        <v>1770</v>
      </c>
      <c r="E2228">
        <v>0.25</v>
      </c>
      <c r="F2228">
        <v>2.5</v>
      </c>
    </row>
    <row r="2229" spans="1:7" x14ac:dyDescent="0.25">
      <c r="A2229" t="s">
        <v>4939</v>
      </c>
      <c r="B2229" t="s">
        <v>4940</v>
      </c>
      <c r="C2229" t="s">
        <v>3596</v>
      </c>
      <c r="D2229" t="s">
        <v>3597</v>
      </c>
      <c r="E2229">
        <v>5</v>
      </c>
      <c r="F2229">
        <v>2.5</v>
      </c>
    </row>
    <row r="2230" spans="1:7" x14ac:dyDescent="0.25">
      <c r="A2230" t="s">
        <v>4941</v>
      </c>
      <c r="B2230" t="s">
        <v>4942</v>
      </c>
      <c r="C2230" t="s">
        <v>3596</v>
      </c>
      <c r="D2230" t="s">
        <v>3597</v>
      </c>
      <c r="E2230">
        <v>1.5</v>
      </c>
      <c r="F2230">
        <v>2.5</v>
      </c>
    </row>
    <row r="2231" spans="1:7" x14ac:dyDescent="0.25">
      <c r="A2231" t="s">
        <v>4943</v>
      </c>
      <c r="B2231" t="s">
        <v>4944</v>
      </c>
      <c r="C2231" t="s">
        <v>3596</v>
      </c>
      <c r="D2231" t="s">
        <v>3597</v>
      </c>
      <c r="E2231">
        <v>0.25</v>
      </c>
      <c r="F2231">
        <v>2.5</v>
      </c>
    </row>
    <row r="2232" spans="1:7" x14ac:dyDescent="0.25">
      <c r="A2232" t="s">
        <v>215</v>
      </c>
      <c r="B2232" t="s">
        <v>4945</v>
      </c>
      <c r="C2232" t="s">
        <v>2392</v>
      </c>
      <c r="D2232" t="s">
        <v>2393</v>
      </c>
      <c r="E2232">
        <v>0.375</v>
      </c>
      <c r="F2232">
        <v>2.5</v>
      </c>
      <c r="G2232" t="s">
        <v>2394</v>
      </c>
    </row>
    <row r="2233" spans="1:7" x14ac:dyDescent="0.25">
      <c r="A2233" t="s">
        <v>4946</v>
      </c>
      <c r="B2233" t="s">
        <v>4947</v>
      </c>
      <c r="C2233" t="s">
        <v>2417</v>
      </c>
      <c r="D2233" t="s">
        <v>2418</v>
      </c>
      <c r="E2233">
        <v>0.375</v>
      </c>
      <c r="F2233">
        <v>2.5</v>
      </c>
      <c r="G2233" t="s">
        <v>2419</v>
      </c>
    </row>
    <row r="2234" spans="1:7" x14ac:dyDescent="0.25">
      <c r="A2234" t="s">
        <v>4948</v>
      </c>
      <c r="B2234" t="s">
        <v>4949</v>
      </c>
      <c r="C2234" t="s">
        <v>2422</v>
      </c>
      <c r="D2234" t="s">
        <v>2423</v>
      </c>
      <c r="E2234">
        <v>0.375</v>
      </c>
      <c r="F2234">
        <v>2.5</v>
      </c>
      <c r="G2234" t="s">
        <v>2424</v>
      </c>
    </row>
    <row r="2235" spans="1:7" x14ac:dyDescent="0.25">
      <c r="A2235" t="s">
        <v>549</v>
      </c>
      <c r="B2235" t="s">
        <v>4950</v>
      </c>
      <c r="C2235" t="s">
        <v>1727</v>
      </c>
      <c r="D2235" t="s">
        <v>1728</v>
      </c>
      <c r="E2235">
        <v>1.5</v>
      </c>
      <c r="F2235">
        <v>2.5</v>
      </c>
    </row>
    <row r="2236" spans="1:7" x14ac:dyDescent="0.25">
      <c r="A2236" t="s">
        <v>335</v>
      </c>
      <c r="B2236" t="s">
        <v>4951</v>
      </c>
      <c r="C2236" t="s">
        <v>1727</v>
      </c>
      <c r="D2236" t="s">
        <v>1728</v>
      </c>
      <c r="E2236">
        <v>0.25</v>
      </c>
      <c r="F2236">
        <v>2.5</v>
      </c>
    </row>
    <row r="2237" spans="1:7" x14ac:dyDescent="0.25">
      <c r="A2237" t="s">
        <v>4952</v>
      </c>
      <c r="B2237" t="s">
        <v>4953</v>
      </c>
      <c r="C2237" t="s">
        <v>1792</v>
      </c>
      <c r="D2237" t="s">
        <v>1793</v>
      </c>
      <c r="E2237">
        <v>2.0630000000000002</v>
      </c>
      <c r="F2237">
        <v>2.5</v>
      </c>
    </row>
    <row r="2238" spans="1:7" x14ac:dyDescent="0.25">
      <c r="A2238" t="s">
        <v>4954</v>
      </c>
      <c r="B2238" t="s">
        <v>4955</v>
      </c>
      <c r="C2238" t="s">
        <v>1792</v>
      </c>
      <c r="D2238" t="s">
        <v>1793</v>
      </c>
      <c r="E2238">
        <v>2.0630000000000002</v>
      </c>
      <c r="F2238">
        <v>2.5</v>
      </c>
    </row>
    <row r="2239" spans="1:7" x14ac:dyDescent="0.25">
      <c r="A2239" t="s">
        <v>4545</v>
      </c>
      <c r="B2239" t="s">
        <v>4546</v>
      </c>
      <c r="C2239" t="s">
        <v>3726</v>
      </c>
      <c r="D2239" t="s">
        <v>3727</v>
      </c>
      <c r="E2239">
        <v>3.4990000000000001</v>
      </c>
      <c r="F2239">
        <v>0</v>
      </c>
      <c r="G2239" t="s">
        <v>3728</v>
      </c>
    </row>
    <row r="2240" spans="1:7" x14ac:dyDescent="0.25">
      <c r="A2240" t="s">
        <v>4545</v>
      </c>
      <c r="B2240" t="s">
        <v>4546</v>
      </c>
      <c r="C2240" t="s">
        <v>4956</v>
      </c>
      <c r="D2240" t="s">
        <v>4957</v>
      </c>
      <c r="E2240">
        <v>0.123</v>
      </c>
      <c r="F2240">
        <v>0</v>
      </c>
      <c r="G2240" t="s">
        <v>4958</v>
      </c>
    </row>
    <row r="2241" spans="1:7" x14ac:dyDescent="0.25">
      <c r="A2241" t="s">
        <v>4545</v>
      </c>
      <c r="B2241" t="s">
        <v>4546</v>
      </c>
      <c r="C2241" t="s">
        <v>4959</v>
      </c>
      <c r="D2241" t="s">
        <v>4960</v>
      </c>
      <c r="E2241">
        <v>0.78400000000000003</v>
      </c>
      <c r="F2241">
        <v>0</v>
      </c>
      <c r="G2241" t="s">
        <v>4961</v>
      </c>
    </row>
    <row r="2242" spans="1:7" x14ac:dyDescent="0.25">
      <c r="A2242" t="s">
        <v>4545</v>
      </c>
      <c r="B2242" t="s">
        <v>4546</v>
      </c>
      <c r="C2242" t="s">
        <v>3799</v>
      </c>
      <c r="D2242" t="s">
        <v>3800</v>
      </c>
      <c r="E2242">
        <v>1.0780000000000001</v>
      </c>
      <c r="F2242">
        <v>0</v>
      </c>
      <c r="G2242" t="s">
        <v>3801</v>
      </c>
    </row>
    <row r="2243" spans="1:7" x14ac:dyDescent="0.25">
      <c r="A2243" t="s">
        <v>4545</v>
      </c>
      <c r="B2243" t="s">
        <v>4546</v>
      </c>
      <c r="C2243" t="s">
        <v>3719</v>
      </c>
      <c r="D2243" t="s">
        <v>3720</v>
      </c>
      <c r="E2243">
        <v>0.51800000000000002</v>
      </c>
      <c r="F2243">
        <v>0</v>
      </c>
    </row>
    <row r="2244" spans="1:7" x14ac:dyDescent="0.25">
      <c r="A2244" t="s">
        <v>4962</v>
      </c>
      <c r="B2244" t="s">
        <v>4963</v>
      </c>
      <c r="C2244" t="s">
        <v>2924</v>
      </c>
      <c r="D2244" t="s">
        <v>2925</v>
      </c>
      <c r="E2244">
        <v>0.75</v>
      </c>
      <c r="F2244">
        <v>2.5</v>
      </c>
    </row>
    <row r="2245" spans="1:7" x14ac:dyDescent="0.25">
      <c r="A2245" t="s">
        <v>4964</v>
      </c>
      <c r="B2245" t="s">
        <v>4965</v>
      </c>
      <c r="C2245" t="s">
        <v>1481</v>
      </c>
      <c r="D2245" t="s">
        <v>1482</v>
      </c>
      <c r="E2245">
        <v>0.06</v>
      </c>
      <c r="F2245">
        <v>0</v>
      </c>
    </row>
    <row r="2246" spans="1:7" x14ac:dyDescent="0.25">
      <c r="A2246" t="s">
        <v>4966</v>
      </c>
      <c r="B2246" t="s">
        <v>4967</v>
      </c>
      <c r="C2246" t="s">
        <v>4514</v>
      </c>
      <c r="D2246" t="s">
        <v>4515</v>
      </c>
      <c r="E2246">
        <v>1.032</v>
      </c>
      <c r="F2246">
        <v>2.5</v>
      </c>
    </row>
    <row r="2247" spans="1:7" x14ac:dyDescent="0.25">
      <c r="A2247" t="s">
        <v>4038</v>
      </c>
      <c r="B2247" t="s">
        <v>4039</v>
      </c>
      <c r="C2247" t="s">
        <v>3882</v>
      </c>
      <c r="D2247" t="s">
        <v>3883</v>
      </c>
      <c r="E2247">
        <v>2.1000000000000001E-2</v>
      </c>
      <c r="F2247">
        <v>0</v>
      </c>
      <c r="G2247" t="s">
        <v>3754</v>
      </c>
    </row>
    <row r="2248" spans="1:7" x14ac:dyDescent="0.25">
      <c r="A2248" t="s">
        <v>4038</v>
      </c>
      <c r="B2248" t="s">
        <v>4039</v>
      </c>
      <c r="C2248" t="s">
        <v>1702</v>
      </c>
      <c r="D2248" t="s">
        <v>1703</v>
      </c>
      <c r="E2248">
        <v>8.4000000000000005E-2</v>
      </c>
      <c r="F2248">
        <v>0</v>
      </c>
      <c r="G2248" t="s">
        <v>1704</v>
      </c>
    </row>
    <row r="2249" spans="1:7" x14ac:dyDescent="0.25">
      <c r="A2249" t="s">
        <v>4038</v>
      </c>
      <c r="B2249" t="s">
        <v>4039</v>
      </c>
      <c r="C2249" t="s">
        <v>3721</v>
      </c>
      <c r="D2249" t="s">
        <v>3722</v>
      </c>
      <c r="E2249">
        <v>0.91900000000000004</v>
      </c>
      <c r="F2249">
        <v>0</v>
      </c>
      <c r="G2249" t="s">
        <v>3723</v>
      </c>
    </row>
    <row r="2250" spans="1:7" x14ac:dyDescent="0.25">
      <c r="A2250" t="s">
        <v>4038</v>
      </c>
      <c r="B2250" t="s">
        <v>4039</v>
      </c>
      <c r="C2250" t="s">
        <v>2860</v>
      </c>
      <c r="D2250" t="s">
        <v>2861</v>
      </c>
      <c r="E2250">
        <v>0.08</v>
      </c>
      <c r="F2250">
        <v>0</v>
      </c>
      <c r="G2250" t="s">
        <v>2862</v>
      </c>
    </row>
    <row r="2251" spans="1:7" x14ac:dyDescent="0.25">
      <c r="A2251" t="s">
        <v>4038</v>
      </c>
      <c r="B2251" t="s">
        <v>4039</v>
      </c>
      <c r="C2251" t="s">
        <v>2851</v>
      </c>
      <c r="D2251" t="s">
        <v>2852</v>
      </c>
      <c r="E2251">
        <v>0.14599999999999999</v>
      </c>
      <c r="F2251">
        <v>0</v>
      </c>
      <c r="G2251" t="s">
        <v>2853</v>
      </c>
    </row>
    <row r="2252" spans="1:7" x14ac:dyDescent="0.25">
      <c r="A2252" t="s">
        <v>4038</v>
      </c>
      <c r="B2252" t="s">
        <v>4039</v>
      </c>
      <c r="C2252" t="s">
        <v>3729</v>
      </c>
      <c r="D2252" t="s">
        <v>3730</v>
      </c>
      <c r="E2252">
        <v>1E-3</v>
      </c>
      <c r="F2252">
        <v>0</v>
      </c>
      <c r="G2252" t="s">
        <v>1648</v>
      </c>
    </row>
    <row r="2253" spans="1:7" x14ac:dyDescent="0.25">
      <c r="A2253" t="s">
        <v>4038</v>
      </c>
      <c r="B2253" t="s">
        <v>4039</v>
      </c>
      <c r="C2253" t="s">
        <v>3786</v>
      </c>
      <c r="D2253" t="s">
        <v>3787</v>
      </c>
      <c r="E2253">
        <v>1E-3</v>
      </c>
      <c r="F2253">
        <v>0</v>
      </c>
      <c r="G2253" t="s">
        <v>3788</v>
      </c>
    </row>
    <row r="2254" spans="1:7" x14ac:dyDescent="0.25">
      <c r="A2254" t="s">
        <v>4968</v>
      </c>
      <c r="B2254" t="s">
        <v>4969</v>
      </c>
      <c r="C2254" t="s">
        <v>4038</v>
      </c>
      <c r="D2254" t="s">
        <v>4039</v>
      </c>
      <c r="E2254">
        <v>1.5</v>
      </c>
      <c r="F2254">
        <v>2.5</v>
      </c>
    </row>
    <row r="2255" spans="1:7" x14ac:dyDescent="0.25">
      <c r="A2255" t="s">
        <v>4970</v>
      </c>
      <c r="B2255" t="s">
        <v>4971</v>
      </c>
      <c r="C2255" t="s">
        <v>4038</v>
      </c>
      <c r="D2255" t="s">
        <v>4039</v>
      </c>
      <c r="E2255">
        <v>3</v>
      </c>
      <c r="F2255">
        <v>2.5</v>
      </c>
    </row>
    <row r="2256" spans="1:7" x14ac:dyDescent="0.25">
      <c r="A2256" t="s">
        <v>4972</v>
      </c>
      <c r="B2256" t="s">
        <v>4973</v>
      </c>
      <c r="C2256" t="s">
        <v>2710</v>
      </c>
      <c r="D2256" t="s">
        <v>2711</v>
      </c>
      <c r="E2256">
        <v>3</v>
      </c>
      <c r="F2256">
        <v>0</v>
      </c>
      <c r="G2256" t="s">
        <v>2712</v>
      </c>
    </row>
    <row r="2257" spans="1:7" x14ac:dyDescent="0.25">
      <c r="A2257" t="s">
        <v>4974</v>
      </c>
      <c r="B2257" t="s">
        <v>4975</v>
      </c>
      <c r="C2257" t="s">
        <v>4976</v>
      </c>
      <c r="D2257" t="s">
        <v>4977</v>
      </c>
      <c r="E2257">
        <v>0.375</v>
      </c>
      <c r="F2257">
        <v>2.5</v>
      </c>
    </row>
    <row r="2258" spans="1:7" x14ac:dyDescent="0.25">
      <c r="A2258" t="s">
        <v>3851</v>
      </c>
      <c r="B2258" t="s">
        <v>3852</v>
      </c>
      <c r="C2258" t="s">
        <v>3721</v>
      </c>
      <c r="D2258" t="s">
        <v>3722</v>
      </c>
      <c r="E2258">
        <v>4.2000000000000003E-2</v>
      </c>
      <c r="F2258">
        <v>0</v>
      </c>
      <c r="G2258" t="s">
        <v>3723</v>
      </c>
    </row>
    <row r="2259" spans="1:7" x14ac:dyDescent="0.25">
      <c r="A2259" t="s">
        <v>3851</v>
      </c>
      <c r="B2259" t="s">
        <v>3852</v>
      </c>
      <c r="C2259" t="s">
        <v>4978</v>
      </c>
      <c r="D2259" t="s">
        <v>4979</v>
      </c>
      <c r="E2259">
        <v>1.2999999999999999E-2</v>
      </c>
      <c r="F2259">
        <v>0</v>
      </c>
      <c r="G2259" t="s">
        <v>4980</v>
      </c>
    </row>
    <row r="2260" spans="1:7" x14ac:dyDescent="0.25">
      <c r="A2260" t="s">
        <v>3851</v>
      </c>
      <c r="B2260" t="s">
        <v>3852</v>
      </c>
      <c r="C2260" t="s">
        <v>4981</v>
      </c>
      <c r="D2260" t="s">
        <v>4982</v>
      </c>
      <c r="E2260">
        <v>1.429</v>
      </c>
      <c r="F2260">
        <v>0</v>
      </c>
      <c r="G2260" t="s">
        <v>1933</v>
      </c>
    </row>
    <row r="2261" spans="1:7" x14ac:dyDescent="0.25">
      <c r="A2261" t="s">
        <v>4983</v>
      </c>
      <c r="B2261" t="s">
        <v>4984</v>
      </c>
      <c r="C2261" t="s">
        <v>3851</v>
      </c>
      <c r="D2261" t="s">
        <v>3852</v>
      </c>
      <c r="E2261">
        <v>4</v>
      </c>
      <c r="F2261">
        <v>2.5</v>
      </c>
    </row>
    <row r="2262" spans="1:7" x14ac:dyDescent="0.25">
      <c r="A2262" t="s">
        <v>4985</v>
      </c>
      <c r="B2262" t="s">
        <v>4986</v>
      </c>
      <c r="C2262" t="s">
        <v>3851</v>
      </c>
      <c r="D2262" t="s">
        <v>3852</v>
      </c>
      <c r="E2262">
        <v>5</v>
      </c>
      <c r="F2262">
        <v>2.5</v>
      </c>
    </row>
    <row r="2263" spans="1:7" x14ac:dyDescent="0.25">
      <c r="A2263" t="s">
        <v>1964</v>
      </c>
      <c r="B2263" t="s">
        <v>1965</v>
      </c>
      <c r="C2263" t="s">
        <v>3934</v>
      </c>
      <c r="D2263" t="s">
        <v>3935</v>
      </c>
      <c r="E2263">
        <v>9.9500000000000005E-2</v>
      </c>
      <c r="F2263">
        <v>0</v>
      </c>
      <c r="G2263" t="s">
        <v>3754</v>
      </c>
    </row>
    <row r="2264" spans="1:7" x14ac:dyDescent="0.25">
      <c r="A2264" t="s">
        <v>1964</v>
      </c>
      <c r="B2264" t="s">
        <v>1965</v>
      </c>
      <c r="C2264" t="s">
        <v>3835</v>
      </c>
      <c r="D2264" t="s">
        <v>3836</v>
      </c>
      <c r="E2264">
        <v>2.1890000000000001</v>
      </c>
      <c r="F2264">
        <v>0</v>
      </c>
      <c r="G2264" t="s">
        <v>3837</v>
      </c>
    </row>
    <row r="2265" spans="1:7" x14ac:dyDescent="0.25">
      <c r="A2265" t="s">
        <v>1964</v>
      </c>
      <c r="B2265" t="s">
        <v>1965</v>
      </c>
      <c r="C2265" t="s">
        <v>3721</v>
      </c>
      <c r="D2265" t="s">
        <v>3722</v>
      </c>
      <c r="E2265">
        <v>0.29849999999999999</v>
      </c>
      <c r="F2265">
        <v>0</v>
      </c>
      <c r="G2265" t="s">
        <v>3723</v>
      </c>
    </row>
    <row r="2266" spans="1:7" x14ac:dyDescent="0.25">
      <c r="A2266" t="s">
        <v>1964</v>
      </c>
      <c r="B2266" t="s">
        <v>1965</v>
      </c>
      <c r="C2266" t="s">
        <v>3673</v>
      </c>
      <c r="D2266" t="s">
        <v>3674</v>
      </c>
      <c r="E2266">
        <v>0.24879999999999999</v>
      </c>
      <c r="F2266">
        <v>0</v>
      </c>
      <c r="G2266" t="s">
        <v>3675</v>
      </c>
    </row>
    <row r="2267" spans="1:7" x14ac:dyDescent="0.25">
      <c r="A2267" t="s">
        <v>1964</v>
      </c>
      <c r="B2267" t="s">
        <v>1965</v>
      </c>
      <c r="C2267" t="s">
        <v>3772</v>
      </c>
      <c r="D2267" t="s">
        <v>3773</v>
      </c>
      <c r="E2267">
        <v>0.14829999999999999</v>
      </c>
      <c r="F2267">
        <v>0</v>
      </c>
      <c r="G2267" t="s">
        <v>3774</v>
      </c>
    </row>
    <row r="2268" spans="1:7" x14ac:dyDescent="0.25">
      <c r="A2268" t="s">
        <v>1964</v>
      </c>
      <c r="B2268" t="s">
        <v>1965</v>
      </c>
      <c r="C2268" t="s">
        <v>3775</v>
      </c>
      <c r="D2268" t="s">
        <v>3776</v>
      </c>
      <c r="E2268">
        <v>0.29849999999999999</v>
      </c>
      <c r="F2268">
        <v>0</v>
      </c>
      <c r="G2268" t="s">
        <v>3777</v>
      </c>
    </row>
    <row r="2269" spans="1:7" x14ac:dyDescent="0.25">
      <c r="A2269" t="s">
        <v>4987</v>
      </c>
      <c r="B2269" t="s">
        <v>4988</v>
      </c>
      <c r="C2269" t="s">
        <v>1964</v>
      </c>
      <c r="D2269" t="s">
        <v>1965</v>
      </c>
      <c r="E2269">
        <v>1.032</v>
      </c>
      <c r="F2269">
        <v>2.5</v>
      </c>
    </row>
    <row r="2270" spans="1:7" x14ac:dyDescent="0.25">
      <c r="A2270" t="s">
        <v>4989</v>
      </c>
      <c r="B2270" t="s">
        <v>4990</v>
      </c>
      <c r="C2270" t="s">
        <v>1964</v>
      </c>
      <c r="D2270" t="s">
        <v>1965</v>
      </c>
      <c r="E2270">
        <v>1.5</v>
      </c>
      <c r="F2270">
        <v>2.5</v>
      </c>
    </row>
    <row r="2271" spans="1:7" x14ac:dyDescent="0.25">
      <c r="A2271" t="s">
        <v>4991</v>
      </c>
      <c r="B2271" t="s">
        <v>4992</v>
      </c>
      <c r="C2271" t="s">
        <v>1964</v>
      </c>
      <c r="D2271" t="s">
        <v>1965</v>
      </c>
      <c r="E2271">
        <v>55</v>
      </c>
      <c r="F2271">
        <v>2.5</v>
      </c>
    </row>
    <row r="2272" spans="1:7" x14ac:dyDescent="0.25">
      <c r="A2272" t="s">
        <v>4993</v>
      </c>
      <c r="B2272" t="s">
        <v>4994</v>
      </c>
      <c r="C2272" t="s">
        <v>3721</v>
      </c>
      <c r="D2272" t="s">
        <v>3722</v>
      </c>
      <c r="E2272">
        <v>0.81599999999999995</v>
      </c>
      <c r="F2272">
        <v>0</v>
      </c>
      <c r="G2272" t="s">
        <v>3723</v>
      </c>
    </row>
    <row r="2273" spans="1:7" x14ac:dyDescent="0.25">
      <c r="A2273" t="s">
        <v>4993</v>
      </c>
      <c r="B2273" t="s">
        <v>4994</v>
      </c>
      <c r="C2273" t="s">
        <v>3755</v>
      </c>
      <c r="D2273" t="s">
        <v>3756</v>
      </c>
      <c r="E2273">
        <v>0.13</v>
      </c>
      <c r="F2273">
        <v>0</v>
      </c>
      <c r="G2273" t="s">
        <v>3757</v>
      </c>
    </row>
    <row r="2274" spans="1:7" x14ac:dyDescent="0.25">
      <c r="A2274" t="s">
        <v>4993</v>
      </c>
      <c r="B2274" t="s">
        <v>4994</v>
      </c>
      <c r="C2274" t="s">
        <v>2860</v>
      </c>
      <c r="D2274" t="s">
        <v>2861</v>
      </c>
      <c r="E2274">
        <v>0.15</v>
      </c>
      <c r="F2274">
        <v>0</v>
      </c>
      <c r="G2274" t="s">
        <v>2862</v>
      </c>
    </row>
    <row r="2275" spans="1:7" x14ac:dyDescent="0.25">
      <c r="A2275" t="s">
        <v>4993</v>
      </c>
      <c r="B2275" t="s">
        <v>4994</v>
      </c>
      <c r="C2275" t="s">
        <v>4840</v>
      </c>
      <c r="D2275" t="s">
        <v>4841</v>
      </c>
      <c r="E2275">
        <v>0.03</v>
      </c>
      <c r="F2275">
        <v>0</v>
      </c>
      <c r="G2275" t="s">
        <v>3659</v>
      </c>
    </row>
    <row r="2276" spans="1:7" x14ac:dyDescent="0.25">
      <c r="A2276" t="s">
        <v>4993</v>
      </c>
      <c r="B2276" t="s">
        <v>4994</v>
      </c>
      <c r="C2276" t="s">
        <v>3746</v>
      </c>
      <c r="D2276" t="s">
        <v>3747</v>
      </c>
      <c r="E2276">
        <v>8.9999999999999998E-4</v>
      </c>
      <c r="F2276">
        <v>0</v>
      </c>
      <c r="G2276" t="s">
        <v>1643</v>
      </c>
    </row>
    <row r="2277" spans="1:7" x14ac:dyDescent="0.25">
      <c r="A2277" t="s">
        <v>4995</v>
      </c>
      <c r="B2277" t="s">
        <v>4996</v>
      </c>
      <c r="C2277" t="s">
        <v>4148</v>
      </c>
      <c r="D2277" t="s">
        <v>4149</v>
      </c>
      <c r="E2277">
        <v>13.2</v>
      </c>
      <c r="F2277">
        <v>2.5</v>
      </c>
      <c r="G2277" t="s">
        <v>3754</v>
      </c>
    </row>
    <row r="2278" spans="1:7" x14ac:dyDescent="0.25">
      <c r="A2278" t="s">
        <v>3970</v>
      </c>
      <c r="B2278" t="s">
        <v>3971</v>
      </c>
      <c r="C2278" t="s">
        <v>3673</v>
      </c>
      <c r="D2278" t="s">
        <v>3674</v>
      </c>
      <c r="E2278">
        <v>0.17</v>
      </c>
      <c r="F2278">
        <v>0</v>
      </c>
      <c r="G2278" t="s">
        <v>3675</v>
      </c>
    </row>
    <row r="2279" spans="1:7" x14ac:dyDescent="0.25">
      <c r="A2279" t="s">
        <v>3970</v>
      </c>
      <c r="B2279" t="s">
        <v>3971</v>
      </c>
      <c r="C2279" t="s">
        <v>4997</v>
      </c>
      <c r="D2279" t="s">
        <v>4998</v>
      </c>
      <c r="E2279">
        <v>4.28</v>
      </c>
      <c r="F2279">
        <v>0</v>
      </c>
      <c r="G2279" t="s">
        <v>4999</v>
      </c>
    </row>
    <row r="2280" spans="1:7" x14ac:dyDescent="0.25">
      <c r="A2280" t="s">
        <v>3970</v>
      </c>
      <c r="B2280" t="s">
        <v>3971</v>
      </c>
      <c r="C2280" t="s">
        <v>5000</v>
      </c>
      <c r="D2280" t="s">
        <v>5001</v>
      </c>
      <c r="E2280">
        <v>0.75</v>
      </c>
      <c r="F2280">
        <v>0</v>
      </c>
      <c r="G2280" t="s">
        <v>5002</v>
      </c>
    </row>
    <row r="2281" spans="1:7" x14ac:dyDescent="0.25">
      <c r="A2281" t="s">
        <v>3970</v>
      </c>
      <c r="B2281" t="s">
        <v>3971</v>
      </c>
      <c r="C2281" t="s">
        <v>3738</v>
      </c>
      <c r="D2281" t="s">
        <v>3739</v>
      </c>
      <c r="E2281">
        <v>0.03</v>
      </c>
      <c r="F2281">
        <v>0</v>
      </c>
      <c r="G2281" t="s">
        <v>1643</v>
      </c>
    </row>
    <row r="2282" spans="1:7" x14ac:dyDescent="0.25">
      <c r="A2282" t="s">
        <v>5003</v>
      </c>
      <c r="B2282" t="s">
        <v>5004</v>
      </c>
      <c r="C2282" t="s">
        <v>3970</v>
      </c>
      <c r="D2282" t="s">
        <v>3971</v>
      </c>
      <c r="E2282">
        <v>1.5</v>
      </c>
      <c r="F2282">
        <v>2.5</v>
      </c>
    </row>
    <row r="2283" spans="1:7" x14ac:dyDescent="0.25">
      <c r="A2283" t="s">
        <v>4179</v>
      </c>
      <c r="B2283" t="s">
        <v>4180</v>
      </c>
      <c r="C2283" t="s">
        <v>3719</v>
      </c>
      <c r="D2283" t="s">
        <v>3720</v>
      </c>
      <c r="E2283">
        <v>0.82989999999999997</v>
      </c>
      <c r="F2283">
        <v>0</v>
      </c>
    </row>
    <row r="2284" spans="1:7" x14ac:dyDescent="0.25">
      <c r="A2284" t="s">
        <v>4179</v>
      </c>
      <c r="B2284" t="s">
        <v>4180</v>
      </c>
      <c r="C2284" t="s">
        <v>5005</v>
      </c>
      <c r="D2284" t="s">
        <v>5006</v>
      </c>
      <c r="E2284">
        <v>1.74</v>
      </c>
      <c r="F2284">
        <v>0</v>
      </c>
      <c r="G2284" t="s">
        <v>5007</v>
      </c>
    </row>
    <row r="2285" spans="1:7" x14ac:dyDescent="0.25">
      <c r="A2285" t="s">
        <v>4179</v>
      </c>
      <c r="B2285" t="s">
        <v>4180</v>
      </c>
      <c r="C2285" t="s">
        <v>3783</v>
      </c>
      <c r="D2285" t="s">
        <v>3784</v>
      </c>
      <c r="E2285">
        <v>0.02</v>
      </c>
      <c r="F2285">
        <v>0</v>
      </c>
      <c r="G2285" t="s">
        <v>3785</v>
      </c>
    </row>
    <row r="2286" spans="1:7" x14ac:dyDescent="0.25">
      <c r="A2286" t="s">
        <v>5008</v>
      </c>
      <c r="B2286" t="s">
        <v>5009</v>
      </c>
      <c r="C2286" t="s">
        <v>4179</v>
      </c>
      <c r="D2286" t="s">
        <v>4180</v>
      </c>
      <c r="E2286">
        <v>4</v>
      </c>
      <c r="F2286">
        <v>2.5</v>
      </c>
    </row>
    <row r="2287" spans="1:7" x14ac:dyDescent="0.25">
      <c r="A2287" t="s">
        <v>5010</v>
      </c>
      <c r="B2287" t="s">
        <v>5011</v>
      </c>
      <c r="C2287" t="s">
        <v>4179</v>
      </c>
      <c r="D2287" t="s">
        <v>4180</v>
      </c>
      <c r="E2287">
        <v>0.375</v>
      </c>
      <c r="F2287">
        <v>2.5</v>
      </c>
    </row>
    <row r="2288" spans="1:7" x14ac:dyDescent="0.25">
      <c r="A2288" t="s">
        <v>5012</v>
      </c>
      <c r="B2288" t="s">
        <v>5013</v>
      </c>
      <c r="C2288" t="s">
        <v>1941</v>
      </c>
      <c r="D2288" t="s">
        <v>1942</v>
      </c>
      <c r="E2288">
        <v>1.5</v>
      </c>
      <c r="F2288">
        <v>2.5</v>
      </c>
    </row>
    <row r="2289" spans="1:7" x14ac:dyDescent="0.25">
      <c r="A2289" t="s">
        <v>319</v>
      </c>
      <c r="B2289" t="s">
        <v>5014</v>
      </c>
      <c r="C2289" t="s">
        <v>1941</v>
      </c>
      <c r="D2289" t="s">
        <v>1942</v>
      </c>
      <c r="E2289">
        <v>0.25</v>
      </c>
      <c r="F2289">
        <v>2.5</v>
      </c>
    </row>
    <row r="2290" spans="1:7" x14ac:dyDescent="0.25">
      <c r="A2290" t="s">
        <v>1435</v>
      </c>
      <c r="B2290" t="s">
        <v>5015</v>
      </c>
      <c r="C2290" t="s">
        <v>4664</v>
      </c>
      <c r="D2290" t="s">
        <v>4665</v>
      </c>
      <c r="E2290">
        <v>50</v>
      </c>
      <c r="F2290">
        <v>0</v>
      </c>
      <c r="G2290" t="s">
        <v>4640</v>
      </c>
    </row>
    <row r="2291" spans="1:7" x14ac:dyDescent="0.25">
      <c r="A2291" t="s">
        <v>1435</v>
      </c>
      <c r="B2291" t="s">
        <v>5015</v>
      </c>
      <c r="C2291" t="s">
        <v>1697</v>
      </c>
      <c r="D2291" t="s">
        <v>1698</v>
      </c>
      <c r="E2291">
        <v>12.16</v>
      </c>
      <c r="F2291">
        <v>0</v>
      </c>
      <c r="G2291" t="s">
        <v>1699</v>
      </c>
    </row>
    <row r="2292" spans="1:7" x14ac:dyDescent="0.25">
      <c r="A2292" t="s">
        <v>1435</v>
      </c>
      <c r="B2292" t="s">
        <v>5015</v>
      </c>
      <c r="C2292" t="s">
        <v>1702</v>
      </c>
      <c r="D2292" t="s">
        <v>1703</v>
      </c>
      <c r="E2292">
        <v>1.3120000000000001</v>
      </c>
      <c r="F2292">
        <v>0</v>
      </c>
      <c r="G2292" t="s">
        <v>1704</v>
      </c>
    </row>
    <row r="2293" spans="1:7" x14ac:dyDescent="0.25">
      <c r="A2293" t="s">
        <v>1435</v>
      </c>
      <c r="B2293" t="s">
        <v>5015</v>
      </c>
      <c r="C2293" t="s">
        <v>1646</v>
      </c>
      <c r="D2293" t="s">
        <v>1647</v>
      </c>
      <c r="E2293">
        <v>0.13250000000000001</v>
      </c>
      <c r="F2293">
        <v>0</v>
      </c>
      <c r="G2293" t="s">
        <v>1648</v>
      </c>
    </row>
    <row r="2294" spans="1:7" x14ac:dyDescent="0.25">
      <c r="A2294" t="s">
        <v>1435</v>
      </c>
      <c r="B2294" t="s">
        <v>5015</v>
      </c>
      <c r="C2294" t="s">
        <v>1700</v>
      </c>
      <c r="D2294" t="s">
        <v>1701</v>
      </c>
      <c r="E2294">
        <v>0.04</v>
      </c>
      <c r="F2294">
        <v>0</v>
      </c>
      <c r="G2294" t="s">
        <v>1643</v>
      </c>
    </row>
    <row r="2295" spans="1:7" x14ac:dyDescent="0.25">
      <c r="A2295" t="s">
        <v>1435</v>
      </c>
      <c r="B2295" t="s">
        <v>5015</v>
      </c>
      <c r="C2295" t="s">
        <v>4527</v>
      </c>
      <c r="D2295" t="s">
        <v>4528</v>
      </c>
      <c r="E2295">
        <v>0.1235</v>
      </c>
      <c r="F2295">
        <v>0</v>
      </c>
      <c r="G2295" t="s">
        <v>4529</v>
      </c>
    </row>
    <row r="2296" spans="1:7" x14ac:dyDescent="0.25">
      <c r="A2296" t="s">
        <v>1435</v>
      </c>
      <c r="B2296" t="s">
        <v>5015</v>
      </c>
      <c r="C2296" t="s">
        <v>3719</v>
      </c>
      <c r="D2296" t="s">
        <v>3720</v>
      </c>
      <c r="E2296">
        <v>49.25</v>
      </c>
      <c r="F2296">
        <v>0</v>
      </c>
    </row>
    <row r="2297" spans="1:7" x14ac:dyDescent="0.25">
      <c r="A2297" t="s">
        <v>1439</v>
      </c>
      <c r="B2297" t="s">
        <v>1440</v>
      </c>
      <c r="C2297" t="s">
        <v>4664</v>
      </c>
      <c r="D2297" t="s">
        <v>4665</v>
      </c>
      <c r="E2297">
        <v>50</v>
      </c>
      <c r="F2297">
        <v>0</v>
      </c>
      <c r="G2297" t="s">
        <v>4640</v>
      </c>
    </row>
    <row r="2298" spans="1:7" x14ac:dyDescent="0.25">
      <c r="A2298" t="s">
        <v>1439</v>
      </c>
      <c r="B2298" t="s">
        <v>1440</v>
      </c>
      <c r="C2298" t="s">
        <v>1697</v>
      </c>
      <c r="D2298" t="s">
        <v>1698</v>
      </c>
      <c r="E2298">
        <v>10.863</v>
      </c>
      <c r="F2298">
        <v>0</v>
      </c>
      <c r="G2298" t="s">
        <v>1699</v>
      </c>
    </row>
    <row r="2299" spans="1:7" x14ac:dyDescent="0.25">
      <c r="A2299" t="s">
        <v>1439</v>
      </c>
      <c r="B2299" t="s">
        <v>1440</v>
      </c>
      <c r="C2299" t="s">
        <v>1702</v>
      </c>
      <c r="D2299" t="s">
        <v>1703</v>
      </c>
      <c r="E2299">
        <v>1.3120000000000001</v>
      </c>
      <c r="F2299">
        <v>0</v>
      </c>
      <c r="G2299" t="s">
        <v>1704</v>
      </c>
    </row>
    <row r="2300" spans="1:7" x14ac:dyDescent="0.25">
      <c r="A2300" t="s">
        <v>1439</v>
      </c>
      <c r="B2300" t="s">
        <v>1440</v>
      </c>
      <c r="C2300" t="s">
        <v>4793</v>
      </c>
      <c r="D2300" t="s">
        <v>4794</v>
      </c>
      <c r="E2300">
        <v>0.13</v>
      </c>
      <c r="F2300">
        <v>0</v>
      </c>
      <c r="G2300" t="s">
        <v>1643</v>
      </c>
    </row>
    <row r="2301" spans="1:7" x14ac:dyDescent="0.25">
      <c r="A2301" t="s">
        <v>1439</v>
      </c>
      <c r="B2301" t="s">
        <v>1440</v>
      </c>
      <c r="C2301" t="s">
        <v>4527</v>
      </c>
      <c r="D2301" t="s">
        <v>4528</v>
      </c>
      <c r="E2301">
        <v>0.12</v>
      </c>
      <c r="F2301">
        <v>0</v>
      </c>
      <c r="G2301" t="s">
        <v>4529</v>
      </c>
    </row>
    <row r="2302" spans="1:7" x14ac:dyDescent="0.25">
      <c r="A2302" t="s">
        <v>5016</v>
      </c>
      <c r="B2302" t="s">
        <v>5017</v>
      </c>
      <c r="C2302" t="s">
        <v>4664</v>
      </c>
      <c r="D2302" t="s">
        <v>4665</v>
      </c>
      <c r="E2302">
        <v>98</v>
      </c>
      <c r="F2302">
        <v>0</v>
      </c>
      <c r="G2302" t="s">
        <v>4640</v>
      </c>
    </row>
    <row r="2303" spans="1:7" x14ac:dyDescent="0.25">
      <c r="A2303" t="s">
        <v>5016</v>
      </c>
      <c r="B2303" t="s">
        <v>5017</v>
      </c>
      <c r="C2303" t="s">
        <v>5018</v>
      </c>
      <c r="D2303" t="s">
        <v>5019</v>
      </c>
      <c r="E2303">
        <v>21.12</v>
      </c>
      <c r="F2303">
        <v>0</v>
      </c>
      <c r="G2303" t="s">
        <v>5020</v>
      </c>
    </row>
    <row r="2304" spans="1:7" x14ac:dyDescent="0.25">
      <c r="A2304" t="s">
        <v>5016</v>
      </c>
      <c r="B2304" t="s">
        <v>5017</v>
      </c>
      <c r="C2304" t="s">
        <v>4527</v>
      </c>
      <c r="D2304" t="s">
        <v>4528</v>
      </c>
      <c r="E2304">
        <v>0.3</v>
      </c>
      <c r="F2304">
        <v>0</v>
      </c>
      <c r="G2304" t="s">
        <v>4529</v>
      </c>
    </row>
    <row r="2305" spans="1:7" x14ac:dyDescent="0.25">
      <c r="A2305" t="s">
        <v>5016</v>
      </c>
      <c r="B2305" t="s">
        <v>5017</v>
      </c>
      <c r="C2305" t="s">
        <v>5021</v>
      </c>
      <c r="D2305" t="s">
        <v>5022</v>
      </c>
      <c r="E2305">
        <v>0.09</v>
      </c>
      <c r="F2305">
        <v>0</v>
      </c>
      <c r="G2305" t="s">
        <v>5023</v>
      </c>
    </row>
    <row r="2306" spans="1:7" x14ac:dyDescent="0.25">
      <c r="A2306" t="s">
        <v>5016</v>
      </c>
      <c r="B2306" t="s">
        <v>5017</v>
      </c>
      <c r="C2306" t="s">
        <v>1702</v>
      </c>
      <c r="D2306" t="s">
        <v>1703</v>
      </c>
      <c r="E2306">
        <v>1.3120000000000001</v>
      </c>
      <c r="F2306">
        <v>0</v>
      </c>
      <c r="G2306" t="s">
        <v>1704</v>
      </c>
    </row>
    <row r="2307" spans="1:7" x14ac:dyDescent="0.25">
      <c r="A2307" t="s">
        <v>1449</v>
      </c>
      <c r="B2307" t="s">
        <v>1450</v>
      </c>
      <c r="C2307" t="s">
        <v>4664</v>
      </c>
      <c r="D2307" t="s">
        <v>4665</v>
      </c>
      <c r="E2307">
        <v>50</v>
      </c>
      <c r="F2307">
        <v>0</v>
      </c>
      <c r="G2307" t="s">
        <v>4640</v>
      </c>
    </row>
    <row r="2308" spans="1:7" x14ac:dyDescent="0.25">
      <c r="A2308" t="s">
        <v>1449</v>
      </c>
      <c r="B2308" t="s">
        <v>1450</v>
      </c>
      <c r="C2308" t="s">
        <v>5018</v>
      </c>
      <c r="D2308" t="s">
        <v>5019</v>
      </c>
      <c r="E2308">
        <v>12.9231</v>
      </c>
      <c r="F2308">
        <v>0</v>
      </c>
      <c r="G2308" t="s">
        <v>5020</v>
      </c>
    </row>
    <row r="2309" spans="1:7" x14ac:dyDescent="0.25">
      <c r="A2309" t="s">
        <v>1449</v>
      </c>
      <c r="B2309" t="s">
        <v>1450</v>
      </c>
      <c r="C2309" t="s">
        <v>4527</v>
      </c>
      <c r="D2309" t="s">
        <v>4528</v>
      </c>
      <c r="E2309">
        <v>0.06</v>
      </c>
      <c r="F2309">
        <v>0</v>
      </c>
      <c r="G2309" t="s">
        <v>4529</v>
      </c>
    </row>
    <row r="2310" spans="1:7" x14ac:dyDescent="0.25">
      <c r="A2310" t="s">
        <v>1449</v>
      </c>
      <c r="B2310" t="s">
        <v>1450</v>
      </c>
      <c r="C2310" t="s">
        <v>1702</v>
      </c>
      <c r="D2310" t="s">
        <v>1703</v>
      </c>
      <c r="E2310">
        <v>0.66269999999999996</v>
      </c>
      <c r="F2310">
        <v>0</v>
      </c>
      <c r="G2310" t="s">
        <v>1704</v>
      </c>
    </row>
    <row r="2311" spans="1:7" x14ac:dyDescent="0.25">
      <c r="A2311" t="s">
        <v>1449</v>
      </c>
      <c r="B2311" t="s">
        <v>1450</v>
      </c>
      <c r="C2311" t="s">
        <v>5021</v>
      </c>
      <c r="D2311" t="s">
        <v>5022</v>
      </c>
      <c r="E2311">
        <v>4.6600000000000003E-2</v>
      </c>
      <c r="F2311">
        <v>0</v>
      </c>
      <c r="G2311" t="s">
        <v>5023</v>
      </c>
    </row>
    <row r="2312" spans="1:7" x14ac:dyDescent="0.25">
      <c r="A2312" t="s">
        <v>1449</v>
      </c>
      <c r="B2312" t="s">
        <v>1450</v>
      </c>
      <c r="C2312" t="s">
        <v>3719</v>
      </c>
      <c r="D2312" t="s">
        <v>3720</v>
      </c>
      <c r="E2312">
        <v>49</v>
      </c>
      <c r="F2312">
        <v>0</v>
      </c>
    </row>
    <row r="2313" spans="1:7" x14ac:dyDescent="0.25">
      <c r="A2313" t="s">
        <v>5024</v>
      </c>
      <c r="B2313" t="s">
        <v>5025</v>
      </c>
      <c r="C2313" t="s">
        <v>4664</v>
      </c>
      <c r="D2313" t="s">
        <v>4665</v>
      </c>
      <c r="E2313">
        <v>97</v>
      </c>
      <c r="F2313">
        <v>0</v>
      </c>
      <c r="G2313" t="s">
        <v>4640</v>
      </c>
    </row>
    <row r="2314" spans="1:7" x14ac:dyDescent="0.25">
      <c r="A2314" t="s">
        <v>5024</v>
      </c>
      <c r="B2314" t="s">
        <v>5025</v>
      </c>
      <c r="C2314" t="s">
        <v>1697</v>
      </c>
      <c r="D2314" t="s">
        <v>1698</v>
      </c>
      <c r="E2314">
        <v>21.725999999999999</v>
      </c>
      <c r="F2314">
        <v>0</v>
      </c>
      <c r="G2314" t="s">
        <v>1699</v>
      </c>
    </row>
    <row r="2315" spans="1:7" x14ac:dyDescent="0.25">
      <c r="A2315" t="s">
        <v>5024</v>
      </c>
      <c r="B2315" t="s">
        <v>5025</v>
      </c>
      <c r="C2315" t="s">
        <v>1646</v>
      </c>
      <c r="D2315" t="s">
        <v>1647</v>
      </c>
      <c r="E2315">
        <v>0.14000000000000001</v>
      </c>
      <c r="F2315">
        <v>0</v>
      </c>
      <c r="G2315" t="s">
        <v>1648</v>
      </c>
    </row>
    <row r="2316" spans="1:7" x14ac:dyDescent="0.25">
      <c r="A2316" t="s">
        <v>5024</v>
      </c>
      <c r="B2316" t="s">
        <v>5025</v>
      </c>
      <c r="C2316" t="s">
        <v>1700</v>
      </c>
      <c r="D2316" t="s">
        <v>1701</v>
      </c>
      <c r="E2316">
        <v>0.04</v>
      </c>
      <c r="F2316">
        <v>0</v>
      </c>
      <c r="G2316" t="s">
        <v>1643</v>
      </c>
    </row>
    <row r="2317" spans="1:7" x14ac:dyDescent="0.25">
      <c r="A2317" t="s">
        <v>5024</v>
      </c>
      <c r="B2317" t="s">
        <v>5025</v>
      </c>
      <c r="C2317" t="s">
        <v>4527</v>
      </c>
      <c r="D2317" t="s">
        <v>4528</v>
      </c>
      <c r="E2317">
        <v>0.26</v>
      </c>
      <c r="F2317">
        <v>0</v>
      </c>
      <c r="G2317" t="s">
        <v>4529</v>
      </c>
    </row>
    <row r="2318" spans="1:7" x14ac:dyDescent="0.25">
      <c r="A2318" t="s">
        <v>1427</v>
      </c>
      <c r="B2318" t="s">
        <v>1428</v>
      </c>
      <c r="C2318" t="s">
        <v>4664</v>
      </c>
      <c r="D2318" t="s">
        <v>4665</v>
      </c>
      <c r="E2318">
        <v>97.84</v>
      </c>
      <c r="F2318">
        <v>0</v>
      </c>
      <c r="G2318" t="s">
        <v>4640</v>
      </c>
    </row>
    <row r="2319" spans="1:7" x14ac:dyDescent="0.25">
      <c r="A2319" t="s">
        <v>1427</v>
      </c>
      <c r="B2319" t="s">
        <v>1428</v>
      </c>
      <c r="C2319" t="s">
        <v>1697</v>
      </c>
      <c r="D2319" t="s">
        <v>1698</v>
      </c>
      <c r="E2319">
        <v>24.771999999999998</v>
      </c>
      <c r="F2319">
        <v>0</v>
      </c>
      <c r="G2319" t="s">
        <v>1699</v>
      </c>
    </row>
    <row r="2320" spans="1:7" x14ac:dyDescent="0.25">
      <c r="A2320" t="s">
        <v>1427</v>
      </c>
      <c r="B2320" t="s">
        <v>1428</v>
      </c>
      <c r="C2320" t="s">
        <v>1646</v>
      </c>
      <c r="D2320" t="s">
        <v>1647</v>
      </c>
      <c r="E2320">
        <v>0.13980000000000001</v>
      </c>
      <c r="F2320">
        <v>0</v>
      </c>
      <c r="G2320" t="s">
        <v>1648</v>
      </c>
    </row>
    <row r="2321" spans="1:7" x14ac:dyDescent="0.25">
      <c r="A2321" t="s">
        <v>1427</v>
      </c>
      <c r="B2321" t="s">
        <v>1428</v>
      </c>
      <c r="C2321" t="s">
        <v>1700</v>
      </c>
      <c r="D2321" t="s">
        <v>1701</v>
      </c>
      <c r="E2321">
        <v>3.73E-2</v>
      </c>
      <c r="F2321">
        <v>0</v>
      </c>
      <c r="G2321" t="s">
        <v>1643</v>
      </c>
    </row>
    <row r="2322" spans="1:7" x14ac:dyDescent="0.25">
      <c r="A2322" t="s">
        <v>1427</v>
      </c>
      <c r="B2322" t="s">
        <v>1428</v>
      </c>
      <c r="C2322" t="s">
        <v>1702</v>
      </c>
      <c r="D2322" t="s">
        <v>1703</v>
      </c>
      <c r="E2322">
        <v>1.2495000000000001</v>
      </c>
      <c r="F2322">
        <v>0</v>
      </c>
      <c r="G2322" t="s">
        <v>1704</v>
      </c>
    </row>
    <row r="2323" spans="1:7" x14ac:dyDescent="0.25">
      <c r="A2323" t="s">
        <v>1427</v>
      </c>
      <c r="B2323" t="s">
        <v>1428</v>
      </c>
      <c r="C2323" t="s">
        <v>4527</v>
      </c>
      <c r="D2323" t="s">
        <v>4528</v>
      </c>
      <c r="E2323">
        <v>0.1</v>
      </c>
      <c r="F2323">
        <v>0</v>
      </c>
      <c r="G2323" t="s">
        <v>4529</v>
      </c>
    </row>
    <row r="2324" spans="1:7" x14ac:dyDescent="0.25">
      <c r="A2324" t="s">
        <v>4680</v>
      </c>
      <c r="B2324" t="s">
        <v>4681</v>
      </c>
      <c r="C2324" t="s">
        <v>4664</v>
      </c>
      <c r="D2324" t="s">
        <v>4665</v>
      </c>
      <c r="E2324">
        <v>97.704499999999996</v>
      </c>
      <c r="F2324">
        <v>0</v>
      </c>
      <c r="G2324" t="s">
        <v>4640</v>
      </c>
    </row>
    <row r="2325" spans="1:7" x14ac:dyDescent="0.25">
      <c r="A2325" t="s">
        <v>4680</v>
      </c>
      <c r="B2325" t="s">
        <v>4681</v>
      </c>
      <c r="C2325" t="s">
        <v>1697</v>
      </c>
      <c r="D2325" t="s">
        <v>1698</v>
      </c>
      <c r="E2325">
        <v>25.2224</v>
      </c>
      <c r="F2325">
        <v>0</v>
      </c>
      <c r="G2325" t="s">
        <v>1699</v>
      </c>
    </row>
    <row r="2326" spans="1:7" x14ac:dyDescent="0.25">
      <c r="A2326" t="s">
        <v>4680</v>
      </c>
      <c r="B2326" t="s">
        <v>4681</v>
      </c>
      <c r="C2326" t="s">
        <v>1702</v>
      </c>
      <c r="D2326" t="s">
        <v>1703</v>
      </c>
      <c r="E2326">
        <v>1.3120000000000001</v>
      </c>
      <c r="F2326">
        <v>0</v>
      </c>
      <c r="G2326" t="s">
        <v>1704</v>
      </c>
    </row>
    <row r="2327" spans="1:7" x14ac:dyDescent="0.25">
      <c r="A2327" t="s">
        <v>4680</v>
      </c>
      <c r="B2327" t="s">
        <v>4681</v>
      </c>
      <c r="C2327" t="s">
        <v>4527</v>
      </c>
      <c r="D2327" t="s">
        <v>4528</v>
      </c>
      <c r="E2327">
        <v>9.2999999999999999E-2</v>
      </c>
      <c r="F2327">
        <v>0</v>
      </c>
      <c r="G2327" t="s">
        <v>4529</v>
      </c>
    </row>
    <row r="2328" spans="1:7" x14ac:dyDescent="0.25">
      <c r="A2328" t="s">
        <v>5026</v>
      </c>
      <c r="B2328" t="s">
        <v>5027</v>
      </c>
      <c r="C2328" t="s">
        <v>4664</v>
      </c>
      <c r="D2328" t="s">
        <v>4665</v>
      </c>
      <c r="E2328">
        <v>55</v>
      </c>
      <c r="F2328">
        <v>0</v>
      </c>
      <c r="G2328" t="s">
        <v>4640</v>
      </c>
    </row>
    <row r="2329" spans="1:7" x14ac:dyDescent="0.25">
      <c r="A2329" t="s">
        <v>1445</v>
      </c>
      <c r="B2329" t="s">
        <v>1446</v>
      </c>
      <c r="C2329" t="s">
        <v>4664</v>
      </c>
      <c r="D2329" t="s">
        <v>4665</v>
      </c>
      <c r="E2329">
        <v>0.3</v>
      </c>
      <c r="F2329">
        <v>0</v>
      </c>
      <c r="G2329" t="s">
        <v>4640</v>
      </c>
    </row>
    <row r="2330" spans="1:7" x14ac:dyDescent="0.25">
      <c r="A2330" t="s">
        <v>1445</v>
      </c>
      <c r="B2330" t="s">
        <v>1446</v>
      </c>
      <c r="C2330" t="s">
        <v>1646</v>
      </c>
      <c r="D2330" t="s">
        <v>1647</v>
      </c>
      <c r="E2330">
        <v>1E-3</v>
      </c>
      <c r="F2330">
        <v>0</v>
      </c>
      <c r="G2330" t="s">
        <v>1648</v>
      </c>
    </row>
    <row r="2331" spans="1:7" x14ac:dyDescent="0.25">
      <c r="A2331" t="s">
        <v>1445</v>
      </c>
      <c r="B2331" t="s">
        <v>1446</v>
      </c>
      <c r="C2331" t="s">
        <v>1697</v>
      </c>
      <c r="D2331" t="s">
        <v>1698</v>
      </c>
      <c r="E2331">
        <v>7.1999999999999995E-2</v>
      </c>
      <c r="F2331">
        <v>0</v>
      </c>
      <c r="G2331" t="s">
        <v>1699</v>
      </c>
    </row>
    <row r="2332" spans="1:7" x14ac:dyDescent="0.25">
      <c r="A2332" t="s">
        <v>1445</v>
      </c>
      <c r="B2332" t="s">
        <v>1446</v>
      </c>
      <c r="C2332" t="s">
        <v>4527</v>
      </c>
      <c r="D2332" t="s">
        <v>4528</v>
      </c>
      <c r="E2332">
        <v>5.9999999999999995E-4</v>
      </c>
      <c r="F2332">
        <v>0</v>
      </c>
      <c r="G2332" t="s">
        <v>4529</v>
      </c>
    </row>
    <row r="2333" spans="1:7" x14ac:dyDescent="0.25">
      <c r="A2333" t="s">
        <v>4688</v>
      </c>
      <c r="B2333" t="s">
        <v>5028</v>
      </c>
      <c r="C2333" t="s">
        <v>4664</v>
      </c>
      <c r="D2333" t="s">
        <v>4665</v>
      </c>
      <c r="E2333">
        <v>0.95699999999999996</v>
      </c>
      <c r="F2333">
        <v>0</v>
      </c>
      <c r="G2333" t="s">
        <v>4640</v>
      </c>
    </row>
    <row r="2334" spans="1:7" x14ac:dyDescent="0.25">
      <c r="A2334" t="s">
        <v>4688</v>
      </c>
      <c r="B2334" t="s">
        <v>5028</v>
      </c>
      <c r="C2334" t="s">
        <v>1697</v>
      </c>
      <c r="D2334" t="s">
        <v>1698</v>
      </c>
      <c r="E2334">
        <v>0.20499999999999999</v>
      </c>
      <c r="F2334">
        <v>0</v>
      </c>
      <c r="G2334" t="s">
        <v>1699</v>
      </c>
    </row>
    <row r="2335" spans="1:7" x14ac:dyDescent="0.25">
      <c r="A2335" t="s">
        <v>4688</v>
      </c>
      <c r="B2335" t="s">
        <v>5028</v>
      </c>
      <c r="C2335" t="s">
        <v>1646</v>
      </c>
      <c r="D2335" t="s">
        <v>1647</v>
      </c>
      <c r="E2335">
        <v>2E-3</v>
      </c>
      <c r="F2335">
        <v>0</v>
      </c>
      <c r="G2335" t="s">
        <v>1648</v>
      </c>
    </row>
    <row r="2336" spans="1:7" x14ac:dyDescent="0.25">
      <c r="A2336" t="s">
        <v>4688</v>
      </c>
      <c r="B2336" t="s">
        <v>5028</v>
      </c>
      <c r="C2336" t="s">
        <v>4793</v>
      </c>
      <c r="D2336" t="s">
        <v>4794</v>
      </c>
      <c r="E2336">
        <v>1E-3</v>
      </c>
      <c r="F2336">
        <v>0</v>
      </c>
      <c r="G2336" t="s">
        <v>1643</v>
      </c>
    </row>
    <row r="2337" spans="1:7" x14ac:dyDescent="0.25">
      <c r="A2337" t="s">
        <v>4688</v>
      </c>
      <c r="B2337" t="s">
        <v>5028</v>
      </c>
      <c r="C2337" t="s">
        <v>1702</v>
      </c>
      <c r="D2337" t="s">
        <v>1703</v>
      </c>
      <c r="E2337">
        <v>1.2999999999999999E-2</v>
      </c>
      <c r="F2337">
        <v>0</v>
      </c>
      <c r="G2337" t="s">
        <v>1704</v>
      </c>
    </row>
    <row r="2338" spans="1:7" x14ac:dyDescent="0.25">
      <c r="A2338" t="s">
        <v>4688</v>
      </c>
      <c r="B2338" t="s">
        <v>5028</v>
      </c>
      <c r="C2338" t="s">
        <v>4527</v>
      </c>
      <c r="D2338" t="s">
        <v>4528</v>
      </c>
      <c r="E2338">
        <v>8.9999999999999998E-4</v>
      </c>
      <c r="F2338">
        <v>0</v>
      </c>
      <c r="G2338" t="s">
        <v>4529</v>
      </c>
    </row>
    <row r="2339" spans="1:7" x14ac:dyDescent="0.25">
      <c r="A2339" t="s">
        <v>1735</v>
      </c>
      <c r="B2339" t="s">
        <v>5029</v>
      </c>
      <c r="C2339" t="s">
        <v>5030</v>
      </c>
      <c r="D2339" t="s">
        <v>5031</v>
      </c>
      <c r="E2339">
        <v>9.4399999999999998E-2</v>
      </c>
      <c r="F2339">
        <v>0</v>
      </c>
      <c r="G2339" t="s">
        <v>3754</v>
      </c>
    </row>
    <row r="2340" spans="1:7" x14ac:dyDescent="0.25">
      <c r="A2340" t="s">
        <v>1735</v>
      </c>
      <c r="B2340" t="s">
        <v>5029</v>
      </c>
      <c r="C2340" t="s">
        <v>5032</v>
      </c>
      <c r="D2340" t="s">
        <v>5033</v>
      </c>
      <c r="E2340">
        <v>1.0947</v>
      </c>
      <c r="F2340">
        <v>0</v>
      </c>
      <c r="G2340" t="s">
        <v>5034</v>
      </c>
    </row>
    <row r="2341" spans="1:7" x14ac:dyDescent="0.25">
      <c r="A2341" t="s">
        <v>1735</v>
      </c>
      <c r="B2341" t="s">
        <v>5029</v>
      </c>
      <c r="C2341" t="s">
        <v>4918</v>
      </c>
      <c r="D2341" t="s">
        <v>4919</v>
      </c>
      <c r="E2341">
        <v>1E-3</v>
      </c>
      <c r="F2341">
        <v>0</v>
      </c>
      <c r="G2341" t="s">
        <v>4920</v>
      </c>
    </row>
    <row r="2342" spans="1:7" x14ac:dyDescent="0.25">
      <c r="A2342" t="s">
        <v>1735</v>
      </c>
      <c r="B2342" t="s">
        <v>5029</v>
      </c>
      <c r="C2342" t="s">
        <v>3783</v>
      </c>
      <c r="D2342" t="s">
        <v>3784</v>
      </c>
      <c r="E2342">
        <v>1.72E-2</v>
      </c>
      <c r="F2342">
        <v>0</v>
      </c>
      <c r="G2342" t="s">
        <v>3785</v>
      </c>
    </row>
    <row r="2343" spans="1:7" x14ac:dyDescent="0.25">
      <c r="A2343" t="s">
        <v>1735</v>
      </c>
      <c r="B2343" t="s">
        <v>5029</v>
      </c>
      <c r="C2343" t="s">
        <v>5035</v>
      </c>
      <c r="D2343" t="s">
        <v>5036</v>
      </c>
      <c r="E2343">
        <v>1.8499999999999999E-2</v>
      </c>
      <c r="F2343">
        <v>0</v>
      </c>
      <c r="G2343" t="s">
        <v>3742</v>
      </c>
    </row>
    <row r="2344" spans="1:7" x14ac:dyDescent="0.25">
      <c r="A2344" t="s">
        <v>1735</v>
      </c>
      <c r="B2344" t="s">
        <v>5029</v>
      </c>
      <c r="C2344" t="s">
        <v>5037</v>
      </c>
      <c r="D2344" t="s">
        <v>5038</v>
      </c>
      <c r="E2344">
        <v>0.01</v>
      </c>
      <c r="F2344">
        <v>0</v>
      </c>
      <c r="G2344" t="s">
        <v>5039</v>
      </c>
    </row>
    <row r="2345" spans="1:7" x14ac:dyDescent="0.25">
      <c r="A2345" t="s">
        <v>2052</v>
      </c>
      <c r="B2345" t="s">
        <v>5040</v>
      </c>
      <c r="C2345" t="s">
        <v>5041</v>
      </c>
      <c r="D2345" t="s">
        <v>5042</v>
      </c>
      <c r="E2345">
        <v>0.16900000000000001</v>
      </c>
      <c r="F2345">
        <v>0</v>
      </c>
      <c r="G2345" t="s">
        <v>5043</v>
      </c>
    </row>
    <row r="2346" spans="1:7" x14ac:dyDescent="0.25">
      <c r="A2346" t="s">
        <v>2052</v>
      </c>
      <c r="B2346" t="s">
        <v>5040</v>
      </c>
      <c r="C2346" t="s">
        <v>3752</v>
      </c>
      <c r="D2346" t="s">
        <v>3753</v>
      </c>
      <c r="E2346">
        <v>5.0700000000000002E-2</v>
      </c>
      <c r="F2346">
        <v>0</v>
      </c>
      <c r="G2346" t="s">
        <v>3754</v>
      </c>
    </row>
    <row r="2347" spans="1:7" x14ac:dyDescent="0.25">
      <c r="A2347" t="s">
        <v>2052</v>
      </c>
      <c r="B2347" t="s">
        <v>5040</v>
      </c>
      <c r="C2347" t="s">
        <v>2860</v>
      </c>
      <c r="D2347" t="s">
        <v>2861</v>
      </c>
      <c r="E2347">
        <v>0.2535</v>
      </c>
      <c r="F2347">
        <v>0</v>
      </c>
      <c r="G2347" t="s">
        <v>2862</v>
      </c>
    </row>
    <row r="2348" spans="1:7" x14ac:dyDescent="0.25">
      <c r="A2348" t="s">
        <v>2052</v>
      </c>
      <c r="B2348" t="s">
        <v>5040</v>
      </c>
      <c r="C2348" t="s">
        <v>3772</v>
      </c>
      <c r="D2348" t="s">
        <v>3773</v>
      </c>
      <c r="E2348">
        <v>0.33800000000000002</v>
      </c>
      <c r="F2348">
        <v>0</v>
      </c>
      <c r="G2348" t="s">
        <v>3774</v>
      </c>
    </row>
    <row r="2349" spans="1:7" x14ac:dyDescent="0.25">
      <c r="A2349" t="s">
        <v>2052</v>
      </c>
      <c r="B2349" t="s">
        <v>5040</v>
      </c>
      <c r="C2349" t="s">
        <v>5035</v>
      </c>
      <c r="D2349" t="s">
        <v>5036</v>
      </c>
      <c r="E2349">
        <v>5.0700000000000002E-2</v>
      </c>
      <c r="F2349">
        <v>0</v>
      </c>
      <c r="G2349" t="s">
        <v>3742</v>
      </c>
    </row>
    <row r="2350" spans="1:7" x14ac:dyDescent="0.25">
      <c r="A2350" t="s">
        <v>2052</v>
      </c>
      <c r="B2350" t="s">
        <v>5040</v>
      </c>
      <c r="C2350" t="s">
        <v>3942</v>
      </c>
      <c r="D2350" t="s">
        <v>3943</v>
      </c>
      <c r="E2350">
        <v>4.2299999999999997E-2</v>
      </c>
      <c r="F2350">
        <v>0</v>
      </c>
      <c r="G2350" t="s">
        <v>3944</v>
      </c>
    </row>
    <row r="2351" spans="1:7" x14ac:dyDescent="0.25">
      <c r="A2351" t="s">
        <v>2052</v>
      </c>
      <c r="B2351" t="s">
        <v>5040</v>
      </c>
      <c r="C2351" t="s">
        <v>3783</v>
      </c>
      <c r="D2351" t="s">
        <v>3784</v>
      </c>
      <c r="E2351">
        <v>1.2699999999999999E-2</v>
      </c>
      <c r="F2351">
        <v>0</v>
      </c>
      <c r="G2351" t="s">
        <v>3785</v>
      </c>
    </row>
    <row r="2352" spans="1:7" x14ac:dyDescent="0.25">
      <c r="A2352" t="s">
        <v>2052</v>
      </c>
      <c r="B2352" t="s">
        <v>5040</v>
      </c>
      <c r="C2352" t="s">
        <v>4918</v>
      </c>
      <c r="D2352" t="s">
        <v>4919</v>
      </c>
      <c r="E2352">
        <v>8.9999999999999998E-4</v>
      </c>
      <c r="F2352">
        <v>0</v>
      </c>
      <c r="G2352" t="s">
        <v>4920</v>
      </c>
    </row>
    <row r="2353" spans="1:7" x14ac:dyDescent="0.25">
      <c r="A2353" t="s">
        <v>2052</v>
      </c>
      <c r="B2353" t="s">
        <v>5040</v>
      </c>
      <c r="C2353" t="s">
        <v>1609</v>
      </c>
      <c r="D2353" t="s">
        <v>1610</v>
      </c>
      <c r="E2353">
        <v>4.0000000000000002E-4</v>
      </c>
      <c r="F2353">
        <v>0</v>
      </c>
      <c r="G2353" t="s">
        <v>1611</v>
      </c>
    </row>
    <row r="2354" spans="1:7" x14ac:dyDescent="0.25">
      <c r="A2354" t="s">
        <v>5044</v>
      </c>
      <c r="B2354" t="s">
        <v>5045</v>
      </c>
      <c r="C2354" t="s">
        <v>3721</v>
      </c>
      <c r="D2354" t="s">
        <v>3722</v>
      </c>
      <c r="E2354">
        <v>0.21329999999999999</v>
      </c>
      <c r="F2354">
        <v>0</v>
      </c>
      <c r="G2354" t="s">
        <v>3723</v>
      </c>
    </row>
    <row r="2355" spans="1:7" x14ac:dyDescent="0.25">
      <c r="A2355" t="s">
        <v>5044</v>
      </c>
      <c r="B2355" t="s">
        <v>5045</v>
      </c>
      <c r="C2355" t="s">
        <v>5046</v>
      </c>
      <c r="D2355" t="s">
        <v>5047</v>
      </c>
      <c r="E2355">
        <v>8.6699999999999999E-2</v>
      </c>
      <c r="F2355">
        <v>0</v>
      </c>
      <c r="G2355" t="s">
        <v>3754</v>
      </c>
    </row>
    <row r="2356" spans="1:7" x14ac:dyDescent="0.25">
      <c r="A2356" t="s">
        <v>5044</v>
      </c>
      <c r="B2356" t="s">
        <v>5045</v>
      </c>
      <c r="C2356" t="s">
        <v>3758</v>
      </c>
      <c r="D2356" t="s">
        <v>3759</v>
      </c>
      <c r="E2356">
        <v>8.6699999999999999E-2</v>
      </c>
      <c r="F2356">
        <v>0</v>
      </c>
      <c r="G2356" t="s">
        <v>3760</v>
      </c>
    </row>
    <row r="2357" spans="1:7" x14ac:dyDescent="0.25">
      <c r="A2357" t="s">
        <v>5044</v>
      </c>
      <c r="B2357" t="s">
        <v>5045</v>
      </c>
      <c r="C2357" t="s">
        <v>2851</v>
      </c>
      <c r="D2357" t="s">
        <v>2852</v>
      </c>
      <c r="E2357">
        <v>4.1000000000000002E-2</v>
      </c>
      <c r="F2357">
        <v>0</v>
      </c>
      <c r="G2357" t="s">
        <v>2853</v>
      </c>
    </row>
    <row r="2358" spans="1:7" x14ac:dyDescent="0.25">
      <c r="A2358" t="s">
        <v>5044</v>
      </c>
      <c r="B2358" t="s">
        <v>5045</v>
      </c>
      <c r="C2358" t="s">
        <v>3755</v>
      </c>
      <c r="D2358" t="s">
        <v>3756</v>
      </c>
      <c r="E2358">
        <v>8.6699999999999999E-2</v>
      </c>
      <c r="F2358">
        <v>0</v>
      </c>
      <c r="G2358" t="s">
        <v>3757</v>
      </c>
    </row>
    <row r="2359" spans="1:7" x14ac:dyDescent="0.25">
      <c r="A2359" t="s">
        <v>5044</v>
      </c>
      <c r="B2359" t="s">
        <v>5045</v>
      </c>
      <c r="C2359" t="s">
        <v>5048</v>
      </c>
      <c r="D2359" t="s">
        <v>5049</v>
      </c>
      <c r="E2359">
        <v>2.5000000000000001E-2</v>
      </c>
      <c r="F2359">
        <v>0</v>
      </c>
      <c r="G2359" t="s">
        <v>3766</v>
      </c>
    </row>
    <row r="2360" spans="1:7" x14ac:dyDescent="0.25">
      <c r="A2360" t="s">
        <v>5044</v>
      </c>
      <c r="B2360" t="s">
        <v>5045</v>
      </c>
      <c r="C2360" t="s">
        <v>3783</v>
      </c>
      <c r="D2360" t="s">
        <v>3784</v>
      </c>
      <c r="E2360">
        <v>1.2999999999999999E-2</v>
      </c>
      <c r="F2360">
        <v>0</v>
      </c>
      <c r="G2360" t="s">
        <v>3785</v>
      </c>
    </row>
    <row r="2361" spans="1:7" x14ac:dyDescent="0.25">
      <c r="A2361" t="s">
        <v>5044</v>
      </c>
      <c r="B2361" t="s">
        <v>5045</v>
      </c>
      <c r="C2361" t="s">
        <v>5050</v>
      </c>
      <c r="D2361" t="s">
        <v>5051</v>
      </c>
      <c r="E2361">
        <v>1.1000000000000001E-3</v>
      </c>
      <c r="F2361">
        <v>0</v>
      </c>
      <c r="G2361" t="s">
        <v>4401</v>
      </c>
    </row>
    <row r="2362" spans="1:7" x14ac:dyDescent="0.25">
      <c r="A2362" t="s">
        <v>5044</v>
      </c>
      <c r="B2362" t="s">
        <v>5045</v>
      </c>
      <c r="C2362" t="s">
        <v>1646</v>
      </c>
      <c r="D2362" t="s">
        <v>1647</v>
      </c>
      <c r="E2362">
        <v>1.4E-3</v>
      </c>
      <c r="F2362">
        <v>0</v>
      </c>
      <c r="G2362" t="s">
        <v>1648</v>
      </c>
    </row>
    <row r="2363" spans="1:7" x14ac:dyDescent="0.25">
      <c r="A2363" t="s">
        <v>5044</v>
      </c>
      <c r="B2363" t="s">
        <v>5045</v>
      </c>
      <c r="C2363" t="s">
        <v>3761</v>
      </c>
      <c r="D2363" t="s">
        <v>3762</v>
      </c>
      <c r="E2363">
        <v>0.08</v>
      </c>
      <c r="F2363">
        <v>0</v>
      </c>
      <c r="G2363" t="s">
        <v>3763</v>
      </c>
    </row>
    <row r="2364" spans="1:7" x14ac:dyDescent="0.25">
      <c r="A2364" t="s">
        <v>1567</v>
      </c>
      <c r="B2364" t="s">
        <v>5052</v>
      </c>
      <c r="C2364" t="s">
        <v>3673</v>
      </c>
      <c r="D2364" t="s">
        <v>3674</v>
      </c>
      <c r="E2364">
        <v>0.38500000000000001</v>
      </c>
      <c r="F2364">
        <v>0</v>
      </c>
      <c r="G2364" t="s">
        <v>3675</v>
      </c>
    </row>
    <row r="2365" spans="1:7" x14ac:dyDescent="0.25">
      <c r="A2365" t="s">
        <v>1567</v>
      </c>
      <c r="B2365" t="s">
        <v>5052</v>
      </c>
      <c r="C2365" t="s">
        <v>3316</v>
      </c>
      <c r="D2365" t="s">
        <v>3317</v>
      </c>
      <c r="E2365">
        <v>0.68400000000000005</v>
      </c>
      <c r="F2365">
        <v>0</v>
      </c>
      <c r="G2365" t="s">
        <v>3318</v>
      </c>
    </row>
    <row r="2366" spans="1:7" x14ac:dyDescent="0.25">
      <c r="A2366" t="s">
        <v>1567</v>
      </c>
      <c r="B2366" t="s">
        <v>5052</v>
      </c>
      <c r="C2366" t="s">
        <v>2860</v>
      </c>
      <c r="D2366" t="s">
        <v>2861</v>
      </c>
      <c r="E2366">
        <v>4.2999999999999997E-2</v>
      </c>
      <c r="F2366">
        <v>0</v>
      </c>
      <c r="G2366" t="s">
        <v>2862</v>
      </c>
    </row>
    <row r="2367" spans="1:7" x14ac:dyDescent="0.25">
      <c r="A2367" t="s">
        <v>1744</v>
      </c>
      <c r="B2367" t="s">
        <v>5053</v>
      </c>
      <c r="C2367" t="s">
        <v>5054</v>
      </c>
      <c r="D2367" t="s">
        <v>5055</v>
      </c>
      <c r="E2367">
        <v>6.0819000000000001</v>
      </c>
      <c r="F2367">
        <v>0</v>
      </c>
      <c r="G2367" t="s">
        <v>5056</v>
      </c>
    </row>
    <row r="2368" spans="1:7" x14ac:dyDescent="0.25">
      <c r="A2368" t="s">
        <v>1744</v>
      </c>
      <c r="B2368" t="s">
        <v>5053</v>
      </c>
      <c r="C2368" t="s">
        <v>5057</v>
      </c>
      <c r="D2368" t="s">
        <v>5058</v>
      </c>
      <c r="E2368">
        <v>9.7000000000000003E-2</v>
      </c>
      <c r="F2368">
        <v>0</v>
      </c>
      <c r="G2368" t="s">
        <v>5059</v>
      </c>
    </row>
    <row r="2369" spans="1:7" x14ac:dyDescent="0.25">
      <c r="A2369" t="s">
        <v>1744</v>
      </c>
      <c r="B2369" t="s">
        <v>5053</v>
      </c>
      <c r="C2369" t="s">
        <v>5060</v>
      </c>
      <c r="D2369" t="s">
        <v>5061</v>
      </c>
      <c r="E2369">
        <v>0.29120000000000001</v>
      </c>
      <c r="F2369">
        <v>0</v>
      </c>
      <c r="G2369" t="s">
        <v>5062</v>
      </c>
    </row>
    <row r="2370" spans="1:7" x14ac:dyDescent="0.25">
      <c r="A2370" t="s">
        <v>2117</v>
      </c>
      <c r="B2370" t="s">
        <v>5063</v>
      </c>
      <c r="C2370" t="s">
        <v>5041</v>
      </c>
      <c r="D2370" t="s">
        <v>5042</v>
      </c>
      <c r="E2370">
        <v>0.17249999999999999</v>
      </c>
      <c r="F2370">
        <v>0</v>
      </c>
      <c r="G2370" t="s">
        <v>5043</v>
      </c>
    </row>
    <row r="2371" spans="1:7" x14ac:dyDescent="0.25">
      <c r="A2371" t="s">
        <v>2117</v>
      </c>
      <c r="B2371" t="s">
        <v>5063</v>
      </c>
      <c r="C2371" t="s">
        <v>3864</v>
      </c>
      <c r="D2371" t="s">
        <v>3865</v>
      </c>
      <c r="E2371">
        <v>0.51559999999999995</v>
      </c>
      <c r="F2371">
        <v>0</v>
      </c>
      <c r="G2371" t="s">
        <v>3866</v>
      </c>
    </row>
    <row r="2372" spans="1:7" x14ac:dyDescent="0.25">
      <c r="A2372" t="s">
        <v>2117</v>
      </c>
      <c r="B2372" t="s">
        <v>5063</v>
      </c>
      <c r="C2372" t="s">
        <v>3726</v>
      </c>
      <c r="D2372" t="s">
        <v>3727</v>
      </c>
      <c r="E2372">
        <v>0.16339999999999999</v>
      </c>
      <c r="F2372">
        <v>0</v>
      </c>
      <c r="G2372" t="s">
        <v>3728</v>
      </c>
    </row>
    <row r="2373" spans="1:7" x14ac:dyDescent="0.25">
      <c r="A2373" t="s">
        <v>2117</v>
      </c>
      <c r="B2373" t="s">
        <v>5063</v>
      </c>
      <c r="C2373" t="s">
        <v>2860</v>
      </c>
      <c r="D2373" t="s">
        <v>2861</v>
      </c>
      <c r="E2373">
        <v>8.5999999999999993E-2</v>
      </c>
      <c r="F2373">
        <v>0</v>
      </c>
      <c r="G2373" t="s">
        <v>2862</v>
      </c>
    </row>
    <row r="2374" spans="1:7" x14ac:dyDescent="0.25">
      <c r="A2374" t="s">
        <v>2117</v>
      </c>
      <c r="B2374" t="s">
        <v>5063</v>
      </c>
      <c r="C2374" t="s">
        <v>5064</v>
      </c>
      <c r="D2374" t="s">
        <v>5065</v>
      </c>
      <c r="E2374">
        <v>8.2500000000000004E-2</v>
      </c>
      <c r="F2374">
        <v>0</v>
      </c>
      <c r="G2374" t="s">
        <v>5066</v>
      </c>
    </row>
    <row r="2375" spans="1:7" x14ac:dyDescent="0.25">
      <c r="A2375" t="s">
        <v>1839</v>
      </c>
      <c r="B2375" t="s">
        <v>1840</v>
      </c>
      <c r="C2375" t="s">
        <v>4921</v>
      </c>
      <c r="D2375" t="s">
        <v>4922</v>
      </c>
      <c r="E2375">
        <v>1.1599999999999999</v>
      </c>
      <c r="F2375">
        <v>0</v>
      </c>
      <c r="G2375" t="s">
        <v>4923</v>
      </c>
    </row>
    <row r="2376" spans="1:7" x14ac:dyDescent="0.25">
      <c r="A2376" t="s">
        <v>1839</v>
      </c>
      <c r="B2376" t="s">
        <v>1840</v>
      </c>
      <c r="C2376" t="s">
        <v>3740</v>
      </c>
      <c r="D2376" t="s">
        <v>3741</v>
      </c>
      <c r="E2376">
        <v>0.06</v>
      </c>
      <c r="F2376">
        <v>0</v>
      </c>
      <c r="G2376" t="s">
        <v>3742</v>
      </c>
    </row>
    <row r="2377" spans="1:7" x14ac:dyDescent="0.25">
      <c r="A2377" t="s">
        <v>1839</v>
      </c>
      <c r="B2377" t="s">
        <v>1840</v>
      </c>
      <c r="C2377" t="s">
        <v>1641</v>
      </c>
      <c r="D2377" t="s">
        <v>1642</v>
      </c>
      <c r="E2377">
        <v>2.5000000000000001E-3</v>
      </c>
      <c r="F2377">
        <v>0</v>
      </c>
      <c r="G2377" t="s">
        <v>1643</v>
      </c>
    </row>
    <row r="2378" spans="1:7" x14ac:dyDescent="0.25">
      <c r="A2378" t="s">
        <v>1844</v>
      </c>
      <c r="B2378" t="s">
        <v>1845</v>
      </c>
      <c r="C2378" t="s">
        <v>4921</v>
      </c>
      <c r="D2378" t="s">
        <v>4922</v>
      </c>
      <c r="E2378">
        <v>1.1599999999999999</v>
      </c>
      <c r="F2378">
        <v>0</v>
      </c>
      <c r="G2378" t="s">
        <v>4923</v>
      </c>
    </row>
    <row r="2379" spans="1:7" x14ac:dyDescent="0.25">
      <c r="A2379" t="s">
        <v>1844</v>
      </c>
      <c r="B2379" t="s">
        <v>1845</v>
      </c>
      <c r="C2379" t="s">
        <v>3841</v>
      </c>
      <c r="D2379" t="s">
        <v>3842</v>
      </c>
      <c r="E2379">
        <v>0.02</v>
      </c>
      <c r="F2379">
        <v>0</v>
      </c>
      <c r="G2379" t="s">
        <v>1643</v>
      </c>
    </row>
    <row r="2380" spans="1:7" x14ac:dyDescent="0.25">
      <c r="A2380" t="s">
        <v>1844</v>
      </c>
      <c r="B2380" t="s">
        <v>1845</v>
      </c>
      <c r="C2380" t="s">
        <v>5050</v>
      </c>
      <c r="D2380" t="s">
        <v>5051</v>
      </c>
      <c r="E2380">
        <v>4.0000000000000001E-3</v>
      </c>
      <c r="F2380">
        <v>0</v>
      </c>
      <c r="G2380" t="s">
        <v>4401</v>
      </c>
    </row>
    <row r="2381" spans="1:7" x14ac:dyDescent="0.25">
      <c r="A2381" t="s">
        <v>2453</v>
      </c>
      <c r="B2381" t="s">
        <v>2454</v>
      </c>
      <c r="C2381" t="s">
        <v>4555</v>
      </c>
      <c r="D2381" t="s">
        <v>4556</v>
      </c>
      <c r="E2381">
        <v>1</v>
      </c>
      <c r="F2381">
        <v>0</v>
      </c>
      <c r="G2381" t="s">
        <v>4557</v>
      </c>
    </row>
    <row r="2382" spans="1:7" x14ac:dyDescent="0.25">
      <c r="A2382" t="s">
        <v>1769</v>
      </c>
      <c r="B2382" t="s">
        <v>5067</v>
      </c>
      <c r="C2382" t="s">
        <v>5068</v>
      </c>
      <c r="D2382" t="s">
        <v>5069</v>
      </c>
      <c r="E2382">
        <v>0.12659999999999999</v>
      </c>
      <c r="F2382">
        <v>0</v>
      </c>
      <c r="G2382" t="s">
        <v>3754</v>
      </c>
    </row>
    <row r="2383" spans="1:7" x14ac:dyDescent="0.25">
      <c r="A2383" t="s">
        <v>1769</v>
      </c>
      <c r="B2383" t="s">
        <v>5067</v>
      </c>
      <c r="C2383" t="s">
        <v>3721</v>
      </c>
      <c r="D2383" t="s">
        <v>3722</v>
      </c>
      <c r="E2383">
        <v>0.13930000000000001</v>
      </c>
      <c r="F2383">
        <v>0</v>
      </c>
      <c r="G2383" t="s">
        <v>3723</v>
      </c>
    </row>
    <row r="2384" spans="1:7" x14ac:dyDescent="0.25">
      <c r="A2384" t="s">
        <v>1769</v>
      </c>
      <c r="B2384" t="s">
        <v>5067</v>
      </c>
      <c r="C2384" t="s">
        <v>2863</v>
      </c>
      <c r="D2384" t="s">
        <v>2864</v>
      </c>
      <c r="E2384">
        <v>8.3999999999999995E-3</v>
      </c>
      <c r="F2384">
        <v>0</v>
      </c>
      <c r="G2384" t="s">
        <v>2865</v>
      </c>
    </row>
    <row r="2385" spans="1:7" x14ac:dyDescent="0.25">
      <c r="A2385" t="s">
        <v>1769</v>
      </c>
      <c r="B2385" t="s">
        <v>5067</v>
      </c>
      <c r="C2385" t="s">
        <v>3875</v>
      </c>
      <c r="D2385" t="s">
        <v>3876</v>
      </c>
      <c r="E2385">
        <v>0.30030000000000001</v>
      </c>
      <c r="F2385">
        <v>0</v>
      </c>
      <c r="G2385" t="s">
        <v>3877</v>
      </c>
    </row>
    <row r="2386" spans="1:7" x14ac:dyDescent="0.25">
      <c r="A2386" t="s">
        <v>1769</v>
      </c>
      <c r="B2386" t="s">
        <v>5067</v>
      </c>
      <c r="C2386" t="s">
        <v>3743</v>
      </c>
      <c r="D2386" t="s">
        <v>3744</v>
      </c>
      <c r="E2386">
        <v>0.25319999999999998</v>
      </c>
      <c r="F2386">
        <v>0</v>
      </c>
      <c r="G2386" t="s">
        <v>3745</v>
      </c>
    </row>
    <row r="2387" spans="1:7" x14ac:dyDescent="0.25">
      <c r="A2387" t="s">
        <v>1769</v>
      </c>
      <c r="B2387" t="s">
        <v>5067</v>
      </c>
      <c r="C2387" t="s">
        <v>5070</v>
      </c>
      <c r="D2387" t="s">
        <v>5071</v>
      </c>
      <c r="E2387">
        <v>6.3299999999999995E-2</v>
      </c>
      <c r="F2387">
        <v>0</v>
      </c>
      <c r="G2387" t="s">
        <v>5072</v>
      </c>
    </row>
    <row r="2388" spans="1:7" x14ac:dyDescent="0.25">
      <c r="A2388" t="s">
        <v>1769</v>
      </c>
      <c r="B2388" t="s">
        <v>5067</v>
      </c>
      <c r="C2388" t="s">
        <v>3942</v>
      </c>
      <c r="D2388" t="s">
        <v>3943</v>
      </c>
      <c r="E2388">
        <v>1.6899999999999998E-2</v>
      </c>
      <c r="F2388">
        <v>0</v>
      </c>
      <c r="G2388" t="s">
        <v>3944</v>
      </c>
    </row>
    <row r="2389" spans="1:7" x14ac:dyDescent="0.25">
      <c r="A2389" t="s">
        <v>1769</v>
      </c>
      <c r="B2389" t="s">
        <v>5067</v>
      </c>
      <c r="C2389" t="s">
        <v>3767</v>
      </c>
      <c r="D2389" t="s">
        <v>3768</v>
      </c>
      <c r="E2389">
        <v>1.6999999999999999E-3</v>
      </c>
      <c r="F2389">
        <v>0</v>
      </c>
      <c r="G2389" t="s">
        <v>3769</v>
      </c>
    </row>
    <row r="2390" spans="1:7" x14ac:dyDescent="0.25">
      <c r="A2390" t="s">
        <v>1769</v>
      </c>
      <c r="B2390" t="s">
        <v>5067</v>
      </c>
      <c r="C2390" t="s">
        <v>4842</v>
      </c>
      <c r="D2390" t="s">
        <v>4843</v>
      </c>
      <c r="E2390">
        <v>1.6999999999999999E-3</v>
      </c>
      <c r="F2390">
        <v>0</v>
      </c>
      <c r="G2390" t="s">
        <v>4844</v>
      </c>
    </row>
    <row r="2391" spans="1:7" x14ac:dyDescent="0.25">
      <c r="A2391" t="s">
        <v>1723</v>
      </c>
      <c r="B2391" t="s">
        <v>1724</v>
      </c>
      <c r="C2391" t="s">
        <v>2860</v>
      </c>
      <c r="D2391" t="s">
        <v>2861</v>
      </c>
      <c r="E2391">
        <v>0.42609999999999998</v>
      </c>
      <c r="F2391">
        <v>0</v>
      </c>
      <c r="G2391" t="s">
        <v>2862</v>
      </c>
    </row>
    <row r="2392" spans="1:7" x14ac:dyDescent="0.25">
      <c r="A2392" t="s">
        <v>1723</v>
      </c>
      <c r="B2392" t="s">
        <v>1724</v>
      </c>
      <c r="C2392" t="s">
        <v>3721</v>
      </c>
      <c r="D2392" t="s">
        <v>3722</v>
      </c>
      <c r="E2392">
        <v>0.72799999999999998</v>
      </c>
      <c r="F2392">
        <v>0</v>
      </c>
      <c r="G2392" t="s">
        <v>3723</v>
      </c>
    </row>
    <row r="2393" spans="1:7" x14ac:dyDescent="0.25">
      <c r="A2393" t="s">
        <v>1723</v>
      </c>
      <c r="B2393" t="s">
        <v>1724</v>
      </c>
      <c r="C2393" t="s">
        <v>2851</v>
      </c>
      <c r="D2393" t="s">
        <v>2852</v>
      </c>
      <c r="E2393">
        <v>8.5999999999999993E-2</v>
      </c>
      <c r="F2393">
        <v>0</v>
      </c>
      <c r="G2393" t="s">
        <v>2853</v>
      </c>
    </row>
    <row r="2394" spans="1:7" x14ac:dyDescent="0.25">
      <c r="A2394" t="s">
        <v>1723</v>
      </c>
      <c r="B2394" t="s">
        <v>1724</v>
      </c>
      <c r="C2394" t="s">
        <v>3772</v>
      </c>
      <c r="D2394" t="s">
        <v>3773</v>
      </c>
      <c r="E2394">
        <v>8.5999999999999993E-2</v>
      </c>
      <c r="F2394">
        <v>0</v>
      </c>
      <c r="G2394" t="s">
        <v>3774</v>
      </c>
    </row>
    <row r="2395" spans="1:7" x14ac:dyDescent="0.25">
      <c r="A2395" t="s">
        <v>1723</v>
      </c>
      <c r="B2395" t="s">
        <v>1724</v>
      </c>
      <c r="C2395" t="s">
        <v>5073</v>
      </c>
      <c r="D2395" t="s">
        <v>5074</v>
      </c>
      <c r="E2395">
        <v>0.1303</v>
      </c>
      <c r="F2395">
        <v>0</v>
      </c>
      <c r="G2395" t="s">
        <v>5075</v>
      </c>
    </row>
    <row r="2396" spans="1:7" x14ac:dyDescent="0.25">
      <c r="A2396" t="s">
        <v>1723</v>
      </c>
      <c r="B2396" t="s">
        <v>1724</v>
      </c>
      <c r="C2396" t="s">
        <v>3740</v>
      </c>
      <c r="D2396" t="s">
        <v>3741</v>
      </c>
      <c r="E2396">
        <v>1.2999999999999999E-2</v>
      </c>
      <c r="F2396">
        <v>0</v>
      </c>
      <c r="G2396" t="s">
        <v>3742</v>
      </c>
    </row>
    <row r="2397" spans="1:7" x14ac:dyDescent="0.25">
      <c r="A2397" t="s">
        <v>1723</v>
      </c>
      <c r="B2397" t="s">
        <v>1724</v>
      </c>
      <c r="C2397" t="s">
        <v>5050</v>
      </c>
      <c r="D2397" t="s">
        <v>5051</v>
      </c>
      <c r="E2397">
        <v>2.0000000000000001E-4</v>
      </c>
      <c r="F2397">
        <v>0</v>
      </c>
      <c r="G2397" t="s">
        <v>4401</v>
      </c>
    </row>
    <row r="2398" spans="1:7" x14ac:dyDescent="0.25">
      <c r="A2398" t="s">
        <v>1723</v>
      </c>
      <c r="B2398" t="s">
        <v>1724</v>
      </c>
      <c r="C2398" t="s">
        <v>3767</v>
      </c>
      <c r="D2398" t="s">
        <v>3768</v>
      </c>
      <c r="E2398">
        <v>2.0999999999999999E-3</v>
      </c>
      <c r="F2398">
        <v>0</v>
      </c>
      <c r="G2398" t="s">
        <v>3769</v>
      </c>
    </row>
    <row r="2399" spans="1:7" x14ac:dyDescent="0.25">
      <c r="A2399" t="s">
        <v>2989</v>
      </c>
      <c r="B2399" t="s">
        <v>5076</v>
      </c>
      <c r="C2399" t="s">
        <v>3799</v>
      </c>
      <c r="D2399" t="s">
        <v>3800</v>
      </c>
      <c r="E2399">
        <v>6.35</v>
      </c>
      <c r="F2399">
        <v>0</v>
      </c>
      <c r="G2399" t="s">
        <v>3801</v>
      </c>
    </row>
    <row r="2400" spans="1:7" x14ac:dyDescent="0.25">
      <c r="A2400" t="s">
        <v>2989</v>
      </c>
      <c r="B2400" t="s">
        <v>5076</v>
      </c>
      <c r="C2400" t="s">
        <v>3772</v>
      </c>
      <c r="D2400" t="s">
        <v>3773</v>
      </c>
      <c r="E2400">
        <v>1.4E-2</v>
      </c>
      <c r="F2400">
        <v>0</v>
      </c>
      <c r="G2400" t="s">
        <v>3774</v>
      </c>
    </row>
    <row r="2401" spans="1:7" x14ac:dyDescent="0.25">
      <c r="A2401" t="s">
        <v>2989</v>
      </c>
      <c r="B2401" t="s">
        <v>5076</v>
      </c>
      <c r="C2401" t="s">
        <v>5077</v>
      </c>
      <c r="D2401" t="s">
        <v>5078</v>
      </c>
      <c r="E2401">
        <v>4.0000000000000002E-4</v>
      </c>
      <c r="F2401">
        <v>0</v>
      </c>
      <c r="G2401" t="s">
        <v>3941</v>
      </c>
    </row>
    <row r="2402" spans="1:7" x14ac:dyDescent="0.25">
      <c r="A2402" t="s">
        <v>2989</v>
      </c>
      <c r="B2402" t="s">
        <v>5076</v>
      </c>
      <c r="C2402" t="s">
        <v>3316</v>
      </c>
      <c r="D2402" t="s">
        <v>3317</v>
      </c>
      <c r="E2402">
        <v>0.2039</v>
      </c>
      <c r="F2402">
        <v>0</v>
      </c>
      <c r="G2402" t="s">
        <v>3318</v>
      </c>
    </row>
    <row r="2403" spans="1:7" x14ac:dyDescent="0.25">
      <c r="A2403" t="s">
        <v>2989</v>
      </c>
      <c r="B2403" t="s">
        <v>5076</v>
      </c>
      <c r="C2403" t="s">
        <v>5079</v>
      </c>
      <c r="D2403" t="s">
        <v>5080</v>
      </c>
      <c r="E2403">
        <v>6.4999999999999997E-3</v>
      </c>
      <c r="F2403">
        <v>0</v>
      </c>
      <c r="G2403" t="s">
        <v>5081</v>
      </c>
    </row>
    <row r="2404" spans="1:7" x14ac:dyDescent="0.25">
      <c r="A2404" t="s">
        <v>1576</v>
      </c>
      <c r="B2404" t="s">
        <v>1577</v>
      </c>
      <c r="C2404" t="s">
        <v>3786</v>
      </c>
      <c r="D2404" t="s">
        <v>3787</v>
      </c>
      <c r="E2404">
        <v>1.2999999999999999E-3</v>
      </c>
      <c r="F2404">
        <v>0</v>
      </c>
      <c r="G2404" t="s">
        <v>3788</v>
      </c>
    </row>
    <row r="2405" spans="1:7" x14ac:dyDescent="0.25">
      <c r="A2405" t="s">
        <v>1576</v>
      </c>
      <c r="B2405" t="s">
        <v>1577</v>
      </c>
      <c r="C2405" t="s">
        <v>3772</v>
      </c>
      <c r="D2405" t="s">
        <v>3773</v>
      </c>
      <c r="E2405">
        <v>8.4000000000000005E-2</v>
      </c>
      <c r="F2405">
        <v>0</v>
      </c>
      <c r="G2405" t="s">
        <v>3774</v>
      </c>
    </row>
    <row r="2406" spans="1:7" x14ac:dyDescent="0.25">
      <c r="A2406" t="s">
        <v>1576</v>
      </c>
      <c r="B2406" t="s">
        <v>1577</v>
      </c>
      <c r="C2406" t="s">
        <v>5082</v>
      </c>
      <c r="D2406" t="s">
        <v>5083</v>
      </c>
      <c r="E2406">
        <v>1.2999999999999999E-3</v>
      </c>
      <c r="F2406">
        <v>0</v>
      </c>
      <c r="G2406" t="s">
        <v>1933</v>
      </c>
    </row>
    <row r="2407" spans="1:7" x14ac:dyDescent="0.25">
      <c r="A2407" t="s">
        <v>1576</v>
      </c>
      <c r="B2407" t="s">
        <v>1577</v>
      </c>
      <c r="C2407" t="s">
        <v>5084</v>
      </c>
      <c r="D2407" t="s">
        <v>5085</v>
      </c>
      <c r="E2407">
        <v>0.104</v>
      </c>
      <c r="F2407">
        <v>0</v>
      </c>
      <c r="G2407" t="s">
        <v>5086</v>
      </c>
    </row>
    <row r="2408" spans="1:7" x14ac:dyDescent="0.25">
      <c r="A2408" t="s">
        <v>1576</v>
      </c>
      <c r="B2408" t="s">
        <v>1577</v>
      </c>
      <c r="C2408" t="s">
        <v>5035</v>
      </c>
      <c r="D2408" t="s">
        <v>5036</v>
      </c>
      <c r="E2408">
        <v>2.5000000000000001E-2</v>
      </c>
      <c r="F2408">
        <v>0</v>
      </c>
      <c r="G2408" t="s">
        <v>3742</v>
      </c>
    </row>
    <row r="2409" spans="1:7" x14ac:dyDescent="0.25">
      <c r="A2409" t="s">
        <v>1576</v>
      </c>
      <c r="B2409" t="s">
        <v>1577</v>
      </c>
      <c r="C2409" t="s">
        <v>3783</v>
      </c>
      <c r="D2409" t="s">
        <v>3784</v>
      </c>
      <c r="E2409">
        <v>1.7000000000000001E-2</v>
      </c>
      <c r="F2409">
        <v>0</v>
      </c>
      <c r="G2409" t="s">
        <v>3785</v>
      </c>
    </row>
    <row r="2410" spans="1:7" x14ac:dyDescent="0.25">
      <c r="A2410" t="s">
        <v>1576</v>
      </c>
      <c r="B2410" t="s">
        <v>1577</v>
      </c>
      <c r="C2410" t="s">
        <v>3767</v>
      </c>
      <c r="D2410" t="s">
        <v>3768</v>
      </c>
      <c r="E2410">
        <v>8.9999999999999998E-4</v>
      </c>
      <c r="F2410">
        <v>0</v>
      </c>
      <c r="G2410" t="s">
        <v>3769</v>
      </c>
    </row>
    <row r="2411" spans="1:7" x14ac:dyDescent="0.25">
      <c r="A2411" t="s">
        <v>3027</v>
      </c>
      <c r="B2411" t="s">
        <v>3028</v>
      </c>
      <c r="C2411" t="s">
        <v>1702</v>
      </c>
      <c r="D2411" t="s">
        <v>1703</v>
      </c>
      <c r="E2411">
        <v>4.5</v>
      </c>
      <c r="F2411">
        <v>0</v>
      </c>
      <c r="G2411" t="s">
        <v>1704</v>
      </c>
    </row>
    <row r="2412" spans="1:7" x14ac:dyDescent="0.25">
      <c r="A2412" t="s">
        <v>3027</v>
      </c>
      <c r="B2412" t="s">
        <v>3028</v>
      </c>
      <c r="C2412" t="s">
        <v>3772</v>
      </c>
      <c r="D2412" t="s">
        <v>3773</v>
      </c>
      <c r="E2412">
        <v>1.0999999999999999E-2</v>
      </c>
      <c r="F2412">
        <v>0</v>
      </c>
      <c r="G2412" t="s">
        <v>3774</v>
      </c>
    </row>
    <row r="2413" spans="1:7" x14ac:dyDescent="0.25">
      <c r="A2413" t="s">
        <v>3027</v>
      </c>
      <c r="B2413" t="s">
        <v>3028</v>
      </c>
      <c r="C2413" t="s">
        <v>5087</v>
      </c>
      <c r="D2413" t="s">
        <v>5088</v>
      </c>
      <c r="E2413">
        <v>0.02</v>
      </c>
      <c r="F2413">
        <v>0</v>
      </c>
      <c r="G2413" t="s">
        <v>5089</v>
      </c>
    </row>
    <row r="2414" spans="1:7" x14ac:dyDescent="0.25">
      <c r="A2414" t="s">
        <v>2002</v>
      </c>
      <c r="B2414" t="s">
        <v>5090</v>
      </c>
      <c r="C2414" t="s">
        <v>4837</v>
      </c>
      <c r="D2414" t="s">
        <v>4838</v>
      </c>
      <c r="E2414">
        <v>1.6679999999999999</v>
      </c>
      <c r="F2414">
        <v>0</v>
      </c>
      <c r="G2414" t="s">
        <v>4839</v>
      </c>
    </row>
    <row r="2415" spans="1:7" x14ac:dyDescent="0.25">
      <c r="A2415" t="s">
        <v>2002</v>
      </c>
      <c r="B2415" t="s">
        <v>5090</v>
      </c>
      <c r="C2415" t="s">
        <v>3719</v>
      </c>
      <c r="D2415" t="s">
        <v>3720</v>
      </c>
      <c r="E2415">
        <v>0.79600000000000004</v>
      </c>
      <c r="F2415">
        <v>0</v>
      </c>
    </row>
    <row r="2416" spans="1:7" x14ac:dyDescent="0.25">
      <c r="A2416" t="s">
        <v>2002</v>
      </c>
      <c r="B2416" t="s">
        <v>5090</v>
      </c>
      <c r="C2416" t="s">
        <v>1603</v>
      </c>
      <c r="D2416" t="s">
        <v>1604</v>
      </c>
      <c r="E2416">
        <v>1.6500000000000001E-2</v>
      </c>
      <c r="F2416">
        <v>0</v>
      </c>
      <c r="G2416" t="s">
        <v>1605</v>
      </c>
    </row>
    <row r="2417" spans="1:7" x14ac:dyDescent="0.25">
      <c r="A2417" t="s">
        <v>2002</v>
      </c>
      <c r="B2417" t="s">
        <v>5090</v>
      </c>
      <c r="C2417" t="s">
        <v>4842</v>
      </c>
      <c r="D2417" t="s">
        <v>4843</v>
      </c>
      <c r="E2417">
        <v>1.8E-3</v>
      </c>
      <c r="F2417">
        <v>0</v>
      </c>
      <c r="G2417" t="s">
        <v>4844</v>
      </c>
    </row>
    <row r="2418" spans="1:7" x14ac:dyDescent="0.25">
      <c r="A2418" t="s">
        <v>2002</v>
      </c>
      <c r="B2418" t="s">
        <v>5090</v>
      </c>
      <c r="C2418" t="s">
        <v>3808</v>
      </c>
      <c r="D2418" t="s">
        <v>3809</v>
      </c>
      <c r="E2418">
        <v>2.4E-2</v>
      </c>
      <c r="F2418">
        <v>0</v>
      </c>
      <c r="G2418" t="s">
        <v>3810</v>
      </c>
    </row>
    <row r="2419" spans="1:7" x14ac:dyDescent="0.25">
      <c r="A2419" t="s">
        <v>1968</v>
      </c>
      <c r="B2419" t="s">
        <v>1969</v>
      </c>
      <c r="C2419" t="s">
        <v>3772</v>
      </c>
      <c r="D2419" t="s">
        <v>3773</v>
      </c>
      <c r="E2419">
        <v>6.0069999999999997</v>
      </c>
      <c r="F2419">
        <v>0</v>
      </c>
      <c r="G2419" t="s">
        <v>3774</v>
      </c>
    </row>
    <row r="2420" spans="1:7" x14ac:dyDescent="0.25">
      <c r="A2420" t="s">
        <v>1968</v>
      </c>
      <c r="B2420" t="s">
        <v>1969</v>
      </c>
      <c r="C2420" t="s">
        <v>5091</v>
      </c>
      <c r="D2420" t="s">
        <v>5092</v>
      </c>
      <c r="E2420">
        <v>0.67700000000000005</v>
      </c>
      <c r="F2420">
        <v>0</v>
      </c>
      <c r="G2420" t="s">
        <v>4923</v>
      </c>
    </row>
    <row r="2421" spans="1:7" x14ac:dyDescent="0.25">
      <c r="A2421" t="s">
        <v>1968</v>
      </c>
      <c r="B2421" t="s">
        <v>1969</v>
      </c>
      <c r="C2421" t="s">
        <v>5093</v>
      </c>
      <c r="D2421" t="s">
        <v>5094</v>
      </c>
      <c r="E2421">
        <v>6.7000000000000004E-2</v>
      </c>
      <c r="F2421">
        <v>0</v>
      </c>
      <c r="G2421" t="s">
        <v>5095</v>
      </c>
    </row>
    <row r="2422" spans="1:7" x14ac:dyDescent="0.25">
      <c r="A2422" t="s">
        <v>5096</v>
      </c>
      <c r="B2422" t="s">
        <v>5097</v>
      </c>
      <c r="C2422" t="s">
        <v>5098</v>
      </c>
      <c r="D2422" t="s">
        <v>5099</v>
      </c>
      <c r="E2422">
        <v>1.0900000000000001</v>
      </c>
      <c r="F2422">
        <v>0</v>
      </c>
      <c r="G2422" t="s">
        <v>5100</v>
      </c>
    </row>
    <row r="2423" spans="1:7" x14ac:dyDescent="0.25">
      <c r="A2423" t="s">
        <v>5096</v>
      </c>
      <c r="B2423" t="s">
        <v>5097</v>
      </c>
      <c r="C2423" t="s">
        <v>5101</v>
      </c>
      <c r="D2423" t="s">
        <v>5102</v>
      </c>
      <c r="E2423">
        <v>0.40189999999999998</v>
      </c>
      <c r="F2423">
        <v>0</v>
      </c>
      <c r="G2423" t="s">
        <v>5103</v>
      </c>
    </row>
    <row r="2424" spans="1:7" x14ac:dyDescent="0.25">
      <c r="A2424" t="s">
        <v>5096</v>
      </c>
      <c r="B2424" t="s">
        <v>5097</v>
      </c>
      <c r="C2424" t="s">
        <v>5104</v>
      </c>
      <c r="D2424" t="s">
        <v>5105</v>
      </c>
      <c r="E2424">
        <v>3.28</v>
      </c>
      <c r="F2424">
        <v>0</v>
      </c>
      <c r="G2424" t="s">
        <v>5106</v>
      </c>
    </row>
    <row r="2425" spans="1:7" x14ac:dyDescent="0.25">
      <c r="A2425" t="s">
        <v>5096</v>
      </c>
      <c r="B2425" t="s">
        <v>5097</v>
      </c>
      <c r="C2425" t="s">
        <v>5107</v>
      </c>
      <c r="D2425" t="s">
        <v>5108</v>
      </c>
      <c r="E2425">
        <v>1.89</v>
      </c>
      <c r="F2425">
        <v>0</v>
      </c>
      <c r="G2425" t="s">
        <v>5109</v>
      </c>
    </row>
    <row r="2426" spans="1:7" x14ac:dyDescent="0.25">
      <c r="A2426" t="s">
        <v>5096</v>
      </c>
      <c r="B2426" t="s">
        <v>5097</v>
      </c>
      <c r="C2426" t="s">
        <v>5110</v>
      </c>
      <c r="D2426" t="s">
        <v>5111</v>
      </c>
      <c r="E2426">
        <v>0.123</v>
      </c>
      <c r="F2426">
        <v>0</v>
      </c>
      <c r="G2426" t="s">
        <v>3754</v>
      </c>
    </row>
    <row r="2427" spans="1:7" x14ac:dyDescent="0.25">
      <c r="A2427" t="s">
        <v>5096</v>
      </c>
      <c r="B2427" t="s">
        <v>5097</v>
      </c>
      <c r="C2427" t="s">
        <v>5112</v>
      </c>
      <c r="D2427" t="s">
        <v>5113</v>
      </c>
      <c r="E2427">
        <v>0.18459999999999999</v>
      </c>
      <c r="F2427">
        <v>0</v>
      </c>
      <c r="G2427" t="s">
        <v>3754</v>
      </c>
    </row>
    <row r="2428" spans="1:7" x14ac:dyDescent="0.25">
      <c r="A2428" t="s">
        <v>5096</v>
      </c>
      <c r="B2428" t="s">
        <v>5097</v>
      </c>
      <c r="C2428" t="s">
        <v>5114</v>
      </c>
      <c r="D2428" t="s">
        <v>5115</v>
      </c>
      <c r="E2428">
        <v>0.53300000000000003</v>
      </c>
      <c r="F2428">
        <v>0</v>
      </c>
      <c r="G2428" t="s">
        <v>5116</v>
      </c>
    </row>
    <row r="2429" spans="1:7" x14ac:dyDescent="0.25">
      <c r="A2429" t="s">
        <v>5096</v>
      </c>
      <c r="B2429" t="s">
        <v>5097</v>
      </c>
      <c r="C2429" t="s">
        <v>5117</v>
      </c>
      <c r="D2429" t="s">
        <v>5118</v>
      </c>
      <c r="E2429">
        <v>0.26</v>
      </c>
      <c r="F2429">
        <v>0</v>
      </c>
      <c r="G2429" t="s">
        <v>2424</v>
      </c>
    </row>
    <row r="2430" spans="1:7" x14ac:dyDescent="0.25">
      <c r="A2430" t="s">
        <v>5096</v>
      </c>
      <c r="B2430" t="s">
        <v>5097</v>
      </c>
      <c r="C2430" t="s">
        <v>5119</v>
      </c>
      <c r="D2430" t="s">
        <v>5120</v>
      </c>
      <c r="E2430">
        <v>0.44</v>
      </c>
      <c r="F2430">
        <v>0</v>
      </c>
      <c r="G2430" t="s">
        <v>5121</v>
      </c>
    </row>
    <row r="2431" spans="1:7" x14ac:dyDescent="0.25">
      <c r="A2431" t="s">
        <v>5122</v>
      </c>
      <c r="B2431" t="s">
        <v>5123</v>
      </c>
      <c r="C2431" t="s">
        <v>5104</v>
      </c>
      <c r="D2431" t="s">
        <v>5105</v>
      </c>
      <c r="E2431">
        <v>3.28</v>
      </c>
      <c r="F2431">
        <v>0</v>
      </c>
      <c r="G2431" t="s">
        <v>5106</v>
      </c>
    </row>
    <row r="2432" spans="1:7" x14ac:dyDescent="0.25">
      <c r="A2432" t="s">
        <v>5122</v>
      </c>
      <c r="B2432" t="s">
        <v>5123</v>
      </c>
      <c r="C2432" t="s">
        <v>5098</v>
      </c>
      <c r="D2432" t="s">
        <v>5099</v>
      </c>
      <c r="E2432">
        <v>1.0900000000000001</v>
      </c>
      <c r="F2432">
        <v>0</v>
      </c>
      <c r="G2432" t="s">
        <v>5100</v>
      </c>
    </row>
    <row r="2433" spans="1:7" x14ac:dyDescent="0.25">
      <c r="A2433" t="s">
        <v>5122</v>
      </c>
      <c r="B2433" t="s">
        <v>5123</v>
      </c>
      <c r="C2433" t="s">
        <v>5107</v>
      </c>
      <c r="D2433" t="s">
        <v>5108</v>
      </c>
      <c r="E2433">
        <v>1.95</v>
      </c>
      <c r="F2433">
        <v>0</v>
      </c>
      <c r="G2433" t="s">
        <v>5109</v>
      </c>
    </row>
    <row r="2434" spans="1:7" x14ac:dyDescent="0.25">
      <c r="A2434" t="s">
        <v>5122</v>
      </c>
      <c r="B2434" t="s">
        <v>5123</v>
      </c>
      <c r="C2434" t="s">
        <v>5110</v>
      </c>
      <c r="D2434" t="s">
        <v>5111</v>
      </c>
      <c r="E2434">
        <v>0.123</v>
      </c>
      <c r="F2434">
        <v>0</v>
      </c>
      <c r="G2434" t="s">
        <v>3754</v>
      </c>
    </row>
    <row r="2435" spans="1:7" x14ac:dyDescent="0.25">
      <c r="A2435" t="s">
        <v>5122</v>
      </c>
      <c r="B2435" t="s">
        <v>5123</v>
      </c>
      <c r="C2435" t="s">
        <v>5112</v>
      </c>
      <c r="D2435" t="s">
        <v>5113</v>
      </c>
      <c r="E2435">
        <v>0.18459999999999999</v>
      </c>
      <c r="F2435">
        <v>0</v>
      </c>
      <c r="G2435" t="s">
        <v>3754</v>
      </c>
    </row>
    <row r="2436" spans="1:7" x14ac:dyDescent="0.25">
      <c r="A2436" t="s">
        <v>5122</v>
      </c>
      <c r="B2436" t="s">
        <v>5123</v>
      </c>
      <c r="C2436" t="s">
        <v>5101</v>
      </c>
      <c r="D2436" t="s">
        <v>5102</v>
      </c>
      <c r="E2436">
        <v>0.40189999999999998</v>
      </c>
      <c r="F2436">
        <v>0</v>
      </c>
      <c r="G2436" t="s">
        <v>5103</v>
      </c>
    </row>
    <row r="2437" spans="1:7" x14ac:dyDescent="0.25">
      <c r="A2437" t="s">
        <v>5122</v>
      </c>
      <c r="B2437" t="s">
        <v>5123</v>
      </c>
      <c r="C2437" t="s">
        <v>5114</v>
      </c>
      <c r="D2437" t="s">
        <v>5115</v>
      </c>
      <c r="E2437">
        <v>0.53300000000000003</v>
      </c>
      <c r="F2437">
        <v>0</v>
      </c>
      <c r="G2437" t="s">
        <v>5116</v>
      </c>
    </row>
    <row r="2438" spans="1:7" x14ac:dyDescent="0.25">
      <c r="A2438" t="s">
        <v>5122</v>
      </c>
      <c r="B2438" t="s">
        <v>5123</v>
      </c>
      <c r="C2438" t="s">
        <v>5124</v>
      </c>
      <c r="D2438" t="s">
        <v>5125</v>
      </c>
      <c r="E2438">
        <v>0.25</v>
      </c>
      <c r="F2438">
        <v>0</v>
      </c>
      <c r="G2438" t="s">
        <v>5126</v>
      </c>
    </row>
    <row r="2439" spans="1:7" x14ac:dyDescent="0.25">
      <c r="A2439" t="s">
        <v>5122</v>
      </c>
      <c r="B2439" t="s">
        <v>5123</v>
      </c>
      <c r="C2439" t="s">
        <v>5119</v>
      </c>
      <c r="D2439" t="s">
        <v>5120</v>
      </c>
      <c r="E2439">
        <v>0.44</v>
      </c>
      <c r="F2439">
        <v>0</v>
      </c>
      <c r="G2439" t="s">
        <v>5121</v>
      </c>
    </row>
    <row r="2440" spans="1:7" x14ac:dyDescent="0.25">
      <c r="A2440" t="s">
        <v>5122</v>
      </c>
      <c r="B2440" t="s">
        <v>5123</v>
      </c>
      <c r="C2440" t="s">
        <v>5117</v>
      </c>
      <c r="D2440" t="s">
        <v>5118</v>
      </c>
      <c r="E2440">
        <v>4.0000000000000001E-3</v>
      </c>
      <c r="F2440">
        <v>0</v>
      </c>
      <c r="G2440" t="s">
        <v>2424</v>
      </c>
    </row>
    <row r="2441" spans="1:7" x14ac:dyDescent="0.25">
      <c r="A2441" t="s">
        <v>5127</v>
      </c>
      <c r="B2441" t="s">
        <v>5128</v>
      </c>
      <c r="C2441" t="s">
        <v>5104</v>
      </c>
      <c r="D2441" t="s">
        <v>5105</v>
      </c>
      <c r="E2441">
        <v>3.29</v>
      </c>
      <c r="F2441">
        <v>0</v>
      </c>
      <c r="G2441" t="s">
        <v>5106</v>
      </c>
    </row>
    <row r="2442" spans="1:7" x14ac:dyDescent="0.25">
      <c r="A2442" t="s">
        <v>5127</v>
      </c>
      <c r="B2442" t="s">
        <v>5128</v>
      </c>
      <c r="C2442" t="s">
        <v>5098</v>
      </c>
      <c r="D2442" t="s">
        <v>5099</v>
      </c>
      <c r="E2442">
        <v>1.1100000000000001</v>
      </c>
      <c r="F2442">
        <v>0</v>
      </c>
      <c r="G2442" t="s">
        <v>5100</v>
      </c>
    </row>
    <row r="2443" spans="1:7" x14ac:dyDescent="0.25">
      <c r="A2443" t="s">
        <v>5127</v>
      </c>
      <c r="B2443" t="s">
        <v>5128</v>
      </c>
      <c r="C2443" t="s">
        <v>5107</v>
      </c>
      <c r="D2443" t="s">
        <v>5108</v>
      </c>
      <c r="E2443">
        <v>1.95</v>
      </c>
      <c r="F2443">
        <v>0</v>
      </c>
      <c r="G2443" t="s">
        <v>5109</v>
      </c>
    </row>
    <row r="2444" spans="1:7" x14ac:dyDescent="0.25">
      <c r="A2444" t="s">
        <v>5127</v>
      </c>
      <c r="B2444" t="s">
        <v>5128</v>
      </c>
      <c r="C2444" t="s">
        <v>5110</v>
      </c>
      <c r="D2444" t="s">
        <v>5111</v>
      </c>
      <c r="E2444">
        <v>0.123</v>
      </c>
      <c r="F2444">
        <v>0</v>
      </c>
      <c r="G2444" t="s">
        <v>3754</v>
      </c>
    </row>
    <row r="2445" spans="1:7" x14ac:dyDescent="0.25">
      <c r="A2445" t="s">
        <v>5127</v>
      </c>
      <c r="B2445" t="s">
        <v>5128</v>
      </c>
      <c r="C2445" t="s">
        <v>5112</v>
      </c>
      <c r="D2445" t="s">
        <v>5113</v>
      </c>
      <c r="E2445">
        <v>0.19</v>
      </c>
      <c r="F2445">
        <v>0</v>
      </c>
      <c r="G2445" t="s">
        <v>3754</v>
      </c>
    </row>
    <row r="2446" spans="1:7" x14ac:dyDescent="0.25">
      <c r="A2446" t="s">
        <v>5127</v>
      </c>
      <c r="B2446" t="s">
        <v>5128</v>
      </c>
      <c r="C2446" t="s">
        <v>5101</v>
      </c>
      <c r="D2446" t="s">
        <v>5102</v>
      </c>
      <c r="E2446">
        <v>0.40189999999999998</v>
      </c>
      <c r="F2446">
        <v>0</v>
      </c>
      <c r="G2446" t="s">
        <v>5103</v>
      </c>
    </row>
    <row r="2447" spans="1:7" x14ac:dyDescent="0.25">
      <c r="A2447" t="s">
        <v>5127</v>
      </c>
      <c r="B2447" t="s">
        <v>5128</v>
      </c>
      <c r="C2447" t="s">
        <v>5114</v>
      </c>
      <c r="D2447" t="s">
        <v>5115</v>
      </c>
      <c r="E2447">
        <v>0.45</v>
      </c>
      <c r="F2447">
        <v>0</v>
      </c>
      <c r="G2447" t="s">
        <v>5116</v>
      </c>
    </row>
    <row r="2448" spans="1:7" x14ac:dyDescent="0.25">
      <c r="A2448" t="s">
        <v>5127</v>
      </c>
      <c r="B2448" t="s">
        <v>5128</v>
      </c>
      <c r="C2448" t="s">
        <v>5129</v>
      </c>
      <c r="D2448" t="s">
        <v>5130</v>
      </c>
      <c r="E2448">
        <v>7.0000000000000007E-2</v>
      </c>
      <c r="F2448">
        <v>0</v>
      </c>
      <c r="G2448" t="s">
        <v>5131</v>
      </c>
    </row>
    <row r="2449" spans="1:7" x14ac:dyDescent="0.25">
      <c r="A2449" t="s">
        <v>5127</v>
      </c>
      <c r="B2449" t="s">
        <v>5128</v>
      </c>
      <c r="C2449" t="s">
        <v>5119</v>
      </c>
      <c r="D2449" t="s">
        <v>5120</v>
      </c>
      <c r="E2449">
        <v>0.45</v>
      </c>
      <c r="F2449">
        <v>0</v>
      </c>
      <c r="G2449" t="s">
        <v>5121</v>
      </c>
    </row>
    <row r="2450" spans="1:7" x14ac:dyDescent="0.25">
      <c r="A2450" t="s">
        <v>5127</v>
      </c>
      <c r="B2450" t="s">
        <v>5128</v>
      </c>
      <c r="C2450" t="s">
        <v>5132</v>
      </c>
      <c r="D2450" t="s">
        <v>5133</v>
      </c>
      <c r="E2450">
        <v>0.19700000000000001</v>
      </c>
      <c r="F2450">
        <v>0</v>
      </c>
      <c r="G2450" t="s">
        <v>5134</v>
      </c>
    </row>
    <row r="2451" spans="1:7" x14ac:dyDescent="0.25">
      <c r="A2451" t="s">
        <v>5135</v>
      </c>
      <c r="B2451" t="s">
        <v>5136</v>
      </c>
      <c r="C2451" t="s">
        <v>5104</v>
      </c>
      <c r="D2451" t="s">
        <v>5105</v>
      </c>
      <c r="E2451">
        <v>3.28</v>
      </c>
      <c r="F2451">
        <v>0</v>
      </c>
      <c r="G2451" t="s">
        <v>5106</v>
      </c>
    </row>
    <row r="2452" spans="1:7" x14ac:dyDescent="0.25">
      <c r="A2452" t="s">
        <v>5135</v>
      </c>
      <c r="B2452" t="s">
        <v>5136</v>
      </c>
      <c r="C2452" t="s">
        <v>5098</v>
      </c>
      <c r="D2452" t="s">
        <v>5099</v>
      </c>
      <c r="E2452">
        <v>1.0900000000000001</v>
      </c>
      <c r="F2452">
        <v>0</v>
      </c>
      <c r="G2452" t="s">
        <v>5100</v>
      </c>
    </row>
    <row r="2453" spans="1:7" x14ac:dyDescent="0.25">
      <c r="A2453" t="s">
        <v>5135</v>
      </c>
      <c r="B2453" t="s">
        <v>5136</v>
      </c>
      <c r="C2453" t="s">
        <v>5107</v>
      </c>
      <c r="D2453" t="s">
        <v>5108</v>
      </c>
      <c r="E2453">
        <v>1.95</v>
      </c>
      <c r="F2453">
        <v>0</v>
      </c>
      <c r="G2453" t="s">
        <v>5109</v>
      </c>
    </row>
    <row r="2454" spans="1:7" x14ac:dyDescent="0.25">
      <c r="A2454" t="s">
        <v>5135</v>
      </c>
      <c r="B2454" t="s">
        <v>5136</v>
      </c>
      <c r="C2454" t="s">
        <v>5110</v>
      </c>
      <c r="D2454" t="s">
        <v>5111</v>
      </c>
      <c r="E2454">
        <v>0.123</v>
      </c>
      <c r="F2454">
        <v>0</v>
      </c>
      <c r="G2454" t="s">
        <v>3754</v>
      </c>
    </row>
    <row r="2455" spans="1:7" x14ac:dyDescent="0.25">
      <c r="A2455" t="s">
        <v>5135</v>
      </c>
      <c r="B2455" t="s">
        <v>5136</v>
      </c>
      <c r="C2455" t="s">
        <v>5112</v>
      </c>
      <c r="D2455" t="s">
        <v>5113</v>
      </c>
      <c r="E2455">
        <v>0.19</v>
      </c>
      <c r="F2455">
        <v>0</v>
      </c>
      <c r="G2455" t="s">
        <v>3754</v>
      </c>
    </row>
    <row r="2456" spans="1:7" x14ac:dyDescent="0.25">
      <c r="A2456" t="s">
        <v>5135</v>
      </c>
      <c r="B2456" t="s">
        <v>5136</v>
      </c>
      <c r="C2456" t="s">
        <v>5101</v>
      </c>
      <c r="D2456" t="s">
        <v>5102</v>
      </c>
      <c r="E2456">
        <v>0.40189999999999998</v>
      </c>
      <c r="F2456">
        <v>0</v>
      </c>
      <c r="G2456" t="s">
        <v>5103</v>
      </c>
    </row>
    <row r="2457" spans="1:7" x14ac:dyDescent="0.25">
      <c r="A2457" t="s">
        <v>5135</v>
      </c>
      <c r="B2457" t="s">
        <v>5136</v>
      </c>
      <c r="C2457" t="s">
        <v>5114</v>
      </c>
      <c r="D2457" t="s">
        <v>5115</v>
      </c>
      <c r="E2457">
        <v>0.28999999999999998</v>
      </c>
      <c r="F2457">
        <v>0</v>
      </c>
      <c r="G2457" t="s">
        <v>5116</v>
      </c>
    </row>
    <row r="2458" spans="1:7" x14ac:dyDescent="0.25">
      <c r="A2458" t="s">
        <v>5135</v>
      </c>
      <c r="B2458" t="s">
        <v>5136</v>
      </c>
      <c r="C2458" t="s">
        <v>5129</v>
      </c>
      <c r="D2458" t="s">
        <v>5130</v>
      </c>
      <c r="E2458">
        <v>0.65</v>
      </c>
      <c r="F2458">
        <v>0</v>
      </c>
      <c r="G2458" t="s">
        <v>5131</v>
      </c>
    </row>
    <row r="2459" spans="1:7" x14ac:dyDescent="0.25">
      <c r="A2459" t="s">
        <v>5135</v>
      </c>
      <c r="B2459" t="s">
        <v>5136</v>
      </c>
      <c r="C2459" t="s">
        <v>5119</v>
      </c>
      <c r="D2459" t="s">
        <v>5120</v>
      </c>
      <c r="E2459">
        <v>0.45</v>
      </c>
      <c r="F2459">
        <v>0</v>
      </c>
      <c r="G2459" t="s">
        <v>5121</v>
      </c>
    </row>
    <row r="2460" spans="1:7" x14ac:dyDescent="0.25">
      <c r="A2460" t="s">
        <v>2457</v>
      </c>
      <c r="B2460" t="s">
        <v>2458</v>
      </c>
      <c r="C2460" t="s">
        <v>5054</v>
      </c>
      <c r="D2460" t="s">
        <v>5055</v>
      </c>
      <c r="E2460">
        <v>5.6630000000000003</v>
      </c>
      <c r="F2460">
        <v>0</v>
      </c>
      <c r="G2460" t="s">
        <v>5056</v>
      </c>
    </row>
    <row r="2461" spans="1:7" x14ac:dyDescent="0.25">
      <c r="A2461" t="s">
        <v>2457</v>
      </c>
      <c r="B2461" t="s">
        <v>2458</v>
      </c>
      <c r="C2461" t="s">
        <v>5137</v>
      </c>
      <c r="D2461" t="s">
        <v>5138</v>
      </c>
      <c r="E2461">
        <v>0.16300000000000001</v>
      </c>
      <c r="F2461">
        <v>0</v>
      </c>
      <c r="G2461" t="s">
        <v>5139</v>
      </c>
    </row>
    <row r="2462" spans="1:7" x14ac:dyDescent="0.25">
      <c r="A2462" t="s">
        <v>2457</v>
      </c>
      <c r="B2462" t="s">
        <v>2458</v>
      </c>
      <c r="C2462" t="s">
        <v>4161</v>
      </c>
      <c r="D2462" t="s">
        <v>4162</v>
      </c>
      <c r="E2462">
        <v>9.1499999999999998E-2</v>
      </c>
      <c r="F2462">
        <v>0</v>
      </c>
      <c r="G2462" t="s">
        <v>4163</v>
      </c>
    </row>
    <row r="2463" spans="1:7" x14ac:dyDescent="0.25">
      <c r="A2463" t="s">
        <v>3037</v>
      </c>
      <c r="B2463" t="s">
        <v>3038</v>
      </c>
      <c r="C2463" t="s">
        <v>2989</v>
      </c>
      <c r="D2463" t="s">
        <v>2990</v>
      </c>
      <c r="E2463">
        <v>1</v>
      </c>
      <c r="F2463">
        <v>0</v>
      </c>
    </row>
    <row r="2464" spans="1:7" x14ac:dyDescent="0.25">
      <c r="A2464" t="s">
        <v>3037</v>
      </c>
      <c r="B2464" t="s">
        <v>3038</v>
      </c>
      <c r="C2464" t="s">
        <v>5140</v>
      </c>
      <c r="D2464" t="s">
        <v>5141</v>
      </c>
      <c r="E2464">
        <v>1E-3</v>
      </c>
      <c r="F2464">
        <v>0</v>
      </c>
      <c r="G2464" t="s">
        <v>4401</v>
      </c>
    </row>
    <row r="2465" spans="1:7" x14ac:dyDescent="0.25">
      <c r="A2465" t="s">
        <v>2128</v>
      </c>
      <c r="B2465" t="s">
        <v>2129</v>
      </c>
      <c r="C2465" t="s">
        <v>5142</v>
      </c>
      <c r="D2465" t="s">
        <v>5143</v>
      </c>
      <c r="E2465">
        <v>1.5940000000000001</v>
      </c>
      <c r="F2465">
        <v>0</v>
      </c>
      <c r="G2465" t="s">
        <v>5144</v>
      </c>
    </row>
    <row r="2466" spans="1:7" x14ac:dyDescent="0.25">
      <c r="A2466" t="s">
        <v>2128</v>
      </c>
      <c r="B2466" t="s">
        <v>2129</v>
      </c>
      <c r="C2466" t="s">
        <v>5145</v>
      </c>
      <c r="D2466" t="s">
        <v>5146</v>
      </c>
      <c r="E2466">
        <v>0.52410000000000001</v>
      </c>
      <c r="F2466">
        <v>0</v>
      </c>
      <c r="G2466" t="s">
        <v>5147</v>
      </c>
    </row>
    <row r="2467" spans="1:7" x14ac:dyDescent="0.25">
      <c r="A2467" t="s">
        <v>2128</v>
      </c>
      <c r="B2467" t="s">
        <v>2129</v>
      </c>
      <c r="C2467" t="s">
        <v>5148</v>
      </c>
      <c r="D2467" t="s">
        <v>5149</v>
      </c>
      <c r="E2467">
        <v>1E-3</v>
      </c>
      <c r="F2467">
        <v>0</v>
      </c>
      <c r="G2467" t="s">
        <v>5150</v>
      </c>
    </row>
    <row r="2468" spans="1:7" x14ac:dyDescent="0.25">
      <c r="A2468" t="s">
        <v>2128</v>
      </c>
      <c r="B2468" t="s">
        <v>2129</v>
      </c>
      <c r="C2468" t="s">
        <v>2869</v>
      </c>
      <c r="D2468" t="s">
        <v>2870</v>
      </c>
      <c r="E2468">
        <v>0.4</v>
      </c>
      <c r="F2468">
        <v>0</v>
      </c>
      <c r="G2468" t="s">
        <v>2871</v>
      </c>
    </row>
    <row r="2469" spans="1:7" x14ac:dyDescent="0.25">
      <c r="A2469" t="s">
        <v>2128</v>
      </c>
      <c r="B2469" t="s">
        <v>2129</v>
      </c>
      <c r="C2469" t="s">
        <v>3993</v>
      </c>
      <c r="D2469" t="s">
        <v>3994</v>
      </c>
      <c r="E2469">
        <v>0.34</v>
      </c>
      <c r="F2469">
        <v>0</v>
      </c>
      <c r="G2469" t="s">
        <v>3662</v>
      </c>
    </row>
    <row r="2470" spans="1:7" x14ac:dyDescent="0.25">
      <c r="A2470" t="s">
        <v>3918</v>
      </c>
      <c r="B2470" t="s">
        <v>3919</v>
      </c>
      <c r="C2470" t="s">
        <v>5151</v>
      </c>
      <c r="D2470" t="s">
        <v>5152</v>
      </c>
      <c r="E2470">
        <v>3.48</v>
      </c>
      <c r="F2470">
        <v>0</v>
      </c>
      <c r="G2470" t="s">
        <v>5153</v>
      </c>
    </row>
    <row r="2471" spans="1:7" x14ac:dyDescent="0.25">
      <c r="A2471" t="s">
        <v>3918</v>
      </c>
      <c r="B2471" t="s">
        <v>3919</v>
      </c>
      <c r="C2471" t="s">
        <v>5142</v>
      </c>
      <c r="D2471" t="s">
        <v>5143</v>
      </c>
      <c r="E2471">
        <v>1.9124000000000001</v>
      </c>
      <c r="F2471">
        <v>0</v>
      </c>
      <c r="G2471" t="s">
        <v>5144</v>
      </c>
    </row>
    <row r="2472" spans="1:7" x14ac:dyDescent="0.25">
      <c r="A2472" t="s">
        <v>3918</v>
      </c>
      <c r="B2472" t="s">
        <v>3919</v>
      </c>
      <c r="C2472" t="s">
        <v>5145</v>
      </c>
      <c r="D2472" t="s">
        <v>5146</v>
      </c>
      <c r="E2472">
        <v>0.63360000000000005</v>
      </c>
      <c r="F2472">
        <v>0</v>
      </c>
      <c r="G2472" t="s">
        <v>5147</v>
      </c>
    </row>
    <row r="2473" spans="1:7" x14ac:dyDescent="0.25">
      <c r="A2473" t="s">
        <v>3918</v>
      </c>
      <c r="B2473" t="s">
        <v>3919</v>
      </c>
      <c r="C2473" t="s">
        <v>3993</v>
      </c>
      <c r="D2473" t="s">
        <v>3994</v>
      </c>
      <c r="E2473">
        <v>0.1847</v>
      </c>
      <c r="F2473">
        <v>0</v>
      </c>
      <c r="G2473" t="s">
        <v>3662</v>
      </c>
    </row>
    <row r="2474" spans="1:7" x14ac:dyDescent="0.25">
      <c r="A2474" t="s">
        <v>5154</v>
      </c>
      <c r="B2474" t="s">
        <v>5155</v>
      </c>
      <c r="C2474" t="s">
        <v>5156</v>
      </c>
      <c r="D2474" t="s">
        <v>5157</v>
      </c>
      <c r="E2474">
        <v>0.36899999999999999</v>
      </c>
      <c r="F2474">
        <v>0</v>
      </c>
      <c r="G2474" t="s">
        <v>5158</v>
      </c>
    </row>
    <row r="2475" spans="1:7" x14ac:dyDescent="0.25">
      <c r="A2475" t="s">
        <v>5154</v>
      </c>
      <c r="B2475" t="s">
        <v>5155</v>
      </c>
      <c r="C2475" t="s">
        <v>3993</v>
      </c>
      <c r="D2475" t="s">
        <v>3994</v>
      </c>
      <c r="E2475">
        <v>0.96</v>
      </c>
      <c r="F2475">
        <v>0</v>
      </c>
      <c r="G2475" t="s">
        <v>3662</v>
      </c>
    </row>
    <row r="2476" spans="1:7" x14ac:dyDescent="0.25">
      <c r="A2476" t="s">
        <v>5159</v>
      </c>
      <c r="B2476" t="s">
        <v>5160</v>
      </c>
      <c r="C2476" t="s">
        <v>5054</v>
      </c>
      <c r="D2476" t="s">
        <v>5055</v>
      </c>
      <c r="E2476">
        <v>6.3319999999999999</v>
      </c>
      <c r="F2476">
        <v>0</v>
      </c>
      <c r="G2476" t="s">
        <v>5056</v>
      </c>
    </row>
    <row r="2477" spans="1:7" x14ac:dyDescent="0.25">
      <c r="A2477" t="s">
        <v>5159</v>
      </c>
      <c r="B2477" t="s">
        <v>5160</v>
      </c>
      <c r="C2477" t="s">
        <v>5156</v>
      </c>
      <c r="D2477" t="s">
        <v>5157</v>
      </c>
      <c r="E2477">
        <v>0.36899999999999999</v>
      </c>
      <c r="F2477">
        <v>0</v>
      </c>
      <c r="G2477" t="s">
        <v>5158</v>
      </c>
    </row>
    <row r="2478" spans="1:7" x14ac:dyDescent="0.25">
      <c r="A2478" t="s">
        <v>2434</v>
      </c>
      <c r="B2478" t="s">
        <v>2435</v>
      </c>
      <c r="C2478" t="s">
        <v>5161</v>
      </c>
      <c r="D2478" t="s">
        <v>5162</v>
      </c>
      <c r="E2478">
        <v>0.04</v>
      </c>
      <c r="F2478">
        <v>0</v>
      </c>
      <c r="G2478" t="s">
        <v>5163</v>
      </c>
    </row>
    <row r="2479" spans="1:7" x14ac:dyDescent="0.25">
      <c r="A2479" t="s">
        <v>2434</v>
      </c>
      <c r="B2479" t="s">
        <v>2435</v>
      </c>
      <c r="C2479" t="s">
        <v>5164</v>
      </c>
      <c r="D2479" t="s">
        <v>5165</v>
      </c>
      <c r="E2479">
        <v>0.2</v>
      </c>
      <c r="F2479">
        <v>0</v>
      </c>
      <c r="G2479" t="s">
        <v>5166</v>
      </c>
    </row>
    <row r="2480" spans="1:7" x14ac:dyDescent="0.25">
      <c r="A2480" t="s">
        <v>2434</v>
      </c>
      <c r="B2480" t="s">
        <v>2435</v>
      </c>
      <c r="C2480" t="s">
        <v>3993</v>
      </c>
      <c r="D2480" t="s">
        <v>3994</v>
      </c>
      <c r="E2480">
        <v>0.96399999999999997</v>
      </c>
      <c r="F2480">
        <v>0</v>
      </c>
      <c r="G2480" t="s">
        <v>3662</v>
      </c>
    </row>
    <row r="2481" spans="1:7" x14ac:dyDescent="0.25">
      <c r="A2481" t="s">
        <v>5167</v>
      </c>
      <c r="B2481" t="s">
        <v>5168</v>
      </c>
      <c r="C2481" t="s">
        <v>5104</v>
      </c>
      <c r="D2481" t="s">
        <v>5105</v>
      </c>
      <c r="E2481">
        <v>3.29</v>
      </c>
      <c r="F2481">
        <v>0</v>
      </c>
      <c r="G2481" t="s">
        <v>5106</v>
      </c>
    </row>
    <row r="2482" spans="1:7" x14ac:dyDescent="0.25">
      <c r="A2482" t="s">
        <v>5167</v>
      </c>
      <c r="B2482" t="s">
        <v>5168</v>
      </c>
      <c r="C2482" t="s">
        <v>5098</v>
      </c>
      <c r="D2482" t="s">
        <v>5099</v>
      </c>
      <c r="E2482">
        <v>1.1100000000000001</v>
      </c>
      <c r="F2482">
        <v>0</v>
      </c>
      <c r="G2482" t="s">
        <v>5100</v>
      </c>
    </row>
    <row r="2483" spans="1:7" x14ac:dyDescent="0.25">
      <c r="A2483" t="s">
        <v>5167</v>
      </c>
      <c r="B2483" t="s">
        <v>5168</v>
      </c>
      <c r="C2483" t="s">
        <v>5107</v>
      </c>
      <c r="D2483" t="s">
        <v>5108</v>
      </c>
      <c r="E2483">
        <v>1.95</v>
      </c>
      <c r="F2483">
        <v>0</v>
      </c>
      <c r="G2483" t="s">
        <v>5109</v>
      </c>
    </row>
    <row r="2484" spans="1:7" x14ac:dyDescent="0.25">
      <c r="A2484" t="s">
        <v>5167</v>
      </c>
      <c r="B2484" t="s">
        <v>5168</v>
      </c>
      <c r="C2484" t="s">
        <v>5110</v>
      </c>
      <c r="D2484" t="s">
        <v>5111</v>
      </c>
      <c r="E2484">
        <v>0.123</v>
      </c>
      <c r="F2484">
        <v>0</v>
      </c>
      <c r="G2484" t="s">
        <v>3754</v>
      </c>
    </row>
    <row r="2485" spans="1:7" x14ac:dyDescent="0.25">
      <c r="A2485" t="s">
        <v>5167</v>
      </c>
      <c r="B2485" t="s">
        <v>5168</v>
      </c>
      <c r="C2485" t="s">
        <v>5112</v>
      </c>
      <c r="D2485" t="s">
        <v>5113</v>
      </c>
      <c r="E2485">
        <v>0.19</v>
      </c>
      <c r="F2485">
        <v>0</v>
      </c>
      <c r="G2485" t="s">
        <v>3754</v>
      </c>
    </row>
    <row r="2486" spans="1:7" x14ac:dyDescent="0.25">
      <c r="A2486" t="s">
        <v>5167</v>
      </c>
      <c r="B2486" t="s">
        <v>5168</v>
      </c>
      <c r="C2486" t="s">
        <v>5101</v>
      </c>
      <c r="D2486" t="s">
        <v>5102</v>
      </c>
      <c r="E2486">
        <v>0.40189999999999998</v>
      </c>
      <c r="F2486">
        <v>0</v>
      </c>
      <c r="G2486" t="s">
        <v>5103</v>
      </c>
    </row>
    <row r="2487" spans="1:7" x14ac:dyDescent="0.25">
      <c r="A2487" t="s">
        <v>5167</v>
      </c>
      <c r="B2487" t="s">
        <v>5168</v>
      </c>
      <c r="C2487" t="s">
        <v>5114</v>
      </c>
      <c r="D2487" t="s">
        <v>5115</v>
      </c>
      <c r="E2487">
        <v>0.69</v>
      </c>
      <c r="F2487">
        <v>0</v>
      </c>
      <c r="G2487" t="s">
        <v>5116</v>
      </c>
    </row>
    <row r="2488" spans="1:7" x14ac:dyDescent="0.25">
      <c r="A2488" t="s">
        <v>5167</v>
      </c>
      <c r="B2488" t="s">
        <v>5168</v>
      </c>
      <c r="C2488" t="s">
        <v>5119</v>
      </c>
      <c r="D2488" t="s">
        <v>5120</v>
      </c>
      <c r="E2488">
        <v>0.48</v>
      </c>
      <c r="F2488">
        <v>0</v>
      </c>
      <c r="G2488" t="s">
        <v>5121</v>
      </c>
    </row>
    <row r="2489" spans="1:7" x14ac:dyDescent="0.25">
      <c r="A2489" t="s">
        <v>1727</v>
      </c>
      <c r="B2489" t="s">
        <v>1728</v>
      </c>
      <c r="C2489" t="s">
        <v>3721</v>
      </c>
      <c r="D2489" t="s">
        <v>3722</v>
      </c>
      <c r="E2489">
        <v>4.7E-2</v>
      </c>
      <c r="F2489">
        <v>0</v>
      </c>
      <c r="G2489" t="s">
        <v>3723</v>
      </c>
    </row>
    <row r="2490" spans="1:7" x14ac:dyDescent="0.25">
      <c r="A2490" t="s">
        <v>1727</v>
      </c>
      <c r="B2490" t="s">
        <v>1728</v>
      </c>
      <c r="C2490" t="s">
        <v>3726</v>
      </c>
      <c r="D2490" t="s">
        <v>3727</v>
      </c>
      <c r="E2490">
        <v>8.4000000000000005E-2</v>
      </c>
      <c r="F2490">
        <v>0</v>
      </c>
      <c r="G2490" t="s">
        <v>3728</v>
      </c>
    </row>
    <row r="2491" spans="1:7" x14ac:dyDescent="0.25">
      <c r="A2491" t="s">
        <v>1727</v>
      </c>
      <c r="B2491" t="s">
        <v>1728</v>
      </c>
      <c r="C2491" t="s">
        <v>3864</v>
      </c>
      <c r="D2491" t="s">
        <v>3865</v>
      </c>
      <c r="E2491">
        <v>3.4449999999999998</v>
      </c>
      <c r="F2491">
        <v>0</v>
      </c>
      <c r="G2491" t="s">
        <v>3866</v>
      </c>
    </row>
    <row r="2492" spans="1:7" x14ac:dyDescent="0.25">
      <c r="A2492" t="s">
        <v>1727</v>
      </c>
      <c r="B2492" t="s">
        <v>1728</v>
      </c>
      <c r="C2492" t="s">
        <v>3778</v>
      </c>
      <c r="D2492" t="s">
        <v>3779</v>
      </c>
      <c r="E2492">
        <v>0.27929999999999999</v>
      </c>
      <c r="F2492">
        <v>0</v>
      </c>
      <c r="G2492" t="s">
        <v>1586</v>
      </c>
    </row>
    <row r="2493" spans="1:7" x14ac:dyDescent="0.25">
      <c r="A2493" t="s">
        <v>1727</v>
      </c>
      <c r="B2493" t="s">
        <v>1728</v>
      </c>
      <c r="C2493" t="s">
        <v>3719</v>
      </c>
      <c r="D2493" t="s">
        <v>3720</v>
      </c>
      <c r="E2493">
        <v>0.65100000000000002</v>
      </c>
      <c r="F2493">
        <v>0</v>
      </c>
    </row>
    <row r="2494" spans="1:7" x14ac:dyDescent="0.25">
      <c r="A2494" t="s">
        <v>1727</v>
      </c>
      <c r="B2494" t="s">
        <v>1728</v>
      </c>
      <c r="C2494" t="s">
        <v>5169</v>
      </c>
      <c r="D2494" t="s">
        <v>5170</v>
      </c>
      <c r="E2494">
        <v>2.3E-2</v>
      </c>
      <c r="F2494">
        <v>0</v>
      </c>
      <c r="G2494" t="s">
        <v>1248</v>
      </c>
    </row>
    <row r="2495" spans="1:7" x14ac:dyDescent="0.25">
      <c r="A2495" t="s">
        <v>2920</v>
      </c>
      <c r="B2495" t="s">
        <v>2921</v>
      </c>
      <c r="C2495" t="s">
        <v>5041</v>
      </c>
      <c r="D2495" t="s">
        <v>5042</v>
      </c>
      <c r="E2495">
        <v>0.17</v>
      </c>
      <c r="F2495">
        <v>0</v>
      </c>
      <c r="G2495" t="s">
        <v>5043</v>
      </c>
    </row>
    <row r="2496" spans="1:7" x14ac:dyDescent="0.25">
      <c r="A2496" t="s">
        <v>2920</v>
      </c>
      <c r="B2496" t="s">
        <v>2921</v>
      </c>
      <c r="C2496" t="s">
        <v>3752</v>
      </c>
      <c r="D2496" t="s">
        <v>3753</v>
      </c>
      <c r="E2496">
        <v>8.5000000000000006E-2</v>
      </c>
      <c r="F2496">
        <v>0</v>
      </c>
      <c r="G2496" t="s">
        <v>3754</v>
      </c>
    </row>
    <row r="2497" spans="1:7" x14ac:dyDescent="0.25">
      <c r="A2497" t="s">
        <v>2920</v>
      </c>
      <c r="B2497" t="s">
        <v>2921</v>
      </c>
      <c r="C2497" t="s">
        <v>2851</v>
      </c>
      <c r="D2497" t="s">
        <v>2852</v>
      </c>
      <c r="E2497">
        <v>0.17</v>
      </c>
      <c r="F2497">
        <v>0</v>
      </c>
      <c r="G2497" t="s">
        <v>2853</v>
      </c>
    </row>
    <row r="2498" spans="1:7" x14ac:dyDescent="0.25">
      <c r="A2498" t="s">
        <v>2920</v>
      </c>
      <c r="B2498" t="s">
        <v>2921</v>
      </c>
      <c r="C2498" t="s">
        <v>3772</v>
      </c>
      <c r="D2498" t="s">
        <v>3773</v>
      </c>
      <c r="E2498">
        <v>8.5000000000000006E-2</v>
      </c>
      <c r="F2498">
        <v>0</v>
      </c>
      <c r="G2498" t="s">
        <v>3774</v>
      </c>
    </row>
    <row r="2499" spans="1:7" x14ac:dyDescent="0.25">
      <c r="A2499" t="s">
        <v>2920</v>
      </c>
      <c r="B2499" t="s">
        <v>2921</v>
      </c>
      <c r="C2499" t="s">
        <v>2860</v>
      </c>
      <c r="D2499" t="s">
        <v>2861</v>
      </c>
      <c r="E2499">
        <v>0.33700000000000002</v>
      </c>
      <c r="F2499">
        <v>0</v>
      </c>
      <c r="G2499" t="s">
        <v>2862</v>
      </c>
    </row>
    <row r="2500" spans="1:7" x14ac:dyDescent="0.25">
      <c r="A2500" t="s">
        <v>2920</v>
      </c>
      <c r="B2500" t="s">
        <v>2921</v>
      </c>
      <c r="C2500" t="s">
        <v>5073</v>
      </c>
      <c r="D2500" t="s">
        <v>5074</v>
      </c>
      <c r="E2500">
        <v>0.14699999999999999</v>
      </c>
      <c r="F2500">
        <v>0</v>
      </c>
      <c r="G2500" t="s">
        <v>5075</v>
      </c>
    </row>
    <row r="2501" spans="1:7" x14ac:dyDescent="0.25">
      <c r="A2501" t="s">
        <v>2920</v>
      </c>
      <c r="B2501" t="s">
        <v>2921</v>
      </c>
      <c r="C2501" t="s">
        <v>4840</v>
      </c>
      <c r="D2501" t="s">
        <v>4841</v>
      </c>
      <c r="E2501">
        <v>4.0000000000000001E-3</v>
      </c>
      <c r="F2501">
        <v>0</v>
      </c>
      <c r="G2501" t="s">
        <v>3659</v>
      </c>
    </row>
    <row r="2502" spans="1:7" x14ac:dyDescent="0.25">
      <c r="A2502" t="s">
        <v>3692</v>
      </c>
      <c r="B2502" t="s">
        <v>3693</v>
      </c>
      <c r="C2502" t="s">
        <v>5030</v>
      </c>
      <c r="D2502" t="s">
        <v>5031</v>
      </c>
      <c r="E2502">
        <v>8.4199999999999997E-2</v>
      </c>
      <c r="F2502">
        <v>0</v>
      </c>
      <c r="G2502" t="s">
        <v>3754</v>
      </c>
    </row>
    <row r="2503" spans="1:7" x14ac:dyDescent="0.25">
      <c r="A2503" t="s">
        <v>3692</v>
      </c>
      <c r="B2503" t="s">
        <v>3693</v>
      </c>
      <c r="C2503" t="s">
        <v>3783</v>
      </c>
      <c r="D2503" t="s">
        <v>3784</v>
      </c>
      <c r="E2503">
        <v>0.02</v>
      </c>
      <c r="F2503">
        <v>0</v>
      </c>
      <c r="G2503" t="s">
        <v>3785</v>
      </c>
    </row>
    <row r="2504" spans="1:7" x14ac:dyDescent="0.25">
      <c r="A2504" t="s">
        <v>3692</v>
      </c>
      <c r="B2504" t="s">
        <v>3693</v>
      </c>
      <c r="C2504" t="s">
        <v>5032</v>
      </c>
      <c r="D2504" t="s">
        <v>5033</v>
      </c>
      <c r="E2504">
        <v>1.0104</v>
      </c>
      <c r="F2504">
        <v>0</v>
      </c>
      <c r="G2504" t="s">
        <v>5034</v>
      </c>
    </row>
    <row r="2505" spans="1:7" x14ac:dyDescent="0.25">
      <c r="A2505" t="s">
        <v>3692</v>
      </c>
      <c r="B2505" t="s">
        <v>3693</v>
      </c>
      <c r="C2505" t="s">
        <v>3893</v>
      </c>
      <c r="D2505" t="s">
        <v>3894</v>
      </c>
      <c r="E2505">
        <v>1.6999999999999999E-3</v>
      </c>
      <c r="F2505">
        <v>0</v>
      </c>
      <c r="G2505" t="s">
        <v>1643</v>
      </c>
    </row>
    <row r="2506" spans="1:7" x14ac:dyDescent="0.25">
      <c r="A2506" t="s">
        <v>3692</v>
      </c>
      <c r="B2506" t="s">
        <v>3693</v>
      </c>
      <c r="C2506" t="s">
        <v>5035</v>
      </c>
      <c r="D2506" t="s">
        <v>5036</v>
      </c>
      <c r="E2506">
        <v>1.8499999999999999E-2</v>
      </c>
      <c r="F2506">
        <v>0</v>
      </c>
      <c r="G2506" t="s">
        <v>3742</v>
      </c>
    </row>
    <row r="2507" spans="1:7" x14ac:dyDescent="0.25">
      <c r="A2507" t="s">
        <v>1529</v>
      </c>
      <c r="B2507" t="s">
        <v>1530</v>
      </c>
      <c r="C2507" t="s">
        <v>4921</v>
      </c>
      <c r="D2507" t="s">
        <v>4922</v>
      </c>
      <c r="E2507">
        <v>0.16</v>
      </c>
      <c r="F2507">
        <v>0</v>
      </c>
      <c r="G2507" t="s">
        <v>4923</v>
      </c>
    </row>
    <row r="2508" spans="1:7" x14ac:dyDescent="0.25">
      <c r="A2508" t="s">
        <v>1529</v>
      </c>
      <c r="B2508" t="s">
        <v>1530</v>
      </c>
      <c r="C2508" t="s">
        <v>4918</v>
      </c>
      <c r="D2508" t="s">
        <v>4919</v>
      </c>
      <c r="E2508">
        <v>1E-3</v>
      </c>
      <c r="F2508">
        <v>0</v>
      </c>
      <c r="G2508" t="s">
        <v>4920</v>
      </c>
    </row>
    <row r="2509" spans="1:7" x14ac:dyDescent="0.25">
      <c r="A2509" t="s">
        <v>1529</v>
      </c>
      <c r="B2509" t="s">
        <v>1530</v>
      </c>
      <c r="C2509" t="s">
        <v>3740</v>
      </c>
      <c r="D2509" t="s">
        <v>3741</v>
      </c>
      <c r="E2509">
        <v>4.0000000000000001E-3</v>
      </c>
      <c r="F2509">
        <v>0</v>
      </c>
      <c r="G2509" t="s">
        <v>3742</v>
      </c>
    </row>
    <row r="2510" spans="1:7" x14ac:dyDescent="0.25">
      <c r="A2510" t="s">
        <v>1782</v>
      </c>
      <c r="B2510" t="s">
        <v>1783</v>
      </c>
      <c r="C2510" t="s">
        <v>5030</v>
      </c>
      <c r="D2510" t="s">
        <v>5031</v>
      </c>
      <c r="E2510">
        <v>0.11799999999999999</v>
      </c>
      <c r="F2510">
        <v>0</v>
      </c>
      <c r="G2510" t="s">
        <v>3754</v>
      </c>
    </row>
    <row r="2511" spans="1:7" x14ac:dyDescent="0.25">
      <c r="A2511" t="s">
        <v>1782</v>
      </c>
      <c r="B2511" t="s">
        <v>1783</v>
      </c>
      <c r="C2511" t="s">
        <v>5032</v>
      </c>
      <c r="D2511" t="s">
        <v>5033</v>
      </c>
      <c r="E2511">
        <v>1.0946</v>
      </c>
      <c r="F2511">
        <v>0</v>
      </c>
      <c r="G2511" t="s">
        <v>5034</v>
      </c>
    </row>
    <row r="2512" spans="1:7" x14ac:dyDescent="0.25">
      <c r="A2512" t="s">
        <v>1782</v>
      </c>
      <c r="B2512" t="s">
        <v>1783</v>
      </c>
      <c r="C2512" t="s">
        <v>5171</v>
      </c>
      <c r="D2512" t="s">
        <v>5172</v>
      </c>
      <c r="E2512">
        <v>0.16919999999999999</v>
      </c>
      <c r="F2512">
        <v>0</v>
      </c>
      <c r="G2512" t="s">
        <v>5173</v>
      </c>
    </row>
    <row r="2513" spans="1:7" x14ac:dyDescent="0.25">
      <c r="A2513" t="s">
        <v>1782</v>
      </c>
      <c r="B2513" t="s">
        <v>1783</v>
      </c>
      <c r="C2513" t="s">
        <v>3767</v>
      </c>
      <c r="D2513" t="s">
        <v>3768</v>
      </c>
      <c r="E2513">
        <v>2E-3</v>
      </c>
      <c r="F2513">
        <v>0</v>
      </c>
      <c r="G2513" t="s">
        <v>3769</v>
      </c>
    </row>
    <row r="2514" spans="1:7" x14ac:dyDescent="0.25">
      <c r="A2514" t="s">
        <v>1782</v>
      </c>
      <c r="B2514" t="s">
        <v>1783</v>
      </c>
      <c r="C2514" t="s">
        <v>1707</v>
      </c>
      <c r="D2514" t="s">
        <v>1708</v>
      </c>
      <c r="E2514">
        <v>2.9999999999999997E-4</v>
      </c>
      <c r="F2514">
        <v>0</v>
      </c>
      <c r="G2514" t="s">
        <v>1709</v>
      </c>
    </row>
    <row r="2515" spans="1:7" x14ac:dyDescent="0.25">
      <c r="A2515" t="s">
        <v>1782</v>
      </c>
      <c r="B2515" t="s">
        <v>1783</v>
      </c>
      <c r="C2515" t="s">
        <v>5174</v>
      </c>
      <c r="D2515" t="s">
        <v>5175</v>
      </c>
      <c r="E2515">
        <v>5.0500000000000003E-2</v>
      </c>
      <c r="F2515">
        <v>0</v>
      </c>
      <c r="G2515" t="s">
        <v>3742</v>
      </c>
    </row>
    <row r="2516" spans="1:7" x14ac:dyDescent="0.25">
      <c r="A2516" t="s">
        <v>1782</v>
      </c>
      <c r="B2516" t="s">
        <v>1783</v>
      </c>
      <c r="C2516" t="s">
        <v>3783</v>
      </c>
      <c r="D2516" t="s">
        <v>3784</v>
      </c>
      <c r="E2516">
        <v>1.6899999999999998E-2</v>
      </c>
      <c r="F2516">
        <v>0</v>
      </c>
      <c r="G2516" t="s">
        <v>3785</v>
      </c>
    </row>
    <row r="2517" spans="1:7" x14ac:dyDescent="0.25">
      <c r="A2517" t="s">
        <v>1782</v>
      </c>
      <c r="B2517" t="s">
        <v>1783</v>
      </c>
      <c r="C2517" t="s">
        <v>5037</v>
      </c>
      <c r="D2517" t="s">
        <v>5038</v>
      </c>
      <c r="E2517">
        <v>0.01</v>
      </c>
      <c r="F2517">
        <v>0</v>
      </c>
      <c r="G2517" t="s">
        <v>5039</v>
      </c>
    </row>
    <row r="2518" spans="1:7" x14ac:dyDescent="0.25">
      <c r="A2518" t="s">
        <v>1978</v>
      </c>
      <c r="B2518" t="s">
        <v>1979</v>
      </c>
      <c r="C2518" t="s">
        <v>3934</v>
      </c>
      <c r="D2518" t="s">
        <v>3935</v>
      </c>
      <c r="E2518">
        <v>0.1714</v>
      </c>
      <c r="F2518">
        <v>0</v>
      </c>
      <c r="G2518" t="s">
        <v>3754</v>
      </c>
    </row>
    <row r="2519" spans="1:7" x14ac:dyDescent="0.25">
      <c r="A2519" t="s">
        <v>1978</v>
      </c>
      <c r="B2519" t="s">
        <v>1979</v>
      </c>
      <c r="C2519" t="s">
        <v>3724</v>
      </c>
      <c r="D2519" t="s">
        <v>3725</v>
      </c>
      <c r="E2519">
        <v>0.3543</v>
      </c>
      <c r="F2519">
        <v>0</v>
      </c>
      <c r="G2519" t="s">
        <v>1626</v>
      </c>
    </row>
    <row r="2520" spans="1:7" x14ac:dyDescent="0.25">
      <c r="A2520" t="s">
        <v>1978</v>
      </c>
      <c r="B2520" t="s">
        <v>1979</v>
      </c>
      <c r="C2520" t="s">
        <v>2860</v>
      </c>
      <c r="D2520" t="s">
        <v>2861</v>
      </c>
      <c r="E2520">
        <v>0.2571</v>
      </c>
      <c r="F2520">
        <v>0</v>
      </c>
      <c r="G2520" t="s">
        <v>2862</v>
      </c>
    </row>
    <row r="2521" spans="1:7" x14ac:dyDescent="0.25">
      <c r="A2521" t="s">
        <v>1978</v>
      </c>
      <c r="B2521" t="s">
        <v>1979</v>
      </c>
      <c r="C2521" t="s">
        <v>5054</v>
      </c>
      <c r="D2521" t="s">
        <v>5055</v>
      </c>
      <c r="E2521">
        <v>6.2899999999999998E-2</v>
      </c>
      <c r="F2521">
        <v>0</v>
      </c>
      <c r="G2521" t="s">
        <v>5056</v>
      </c>
    </row>
    <row r="2522" spans="1:7" x14ac:dyDescent="0.25">
      <c r="A2522" t="s">
        <v>1978</v>
      </c>
      <c r="B2522" t="s">
        <v>1979</v>
      </c>
      <c r="C2522" t="s">
        <v>3743</v>
      </c>
      <c r="D2522" t="s">
        <v>3744</v>
      </c>
      <c r="E2522">
        <v>0.66</v>
      </c>
      <c r="F2522">
        <v>0</v>
      </c>
      <c r="G2522" t="s">
        <v>3745</v>
      </c>
    </row>
    <row r="2523" spans="1:7" x14ac:dyDescent="0.25">
      <c r="A2523" t="s">
        <v>1978</v>
      </c>
      <c r="B2523" t="s">
        <v>1979</v>
      </c>
      <c r="C2523" t="s">
        <v>3755</v>
      </c>
      <c r="D2523" t="s">
        <v>3756</v>
      </c>
      <c r="E2523">
        <v>0.1943</v>
      </c>
      <c r="F2523">
        <v>0</v>
      </c>
      <c r="G2523" t="s">
        <v>3757</v>
      </c>
    </row>
    <row r="2524" spans="1:7" x14ac:dyDescent="0.25">
      <c r="A2524" t="s">
        <v>1978</v>
      </c>
      <c r="B2524" t="s">
        <v>1979</v>
      </c>
      <c r="C2524" t="s">
        <v>3942</v>
      </c>
      <c r="D2524" t="s">
        <v>3943</v>
      </c>
      <c r="E2524">
        <v>2.29E-2</v>
      </c>
      <c r="F2524">
        <v>0</v>
      </c>
      <c r="G2524" t="s">
        <v>3944</v>
      </c>
    </row>
    <row r="2525" spans="1:7" x14ac:dyDescent="0.25">
      <c r="A2525" t="s">
        <v>1978</v>
      </c>
      <c r="B2525" t="s">
        <v>1979</v>
      </c>
      <c r="C2525" t="s">
        <v>4840</v>
      </c>
      <c r="D2525" t="s">
        <v>4841</v>
      </c>
      <c r="E2525">
        <v>0.03</v>
      </c>
      <c r="F2525">
        <v>0</v>
      </c>
      <c r="G2525" t="s">
        <v>3659</v>
      </c>
    </row>
    <row r="2526" spans="1:7" x14ac:dyDescent="0.25">
      <c r="A2526" t="s">
        <v>4139</v>
      </c>
      <c r="B2526" t="s">
        <v>5176</v>
      </c>
      <c r="C2526" t="s">
        <v>5032</v>
      </c>
      <c r="D2526" t="s">
        <v>5033</v>
      </c>
      <c r="E2526">
        <v>1.0891999999999999</v>
      </c>
      <c r="F2526">
        <v>0</v>
      </c>
      <c r="G2526" t="s">
        <v>5034</v>
      </c>
    </row>
    <row r="2527" spans="1:7" x14ac:dyDescent="0.25">
      <c r="A2527" t="s">
        <v>4139</v>
      </c>
      <c r="B2527" t="s">
        <v>5176</v>
      </c>
      <c r="C2527" t="s">
        <v>5030</v>
      </c>
      <c r="D2527" t="s">
        <v>5031</v>
      </c>
      <c r="E2527">
        <v>7.17E-2</v>
      </c>
      <c r="F2527">
        <v>0</v>
      </c>
      <c r="G2527" t="s">
        <v>3754</v>
      </c>
    </row>
    <row r="2528" spans="1:7" x14ac:dyDescent="0.25">
      <c r="A2528" t="s">
        <v>4139</v>
      </c>
      <c r="B2528" t="s">
        <v>5176</v>
      </c>
      <c r="C2528" t="s">
        <v>3729</v>
      </c>
      <c r="D2528" t="s">
        <v>3730</v>
      </c>
      <c r="E2528">
        <v>1E-3</v>
      </c>
      <c r="F2528">
        <v>0</v>
      </c>
      <c r="G2528" t="s">
        <v>1648</v>
      </c>
    </row>
    <row r="2529" spans="1:7" x14ac:dyDescent="0.25">
      <c r="A2529" t="s">
        <v>4139</v>
      </c>
      <c r="B2529" t="s">
        <v>5176</v>
      </c>
      <c r="C2529" t="s">
        <v>3783</v>
      </c>
      <c r="D2529" t="s">
        <v>3784</v>
      </c>
      <c r="E2529">
        <v>1.67E-2</v>
      </c>
      <c r="F2529">
        <v>0</v>
      </c>
      <c r="G2529" t="s">
        <v>3785</v>
      </c>
    </row>
    <row r="2530" spans="1:7" x14ac:dyDescent="0.25">
      <c r="A2530" t="s">
        <v>4139</v>
      </c>
      <c r="B2530" t="s">
        <v>5176</v>
      </c>
      <c r="C2530" t="s">
        <v>5177</v>
      </c>
      <c r="D2530" t="s">
        <v>5178</v>
      </c>
      <c r="E2530">
        <v>8.6E-3</v>
      </c>
      <c r="F2530">
        <v>0</v>
      </c>
      <c r="G2530" t="s">
        <v>5179</v>
      </c>
    </row>
    <row r="2531" spans="1:7" x14ac:dyDescent="0.25">
      <c r="A2531" t="s">
        <v>4139</v>
      </c>
      <c r="B2531" t="s">
        <v>5176</v>
      </c>
      <c r="C2531" t="s">
        <v>5037</v>
      </c>
      <c r="D2531" t="s">
        <v>5038</v>
      </c>
      <c r="E2531">
        <v>0.01</v>
      </c>
      <c r="F2531">
        <v>0</v>
      </c>
      <c r="G2531" t="s">
        <v>5039</v>
      </c>
    </row>
    <row r="2532" spans="1:7" x14ac:dyDescent="0.25">
      <c r="A2532" t="s">
        <v>5180</v>
      </c>
      <c r="B2532" t="s">
        <v>5181</v>
      </c>
      <c r="C2532" t="s">
        <v>5041</v>
      </c>
      <c r="D2532" t="s">
        <v>5042</v>
      </c>
      <c r="E2532">
        <v>4.4999999999999998E-2</v>
      </c>
      <c r="F2532">
        <v>0</v>
      </c>
      <c r="G2532" t="s">
        <v>5043</v>
      </c>
    </row>
    <row r="2533" spans="1:7" x14ac:dyDescent="0.25">
      <c r="A2533" t="s">
        <v>5180</v>
      </c>
      <c r="B2533" t="s">
        <v>5181</v>
      </c>
      <c r="C2533" t="s">
        <v>3673</v>
      </c>
      <c r="D2533" t="s">
        <v>3674</v>
      </c>
      <c r="E2533">
        <v>0.13</v>
      </c>
      <c r="F2533">
        <v>0</v>
      </c>
      <c r="G2533" t="s">
        <v>3675</v>
      </c>
    </row>
    <row r="2534" spans="1:7" x14ac:dyDescent="0.25">
      <c r="A2534" t="s">
        <v>5180</v>
      </c>
      <c r="B2534" t="s">
        <v>5181</v>
      </c>
      <c r="C2534" t="s">
        <v>2860</v>
      </c>
      <c r="D2534" t="s">
        <v>2861</v>
      </c>
      <c r="E2534">
        <v>0.59</v>
      </c>
      <c r="F2534">
        <v>0</v>
      </c>
      <c r="G2534" t="s">
        <v>2862</v>
      </c>
    </row>
    <row r="2535" spans="1:7" x14ac:dyDescent="0.25">
      <c r="A2535" t="s">
        <v>5180</v>
      </c>
      <c r="B2535" t="s">
        <v>5181</v>
      </c>
      <c r="C2535" t="s">
        <v>5182</v>
      </c>
      <c r="D2535" t="s">
        <v>5183</v>
      </c>
      <c r="E2535">
        <v>0.08</v>
      </c>
      <c r="F2535">
        <v>0</v>
      </c>
      <c r="G2535" t="s">
        <v>5184</v>
      </c>
    </row>
    <row r="2536" spans="1:7" x14ac:dyDescent="0.25">
      <c r="A2536" t="s">
        <v>5180</v>
      </c>
      <c r="B2536" t="s">
        <v>5181</v>
      </c>
      <c r="C2536" t="s">
        <v>5185</v>
      </c>
      <c r="D2536" t="s">
        <v>5186</v>
      </c>
      <c r="E2536">
        <v>0.25819999999999999</v>
      </c>
      <c r="F2536">
        <v>0</v>
      </c>
      <c r="G2536" t="s">
        <v>1626</v>
      </c>
    </row>
    <row r="2537" spans="1:7" x14ac:dyDescent="0.25">
      <c r="A2537" t="s">
        <v>5180</v>
      </c>
      <c r="B2537" t="s">
        <v>5181</v>
      </c>
      <c r="C2537" t="s">
        <v>3721</v>
      </c>
      <c r="D2537" t="s">
        <v>3722</v>
      </c>
      <c r="E2537">
        <v>0.6</v>
      </c>
      <c r="F2537">
        <v>0</v>
      </c>
      <c r="G2537" t="s">
        <v>3723</v>
      </c>
    </row>
    <row r="2538" spans="1:7" x14ac:dyDescent="0.25">
      <c r="A2538" t="s">
        <v>5180</v>
      </c>
      <c r="B2538" t="s">
        <v>5181</v>
      </c>
      <c r="C2538" t="s">
        <v>3731</v>
      </c>
      <c r="D2538" t="s">
        <v>3732</v>
      </c>
      <c r="E2538">
        <v>1.6999999999999999E-3</v>
      </c>
      <c r="F2538">
        <v>0</v>
      </c>
      <c r="G2538" t="s">
        <v>3733</v>
      </c>
    </row>
    <row r="2539" spans="1:7" x14ac:dyDescent="0.25">
      <c r="A2539" t="s">
        <v>5180</v>
      </c>
      <c r="B2539" t="s">
        <v>5181</v>
      </c>
      <c r="C2539" t="s">
        <v>3740</v>
      </c>
      <c r="D2539" t="s">
        <v>3741</v>
      </c>
      <c r="E2539">
        <v>1.0999999999999999E-2</v>
      </c>
      <c r="F2539">
        <v>0</v>
      </c>
      <c r="G2539" t="s">
        <v>3742</v>
      </c>
    </row>
    <row r="2540" spans="1:7" x14ac:dyDescent="0.25">
      <c r="A2540" t="s">
        <v>5187</v>
      </c>
      <c r="B2540" t="s">
        <v>5188</v>
      </c>
      <c r="C2540" t="s">
        <v>3651</v>
      </c>
      <c r="D2540" t="s">
        <v>3652</v>
      </c>
      <c r="E2540">
        <v>0.94040000000000001</v>
      </c>
      <c r="F2540">
        <v>0</v>
      </c>
      <c r="G2540" t="s">
        <v>3653</v>
      </c>
    </row>
    <row r="2541" spans="1:7" x14ac:dyDescent="0.25">
      <c r="A2541" t="s">
        <v>5187</v>
      </c>
      <c r="B2541" t="s">
        <v>5188</v>
      </c>
      <c r="C2541" t="s">
        <v>4638</v>
      </c>
      <c r="D2541" t="s">
        <v>4639</v>
      </c>
      <c r="E2541">
        <v>0.38100000000000001</v>
      </c>
      <c r="F2541">
        <v>0</v>
      </c>
      <c r="G2541" t="s">
        <v>4640</v>
      </c>
    </row>
    <row r="2542" spans="1:7" x14ac:dyDescent="0.25">
      <c r="A2542" t="s">
        <v>5187</v>
      </c>
      <c r="B2542" t="s">
        <v>5188</v>
      </c>
      <c r="C2542" t="s">
        <v>4164</v>
      </c>
      <c r="D2542" t="s">
        <v>4165</v>
      </c>
      <c r="E2542">
        <v>0.71399999999999997</v>
      </c>
      <c r="F2542">
        <v>0</v>
      </c>
      <c r="G2542" t="s">
        <v>4166</v>
      </c>
    </row>
    <row r="2543" spans="1:7" x14ac:dyDescent="0.25">
      <c r="A2543" t="s">
        <v>5189</v>
      </c>
      <c r="B2543" t="s">
        <v>5190</v>
      </c>
      <c r="C2543" t="s">
        <v>3799</v>
      </c>
      <c r="D2543" t="s">
        <v>3800</v>
      </c>
      <c r="E2543">
        <v>0.42699999999999999</v>
      </c>
      <c r="F2543">
        <v>0</v>
      </c>
      <c r="G2543" t="s">
        <v>3801</v>
      </c>
    </row>
    <row r="2544" spans="1:7" x14ac:dyDescent="0.25">
      <c r="A2544" t="s">
        <v>5189</v>
      </c>
      <c r="B2544" t="s">
        <v>5190</v>
      </c>
      <c r="C2544" t="s">
        <v>3673</v>
      </c>
      <c r="D2544" t="s">
        <v>3674</v>
      </c>
      <c r="E2544">
        <v>0.25619999999999998</v>
      </c>
      <c r="F2544">
        <v>0</v>
      </c>
      <c r="G2544" t="s">
        <v>3675</v>
      </c>
    </row>
    <row r="2545" spans="1:7" x14ac:dyDescent="0.25">
      <c r="A2545" t="s">
        <v>5189</v>
      </c>
      <c r="B2545" t="s">
        <v>5190</v>
      </c>
      <c r="C2545" t="s">
        <v>2860</v>
      </c>
      <c r="D2545" t="s">
        <v>2861</v>
      </c>
      <c r="E2545">
        <v>4.2700000000000002E-2</v>
      </c>
      <c r="F2545">
        <v>0</v>
      </c>
      <c r="G2545" t="s">
        <v>2862</v>
      </c>
    </row>
    <row r="2546" spans="1:7" x14ac:dyDescent="0.25">
      <c r="A2546" t="s">
        <v>5189</v>
      </c>
      <c r="B2546" t="s">
        <v>5190</v>
      </c>
      <c r="C2546" t="s">
        <v>1702</v>
      </c>
      <c r="D2546" t="s">
        <v>1703</v>
      </c>
      <c r="E2546">
        <v>0.85399999999999998</v>
      </c>
      <c r="F2546">
        <v>0</v>
      </c>
      <c r="G2546" t="s">
        <v>1704</v>
      </c>
    </row>
    <row r="2547" spans="1:7" x14ac:dyDescent="0.25">
      <c r="A2547" t="s">
        <v>5191</v>
      </c>
      <c r="B2547" t="s">
        <v>5192</v>
      </c>
      <c r="C2547" t="s">
        <v>3719</v>
      </c>
      <c r="D2547" t="s">
        <v>3720</v>
      </c>
      <c r="E2547">
        <v>0.82550000000000001</v>
      </c>
      <c r="F2547">
        <v>0</v>
      </c>
    </row>
    <row r="2548" spans="1:7" x14ac:dyDescent="0.25">
      <c r="A2548" t="s">
        <v>5191</v>
      </c>
      <c r="B2548" t="s">
        <v>5192</v>
      </c>
      <c r="C2548" t="s">
        <v>3882</v>
      </c>
      <c r="D2548" t="s">
        <v>3883</v>
      </c>
      <c r="E2548">
        <v>2.5999999999999999E-2</v>
      </c>
      <c r="F2548">
        <v>0</v>
      </c>
      <c r="G2548" t="s">
        <v>3754</v>
      </c>
    </row>
    <row r="2549" spans="1:7" x14ac:dyDescent="0.25">
      <c r="A2549" t="s">
        <v>5191</v>
      </c>
      <c r="B2549" t="s">
        <v>5192</v>
      </c>
      <c r="C2549" t="s">
        <v>5193</v>
      </c>
      <c r="D2549" t="s">
        <v>5194</v>
      </c>
      <c r="E2549">
        <v>1.73</v>
      </c>
      <c r="F2549">
        <v>0</v>
      </c>
      <c r="G2549" t="s">
        <v>5195</v>
      </c>
    </row>
    <row r="2550" spans="1:7" x14ac:dyDescent="0.25">
      <c r="A2550" t="s">
        <v>5191</v>
      </c>
      <c r="B2550" t="s">
        <v>5192</v>
      </c>
      <c r="C2550" t="s">
        <v>3878</v>
      </c>
      <c r="D2550" t="s">
        <v>3879</v>
      </c>
      <c r="E2550">
        <v>1.72E-2</v>
      </c>
      <c r="F2550">
        <v>0</v>
      </c>
      <c r="G2550" t="s">
        <v>3754</v>
      </c>
    </row>
    <row r="2551" spans="1:7" x14ac:dyDescent="0.25">
      <c r="A2551" t="s">
        <v>1253</v>
      </c>
      <c r="B2551" t="s">
        <v>1254</v>
      </c>
      <c r="C2551" t="s">
        <v>5196</v>
      </c>
      <c r="D2551" t="s">
        <v>5197</v>
      </c>
      <c r="E2551">
        <v>7.3460000000000001</v>
      </c>
      <c r="F2551">
        <v>0</v>
      </c>
      <c r="G2551" t="s">
        <v>5198</v>
      </c>
    </row>
    <row r="2552" spans="1:7" x14ac:dyDescent="0.25">
      <c r="A2552" t="s">
        <v>1253</v>
      </c>
      <c r="B2552" t="s">
        <v>1254</v>
      </c>
      <c r="C2552" t="s">
        <v>4332</v>
      </c>
      <c r="D2552" t="s">
        <v>4333</v>
      </c>
      <c r="E2552">
        <v>0.16800000000000001</v>
      </c>
      <c r="F2552">
        <v>0</v>
      </c>
      <c r="G2552" t="s">
        <v>4334</v>
      </c>
    </row>
    <row r="2553" spans="1:7" x14ac:dyDescent="0.25">
      <c r="A2553" t="s">
        <v>1253</v>
      </c>
      <c r="B2553" t="s">
        <v>1254</v>
      </c>
      <c r="C2553" t="s">
        <v>5199</v>
      </c>
      <c r="D2553" t="s">
        <v>5200</v>
      </c>
      <c r="E2553">
        <v>0.12</v>
      </c>
      <c r="F2553">
        <v>0</v>
      </c>
      <c r="G2553" t="s">
        <v>5201</v>
      </c>
    </row>
    <row r="2554" spans="1:7" x14ac:dyDescent="0.25">
      <c r="A2554" t="s">
        <v>5202</v>
      </c>
      <c r="B2554" t="s">
        <v>5203</v>
      </c>
      <c r="C2554" t="s">
        <v>3721</v>
      </c>
      <c r="D2554" t="s">
        <v>3722</v>
      </c>
      <c r="E2554">
        <v>8.0000000000000002E-3</v>
      </c>
      <c r="F2554">
        <v>0</v>
      </c>
      <c r="G2554" t="s">
        <v>3723</v>
      </c>
    </row>
    <row r="2555" spans="1:7" x14ac:dyDescent="0.25">
      <c r="A2555" t="s">
        <v>5202</v>
      </c>
      <c r="B2555" t="s">
        <v>5203</v>
      </c>
      <c r="C2555" t="s">
        <v>3673</v>
      </c>
      <c r="D2555" t="s">
        <v>3674</v>
      </c>
      <c r="E2555">
        <v>0.16700000000000001</v>
      </c>
      <c r="F2555">
        <v>0</v>
      </c>
      <c r="G2555" t="s">
        <v>3675</v>
      </c>
    </row>
    <row r="2556" spans="1:7" x14ac:dyDescent="0.25">
      <c r="A2556" t="s">
        <v>5202</v>
      </c>
      <c r="B2556" t="s">
        <v>5203</v>
      </c>
      <c r="C2556" t="s">
        <v>5204</v>
      </c>
      <c r="D2556" t="s">
        <v>5205</v>
      </c>
      <c r="E2556">
        <v>1.7000000000000001E-2</v>
      </c>
      <c r="F2556">
        <v>0</v>
      </c>
      <c r="G2556" t="s">
        <v>5206</v>
      </c>
    </row>
    <row r="2557" spans="1:7" x14ac:dyDescent="0.25">
      <c r="A2557" t="s">
        <v>5202</v>
      </c>
      <c r="B2557" t="s">
        <v>5203</v>
      </c>
      <c r="C2557" t="s">
        <v>3772</v>
      </c>
      <c r="D2557" t="s">
        <v>3773</v>
      </c>
      <c r="E2557">
        <v>0.33500000000000002</v>
      </c>
      <c r="F2557">
        <v>0</v>
      </c>
      <c r="G2557" t="s">
        <v>3774</v>
      </c>
    </row>
    <row r="2558" spans="1:7" x14ac:dyDescent="0.25">
      <c r="A2558" t="s">
        <v>5202</v>
      </c>
      <c r="B2558" t="s">
        <v>5203</v>
      </c>
      <c r="C2558" t="s">
        <v>3740</v>
      </c>
      <c r="D2558" t="s">
        <v>3741</v>
      </c>
      <c r="E2558">
        <v>2.92E-2</v>
      </c>
      <c r="F2558">
        <v>0</v>
      </c>
      <c r="G2558" t="s">
        <v>3742</v>
      </c>
    </row>
    <row r="2559" spans="1:7" x14ac:dyDescent="0.25">
      <c r="A2559" t="s">
        <v>5202</v>
      </c>
      <c r="B2559" t="s">
        <v>5203</v>
      </c>
      <c r="C2559" t="s">
        <v>3783</v>
      </c>
      <c r="D2559" t="s">
        <v>3784</v>
      </c>
      <c r="E2559">
        <v>8.0000000000000002E-3</v>
      </c>
      <c r="F2559">
        <v>0</v>
      </c>
      <c r="G2559" t="s">
        <v>3785</v>
      </c>
    </row>
    <row r="2560" spans="1:7" x14ac:dyDescent="0.25">
      <c r="A2560" t="s">
        <v>5202</v>
      </c>
      <c r="B2560" t="s">
        <v>5203</v>
      </c>
      <c r="C2560" t="s">
        <v>3786</v>
      </c>
      <c r="D2560" t="s">
        <v>3787</v>
      </c>
      <c r="E2560">
        <v>1E-3</v>
      </c>
      <c r="F2560">
        <v>0</v>
      </c>
      <c r="G2560" t="s">
        <v>3788</v>
      </c>
    </row>
    <row r="2561" spans="1:7" x14ac:dyDescent="0.25">
      <c r="A2561" t="s">
        <v>5202</v>
      </c>
      <c r="B2561" t="s">
        <v>5203</v>
      </c>
      <c r="C2561" t="s">
        <v>3780</v>
      </c>
      <c r="D2561" t="s">
        <v>3781</v>
      </c>
      <c r="E2561">
        <v>2.5999999999999999E-2</v>
      </c>
      <c r="F2561">
        <v>0</v>
      </c>
      <c r="G2561" t="s">
        <v>3782</v>
      </c>
    </row>
    <row r="2562" spans="1:7" x14ac:dyDescent="0.25">
      <c r="A2562" t="s">
        <v>5202</v>
      </c>
      <c r="B2562" t="s">
        <v>5203</v>
      </c>
      <c r="C2562" t="s">
        <v>3778</v>
      </c>
      <c r="D2562" t="s">
        <v>3779</v>
      </c>
      <c r="E2562">
        <v>8.4000000000000005E-2</v>
      </c>
      <c r="F2562">
        <v>0</v>
      </c>
      <c r="G2562" t="s">
        <v>1586</v>
      </c>
    </row>
    <row r="2563" spans="1:7" x14ac:dyDescent="0.25">
      <c r="A2563" t="s">
        <v>5202</v>
      </c>
      <c r="B2563" t="s">
        <v>5203</v>
      </c>
      <c r="C2563" t="s">
        <v>5207</v>
      </c>
      <c r="D2563" t="s">
        <v>5208</v>
      </c>
      <c r="E2563">
        <v>2.5999999999999999E-2</v>
      </c>
      <c r="F2563">
        <v>0</v>
      </c>
      <c r="G2563" t="s">
        <v>5209</v>
      </c>
    </row>
    <row r="2564" spans="1:7" x14ac:dyDescent="0.25">
      <c r="A2564" t="s">
        <v>1958</v>
      </c>
      <c r="B2564" t="s">
        <v>1959</v>
      </c>
      <c r="C2564" t="s">
        <v>3890</v>
      </c>
      <c r="D2564" t="s">
        <v>3891</v>
      </c>
      <c r="E2564">
        <v>0.84099999999999997</v>
      </c>
      <c r="F2564">
        <v>0</v>
      </c>
      <c r="G2564" t="s">
        <v>3892</v>
      </c>
    </row>
    <row r="2565" spans="1:7" x14ac:dyDescent="0.25">
      <c r="A2565" t="s">
        <v>1958</v>
      </c>
      <c r="B2565" t="s">
        <v>1959</v>
      </c>
      <c r="C2565" t="s">
        <v>5041</v>
      </c>
      <c r="D2565" t="s">
        <v>5042</v>
      </c>
      <c r="E2565">
        <v>0.152</v>
      </c>
      <c r="F2565">
        <v>0</v>
      </c>
      <c r="G2565" t="s">
        <v>5043</v>
      </c>
    </row>
    <row r="2566" spans="1:7" x14ac:dyDescent="0.25">
      <c r="A2566" t="s">
        <v>1958</v>
      </c>
      <c r="B2566" t="s">
        <v>1959</v>
      </c>
      <c r="C2566" t="s">
        <v>5210</v>
      </c>
      <c r="D2566" t="s">
        <v>5211</v>
      </c>
      <c r="E2566">
        <v>0.08</v>
      </c>
      <c r="F2566">
        <v>0</v>
      </c>
      <c r="G2566" t="s">
        <v>5212</v>
      </c>
    </row>
    <row r="2567" spans="1:7" x14ac:dyDescent="0.25">
      <c r="A2567" t="s">
        <v>1958</v>
      </c>
      <c r="B2567" t="s">
        <v>1959</v>
      </c>
      <c r="C2567" t="s">
        <v>3721</v>
      </c>
      <c r="D2567" t="s">
        <v>3722</v>
      </c>
      <c r="E2567">
        <v>0.14099999999999999</v>
      </c>
      <c r="F2567">
        <v>0</v>
      </c>
      <c r="G2567" t="s">
        <v>3723</v>
      </c>
    </row>
    <row r="2568" spans="1:7" x14ac:dyDescent="0.25">
      <c r="A2568" t="s">
        <v>1958</v>
      </c>
      <c r="B2568" t="s">
        <v>1959</v>
      </c>
      <c r="C2568" t="s">
        <v>3786</v>
      </c>
      <c r="D2568" t="s">
        <v>3787</v>
      </c>
      <c r="E2568">
        <v>1E-3</v>
      </c>
      <c r="F2568">
        <v>0</v>
      </c>
      <c r="G2568" t="s">
        <v>3788</v>
      </c>
    </row>
    <row r="2569" spans="1:7" x14ac:dyDescent="0.25">
      <c r="A2569" t="s">
        <v>1958</v>
      </c>
      <c r="B2569" t="s">
        <v>1959</v>
      </c>
      <c r="C2569" t="s">
        <v>3729</v>
      </c>
      <c r="D2569" t="s">
        <v>3730</v>
      </c>
      <c r="E2569">
        <v>1E-3</v>
      </c>
      <c r="F2569">
        <v>0</v>
      </c>
      <c r="G2569" t="s">
        <v>1648</v>
      </c>
    </row>
    <row r="2570" spans="1:7" x14ac:dyDescent="0.25">
      <c r="A2570" t="s">
        <v>3710</v>
      </c>
      <c r="B2570" t="s">
        <v>3711</v>
      </c>
      <c r="C2570" t="s">
        <v>5196</v>
      </c>
      <c r="D2570" t="s">
        <v>5197</v>
      </c>
      <c r="E2570">
        <v>7.66</v>
      </c>
      <c r="F2570">
        <v>0</v>
      </c>
      <c r="G2570" t="s">
        <v>5198</v>
      </c>
    </row>
    <row r="2571" spans="1:7" x14ac:dyDescent="0.25">
      <c r="A2571" t="s">
        <v>1257</v>
      </c>
      <c r="B2571" t="s">
        <v>1258</v>
      </c>
      <c r="C2571" t="s">
        <v>5196</v>
      </c>
      <c r="D2571" t="s">
        <v>5197</v>
      </c>
      <c r="E2571">
        <v>4.3099999999999996</v>
      </c>
      <c r="F2571">
        <v>0</v>
      </c>
      <c r="G2571" t="s">
        <v>5198</v>
      </c>
    </row>
    <row r="2572" spans="1:7" x14ac:dyDescent="0.25">
      <c r="A2572" t="s">
        <v>1257</v>
      </c>
      <c r="B2572" t="s">
        <v>1258</v>
      </c>
      <c r="C2572" t="s">
        <v>4632</v>
      </c>
      <c r="D2572" t="s">
        <v>4633</v>
      </c>
      <c r="E2572">
        <v>5.9499999999999997E-2</v>
      </c>
      <c r="F2572">
        <v>0</v>
      </c>
      <c r="G2572" t="s">
        <v>4634</v>
      </c>
    </row>
    <row r="2573" spans="1:7" x14ac:dyDescent="0.25">
      <c r="A2573" t="s">
        <v>1257</v>
      </c>
      <c r="B2573" t="s">
        <v>1258</v>
      </c>
      <c r="C2573" t="s">
        <v>5213</v>
      </c>
      <c r="D2573" t="s">
        <v>5214</v>
      </c>
      <c r="E2573">
        <v>0.40300000000000002</v>
      </c>
      <c r="F2573">
        <v>0</v>
      </c>
      <c r="G2573" t="s">
        <v>5215</v>
      </c>
    </row>
    <row r="2574" spans="1:7" x14ac:dyDescent="0.25">
      <c r="A2574" t="s">
        <v>1257</v>
      </c>
      <c r="B2574" t="s">
        <v>1258</v>
      </c>
      <c r="C2574" t="s">
        <v>5216</v>
      </c>
      <c r="D2574" t="s">
        <v>5217</v>
      </c>
      <c r="E2574">
        <v>2.81</v>
      </c>
      <c r="F2574">
        <v>0</v>
      </c>
      <c r="G2574" t="s">
        <v>5218</v>
      </c>
    </row>
    <row r="2575" spans="1:7" x14ac:dyDescent="0.25">
      <c r="A2575" t="s">
        <v>4232</v>
      </c>
      <c r="B2575" t="s">
        <v>4233</v>
      </c>
      <c r="C2575" t="s">
        <v>4649</v>
      </c>
      <c r="D2575" t="s">
        <v>4650</v>
      </c>
      <c r="E2575">
        <v>6.4020000000000001</v>
      </c>
      <c r="F2575">
        <v>0</v>
      </c>
      <c r="G2575" t="s">
        <v>4651</v>
      </c>
    </row>
    <row r="2576" spans="1:7" x14ac:dyDescent="0.25">
      <c r="A2576" t="s">
        <v>4232</v>
      </c>
      <c r="B2576" t="s">
        <v>4233</v>
      </c>
      <c r="C2576" t="s">
        <v>4635</v>
      </c>
      <c r="D2576" t="s">
        <v>4636</v>
      </c>
      <c r="E2576">
        <v>3.6999999999999998E-2</v>
      </c>
      <c r="F2576">
        <v>0</v>
      </c>
      <c r="G2576" t="s">
        <v>4637</v>
      </c>
    </row>
    <row r="2577" spans="1:7" x14ac:dyDescent="0.25">
      <c r="A2577" t="s">
        <v>4232</v>
      </c>
      <c r="B2577" t="s">
        <v>4233</v>
      </c>
      <c r="C2577" t="s">
        <v>4329</v>
      </c>
      <c r="D2577" t="s">
        <v>4330</v>
      </c>
      <c r="E2577">
        <v>2.1999999999999999E-2</v>
      </c>
      <c r="F2577">
        <v>0</v>
      </c>
      <c r="G2577" t="s">
        <v>4331</v>
      </c>
    </row>
    <row r="2578" spans="1:7" x14ac:dyDescent="0.25">
      <c r="A2578" t="s">
        <v>4232</v>
      </c>
      <c r="B2578" t="s">
        <v>4233</v>
      </c>
      <c r="C2578" t="s">
        <v>4652</v>
      </c>
      <c r="D2578" t="s">
        <v>4653</v>
      </c>
      <c r="E2578">
        <v>0.67</v>
      </c>
      <c r="F2578">
        <v>0</v>
      </c>
      <c r="G2578" t="s">
        <v>4654</v>
      </c>
    </row>
    <row r="2579" spans="1:7" x14ac:dyDescent="0.25">
      <c r="A2579" t="s">
        <v>4236</v>
      </c>
      <c r="B2579" t="s">
        <v>4237</v>
      </c>
      <c r="C2579" t="s">
        <v>4649</v>
      </c>
      <c r="D2579" t="s">
        <v>4650</v>
      </c>
      <c r="E2579">
        <v>6.1435000000000004</v>
      </c>
      <c r="F2579">
        <v>0</v>
      </c>
      <c r="G2579" t="s">
        <v>4651</v>
      </c>
    </row>
    <row r="2580" spans="1:7" x14ac:dyDescent="0.25">
      <c r="A2580" t="s">
        <v>4236</v>
      </c>
      <c r="B2580" t="s">
        <v>4237</v>
      </c>
      <c r="C2580" t="s">
        <v>4329</v>
      </c>
      <c r="D2580" t="s">
        <v>4330</v>
      </c>
      <c r="E2580">
        <v>2.1999999999999999E-2</v>
      </c>
      <c r="F2580">
        <v>0</v>
      </c>
      <c r="G2580" t="s">
        <v>4331</v>
      </c>
    </row>
    <row r="2581" spans="1:7" x14ac:dyDescent="0.25">
      <c r="A2581" t="s">
        <v>4236</v>
      </c>
      <c r="B2581" t="s">
        <v>4237</v>
      </c>
      <c r="C2581" t="s">
        <v>4652</v>
      </c>
      <c r="D2581" t="s">
        <v>4653</v>
      </c>
      <c r="E2581">
        <v>0.67</v>
      </c>
      <c r="F2581">
        <v>0</v>
      </c>
      <c r="G2581" t="s">
        <v>4654</v>
      </c>
    </row>
    <row r="2582" spans="1:7" x14ac:dyDescent="0.25">
      <c r="A2582" t="s">
        <v>4236</v>
      </c>
      <c r="B2582" t="s">
        <v>4237</v>
      </c>
      <c r="C2582" t="s">
        <v>4635</v>
      </c>
      <c r="D2582" t="s">
        <v>4636</v>
      </c>
      <c r="E2582">
        <v>7.1999999999999995E-2</v>
      </c>
      <c r="F2582">
        <v>0</v>
      </c>
      <c r="G2582" t="s">
        <v>4637</v>
      </c>
    </row>
    <row r="2583" spans="1:7" x14ac:dyDescent="0.25">
      <c r="A2583" t="s">
        <v>4241</v>
      </c>
      <c r="B2583" t="s">
        <v>4242</v>
      </c>
      <c r="C2583" t="s">
        <v>4649</v>
      </c>
      <c r="D2583" t="s">
        <v>4650</v>
      </c>
      <c r="E2583">
        <v>5.19</v>
      </c>
      <c r="F2583">
        <v>0</v>
      </c>
      <c r="G2583" t="s">
        <v>4651</v>
      </c>
    </row>
    <row r="2584" spans="1:7" x14ac:dyDescent="0.25">
      <c r="A2584" t="s">
        <v>4241</v>
      </c>
      <c r="B2584" t="s">
        <v>4242</v>
      </c>
      <c r="C2584" t="s">
        <v>4652</v>
      </c>
      <c r="D2584" t="s">
        <v>4653</v>
      </c>
      <c r="E2584">
        <v>0.67</v>
      </c>
      <c r="F2584">
        <v>0</v>
      </c>
      <c r="G2584" t="s">
        <v>4654</v>
      </c>
    </row>
    <row r="2585" spans="1:7" x14ac:dyDescent="0.25">
      <c r="A2585" t="s">
        <v>4241</v>
      </c>
      <c r="B2585" t="s">
        <v>4242</v>
      </c>
      <c r="C2585" t="s">
        <v>5219</v>
      </c>
      <c r="D2585" t="s">
        <v>5220</v>
      </c>
      <c r="E2585">
        <v>1.464</v>
      </c>
      <c r="F2585">
        <v>0</v>
      </c>
      <c r="G2585" t="s">
        <v>5221</v>
      </c>
    </row>
    <row r="2586" spans="1:7" x14ac:dyDescent="0.25">
      <c r="A2586" t="s">
        <v>5222</v>
      </c>
      <c r="B2586" t="s">
        <v>5223</v>
      </c>
      <c r="C2586" t="s">
        <v>3719</v>
      </c>
      <c r="D2586" t="s">
        <v>3720</v>
      </c>
      <c r="E2586">
        <v>0.84799999999999998</v>
      </c>
      <c r="F2586">
        <v>0</v>
      </c>
    </row>
    <row r="2587" spans="1:7" x14ac:dyDescent="0.25">
      <c r="A2587" t="s">
        <v>5222</v>
      </c>
      <c r="B2587" t="s">
        <v>5223</v>
      </c>
      <c r="C2587" t="s">
        <v>3954</v>
      </c>
      <c r="D2587" t="s">
        <v>3955</v>
      </c>
      <c r="E2587">
        <v>1.08</v>
      </c>
      <c r="F2587">
        <v>0</v>
      </c>
      <c r="G2587" t="s">
        <v>3956</v>
      </c>
    </row>
    <row r="2588" spans="1:7" x14ac:dyDescent="0.25">
      <c r="A2588" t="s">
        <v>5222</v>
      </c>
      <c r="B2588" t="s">
        <v>5223</v>
      </c>
      <c r="C2588" t="s">
        <v>3875</v>
      </c>
      <c r="D2588" t="s">
        <v>3876</v>
      </c>
      <c r="E2588">
        <v>6.3100000000000003E-2</v>
      </c>
      <c r="F2588">
        <v>0</v>
      </c>
      <c r="G2588" t="s">
        <v>3877</v>
      </c>
    </row>
    <row r="2589" spans="1:7" x14ac:dyDescent="0.25">
      <c r="A2589" t="s">
        <v>5222</v>
      </c>
      <c r="B2589" t="s">
        <v>5223</v>
      </c>
      <c r="C2589" t="s">
        <v>5224</v>
      </c>
      <c r="D2589" t="s">
        <v>5225</v>
      </c>
      <c r="E2589">
        <v>0.25230000000000002</v>
      </c>
      <c r="F2589">
        <v>0</v>
      </c>
      <c r="G2589" t="s">
        <v>3766</v>
      </c>
    </row>
    <row r="2590" spans="1:7" x14ac:dyDescent="0.25">
      <c r="A2590" t="s">
        <v>4514</v>
      </c>
      <c r="B2590" t="s">
        <v>4515</v>
      </c>
      <c r="C2590" t="s">
        <v>5068</v>
      </c>
      <c r="D2590" t="s">
        <v>5069</v>
      </c>
      <c r="E2590">
        <v>7.6200000000000004E-2</v>
      </c>
      <c r="F2590">
        <v>0</v>
      </c>
      <c r="G2590" t="s">
        <v>3754</v>
      </c>
    </row>
    <row r="2591" spans="1:7" x14ac:dyDescent="0.25">
      <c r="A2591" t="s">
        <v>4514</v>
      </c>
      <c r="B2591" t="s">
        <v>4515</v>
      </c>
      <c r="C2591" t="s">
        <v>3752</v>
      </c>
      <c r="D2591" t="s">
        <v>3753</v>
      </c>
      <c r="E2591">
        <v>8.4699999999999998E-2</v>
      </c>
      <c r="F2591">
        <v>0</v>
      </c>
      <c r="G2591" t="s">
        <v>3754</v>
      </c>
    </row>
    <row r="2592" spans="1:7" x14ac:dyDescent="0.25">
      <c r="A2592" t="s">
        <v>4514</v>
      </c>
      <c r="B2592" t="s">
        <v>4515</v>
      </c>
      <c r="C2592" t="s">
        <v>3721</v>
      </c>
      <c r="D2592" t="s">
        <v>3722</v>
      </c>
      <c r="E2592">
        <v>0.21179999999999999</v>
      </c>
      <c r="F2592">
        <v>0</v>
      </c>
      <c r="G2592" t="s">
        <v>3723</v>
      </c>
    </row>
    <row r="2593" spans="1:7" x14ac:dyDescent="0.25">
      <c r="A2593" t="s">
        <v>4514</v>
      </c>
      <c r="B2593" t="s">
        <v>4515</v>
      </c>
      <c r="C2593" t="s">
        <v>3875</v>
      </c>
      <c r="D2593" t="s">
        <v>3876</v>
      </c>
      <c r="E2593">
        <v>0.24990000000000001</v>
      </c>
      <c r="F2593">
        <v>0</v>
      </c>
      <c r="G2593" t="s">
        <v>3877</v>
      </c>
    </row>
    <row r="2594" spans="1:7" x14ac:dyDescent="0.25">
      <c r="A2594" t="s">
        <v>4514</v>
      </c>
      <c r="B2594" t="s">
        <v>4515</v>
      </c>
      <c r="C2594" t="s">
        <v>3719</v>
      </c>
      <c r="D2594" t="s">
        <v>3720</v>
      </c>
      <c r="E2594">
        <v>0.94040000000000001</v>
      </c>
      <c r="F2594">
        <v>0</v>
      </c>
    </row>
    <row r="2595" spans="1:7" x14ac:dyDescent="0.25">
      <c r="A2595" t="s">
        <v>5226</v>
      </c>
      <c r="B2595" t="s">
        <v>5227</v>
      </c>
      <c r="C2595" t="s">
        <v>5228</v>
      </c>
      <c r="D2595" t="s">
        <v>5229</v>
      </c>
      <c r="E2595">
        <v>0.25679999999999997</v>
      </c>
      <c r="F2595">
        <v>0</v>
      </c>
      <c r="G2595" t="s">
        <v>3754</v>
      </c>
    </row>
    <row r="2596" spans="1:7" x14ac:dyDescent="0.25">
      <c r="A2596" t="s">
        <v>5226</v>
      </c>
      <c r="B2596" t="s">
        <v>5227</v>
      </c>
      <c r="C2596" t="s">
        <v>2860</v>
      </c>
      <c r="D2596" t="s">
        <v>2861</v>
      </c>
      <c r="E2596">
        <v>0.25679999999999997</v>
      </c>
      <c r="F2596">
        <v>0</v>
      </c>
      <c r="G2596" t="s">
        <v>2862</v>
      </c>
    </row>
    <row r="2597" spans="1:7" x14ac:dyDescent="0.25">
      <c r="A2597" t="s">
        <v>5226</v>
      </c>
      <c r="B2597" t="s">
        <v>5227</v>
      </c>
      <c r="C2597" t="s">
        <v>5037</v>
      </c>
      <c r="D2597" t="s">
        <v>5038</v>
      </c>
      <c r="E2597">
        <v>0.214</v>
      </c>
      <c r="F2597">
        <v>0</v>
      </c>
      <c r="G2597" t="s">
        <v>5039</v>
      </c>
    </row>
    <row r="2598" spans="1:7" x14ac:dyDescent="0.25">
      <c r="A2598" t="s">
        <v>5226</v>
      </c>
      <c r="B2598" t="s">
        <v>5227</v>
      </c>
      <c r="C2598" t="s">
        <v>5050</v>
      </c>
      <c r="D2598" t="s">
        <v>5051</v>
      </c>
      <c r="E2598">
        <v>1E-4</v>
      </c>
      <c r="F2598">
        <v>0</v>
      </c>
      <c r="G2598" t="s">
        <v>4401</v>
      </c>
    </row>
    <row r="2599" spans="1:7" x14ac:dyDescent="0.25">
      <c r="A2599" t="s">
        <v>5226</v>
      </c>
      <c r="B2599" t="s">
        <v>5227</v>
      </c>
      <c r="C2599" t="s">
        <v>3767</v>
      </c>
      <c r="D2599" t="s">
        <v>3768</v>
      </c>
      <c r="E2599">
        <v>1.8E-3</v>
      </c>
      <c r="F2599">
        <v>0</v>
      </c>
      <c r="G2599" t="s">
        <v>3769</v>
      </c>
    </row>
    <row r="2600" spans="1:7" x14ac:dyDescent="0.25">
      <c r="A2600" t="s">
        <v>4117</v>
      </c>
      <c r="B2600" t="s">
        <v>4118</v>
      </c>
      <c r="C2600" t="s">
        <v>5210</v>
      </c>
      <c r="D2600" t="s">
        <v>5211</v>
      </c>
      <c r="E2600">
        <v>1.2733000000000001</v>
      </c>
      <c r="F2600">
        <v>0</v>
      </c>
      <c r="G2600" t="s">
        <v>5212</v>
      </c>
    </row>
    <row r="2601" spans="1:7" x14ac:dyDescent="0.25">
      <c r="A2601" t="s">
        <v>4117</v>
      </c>
      <c r="B2601" t="s">
        <v>4118</v>
      </c>
      <c r="C2601" t="s">
        <v>2860</v>
      </c>
      <c r="D2601" t="s">
        <v>2861</v>
      </c>
      <c r="E2601">
        <v>0.42670000000000002</v>
      </c>
      <c r="F2601">
        <v>0</v>
      </c>
      <c r="G2601" t="s">
        <v>2862</v>
      </c>
    </row>
    <row r="2602" spans="1:7" x14ac:dyDescent="0.25">
      <c r="A2602" t="s">
        <v>4117</v>
      </c>
      <c r="B2602" t="s">
        <v>4118</v>
      </c>
      <c r="C2602" t="s">
        <v>5032</v>
      </c>
      <c r="D2602" t="s">
        <v>5033</v>
      </c>
      <c r="E2602">
        <v>3.56</v>
      </c>
      <c r="F2602">
        <v>0</v>
      </c>
      <c r="G2602" t="s">
        <v>5034</v>
      </c>
    </row>
    <row r="2603" spans="1:7" x14ac:dyDescent="0.25">
      <c r="A2603" t="s">
        <v>4117</v>
      </c>
      <c r="B2603" t="s">
        <v>4118</v>
      </c>
      <c r="C2603" t="s">
        <v>3783</v>
      </c>
      <c r="D2603" t="s">
        <v>3784</v>
      </c>
      <c r="E2603">
        <v>0.02</v>
      </c>
      <c r="F2603">
        <v>0</v>
      </c>
      <c r="G2603" t="s">
        <v>3785</v>
      </c>
    </row>
    <row r="2604" spans="1:7" x14ac:dyDescent="0.25">
      <c r="A2604" t="s">
        <v>4117</v>
      </c>
      <c r="B2604" t="s">
        <v>4118</v>
      </c>
      <c r="C2604" t="s">
        <v>2863</v>
      </c>
      <c r="D2604" t="s">
        <v>2864</v>
      </c>
      <c r="E2604">
        <v>0.20799999999999999</v>
      </c>
      <c r="F2604">
        <v>0</v>
      </c>
      <c r="G2604" t="s">
        <v>2865</v>
      </c>
    </row>
    <row r="2605" spans="1:7" x14ac:dyDescent="0.25">
      <c r="A2605" t="s">
        <v>4117</v>
      </c>
      <c r="B2605" t="s">
        <v>4118</v>
      </c>
      <c r="C2605" t="s">
        <v>4840</v>
      </c>
      <c r="D2605" t="s">
        <v>4841</v>
      </c>
      <c r="E2605">
        <v>6.6900000000000001E-2</v>
      </c>
      <c r="F2605">
        <v>0</v>
      </c>
      <c r="G2605" t="s">
        <v>3659</v>
      </c>
    </row>
    <row r="2606" spans="1:7" x14ac:dyDescent="0.25">
      <c r="A2606" t="s">
        <v>4117</v>
      </c>
      <c r="B2606" t="s">
        <v>4118</v>
      </c>
      <c r="C2606" t="s">
        <v>3893</v>
      </c>
      <c r="D2606" t="s">
        <v>3894</v>
      </c>
      <c r="E2606">
        <v>1.6999999999999999E-3</v>
      </c>
      <c r="F2606">
        <v>0</v>
      </c>
      <c r="G2606" t="s">
        <v>1643</v>
      </c>
    </row>
    <row r="2607" spans="1:7" x14ac:dyDescent="0.25">
      <c r="A2607" t="s">
        <v>4117</v>
      </c>
      <c r="B2607" t="s">
        <v>4118</v>
      </c>
      <c r="C2607" t="s">
        <v>3767</v>
      </c>
      <c r="D2607" t="s">
        <v>3768</v>
      </c>
      <c r="E2607">
        <v>1.6999999999999999E-3</v>
      </c>
      <c r="F2607">
        <v>0</v>
      </c>
      <c r="G2607" t="s">
        <v>3769</v>
      </c>
    </row>
    <row r="2608" spans="1:7" x14ac:dyDescent="0.25">
      <c r="A2608" t="s">
        <v>5230</v>
      </c>
      <c r="B2608" t="s">
        <v>5231</v>
      </c>
      <c r="C2608" t="s">
        <v>5232</v>
      </c>
      <c r="D2608" t="s">
        <v>5233</v>
      </c>
      <c r="E2608">
        <v>8.3999999999999995E-3</v>
      </c>
      <c r="F2608">
        <v>0</v>
      </c>
      <c r="G2608" t="s">
        <v>5234</v>
      </c>
    </row>
    <row r="2609" spans="1:7" x14ac:dyDescent="0.25">
      <c r="A2609" t="s">
        <v>5230</v>
      </c>
      <c r="B2609" t="s">
        <v>5231</v>
      </c>
      <c r="C2609" t="s">
        <v>1609</v>
      </c>
      <c r="D2609" t="s">
        <v>1610</v>
      </c>
      <c r="E2609">
        <v>2.0000000000000001E-4</v>
      </c>
      <c r="F2609">
        <v>0</v>
      </c>
      <c r="G2609" t="s">
        <v>1611</v>
      </c>
    </row>
    <row r="2610" spans="1:7" x14ac:dyDescent="0.25">
      <c r="A2610" t="s">
        <v>5230</v>
      </c>
      <c r="B2610" t="s">
        <v>5231</v>
      </c>
      <c r="C2610" t="s">
        <v>1603</v>
      </c>
      <c r="D2610" t="s">
        <v>1604</v>
      </c>
      <c r="E2610">
        <v>1.67E-2</v>
      </c>
      <c r="F2610">
        <v>0</v>
      </c>
      <c r="G2610" t="s">
        <v>1605</v>
      </c>
    </row>
    <row r="2611" spans="1:7" x14ac:dyDescent="0.25">
      <c r="A2611" t="s">
        <v>5235</v>
      </c>
      <c r="B2611" t="s">
        <v>5236</v>
      </c>
      <c r="C2611" t="s">
        <v>5237</v>
      </c>
      <c r="D2611" t="s">
        <v>5238</v>
      </c>
      <c r="E2611">
        <v>2.68</v>
      </c>
      <c r="F2611">
        <v>0</v>
      </c>
      <c r="G2611" t="s">
        <v>5239</v>
      </c>
    </row>
    <row r="2612" spans="1:7" x14ac:dyDescent="0.25">
      <c r="A2612" t="s">
        <v>5235</v>
      </c>
      <c r="B2612" t="s">
        <v>5236</v>
      </c>
      <c r="C2612" t="s">
        <v>3993</v>
      </c>
      <c r="D2612" t="s">
        <v>3994</v>
      </c>
      <c r="E2612">
        <v>0.65</v>
      </c>
      <c r="F2612">
        <v>0</v>
      </c>
      <c r="G2612" t="s">
        <v>3662</v>
      </c>
    </row>
    <row r="2613" spans="1:7" x14ac:dyDescent="0.25">
      <c r="A2613" t="s">
        <v>5240</v>
      </c>
      <c r="B2613" t="s">
        <v>5241</v>
      </c>
      <c r="C2613" t="s">
        <v>2860</v>
      </c>
      <c r="D2613" t="s">
        <v>2861</v>
      </c>
      <c r="E2613">
        <v>0.21</v>
      </c>
      <c r="F2613">
        <v>0</v>
      </c>
      <c r="G2613" t="s">
        <v>2862</v>
      </c>
    </row>
    <row r="2614" spans="1:7" x14ac:dyDescent="0.25">
      <c r="A2614" t="s">
        <v>5240</v>
      </c>
      <c r="B2614" t="s">
        <v>5241</v>
      </c>
      <c r="C2614" t="s">
        <v>3721</v>
      </c>
      <c r="D2614" t="s">
        <v>3722</v>
      </c>
      <c r="E2614">
        <v>0.36</v>
      </c>
      <c r="F2614">
        <v>0</v>
      </c>
      <c r="G2614" t="s">
        <v>3723</v>
      </c>
    </row>
    <row r="2615" spans="1:7" x14ac:dyDescent="0.25">
      <c r="A2615" t="s">
        <v>5240</v>
      </c>
      <c r="B2615" t="s">
        <v>5241</v>
      </c>
      <c r="C2615" t="s">
        <v>2851</v>
      </c>
      <c r="D2615" t="s">
        <v>2852</v>
      </c>
      <c r="E2615">
        <v>4.3999999999999997E-2</v>
      </c>
      <c r="F2615">
        <v>0</v>
      </c>
      <c r="G2615" t="s">
        <v>2853</v>
      </c>
    </row>
    <row r="2616" spans="1:7" x14ac:dyDescent="0.25">
      <c r="A2616" t="s">
        <v>5240</v>
      </c>
      <c r="B2616" t="s">
        <v>5241</v>
      </c>
      <c r="C2616" t="s">
        <v>3772</v>
      </c>
      <c r="D2616" t="s">
        <v>3773</v>
      </c>
      <c r="E2616">
        <v>4.3999999999999997E-2</v>
      </c>
      <c r="F2616">
        <v>0</v>
      </c>
      <c r="G2616" t="s">
        <v>3774</v>
      </c>
    </row>
    <row r="2617" spans="1:7" x14ac:dyDescent="0.25">
      <c r="A2617" t="s">
        <v>5240</v>
      </c>
      <c r="B2617" t="s">
        <v>5241</v>
      </c>
      <c r="C2617" t="s">
        <v>5073</v>
      </c>
      <c r="D2617" t="s">
        <v>5074</v>
      </c>
      <c r="E2617">
        <v>6.4000000000000001E-2</v>
      </c>
      <c r="F2617">
        <v>0</v>
      </c>
      <c r="G2617" t="s">
        <v>5075</v>
      </c>
    </row>
    <row r="2618" spans="1:7" x14ac:dyDescent="0.25">
      <c r="A2618" t="s">
        <v>5240</v>
      </c>
      <c r="B2618" t="s">
        <v>5241</v>
      </c>
      <c r="C2618" t="s">
        <v>4840</v>
      </c>
      <c r="D2618" t="s">
        <v>4841</v>
      </c>
      <c r="E2618">
        <v>0.02</v>
      </c>
      <c r="F2618">
        <v>0</v>
      </c>
      <c r="G2618" t="s">
        <v>3659</v>
      </c>
    </row>
    <row r="2619" spans="1:7" x14ac:dyDescent="0.25">
      <c r="A2619" t="s">
        <v>5240</v>
      </c>
      <c r="B2619" t="s">
        <v>5241</v>
      </c>
      <c r="C2619" t="s">
        <v>5050</v>
      </c>
      <c r="D2619" t="s">
        <v>5051</v>
      </c>
      <c r="E2619">
        <v>2.0000000000000001E-4</v>
      </c>
      <c r="F2619">
        <v>0</v>
      </c>
      <c r="G2619" t="s">
        <v>4401</v>
      </c>
    </row>
    <row r="2620" spans="1:7" x14ac:dyDescent="0.25">
      <c r="A2620" t="s">
        <v>5240</v>
      </c>
      <c r="B2620" t="s">
        <v>5241</v>
      </c>
      <c r="C2620" t="s">
        <v>3942</v>
      </c>
      <c r="D2620" t="s">
        <v>3943</v>
      </c>
      <c r="E2620">
        <v>0.02</v>
      </c>
      <c r="F2620">
        <v>0</v>
      </c>
      <c r="G2620" t="s">
        <v>3944</v>
      </c>
    </row>
    <row r="2621" spans="1:7" x14ac:dyDescent="0.25">
      <c r="A2621" t="s">
        <v>3596</v>
      </c>
      <c r="B2621" t="s">
        <v>3597</v>
      </c>
      <c r="C2621" t="s">
        <v>5057</v>
      </c>
      <c r="D2621" t="s">
        <v>5058</v>
      </c>
      <c r="E2621">
        <v>9.7100000000000006E-2</v>
      </c>
      <c r="F2621">
        <v>0</v>
      </c>
      <c r="G2621" t="s">
        <v>5059</v>
      </c>
    </row>
    <row r="2622" spans="1:7" x14ac:dyDescent="0.25">
      <c r="A2622" t="s">
        <v>3596</v>
      </c>
      <c r="B2622" t="s">
        <v>3597</v>
      </c>
      <c r="C2622" t="s">
        <v>5060</v>
      </c>
      <c r="D2622" t="s">
        <v>5061</v>
      </c>
      <c r="E2622">
        <v>0.29120000000000001</v>
      </c>
      <c r="F2622">
        <v>0</v>
      </c>
      <c r="G2622" t="s">
        <v>5062</v>
      </c>
    </row>
    <row r="2623" spans="1:7" x14ac:dyDescent="0.25">
      <c r="A2623" t="s">
        <v>3596</v>
      </c>
      <c r="B2623" t="s">
        <v>3597</v>
      </c>
      <c r="C2623" t="s">
        <v>5242</v>
      </c>
      <c r="D2623" t="s">
        <v>5243</v>
      </c>
      <c r="E2623">
        <v>3.9E-2</v>
      </c>
      <c r="F2623">
        <v>0</v>
      </c>
      <c r="G2623" t="s">
        <v>3766</v>
      </c>
    </row>
    <row r="2624" spans="1:7" x14ac:dyDescent="0.25">
      <c r="A2624" t="s">
        <v>3596</v>
      </c>
      <c r="B2624" t="s">
        <v>3597</v>
      </c>
      <c r="C2624" t="s">
        <v>2869</v>
      </c>
      <c r="D2624" t="s">
        <v>2870</v>
      </c>
      <c r="E2624">
        <v>0.90939999999999999</v>
      </c>
      <c r="F2624">
        <v>0</v>
      </c>
      <c r="G2624" t="s">
        <v>2871</v>
      </c>
    </row>
    <row r="2625" spans="1:7" x14ac:dyDescent="0.25">
      <c r="A2625" t="s">
        <v>5244</v>
      </c>
      <c r="B2625" t="s">
        <v>5245</v>
      </c>
      <c r="C2625" t="s">
        <v>3403</v>
      </c>
      <c r="D2625" t="s">
        <v>3404</v>
      </c>
      <c r="E2625">
        <v>1.032</v>
      </c>
      <c r="F2625">
        <v>2.5</v>
      </c>
    </row>
    <row r="2626" spans="1:7" x14ac:dyDescent="0.25">
      <c r="A2626" t="s">
        <v>3628</v>
      </c>
      <c r="B2626" t="s">
        <v>3629</v>
      </c>
      <c r="C2626" t="s">
        <v>3864</v>
      </c>
      <c r="D2626" t="s">
        <v>3865</v>
      </c>
      <c r="E2626">
        <v>3.3439999999999999</v>
      </c>
      <c r="F2626">
        <v>0</v>
      </c>
      <c r="G2626" t="s">
        <v>3866</v>
      </c>
    </row>
    <row r="2627" spans="1:7" x14ac:dyDescent="0.25">
      <c r="A2627" t="s">
        <v>3628</v>
      </c>
      <c r="B2627" t="s">
        <v>3629</v>
      </c>
      <c r="C2627" t="s">
        <v>3726</v>
      </c>
      <c r="D2627" t="s">
        <v>3727</v>
      </c>
      <c r="E2627">
        <v>6.6100000000000006E-2</v>
      </c>
      <c r="F2627">
        <v>0</v>
      </c>
      <c r="G2627" t="s">
        <v>3728</v>
      </c>
    </row>
    <row r="2628" spans="1:7" x14ac:dyDescent="0.25">
      <c r="A2628" t="s">
        <v>3628</v>
      </c>
      <c r="B2628" t="s">
        <v>3629</v>
      </c>
      <c r="C2628" t="s">
        <v>5246</v>
      </c>
      <c r="D2628" t="s">
        <v>5247</v>
      </c>
      <c r="E2628">
        <v>0.65</v>
      </c>
      <c r="F2628">
        <v>0</v>
      </c>
      <c r="G2628" t="s">
        <v>1933</v>
      </c>
    </row>
    <row r="2629" spans="1:7" x14ac:dyDescent="0.25">
      <c r="A2629" t="s">
        <v>3628</v>
      </c>
      <c r="B2629" t="s">
        <v>3629</v>
      </c>
      <c r="C2629" t="s">
        <v>3719</v>
      </c>
      <c r="D2629" t="s">
        <v>3720</v>
      </c>
      <c r="E2629">
        <v>0.63</v>
      </c>
      <c r="F2629">
        <v>0</v>
      </c>
    </row>
    <row r="2630" spans="1:7" x14ac:dyDescent="0.25">
      <c r="A2630" t="s">
        <v>4129</v>
      </c>
      <c r="B2630" t="s">
        <v>4130</v>
      </c>
      <c r="C2630" t="s">
        <v>3719</v>
      </c>
      <c r="D2630" t="s">
        <v>3720</v>
      </c>
      <c r="E2630">
        <v>0.90290000000000004</v>
      </c>
      <c r="F2630">
        <v>0</v>
      </c>
    </row>
    <row r="2631" spans="1:7" x14ac:dyDescent="0.25">
      <c r="A2631" t="s">
        <v>4129</v>
      </c>
      <c r="B2631" t="s">
        <v>4130</v>
      </c>
      <c r="C2631" t="s">
        <v>3783</v>
      </c>
      <c r="D2631" t="s">
        <v>3784</v>
      </c>
      <c r="E2631">
        <v>1.26E-2</v>
      </c>
      <c r="F2631">
        <v>0</v>
      </c>
      <c r="G2631" t="s">
        <v>3785</v>
      </c>
    </row>
    <row r="2632" spans="1:7" x14ac:dyDescent="0.25">
      <c r="A2632" t="s">
        <v>4129</v>
      </c>
      <c r="B2632" t="s">
        <v>4130</v>
      </c>
      <c r="C2632" t="s">
        <v>5248</v>
      </c>
      <c r="D2632" t="s">
        <v>5249</v>
      </c>
      <c r="E2632">
        <v>0.83809999999999996</v>
      </c>
      <c r="F2632">
        <v>0</v>
      </c>
      <c r="G2632" t="s">
        <v>5250</v>
      </c>
    </row>
    <row r="2633" spans="1:7" x14ac:dyDescent="0.25">
      <c r="A2633" t="s">
        <v>4927</v>
      </c>
      <c r="B2633" t="s">
        <v>4928</v>
      </c>
      <c r="C2633" t="s">
        <v>3783</v>
      </c>
      <c r="D2633" t="s">
        <v>3784</v>
      </c>
      <c r="E2633">
        <v>1.7399999999999999E-2</v>
      </c>
      <c r="F2633">
        <v>0</v>
      </c>
      <c r="G2633" t="s">
        <v>3785</v>
      </c>
    </row>
    <row r="2634" spans="1:7" x14ac:dyDescent="0.25">
      <c r="A2634" t="s">
        <v>4927</v>
      </c>
      <c r="B2634" t="s">
        <v>4928</v>
      </c>
      <c r="C2634" t="s">
        <v>5037</v>
      </c>
      <c r="D2634" t="s">
        <v>5038</v>
      </c>
      <c r="E2634">
        <v>4.1500000000000002E-2</v>
      </c>
      <c r="F2634">
        <v>0</v>
      </c>
      <c r="G2634" t="s">
        <v>5039</v>
      </c>
    </row>
    <row r="2635" spans="1:7" x14ac:dyDescent="0.25">
      <c r="A2635" t="s">
        <v>4927</v>
      </c>
      <c r="B2635" t="s">
        <v>4928</v>
      </c>
      <c r="C2635" t="s">
        <v>5032</v>
      </c>
      <c r="D2635" t="s">
        <v>5033</v>
      </c>
      <c r="E2635">
        <v>1.2563</v>
      </c>
      <c r="F2635">
        <v>0</v>
      </c>
      <c r="G2635" t="s">
        <v>5034</v>
      </c>
    </row>
    <row r="2636" spans="1:7" x14ac:dyDescent="0.25">
      <c r="A2636" t="s">
        <v>4927</v>
      </c>
      <c r="B2636" t="s">
        <v>4928</v>
      </c>
      <c r="C2636" t="s">
        <v>3746</v>
      </c>
      <c r="D2636" t="s">
        <v>3747</v>
      </c>
      <c r="E2636">
        <v>8.9999999999999998E-4</v>
      </c>
      <c r="F2636">
        <v>0</v>
      </c>
      <c r="G2636" t="s">
        <v>1643</v>
      </c>
    </row>
    <row r="2637" spans="1:7" x14ac:dyDescent="0.25">
      <c r="A2637" t="s">
        <v>4927</v>
      </c>
      <c r="B2637" t="s">
        <v>4928</v>
      </c>
      <c r="C2637" t="s">
        <v>3764</v>
      </c>
      <c r="D2637" t="s">
        <v>3765</v>
      </c>
      <c r="E2637">
        <v>1.0800000000000001E-2</v>
      </c>
      <c r="F2637">
        <v>0</v>
      </c>
      <c r="G2637" t="s">
        <v>3766</v>
      </c>
    </row>
    <row r="2638" spans="1:7" x14ac:dyDescent="0.25">
      <c r="A2638" t="s">
        <v>4931</v>
      </c>
      <c r="B2638" t="s">
        <v>4932</v>
      </c>
      <c r="C2638" t="s">
        <v>3783</v>
      </c>
      <c r="D2638" t="s">
        <v>3784</v>
      </c>
      <c r="E2638">
        <v>4.4000000000000003E-3</v>
      </c>
      <c r="F2638">
        <v>0</v>
      </c>
      <c r="G2638" t="s">
        <v>3785</v>
      </c>
    </row>
    <row r="2639" spans="1:7" x14ac:dyDescent="0.25">
      <c r="A2639" t="s">
        <v>4931</v>
      </c>
      <c r="B2639" t="s">
        <v>4932</v>
      </c>
      <c r="C2639" t="s">
        <v>5068</v>
      </c>
      <c r="D2639" t="s">
        <v>5069</v>
      </c>
      <c r="E2639">
        <v>4.3299999999999998E-2</v>
      </c>
      <c r="F2639">
        <v>0</v>
      </c>
      <c r="G2639" t="s">
        <v>3754</v>
      </c>
    </row>
    <row r="2640" spans="1:7" x14ac:dyDescent="0.25">
      <c r="A2640" t="s">
        <v>4931</v>
      </c>
      <c r="B2640" t="s">
        <v>4932</v>
      </c>
      <c r="C2640" t="s">
        <v>3772</v>
      </c>
      <c r="D2640" t="s">
        <v>3773</v>
      </c>
      <c r="E2640">
        <v>0.17319999999999999</v>
      </c>
      <c r="F2640">
        <v>0</v>
      </c>
      <c r="G2640" t="s">
        <v>3774</v>
      </c>
    </row>
    <row r="2641" spans="1:7" x14ac:dyDescent="0.25">
      <c r="A2641" t="s">
        <v>4931</v>
      </c>
      <c r="B2641" t="s">
        <v>4932</v>
      </c>
      <c r="C2641" t="s">
        <v>2860</v>
      </c>
      <c r="D2641" t="s">
        <v>2861</v>
      </c>
      <c r="E2641">
        <v>0.25979999999999998</v>
      </c>
      <c r="F2641">
        <v>0</v>
      </c>
      <c r="G2641" t="s">
        <v>2862</v>
      </c>
    </row>
    <row r="2642" spans="1:7" x14ac:dyDescent="0.25">
      <c r="A2642" t="s">
        <v>4931</v>
      </c>
      <c r="B2642" t="s">
        <v>4932</v>
      </c>
      <c r="C2642" t="s">
        <v>5037</v>
      </c>
      <c r="D2642" t="s">
        <v>5038</v>
      </c>
      <c r="E2642">
        <v>0.2165</v>
      </c>
      <c r="F2642">
        <v>0</v>
      </c>
      <c r="G2642" t="s">
        <v>5039</v>
      </c>
    </row>
    <row r="2643" spans="1:7" x14ac:dyDescent="0.25">
      <c r="A2643" t="s">
        <v>4931</v>
      </c>
      <c r="B2643" t="s">
        <v>4932</v>
      </c>
      <c r="C2643" t="s">
        <v>3746</v>
      </c>
      <c r="D2643" t="s">
        <v>3747</v>
      </c>
      <c r="E2643">
        <v>8.9999999999999998E-4</v>
      </c>
      <c r="F2643">
        <v>0</v>
      </c>
      <c r="G2643" t="s">
        <v>1643</v>
      </c>
    </row>
    <row r="2644" spans="1:7" x14ac:dyDescent="0.25">
      <c r="A2644" t="s">
        <v>4931</v>
      </c>
      <c r="B2644" t="s">
        <v>4932</v>
      </c>
      <c r="C2644" t="s">
        <v>3764</v>
      </c>
      <c r="D2644" t="s">
        <v>3765</v>
      </c>
      <c r="E2644">
        <v>1.4200000000000001E-2</v>
      </c>
      <c r="F2644">
        <v>0</v>
      </c>
      <c r="G2644" t="s">
        <v>3766</v>
      </c>
    </row>
    <row r="2645" spans="1:7" x14ac:dyDescent="0.25">
      <c r="A2645" t="s">
        <v>2381</v>
      </c>
      <c r="B2645" t="s">
        <v>2382</v>
      </c>
      <c r="C2645" t="s">
        <v>1702</v>
      </c>
      <c r="D2645" t="s">
        <v>1703</v>
      </c>
      <c r="E2645">
        <v>4.5</v>
      </c>
      <c r="F2645">
        <v>0</v>
      </c>
      <c r="G2645" t="s">
        <v>1704</v>
      </c>
    </row>
    <row r="2646" spans="1:7" x14ac:dyDescent="0.25">
      <c r="A2646" t="s">
        <v>2381</v>
      </c>
      <c r="B2646" t="s">
        <v>2382</v>
      </c>
      <c r="C2646" t="s">
        <v>3772</v>
      </c>
      <c r="D2646" t="s">
        <v>3773</v>
      </c>
      <c r="E2646">
        <v>0.01</v>
      </c>
      <c r="F2646">
        <v>0</v>
      </c>
      <c r="G2646" t="s">
        <v>3774</v>
      </c>
    </row>
    <row r="2647" spans="1:7" x14ac:dyDescent="0.25">
      <c r="A2647" t="s">
        <v>2381</v>
      </c>
      <c r="B2647" t="s">
        <v>2382</v>
      </c>
      <c r="C2647" t="s">
        <v>3805</v>
      </c>
      <c r="D2647" t="s">
        <v>3806</v>
      </c>
      <c r="E2647">
        <v>1E-4</v>
      </c>
      <c r="F2647">
        <v>0</v>
      </c>
      <c r="G2647" t="s">
        <v>3807</v>
      </c>
    </row>
    <row r="2648" spans="1:7" x14ac:dyDescent="0.25">
      <c r="A2648" t="s">
        <v>2381</v>
      </c>
      <c r="B2648" t="s">
        <v>2382</v>
      </c>
      <c r="C2648" t="s">
        <v>3719</v>
      </c>
      <c r="D2648" t="s">
        <v>3720</v>
      </c>
      <c r="E2648">
        <v>0.66</v>
      </c>
      <c r="F2648">
        <v>0</v>
      </c>
    </row>
    <row r="2649" spans="1:7" x14ac:dyDescent="0.25">
      <c r="A2649" t="s">
        <v>2387</v>
      </c>
      <c r="B2649" t="s">
        <v>2388</v>
      </c>
      <c r="C2649" t="s">
        <v>3772</v>
      </c>
      <c r="D2649" t="s">
        <v>3773</v>
      </c>
      <c r="E2649">
        <v>0.01</v>
      </c>
      <c r="F2649">
        <v>0</v>
      </c>
      <c r="G2649" t="s">
        <v>3774</v>
      </c>
    </row>
    <row r="2650" spans="1:7" x14ac:dyDescent="0.25">
      <c r="A2650" t="s">
        <v>2387</v>
      </c>
      <c r="B2650" t="s">
        <v>2388</v>
      </c>
      <c r="C2650" t="s">
        <v>1702</v>
      </c>
      <c r="D2650" t="s">
        <v>1703</v>
      </c>
      <c r="E2650">
        <v>1.06</v>
      </c>
      <c r="F2650">
        <v>0</v>
      </c>
      <c r="G2650" t="s">
        <v>1704</v>
      </c>
    </row>
    <row r="2651" spans="1:7" x14ac:dyDescent="0.25">
      <c r="A2651" t="s">
        <v>2387</v>
      </c>
      <c r="B2651" t="s">
        <v>2388</v>
      </c>
      <c r="C2651" t="s">
        <v>3805</v>
      </c>
      <c r="D2651" t="s">
        <v>3806</v>
      </c>
      <c r="E2651">
        <v>1E-4</v>
      </c>
      <c r="F2651">
        <v>0</v>
      </c>
      <c r="G2651" t="s">
        <v>3807</v>
      </c>
    </row>
    <row r="2652" spans="1:7" x14ac:dyDescent="0.25">
      <c r="A2652" t="s">
        <v>2387</v>
      </c>
      <c r="B2652" t="s">
        <v>2388</v>
      </c>
      <c r="C2652" t="s">
        <v>3719</v>
      </c>
      <c r="D2652" t="s">
        <v>3720</v>
      </c>
      <c r="E2652">
        <v>0.93</v>
      </c>
      <c r="F2652">
        <v>0</v>
      </c>
    </row>
    <row r="2653" spans="1:7" x14ac:dyDescent="0.25">
      <c r="A2653" t="s">
        <v>5251</v>
      </c>
      <c r="B2653" t="s">
        <v>5252</v>
      </c>
      <c r="C2653" t="s">
        <v>3415</v>
      </c>
      <c r="D2653" t="s">
        <v>3416</v>
      </c>
      <c r="E2653">
        <v>1.032</v>
      </c>
      <c r="F2653">
        <v>2.5</v>
      </c>
    </row>
    <row r="2654" spans="1:7" x14ac:dyDescent="0.25">
      <c r="A2654" t="s">
        <v>5253</v>
      </c>
      <c r="B2654" t="s">
        <v>5254</v>
      </c>
      <c r="C2654" t="s">
        <v>1481</v>
      </c>
      <c r="D2654" t="s">
        <v>1482</v>
      </c>
      <c r="E2654">
        <v>0.06</v>
      </c>
      <c r="F2654">
        <v>0</v>
      </c>
    </row>
    <row r="2655" spans="1:7" x14ac:dyDescent="0.25">
      <c r="A2655" t="s">
        <v>5255</v>
      </c>
      <c r="B2655" t="s">
        <v>5254</v>
      </c>
      <c r="C2655" t="s">
        <v>1481</v>
      </c>
      <c r="D2655" t="s">
        <v>1482</v>
      </c>
      <c r="E2655">
        <v>0.06</v>
      </c>
      <c r="F2655">
        <v>0</v>
      </c>
    </row>
    <row r="2656" spans="1:7" x14ac:dyDescent="0.25">
      <c r="A2656" t="s">
        <v>5256</v>
      </c>
      <c r="B2656" t="s">
        <v>5254</v>
      </c>
      <c r="C2656" t="s">
        <v>1481</v>
      </c>
      <c r="D2656" t="s">
        <v>1482</v>
      </c>
      <c r="E2656">
        <v>0.06</v>
      </c>
      <c r="F2656">
        <v>0</v>
      </c>
    </row>
    <row r="2657" spans="1:7" x14ac:dyDescent="0.25">
      <c r="A2657" t="s">
        <v>5257</v>
      </c>
      <c r="B2657" t="s">
        <v>5258</v>
      </c>
      <c r="C2657" t="s">
        <v>1964</v>
      </c>
      <c r="D2657" t="s">
        <v>1965</v>
      </c>
      <c r="E2657">
        <v>1.032</v>
      </c>
      <c r="F2657">
        <v>2.5</v>
      </c>
    </row>
    <row r="2658" spans="1:7" x14ac:dyDescent="0.25">
      <c r="A2658" t="s">
        <v>5259</v>
      </c>
      <c r="B2658" t="s">
        <v>5260</v>
      </c>
      <c r="C2658" t="s">
        <v>3606</v>
      </c>
      <c r="D2658" t="s">
        <v>3607</v>
      </c>
      <c r="E2658">
        <v>1.032</v>
      </c>
      <c r="F2658">
        <v>2.5</v>
      </c>
    </row>
    <row r="2659" spans="1:7" x14ac:dyDescent="0.25">
      <c r="A2659" t="s">
        <v>5261</v>
      </c>
      <c r="B2659" t="s">
        <v>5262</v>
      </c>
      <c r="C2659" t="s">
        <v>1731</v>
      </c>
      <c r="D2659" t="s">
        <v>1732</v>
      </c>
      <c r="E2659">
        <v>6</v>
      </c>
      <c r="F2659">
        <v>0</v>
      </c>
    </row>
    <row r="2660" spans="1:7" x14ac:dyDescent="0.25">
      <c r="A2660" t="s">
        <v>5263</v>
      </c>
      <c r="B2660" t="s">
        <v>5264</v>
      </c>
      <c r="C2660" t="s">
        <v>2479</v>
      </c>
      <c r="D2660" t="s">
        <v>2480</v>
      </c>
      <c r="E2660">
        <v>6</v>
      </c>
      <c r="F2660">
        <v>0</v>
      </c>
    </row>
    <row r="2661" spans="1:7" x14ac:dyDescent="0.25">
      <c r="A2661" t="s">
        <v>5265</v>
      </c>
      <c r="B2661" t="s">
        <v>5266</v>
      </c>
      <c r="C2661" t="s">
        <v>4580</v>
      </c>
      <c r="D2661" t="s">
        <v>4581</v>
      </c>
      <c r="E2661">
        <v>6</v>
      </c>
      <c r="F2661">
        <v>0</v>
      </c>
    </row>
    <row r="2662" spans="1:7" x14ac:dyDescent="0.25">
      <c r="A2662" t="s">
        <v>5267</v>
      </c>
      <c r="B2662" t="s">
        <v>5268</v>
      </c>
      <c r="C2662" t="s">
        <v>5269</v>
      </c>
      <c r="D2662" t="s">
        <v>5270</v>
      </c>
      <c r="E2662">
        <v>4</v>
      </c>
      <c r="F2662">
        <v>0</v>
      </c>
    </row>
    <row r="2663" spans="1:7" x14ac:dyDescent="0.25">
      <c r="A2663" t="s">
        <v>5271</v>
      </c>
      <c r="B2663" t="s">
        <v>5272</v>
      </c>
      <c r="C2663" t="s">
        <v>5269</v>
      </c>
      <c r="D2663" t="s">
        <v>5270</v>
      </c>
      <c r="E2663">
        <v>5</v>
      </c>
      <c r="F2663">
        <v>2.5</v>
      </c>
    </row>
    <row r="2664" spans="1:7" x14ac:dyDescent="0.25">
      <c r="A2664" t="s">
        <v>5273</v>
      </c>
      <c r="B2664" t="s">
        <v>5274</v>
      </c>
      <c r="C2664" t="s">
        <v>5269</v>
      </c>
      <c r="D2664" t="s">
        <v>5270</v>
      </c>
      <c r="E2664">
        <v>55</v>
      </c>
      <c r="F2664">
        <v>2.5</v>
      </c>
    </row>
    <row r="2665" spans="1:7" x14ac:dyDescent="0.25">
      <c r="A2665" t="s">
        <v>5275</v>
      </c>
      <c r="B2665" t="s">
        <v>5276</v>
      </c>
      <c r="C2665" t="s">
        <v>2392</v>
      </c>
      <c r="D2665" t="s">
        <v>2393</v>
      </c>
      <c r="E2665">
        <v>0.375</v>
      </c>
      <c r="F2665">
        <v>2.5</v>
      </c>
      <c r="G2665" t="s">
        <v>2394</v>
      </c>
    </row>
    <row r="2666" spans="1:7" x14ac:dyDescent="0.25">
      <c r="A2666" t="s">
        <v>5277</v>
      </c>
      <c r="B2666" t="s">
        <v>5278</v>
      </c>
      <c r="C2666" t="s">
        <v>1941</v>
      </c>
      <c r="D2666" t="s">
        <v>1942</v>
      </c>
      <c r="E2666">
        <v>0.17180000000000001</v>
      </c>
      <c r="F2666">
        <v>2.5</v>
      </c>
    </row>
    <row r="2667" spans="1:7" x14ac:dyDescent="0.25">
      <c r="A2667" t="s">
        <v>5279</v>
      </c>
      <c r="B2667" t="s">
        <v>5280</v>
      </c>
      <c r="C2667" t="s">
        <v>1941</v>
      </c>
      <c r="D2667" t="s">
        <v>1942</v>
      </c>
      <c r="E2667">
        <v>0.1719</v>
      </c>
      <c r="F2667">
        <v>2.5</v>
      </c>
    </row>
    <row r="2668" spans="1:7" x14ac:dyDescent="0.25">
      <c r="A2668" t="s">
        <v>5281</v>
      </c>
      <c r="B2668" t="s">
        <v>5282</v>
      </c>
      <c r="C2668" t="s">
        <v>1427</v>
      </c>
      <c r="D2668" t="s">
        <v>1428</v>
      </c>
      <c r="E2668">
        <v>0.06</v>
      </c>
      <c r="F2668">
        <v>2.5</v>
      </c>
    </row>
    <row r="2669" spans="1:7" x14ac:dyDescent="0.25">
      <c r="A2669" t="s">
        <v>5283</v>
      </c>
      <c r="B2669" t="s">
        <v>5284</v>
      </c>
      <c r="C2669" t="s">
        <v>1427</v>
      </c>
      <c r="D2669" t="s">
        <v>1428</v>
      </c>
      <c r="E2669">
        <v>0.55000000000000004</v>
      </c>
      <c r="F2669">
        <v>0</v>
      </c>
    </row>
    <row r="2670" spans="1:7" x14ac:dyDescent="0.25">
      <c r="A2670" t="s">
        <v>5285</v>
      </c>
      <c r="B2670" t="s">
        <v>5286</v>
      </c>
      <c r="C2670" t="s">
        <v>1705</v>
      </c>
      <c r="D2670" t="s">
        <v>1706</v>
      </c>
      <c r="E2670">
        <v>0.55000000000000004</v>
      </c>
      <c r="F2670">
        <v>2.5</v>
      </c>
    </row>
    <row r="2671" spans="1:7" x14ac:dyDescent="0.25">
      <c r="A2671" t="s">
        <v>5287</v>
      </c>
      <c r="B2671" t="s">
        <v>5288</v>
      </c>
      <c r="C2671" t="s">
        <v>1705</v>
      </c>
      <c r="D2671" t="s">
        <v>1706</v>
      </c>
      <c r="E2671">
        <v>0.01</v>
      </c>
      <c r="F2671">
        <v>2.5</v>
      </c>
    </row>
    <row r="2672" spans="1:7" x14ac:dyDescent="0.25">
      <c r="A2672" t="s">
        <v>5289</v>
      </c>
      <c r="B2672" t="s">
        <v>5290</v>
      </c>
      <c r="C2672" t="s">
        <v>3221</v>
      </c>
      <c r="D2672" t="s">
        <v>3222</v>
      </c>
      <c r="E2672">
        <v>1.5</v>
      </c>
      <c r="F2672">
        <v>2.5</v>
      </c>
    </row>
    <row r="2673" spans="1:7" x14ac:dyDescent="0.25">
      <c r="A2673" t="s">
        <v>5291</v>
      </c>
      <c r="B2673" t="s">
        <v>5292</v>
      </c>
      <c r="C2673" t="s">
        <v>3221</v>
      </c>
      <c r="D2673" t="s">
        <v>3222</v>
      </c>
      <c r="E2673">
        <v>4</v>
      </c>
      <c r="F2673">
        <v>2.5</v>
      </c>
    </row>
    <row r="2674" spans="1:7" x14ac:dyDescent="0.25">
      <c r="A2674" t="s">
        <v>5293</v>
      </c>
      <c r="B2674" t="s">
        <v>5294</v>
      </c>
      <c r="C2674" t="s">
        <v>3221</v>
      </c>
      <c r="D2674" t="s">
        <v>3222</v>
      </c>
      <c r="E2674">
        <v>0.25</v>
      </c>
      <c r="F2674">
        <v>2.5</v>
      </c>
    </row>
    <row r="2675" spans="1:7" x14ac:dyDescent="0.25">
      <c r="A2675" t="s">
        <v>5295</v>
      </c>
      <c r="B2675" t="s">
        <v>5296</v>
      </c>
      <c r="C2675" t="s">
        <v>4282</v>
      </c>
      <c r="D2675" t="s">
        <v>4283</v>
      </c>
      <c r="E2675">
        <v>4</v>
      </c>
      <c r="F2675">
        <v>2.5</v>
      </c>
    </row>
    <row r="2676" spans="1:7" x14ac:dyDescent="0.25">
      <c r="A2676" t="s">
        <v>5297</v>
      </c>
      <c r="B2676" t="s">
        <v>5298</v>
      </c>
      <c r="C2676" t="s">
        <v>4282</v>
      </c>
      <c r="D2676" t="s">
        <v>4283</v>
      </c>
      <c r="E2676">
        <v>3</v>
      </c>
      <c r="F2676">
        <v>2.5</v>
      </c>
    </row>
    <row r="2677" spans="1:7" x14ac:dyDescent="0.25">
      <c r="A2677" t="s">
        <v>5299</v>
      </c>
      <c r="B2677" t="s">
        <v>5300</v>
      </c>
      <c r="C2677" t="s">
        <v>2989</v>
      </c>
      <c r="D2677" t="s">
        <v>2990</v>
      </c>
      <c r="E2677">
        <v>4</v>
      </c>
      <c r="F2677">
        <v>2.5</v>
      </c>
    </row>
    <row r="2678" spans="1:7" x14ac:dyDescent="0.25">
      <c r="A2678" t="s">
        <v>398</v>
      </c>
      <c r="B2678" t="s">
        <v>5301</v>
      </c>
      <c r="C2678" t="s">
        <v>2989</v>
      </c>
      <c r="D2678" t="s">
        <v>2990</v>
      </c>
      <c r="E2678">
        <v>1</v>
      </c>
      <c r="F2678">
        <v>2.5</v>
      </c>
    </row>
    <row r="2679" spans="1:7" x14ac:dyDescent="0.25">
      <c r="A2679" t="s">
        <v>5302</v>
      </c>
      <c r="B2679" t="s">
        <v>5303</v>
      </c>
      <c r="C2679" t="s">
        <v>1735</v>
      </c>
      <c r="D2679" t="s">
        <v>1736</v>
      </c>
      <c r="E2679">
        <v>1</v>
      </c>
      <c r="F2679">
        <v>2.5</v>
      </c>
    </row>
    <row r="2680" spans="1:7" x14ac:dyDescent="0.25">
      <c r="A2680" t="s">
        <v>5304</v>
      </c>
      <c r="B2680" t="s">
        <v>5305</v>
      </c>
      <c r="C2680" t="s">
        <v>1735</v>
      </c>
      <c r="D2680" t="s">
        <v>1736</v>
      </c>
      <c r="E2680">
        <v>4</v>
      </c>
      <c r="F2680">
        <v>2.5</v>
      </c>
    </row>
    <row r="2681" spans="1:7" x14ac:dyDescent="0.25">
      <c r="A2681" t="s">
        <v>5306</v>
      </c>
      <c r="B2681" t="s">
        <v>5307</v>
      </c>
      <c r="C2681" t="s">
        <v>1723</v>
      </c>
      <c r="D2681" t="s">
        <v>1724</v>
      </c>
      <c r="E2681">
        <v>1</v>
      </c>
      <c r="F2681">
        <v>2.5</v>
      </c>
    </row>
    <row r="2682" spans="1:7" x14ac:dyDescent="0.25">
      <c r="A2682" t="s">
        <v>5308</v>
      </c>
      <c r="B2682" t="s">
        <v>5309</v>
      </c>
      <c r="C2682" t="s">
        <v>1723</v>
      </c>
      <c r="D2682" t="s">
        <v>1724</v>
      </c>
      <c r="E2682">
        <v>4</v>
      </c>
      <c r="F2682">
        <v>2.5</v>
      </c>
    </row>
    <row r="2683" spans="1:7" x14ac:dyDescent="0.25">
      <c r="A2683" t="s">
        <v>5310</v>
      </c>
      <c r="B2683" t="s">
        <v>5311</v>
      </c>
      <c r="C2683" t="s">
        <v>1567</v>
      </c>
      <c r="D2683" t="s">
        <v>1568</v>
      </c>
      <c r="E2683">
        <v>1</v>
      </c>
      <c r="F2683">
        <v>2.5</v>
      </c>
      <c r="G2683" t="s">
        <v>1569</v>
      </c>
    </row>
    <row r="2684" spans="1:7" x14ac:dyDescent="0.25">
      <c r="A2684" t="s">
        <v>5312</v>
      </c>
      <c r="B2684" t="s">
        <v>5313</v>
      </c>
      <c r="C2684" t="s">
        <v>1567</v>
      </c>
      <c r="D2684" t="s">
        <v>1568</v>
      </c>
      <c r="E2684">
        <v>4</v>
      </c>
      <c r="F2684">
        <v>2.5</v>
      </c>
      <c r="G2684" t="s">
        <v>1569</v>
      </c>
    </row>
    <row r="2685" spans="1:7" x14ac:dyDescent="0.25">
      <c r="A2685" t="s">
        <v>5314</v>
      </c>
      <c r="B2685" t="s">
        <v>5315</v>
      </c>
      <c r="C2685" t="s">
        <v>2052</v>
      </c>
      <c r="D2685" t="s">
        <v>2053</v>
      </c>
      <c r="E2685">
        <v>1</v>
      </c>
      <c r="F2685">
        <v>2.5</v>
      </c>
    </row>
    <row r="2686" spans="1:7" x14ac:dyDescent="0.25">
      <c r="A2686" t="s">
        <v>5316</v>
      </c>
      <c r="B2686" t="s">
        <v>5317</v>
      </c>
      <c r="C2686" t="s">
        <v>2052</v>
      </c>
      <c r="D2686" t="s">
        <v>2053</v>
      </c>
      <c r="E2686">
        <v>4</v>
      </c>
      <c r="F2686">
        <v>2.5</v>
      </c>
    </row>
    <row r="2687" spans="1:7" x14ac:dyDescent="0.25">
      <c r="A2687" t="s">
        <v>5318</v>
      </c>
      <c r="B2687" t="s">
        <v>5319</v>
      </c>
      <c r="C2687" t="s">
        <v>5202</v>
      </c>
      <c r="D2687" t="s">
        <v>5203</v>
      </c>
      <c r="E2687">
        <v>0.68799999999999994</v>
      </c>
      <c r="F2687">
        <v>2.5</v>
      </c>
    </row>
    <row r="2688" spans="1:7" x14ac:dyDescent="0.25">
      <c r="A2688" t="s">
        <v>5320</v>
      </c>
      <c r="B2688" t="s">
        <v>5321</v>
      </c>
      <c r="C2688" t="s">
        <v>1839</v>
      </c>
      <c r="D2688" t="s">
        <v>1840</v>
      </c>
      <c r="E2688">
        <v>1</v>
      </c>
      <c r="F2688">
        <v>2.5</v>
      </c>
    </row>
    <row r="2689" spans="1:7" x14ac:dyDescent="0.25">
      <c r="A2689" t="s">
        <v>5322</v>
      </c>
      <c r="B2689" t="s">
        <v>5323</v>
      </c>
      <c r="C2689" t="s">
        <v>1839</v>
      </c>
      <c r="D2689" t="s">
        <v>1840</v>
      </c>
      <c r="E2689">
        <v>1</v>
      </c>
      <c r="F2689">
        <v>2.5</v>
      </c>
    </row>
    <row r="2690" spans="1:7" x14ac:dyDescent="0.25">
      <c r="A2690" t="s">
        <v>5324</v>
      </c>
      <c r="B2690" t="s">
        <v>5325</v>
      </c>
      <c r="C2690" t="s">
        <v>1839</v>
      </c>
      <c r="D2690" t="s">
        <v>1840</v>
      </c>
      <c r="E2690">
        <v>2</v>
      </c>
      <c r="F2690">
        <v>2.5</v>
      </c>
    </row>
    <row r="2691" spans="1:7" x14ac:dyDescent="0.25">
      <c r="A2691" t="s">
        <v>1754</v>
      </c>
      <c r="B2691" t="s">
        <v>1755</v>
      </c>
      <c r="C2691" t="s">
        <v>3786</v>
      </c>
      <c r="D2691" t="s">
        <v>3787</v>
      </c>
      <c r="E2691">
        <v>1.2999999999999999E-3</v>
      </c>
      <c r="F2691">
        <v>0</v>
      </c>
      <c r="G2691" t="s">
        <v>3788</v>
      </c>
    </row>
    <row r="2692" spans="1:7" x14ac:dyDescent="0.25">
      <c r="A2692" t="s">
        <v>1754</v>
      </c>
      <c r="B2692" t="s">
        <v>1755</v>
      </c>
      <c r="C2692" t="s">
        <v>3772</v>
      </c>
      <c r="D2692" t="s">
        <v>3773</v>
      </c>
      <c r="E2692">
        <v>0.17169999999999999</v>
      </c>
      <c r="F2692">
        <v>0</v>
      </c>
      <c r="G2692" t="s">
        <v>3774</v>
      </c>
    </row>
    <row r="2693" spans="1:7" x14ac:dyDescent="0.25">
      <c r="A2693" t="s">
        <v>1754</v>
      </c>
      <c r="B2693" t="s">
        <v>1755</v>
      </c>
      <c r="C2693" t="s">
        <v>5082</v>
      </c>
      <c r="D2693" t="s">
        <v>5083</v>
      </c>
      <c r="E2693">
        <v>1.2999999999999999E-3</v>
      </c>
      <c r="F2693">
        <v>0</v>
      </c>
      <c r="G2693" t="s">
        <v>1933</v>
      </c>
    </row>
    <row r="2694" spans="1:7" x14ac:dyDescent="0.25">
      <c r="A2694" t="s">
        <v>1754</v>
      </c>
      <c r="B2694" t="s">
        <v>1755</v>
      </c>
      <c r="C2694" t="s">
        <v>5035</v>
      </c>
      <c r="D2694" t="s">
        <v>5036</v>
      </c>
      <c r="E2694">
        <v>4.3299999999999998E-2</v>
      </c>
      <c r="F2694">
        <v>0</v>
      </c>
      <c r="G2694" t="s">
        <v>3742</v>
      </c>
    </row>
    <row r="2695" spans="1:7" x14ac:dyDescent="0.25">
      <c r="A2695" t="s">
        <v>1754</v>
      </c>
      <c r="B2695" t="s">
        <v>1755</v>
      </c>
      <c r="C2695" t="s">
        <v>3783</v>
      </c>
      <c r="D2695" t="s">
        <v>3784</v>
      </c>
      <c r="E2695">
        <v>1.3299999999999999E-2</v>
      </c>
      <c r="F2695">
        <v>0</v>
      </c>
      <c r="G2695" t="s">
        <v>3785</v>
      </c>
    </row>
    <row r="2696" spans="1:7" x14ac:dyDescent="0.25">
      <c r="A2696" t="s">
        <v>1754</v>
      </c>
      <c r="B2696" t="s">
        <v>1755</v>
      </c>
      <c r="C2696" t="s">
        <v>5326</v>
      </c>
      <c r="D2696" t="s">
        <v>5327</v>
      </c>
      <c r="E2696">
        <v>0.79369999999999996</v>
      </c>
      <c r="F2696">
        <v>0</v>
      </c>
      <c r="G2696" t="s">
        <v>5328</v>
      </c>
    </row>
    <row r="2697" spans="1:7" x14ac:dyDescent="0.25">
      <c r="A2697" t="s">
        <v>1754</v>
      </c>
      <c r="B2697" t="s">
        <v>1755</v>
      </c>
      <c r="C2697" t="s">
        <v>3767</v>
      </c>
      <c r="D2697" t="s">
        <v>3768</v>
      </c>
      <c r="E2697">
        <v>1.6999999999999999E-3</v>
      </c>
      <c r="F2697">
        <v>0</v>
      </c>
      <c r="G2697" t="s">
        <v>3769</v>
      </c>
    </row>
    <row r="2698" spans="1:7" x14ac:dyDescent="0.25">
      <c r="A2698" t="s">
        <v>5329</v>
      </c>
      <c r="B2698" t="s">
        <v>5330</v>
      </c>
      <c r="C2698" t="s">
        <v>2392</v>
      </c>
      <c r="D2698" t="s">
        <v>2393</v>
      </c>
      <c r="E2698">
        <v>0.375</v>
      </c>
      <c r="F2698">
        <v>2.5</v>
      </c>
      <c r="G2698" t="s">
        <v>2394</v>
      </c>
    </row>
    <row r="2699" spans="1:7" x14ac:dyDescent="0.25">
      <c r="A2699" t="s">
        <v>5331</v>
      </c>
      <c r="B2699" t="s">
        <v>5332</v>
      </c>
      <c r="C2699" t="s">
        <v>1782</v>
      </c>
      <c r="D2699" t="s">
        <v>1783</v>
      </c>
      <c r="E2699">
        <v>5</v>
      </c>
      <c r="F2699">
        <v>2.5</v>
      </c>
    </row>
    <row r="2700" spans="1:7" x14ac:dyDescent="0.25">
      <c r="A2700" t="s">
        <v>5333</v>
      </c>
      <c r="B2700" t="s">
        <v>5334</v>
      </c>
      <c r="C2700" t="s">
        <v>1792</v>
      </c>
      <c r="D2700" t="s">
        <v>1793</v>
      </c>
      <c r="E2700">
        <v>55</v>
      </c>
      <c r="F2700">
        <v>2.5</v>
      </c>
    </row>
    <row r="2701" spans="1:7" x14ac:dyDescent="0.25">
      <c r="A2701" t="s">
        <v>5335</v>
      </c>
      <c r="B2701" t="s">
        <v>5336</v>
      </c>
      <c r="C2701" t="s">
        <v>1792</v>
      </c>
      <c r="D2701" t="s">
        <v>1793</v>
      </c>
      <c r="E2701">
        <v>5</v>
      </c>
      <c r="F2701">
        <v>2.5</v>
      </c>
    </row>
    <row r="2702" spans="1:7" x14ac:dyDescent="0.25">
      <c r="A2702" t="s">
        <v>5337</v>
      </c>
      <c r="B2702" t="s">
        <v>5338</v>
      </c>
      <c r="C2702" t="s">
        <v>1839</v>
      </c>
      <c r="D2702" t="s">
        <v>1840</v>
      </c>
      <c r="E2702">
        <v>55</v>
      </c>
      <c r="F2702">
        <v>2.5</v>
      </c>
    </row>
    <row r="2703" spans="1:7" x14ac:dyDescent="0.25">
      <c r="A2703" t="s">
        <v>5339</v>
      </c>
      <c r="B2703" t="s">
        <v>5340</v>
      </c>
      <c r="C2703" t="s">
        <v>1844</v>
      </c>
      <c r="D2703" t="s">
        <v>1845</v>
      </c>
      <c r="E2703">
        <v>55</v>
      </c>
      <c r="F2703">
        <v>2.5</v>
      </c>
    </row>
    <row r="2704" spans="1:7" x14ac:dyDescent="0.25">
      <c r="A2704" t="s">
        <v>5341</v>
      </c>
      <c r="B2704" t="s">
        <v>5342</v>
      </c>
      <c r="C2704" t="s">
        <v>4783</v>
      </c>
      <c r="D2704" t="s">
        <v>4784</v>
      </c>
      <c r="E2704">
        <v>275</v>
      </c>
      <c r="F2704">
        <v>0</v>
      </c>
    </row>
    <row r="2705" spans="1:7" x14ac:dyDescent="0.25">
      <c r="A2705" t="s">
        <v>5343</v>
      </c>
      <c r="B2705" t="s">
        <v>5344</v>
      </c>
      <c r="C2705" t="s">
        <v>2924</v>
      </c>
      <c r="D2705" t="s">
        <v>2925</v>
      </c>
      <c r="E2705">
        <v>0.125</v>
      </c>
      <c r="F2705">
        <v>0</v>
      </c>
    </row>
    <row r="2706" spans="1:7" x14ac:dyDescent="0.25">
      <c r="A2706" t="s">
        <v>5345</v>
      </c>
      <c r="B2706" t="s">
        <v>5346</v>
      </c>
      <c r="C2706" t="s">
        <v>1792</v>
      </c>
      <c r="D2706" t="s">
        <v>1793</v>
      </c>
      <c r="E2706">
        <v>1.032</v>
      </c>
      <c r="F2706">
        <v>2.5</v>
      </c>
    </row>
    <row r="2707" spans="1:7" x14ac:dyDescent="0.25">
      <c r="A2707" t="s">
        <v>5347</v>
      </c>
      <c r="B2707" t="s">
        <v>5348</v>
      </c>
      <c r="C2707" t="s">
        <v>1567</v>
      </c>
      <c r="D2707" t="s">
        <v>1568</v>
      </c>
      <c r="E2707">
        <v>3</v>
      </c>
      <c r="F2707">
        <v>2.5</v>
      </c>
      <c r="G2707" t="s">
        <v>1569</v>
      </c>
    </row>
    <row r="2708" spans="1:7" x14ac:dyDescent="0.25">
      <c r="A2708" t="s">
        <v>412</v>
      </c>
      <c r="B2708" t="s">
        <v>5349</v>
      </c>
      <c r="C2708" t="s">
        <v>2117</v>
      </c>
      <c r="D2708" t="s">
        <v>2118</v>
      </c>
      <c r="E2708">
        <v>3</v>
      </c>
      <c r="F2708">
        <v>2.5</v>
      </c>
      <c r="G2708" t="s">
        <v>2119</v>
      </c>
    </row>
    <row r="2709" spans="1:7" x14ac:dyDescent="0.25">
      <c r="A2709" t="s">
        <v>5350</v>
      </c>
      <c r="B2709" t="s">
        <v>5351</v>
      </c>
      <c r="C2709" t="s">
        <v>1727</v>
      </c>
      <c r="D2709" t="s">
        <v>1728</v>
      </c>
      <c r="E2709">
        <v>2.0630000000000002</v>
      </c>
      <c r="F2709">
        <v>2.5</v>
      </c>
    </row>
    <row r="2710" spans="1:7" x14ac:dyDescent="0.25">
      <c r="A2710" t="s">
        <v>5352</v>
      </c>
      <c r="B2710" t="s">
        <v>5353</v>
      </c>
      <c r="C2710" t="s">
        <v>1691</v>
      </c>
      <c r="D2710" t="s">
        <v>1692</v>
      </c>
      <c r="E2710">
        <v>0.55000000000000004</v>
      </c>
      <c r="F2710">
        <v>2.5</v>
      </c>
    </row>
    <row r="2711" spans="1:7" x14ac:dyDescent="0.25">
      <c r="A2711" t="s">
        <v>385</v>
      </c>
      <c r="B2711" t="s">
        <v>5354</v>
      </c>
      <c r="C2711" t="s">
        <v>1723</v>
      </c>
      <c r="D2711" t="s">
        <v>1724</v>
      </c>
      <c r="E2711">
        <v>3</v>
      </c>
      <c r="F2711">
        <v>2.5</v>
      </c>
    </row>
    <row r="2712" spans="1:7" x14ac:dyDescent="0.25">
      <c r="A2712" t="s">
        <v>5355</v>
      </c>
      <c r="B2712" t="s">
        <v>5356</v>
      </c>
      <c r="C2712" t="s">
        <v>2123</v>
      </c>
      <c r="D2712" t="s">
        <v>2124</v>
      </c>
      <c r="E2712">
        <v>3</v>
      </c>
      <c r="F2712">
        <v>2.5</v>
      </c>
      <c r="G2712" t="s">
        <v>1569</v>
      </c>
    </row>
    <row r="2713" spans="1:7" x14ac:dyDescent="0.25">
      <c r="A2713" t="s">
        <v>5357</v>
      </c>
      <c r="B2713" t="s">
        <v>5358</v>
      </c>
      <c r="C2713" t="s">
        <v>1769</v>
      </c>
      <c r="D2713" t="s">
        <v>1770</v>
      </c>
      <c r="E2713">
        <v>5</v>
      </c>
      <c r="F2713">
        <v>2.5</v>
      </c>
    </row>
    <row r="2714" spans="1:7" x14ac:dyDescent="0.25">
      <c r="A2714" t="s">
        <v>5359</v>
      </c>
      <c r="B2714" t="s">
        <v>5360</v>
      </c>
      <c r="C2714" t="s">
        <v>2002</v>
      </c>
      <c r="D2714" t="s">
        <v>2003</v>
      </c>
      <c r="E2714">
        <v>55</v>
      </c>
      <c r="F2714">
        <v>2.5</v>
      </c>
    </row>
    <row r="2715" spans="1:7" x14ac:dyDescent="0.25">
      <c r="A2715" t="s">
        <v>5361</v>
      </c>
      <c r="B2715" t="s">
        <v>5362</v>
      </c>
      <c r="C2715" t="s">
        <v>2002</v>
      </c>
      <c r="D2715" t="s">
        <v>2003</v>
      </c>
      <c r="E2715">
        <v>5</v>
      </c>
      <c r="F2715">
        <v>2.5</v>
      </c>
    </row>
    <row r="2716" spans="1:7" x14ac:dyDescent="0.25">
      <c r="A2716" t="s">
        <v>5363</v>
      </c>
      <c r="B2716" t="s">
        <v>5364</v>
      </c>
      <c r="C2716" t="s">
        <v>1735</v>
      </c>
      <c r="D2716" t="s">
        <v>1736</v>
      </c>
      <c r="E2716">
        <v>55</v>
      </c>
      <c r="F2716">
        <v>2.5</v>
      </c>
    </row>
    <row r="2717" spans="1:7" x14ac:dyDescent="0.25">
      <c r="A2717" t="s">
        <v>5365</v>
      </c>
      <c r="B2717" t="s">
        <v>5366</v>
      </c>
      <c r="C2717" t="s">
        <v>1735</v>
      </c>
      <c r="D2717" t="s">
        <v>1736</v>
      </c>
      <c r="E2717">
        <v>5</v>
      </c>
      <c r="F2717">
        <v>2.5</v>
      </c>
    </row>
    <row r="2718" spans="1:7" x14ac:dyDescent="0.25">
      <c r="A2718" t="s">
        <v>5367</v>
      </c>
      <c r="B2718" t="s">
        <v>5368</v>
      </c>
      <c r="C2718" t="s">
        <v>2002</v>
      </c>
      <c r="D2718" t="s">
        <v>2003</v>
      </c>
      <c r="E2718">
        <v>55</v>
      </c>
      <c r="F2718">
        <v>2.5</v>
      </c>
    </row>
    <row r="2719" spans="1:7" x14ac:dyDescent="0.25">
      <c r="A2719" t="s">
        <v>5369</v>
      </c>
      <c r="B2719" t="s">
        <v>5370</v>
      </c>
      <c r="C2719" t="s">
        <v>4893</v>
      </c>
      <c r="D2719" t="s">
        <v>4894</v>
      </c>
      <c r="E2719">
        <v>1.032</v>
      </c>
      <c r="F2719">
        <v>2.5</v>
      </c>
    </row>
    <row r="2720" spans="1:7" x14ac:dyDescent="0.25">
      <c r="A2720" t="s">
        <v>5371</v>
      </c>
      <c r="B2720" t="s">
        <v>5372</v>
      </c>
      <c r="C2720" t="s">
        <v>2752</v>
      </c>
      <c r="D2720" t="s">
        <v>2753</v>
      </c>
      <c r="E2720">
        <v>0.75</v>
      </c>
      <c r="F2720">
        <v>0</v>
      </c>
      <c r="G2720" t="s">
        <v>2754</v>
      </c>
    </row>
    <row r="2721" spans="1:7" x14ac:dyDescent="0.25">
      <c r="A2721" t="s">
        <v>5373</v>
      </c>
      <c r="B2721" t="s">
        <v>5374</v>
      </c>
      <c r="C2721" t="s">
        <v>2752</v>
      </c>
      <c r="D2721" t="s">
        <v>2753</v>
      </c>
      <c r="E2721">
        <v>1.5</v>
      </c>
      <c r="F2721">
        <v>0</v>
      </c>
      <c r="G2721" t="s">
        <v>2754</v>
      </c>
    </row>
    <row r="2722" spans="1:7" x14ac:dyDescent="0.25">
      <c r="A2722" t="s">
        <v>5375</v>
      </c>
      <c r="B2722" t="s">
        <v>5376</v>
      </c>
      <c r="C2722" t="s">
        <v>2710</v>
      </c>
      <c r="D2722" t="s">
        <v>2711</v>
      </c>
      <c r="E2722">
        <v>0.75</v>
      </c>
      <c r="F2722">
        <v>0</v>
      </c>
      <c r="G2722" t="s">
        <v>2712</v>
      </c>
    </row>
    <row r="2723" spans="1:7" x14ac:dyDescent="0.25">
      <c r="A2723" t="s">
        <v>5377</v>
      </c>
      <c r="B2723" t="s">
        <v>5378</v>
      </c>
      <c r="C2723" t="s">
        <v>2710</v>
      </c>
      <c r="D2723" t="s">
        <v>2711</v>
      </c>
      <c r="E2723">
        <v>1.5</v>
      </c>
      <c r="F2723">
        <v>0</v>
      </c>
      <c r="G2723" t="s">
        <v>2712</v>
      </c>
    </row>
    <row r="2724" spans="1:7" x14ac:dyDescent="0.25">
      <c r="A2724" t="s">
        <v>5379</v>
      </c>
      <c r="B2724" t="s">
        <v>5380</v>
      </c>
      <c r="C2724" t="s">
        <v>3537</v>
      </c>
      <c r="D2724" t="s">
        <v>3538</v>
      </c>
      <c r="E2724">
        <v>0.75</v>
      </c>
      <c r="F2724">
        <v>0</v>
      </c>
      <c r="G2724" t="s">
        <v>3539</v>
      </c>
    </row>
    <row r="2725" spans="1:7" x14ac:dyDescent="0.25">
      <c r="A2725" t="s">
        <v>5381</v>
      </c>
      <c r="B2725" t="s">
        <v>5382</v>
      </c>
      <c r="C2725" t="s">
        <v>3537</v>
      </c>
      <c r="D2725" t="s">
        <v>3538</v>
      </c>
      <c r="E2725">
        <v>1.5</v>
      </c>
      <c r="F2725">
        <v>0</v>
      </c>
      <c r="G2725" t="s">
        <v>3539</v>
      </c>
    </row>
    <row r="2726" spans="1:7" x14ac:dyDescent="0.25">
      <c r="A2726" t="s">
        <v>5383</v>
      </c>
      <c r="B2726" t="s">
        <v>5384</v>
      </c>
      <c r="C2726" t="s">
        <v>5226</v>
      </c>
      <c r="D2726" t="s">
        <v>5227</v>
      </c>
      <c r="E2726">
        <v>1.032</v>
      </c>
      <c r="F2726">
        <v>2.5</v>
      </c>
    </row>
    <row r="2727" spans="1:7" x14ac:dyDescent="0.25">
      <c r="A2727" t="s">
        <v>5385</v>
      </c>
      <c r="B2727" t="s">
        <v>5386</v>
      </c>
      <c r="C2727" t="s">
        <v>2924</v>
      </c>
      <c r="D2727" t="s">
        <v>2925</v>
      </c>
      <c r="E2727">
        <v>1.0309999999999999</v>
      </c>
      <c r="F2727">
        <v>2.5</v>
      </c>
    </row>
    <row r="2728" spans="1:7" x14ac:dyDescent="0.25">
      <c r="A2728" t="s">
        <v>5387</v>
      </c>
      <c r="B2728" t="s">
        <v>5388</v>
      </c>
      <c r="C2728" t="s">
        <v>2128</v>
      </c>
      <c r="D2728" t="s">
        <v>2129</v>
      </c>
      <c r="E2728">
        <v>0.75</v>
      </c>
      <c r="F2728">
        <v>2.5</v>
      </c>
    </row>
    <row r="2729" spans="1:7" x14ac:dyDescent="0.25">
      <c r="A2729" t="s">
        <v>5389</v>
      </c>
      <c r="B2729" t="s">
        <v>5390</v>
      </c>
      <c r="C2729" t="s">
        <v>2128</v>
      </c>
      <c r="D2729" t="s">
        <v>2129</v>
      </c>
      <c r="E2729">
        <v>1.5</v>
      </c>
      <c r="F2729">
        <v>2.5</v>
      </c>
    </row>
    <row r="2730" spans="1:7" x14ac:dyDescent="0.25">
      <c r="A2730" t="s">
        <v>5391</v>
      </c>
      <c r="B2730" t="s">
        <v>5392</v>
      </c>
      <c r="C2730" t="s">
        <v>2117</v>
      </c>
      <c r="D2730" t="s">
        <v>2118</v>
      </c>
      <c r="E2730">
        <v>5</v>
      </c>
      <c r="F2730">
        <v>2.5</v>
      </c>
      <c r="G2730" t="s">
        <v>2119</v>
      </c>
    </row>
    <row r="2731" spans="1:7" x14ac:dyDescent="0.25">
      <c r="A2731" t="s">
        <v>2123</v>
      </c>
      <c r="B2731" t="s">
        <v>5393</v>
      </c>
      <c r="C2731" t="s">
        <v>3673</v>
      </c>
      <c r="D2731" t="s">
        <v>3674</v>
      </c>
      <c r="E2731">
        <v>0.25219999999999998</v>
      </c>
      <c r="F2731">
        <v>0</v>
      </c>
      <c r="G2731" t="s">
        <v>3675</v>
      </c>
    </row>
    <row r="2732" spans="1:7" x14ac:dyDescent="0.25">
      <c r="A2732" t="s">
        <v>2123</v>
      </c>
      <c r="B2732" t="s">
        <v>5393</v>
      </c>
      <c r="C2732" t="s">
        <v>3316</v>
      </c>
      <c r="D2732" t="s">
        <v>3317</v>
      </c>
      <c r="E2732">
        <v>0.68400000000000005</v>
      </c>
      <c r="F2732">
        <v>0</v>
      </c>
      <c r="G2732" t="s">
        <v>3318</v>
      </c>
    </row>
    <row r="2733" spans="1:7" x14ac:dyDescent="0.25">
      <c r="A2733" t="s">
        <v>2123</v>
      </c>
      <c r="B2733" t="s">
        <v>5393</v>
      </c>
      <c r="C2733" t="s">
        <v>2860</v>
      </c>
      <c r="D2733" t="s">
        <v>2861</v>
      </c>
      <c r="E2733">
        <v>4.2999999999999997E-2</v>
      </c>
      <c r="F2733">
        <v>0</v>
      </c>
      <c r="G2733" t="s">
        <v>2862</v>
      </c>
    </row>
    <row r="2734" spans="1:7" x14ac:dyDescent="0.25">
      <c r="A2734" t="s">
        <v>2123</v>
      </c>
      <c r="B2734" t="s">
        <v>5393</v>
      </c>
      <c r="C2734" t="s">
        <v>3755</v>
      </c>
      <c r="D2734" t="s">
        <v>3756</v>
      </c>
      <c r="E2734">
        <v>0.13300000000000001</v>
      </c>
      <c r="F2734">
        <v>0</v>
      </c>
      <c r="G2734" t="s">
        <v>3757</v>
      </c>
    </row>
    <row r="2735" spans="1:7" x14ac:dyDescent="0.25">
      <c r="A2735" t="s">
        <v>5394</v>
      </c>
      <c r="B2735" t="s">
        <v>5395</v>
      </c>
      <c r="C2735" t="s">
        <v>2123</v>
      </c>
      <c r="D2735" t="s">
        <v>2124</v>
      </c>
      <c r="E2735">
        <v>5</v>
      </c>
      <c r="F2735">
        <v>2.5</v>
      </c>
      <c r="G2735" t="s">
        <v>1569</v>
      </c>
    </row>
    <row r="2736" spans="1:7" x14ac:dyDescent="0.25">
      <c r="A2736" t="s">
        <v>5396</v>
      </c>
      <c r="B2736" t="s">
        <v>5397</v>
      </c>
      <c r="C2736" t="s">
        <v>2128</v>
      </c>
      <c r="D2736" t="s">
        <v>2129</v>
      </c>
      <c r="E2736">
        <v>55</v>
      </c>
      <c r="F2736">
        <v>2.5</v>
      </c>
    </row>
    <row r="2737" spans="1:7" x14ac:dyDescent="0.25">
      <c r="A2737" t="s">
        <v>5398</v>
      </c>
      <c r="B2737" t="s">
        <v>4913</v>
      </c>
      <c r="C2737" t="s">
        <v>2128</v>
      </c>
      <c r="D2737" t="s">
        <v>2129</v>
      </c>
      <c r="E2737">
        <v>5</v>
      </c>
      <c r="F2737">
        <v>2.5</v>
      </c>
    </row>
    <row r="2738" spans="1:7" x14ac:dyDescent="0.25">
      <c r="A2738" t="s">
        <v>5399</v>
      </c>
      <c r="B2738" t="s">
        <v>5400</v>
      </c>
      <c r="C2738" t="s">
        <v>1567</v>
      </c>
      <c r="D2738" t="s">
        <v>1568</v>
      </c>
      <c r="E2738">
        <v>5</v>
      </c>
      <c r="F2738">
        <v>2.5</v>
      </c>
      <c r="G2738" t="s">
        <v>1569</v>
      </c>
    </row>
    <row r="2739" spans="1:7" x14ac:dyDescent="0.25">
      <c r="A2739" t="s">
        <v>5401</v>
      </c>
      <c r="B2739" t="s">
        <v>5402</v>
      </c>
      <c r="C2739" t="s">
        <v>1744</v>
      </c>
      <c r="D2739" t="s">
        <v>1745</v>
      </c>
      <c r="E2739">
        <v>55</v>
      </c>
      <c r="F2739">
        <v>2.5</v>
      </c>
    </row>
    <row r="2740" spans="1:7" x14ac:dyDescent="0.25">
      <c r="A2740" t="s">
        <v>5403</v>
      </c>
      <c r="B2740" t="s">
        <v>4940</v>
      </c>
      <c r="C2740" t="s">
        <v>1744</v>
      </c>
      <c r="D2740" t="s">
        <v>1745</v>
      </c>
      <c r="E2740">
        <v>5</v>
      </c>
      <c r="F2740">
        <v>2.5</v>
      </c>
    </row>
    <row r="2741" spans="1:7" x14ac:dyDescent="0.25">
      <c r="A2741" t="s">
        <v>5404</v>
      </c>
      <c r="B2741" t="s">
        <v>5405</v>
      </c>
      <c r="C2741" t="s">
        <v>1769</v>
      </c>
      <c r="D2741" t="s">
        <v>1770</v>
      </c>
      <c r="E2741">
        <v>1.04</v>
      </c>
      <c r="F2741">
        <v>2.5</v>
      </c>
    </row>
    <row r="2742" spans="1:7" x14ac:dyDescent="0.25">
      <c r="A2742" t="s">
        <v>5406</v>
      </c>
      <c r="B2742" t="s">
        <v>5407</v>
      </c>
      <c r="C2742" t="s">
        <v>1769</v>
      </c>
      <c r="D2742" t="s">
        <v>1770</v>
      </c>
      <c r="E2742">
        <v>1.0309999999999999</v>
      </c>
      <c r="F2742">
        <v>2.5</v>
      </c>
    </row>
    <row r="2743" spans="1:7" x14ac:dyDescent="0.25">
      <c r="A2743" t="s">
        <v>5408</v>
      </c>
      <c r="B2743" t="s">
        <v>5409</v>
      </c>
      <c r="C2743" t="s">
        <v>3596</v>
      </c>
      <c r="D2743" t="s">
        <v>3597</v>
      </c>
      <c r="E2743">
        <v>1.0309999999999999</v>
      </c>
      <c r="F2743">
        <v>2.5</v>
      </c>
    </row>
    <row r="2744" spans="1:7" x14ac:dyDescent="0.25">
      <c r="A2744" t="s">
        <v>5410</v>
      </c>
      <c r="B2744" t="s">
        <v>5411</v>
      </c>
      <c r="C2744" t="s">
        <v>3596</v>
      </c>
      <c r="D2744" t="s">
        <v>3597</v>
      </c>
      <c r="E2744">
        <v>1.0309999999999999</v>
      </c>
      <c r="F2744">
        <v>2.5</v>
      </c>
    </row>
    <row r="2745" spans="1:7" x14ac:dyDescent="0.25">
      <c r="A2745" t="s">
        <v>5412</v>
      </c>
      <c r="B2745" t="s">
        <v>5413</v>
      </c>
      <c r="C2745" t="s">
        <v>1792</v>
      </c>
      <c r="D2745" t="s">
        <v>1793</v>
      </c>
      <c r="E2745">
        <v>1.032</v>
      </c>
      <c r="F2745">
        <v>2.5</v>
      </c>
    </row>
    <row r="2746" spans="1:7" x14ac:dyDescent="0.25">
      <c r="A2746" t="s">
        <v>5414</v>
      </c>
      <c r="B2746" t="s">
        <v>5415</v>
      </c>
      <c r="C2746" t="s">
        <v>1792</v>
      </c>
      <c r="D2746" t="s">
        <v>1793</v>
      </c>
      <c r="E2746">
        <v>1.0309999999999999</v>
      </c>
      <c r="F2746">
        <v>2.5</v>
      </c>
    </row>
    <row r="2747" spans="1:7" x14ac:dyDescent="0.25">
      <c r="A2747" t="s">
        <v>5416</v>
      </c>
      <c r="B2747" t="s">
        <v>5417</v>
      </c>
      <c r="C2747" t="s">
        <v>1941</v>
      </c>
      <c r="D2747" t="s">
        <v>1942</v>
      </c>
      <c r="E2747">
        <v>1.032</v>
      </c>
      <c r="F2747">
        <v>2.5</v>
      </c>
    </row>
    <row r="2748" spans="1:7" x14ac:dyDescent="0.25">
      <c r="A2748" t="s">
        <v>5418</v>
      </c>
      <c r="B2748" t="s">
        <v>5419</v>
      </c>
      <c r="C2748" t="s">
        <v>1941</v>
      </c>
      <c r="D2748" t="s">
        <v>1942</v>
      </c>
      <c r="E2748">
        <v>1.0309999999999999</v>
      </c>
      <c r="F2748">
        <v>2.5</v>
      </c>
    </row>
    <row r="2749" spans="1:7" x14ac:dyDescent="0.25">
      <c r="A2749" t="s">
        <v>5420</v>
      </c>
      <c r="B2749" t="s">
        <v>5421</v>
      </c>
      <c r="C2749" t="s">
        <v>1792</v>
      </c>
      <c r="D2749" t="s">
        <v>1793</v>
      </c>
      <c r="E2749">
        <v>1.032</v>
      </c>
      <c r="F2749">
        <v>2.5</v>
      </c>
    </row>
    <row r="2750" spans="1:7" x14ac:dyDescent="0.25">
      <c r="A2750" t="s">
        <v>5422</v>
      </c>
      <c r="B2750" t="s">
        <v>5423</v>
      </c>
      <c r="C2750" t="s">
        <v>1792</v>
      </c>
      <c r="D2750" t="s">
        <v>1793</v>
      </c>
      <c r="E2750">
        <v>1.0309999999999999</v>
      </c>
      <c r="F2750">
        <v>2.5</v>
      </c>
    </row>
    <row r="2751" spans="1:7" x14ac:dyDescent="0.25">
      <c r="A2751" t="s">
        <v>5424</v>
      </c>
      <c r="B2751" t="s">
        <v>5425</v>
      </c>
      <c r="C2751" t="s">
        <v>4129</v>
      </c>
      <c r="D2751" t="s">
        <v>4130</v>
      </c>
      <c r="E2751">
        <v>1.032</v>
      </c>
      <c r="F2751">
        <v>2.5</v>
      </c>
    </row>
    <row r="2752" spans="1:7" x14ac:dyDescent="0.25">
      <c r="A2752" t="s">
        <v>5426</v>
      </c>
      <c r="B2752" t="s">
        <v>5427</v>
      </c>
      <c r="C2752" t="s">
        <v>4129</v>
      </c>
      <c r="D2752" t="s">
        <v>4130</v>
      </c>
      <c r="E2752">
        <v>1.032</v>
      </c>
      <c r="F2752">
        <v>2.5</v>
      </c>
    </row>
    <row r="2753" spans="1:7" x14ac:dyDescent="0.25">
      <c r="A2753" t="s">
        <v>5428</v>
      </c>
      <c r="B2753" t="s">
        <v>5429</v>
      </c>
      <c r="C2753" t="s">
        <v>1769</v>
      </c>
      <c r="D2753" t="s">
        <v>1770</v>
      </c>
      <c r="E2753">
        <v>5</v>
      </c>
      <c r="F2753">
        <v>2.5</v>
      </c>
    </row>
    <row r="2754" spans="1:7" x14ac:dyDescent="0.25">
      <c r="A2754" t="s">
        <v>5430</v>
      </c>
      <c r="B2754" t="s">
        <v>5431</v>
      </c>
      <c r="C2754" t="s">
        <v>3606</v>
      </c>
      <c r="D2754" t="s">
        <v>3607</v>
      </c>
      <c r="E2754">
        <v>1.032</v>
      </c>
      <c r="F2754">
        <v>2.5</v>
      </c>
    </row>
    <row r="2755" spans="1:7" x14ac:dyDescent="0.25">
      <c r="A2755" t="s">
        <v>5432</v>
      </c>
      <c r="B2755" t="s">
        <v>5433</v>
      </c>
      <c r="C2755" t="s">
        <v>2327</v>
      </c>
      <c r="D2755" t="s">
        <v>2328</v>
      </c>
      <c r="E2755">
        <v>55</v>
      </c>
      <c r="F2755">
        <v>2.5</v>
      </c>
    </row>
    <row r="2756" spans="1:7" x14ac:dyDescent="0.25">
      <c r="A2756" t="s">
        <v>5434</v>
      </c>
      <c r="B2756" t="s">
        <v>5435</v>
      </c>
      <c r="C2756" t="s">
        <v>5436</v>
      </c>
      <c r="D2756" t="s">
        <v>5437</v>
      </c>
      <c r="E2756">
        <v>5</v>
      </c>
      <c r="F2756">
        <v>2.5</v>
      </c>
      <c r="G2756" t="s">
        <v>5438</v>
      </c>
    </row>
    <row r="2757" spans="1:7" x14ac:dyDescent="0.25">
      <c r="A2757" t="s">
        <v>982</v>
      </c>
      <c r="B2757" t="s">
        <v>5439</v>
      </c>
      <c r="C2757" t="s">
        <v>4212</v>
      </c>
      <c r="D2757" t="s">
        <v>4213</v>
      </c>
      <c r="E2757">
        <v>3</v>
      </c>
      <c r="F2757">
        <v>2.5</v>
      </c>
    </row>
    <row r="2758" spans="1:7" x14ac:dyDescent="0.25">
      <c r="A2758" t="s">
        <v>5440</v>
      </c>
      <c r="B2758" t="s">
        <v>1963</v>
      </c>
      <c r="C2758" t="s">
        <v>1964</v>
      </c>
      <c r="D2758" t="s">
        <v>1965</v>
      </c>
      <c r="E2758">
        <v>1.032</v>
      </c>
      <c r="F2758">
        <v>2.5</v>
      </c>
    </row>
    <row r="2759" spans="1:7" x14ac:dyDescent="0.25">
      <c r="A2759" t="s">
        <v>5441</v>
      </c>
      <c r="B2759" t="s">
        <v>4988</v>
      </c>
      <c r="C2759" t="s">
        <v>1964</v>
      </c>
      <c r="D2759" t="s">
        <v>1965</v>
      </c>
      <c r="E2759">
        <v>1.032</v>
      </c>
      <c r="F2759">
        <v>2.5</v>
      </c>
    </row>
    <row r="2760" spans="1:7" x14ac:dyDescent="0.25">
      <c r="A2760" t="s">
        <v>1792</v>
      </c>
      <c r="B2760" t="s">
        <v>1793</v>
      </c>
      <c r="C2760" t="s">
        <v>3721</v>
      </c>
      <c r="D2760" t="s">
        <v>3722</v>
      </c>
      <c r="E2760">
        <v>0.81420000000000003</v>
      </c>
      <c r="F2760">
        <v>0</v>
      </c>
      <c r="G2760" t="s">
        <v>3723</v>
      </c>
    </row>
    <row r="2761" spans="1:7" x14ac:dyDescent="0.25">
      <c r="A2761" t="s">
        <v>1792</v>
      </c>
      <c r="B2761" t="s">
        <v>1793</v>
      </c>
      <c r="C2761" t="s">
        <v>3755</v>
      </c>
      <c r="D2761" t="s">
        <v>3756</v>
      </c>
      <c r="E2761">
        <v>0.12859999999999999</v>
      </c>
      <c r="F2761">
        <v>0</v>
      </c>
      <c r="G2761" t="s">
        <v>3757</v>
      </c>
    </row>
    <row r="2762" spans="1:7" x14ac:dyDescent="0.25">
      <c r="A2762" t="s">
        <v>1792</v>
      </c>
      <c r="B2762" t="s">
        <v>1793</v>
      </c>
      <c r="C2762" t="s">
        <v>2860</v>
      </c>
      <c r="D2762" t="s">
        <v>2861</v>
      </c>
      <c r="E2762">
        <v>0.15</v>
      </c>
      <c r="F2762">
        <v>0</v>
      </c>
      <c r="G2762" t="s">
        <v>2862</v>
      </c>
    </row>
    <row r="2763" spans="1:7" x14ac:dyDescent="0.25">
      <c r="A2763" t="s">
        <v>1792</v>
      </c>
      <c r="B2763" t="s">
        <v>1793</v>
      </c>
      <c r="C2763" t="s">
        <v>3740</v>
      </c>
      <c r="D2763" t="s">
        <v>3741</v>
      </c>
      <c r="E2763">
        <v>7.7000000000000002E-3</v>
      </c>
      <c r="F2763">
        <v>0</v>
      </c>
      <c r="G2763" t="s">
        <v>3742</v>
      </c>
    </row>
    <row r="2764" spans="1:7" x14ac:dyDescent="0.25">
      <c r="A2764" t="s">
        <v>5442</v>
      </c>
      <c r="B2764" t="s">
        <v>5443</v>
      </c>
      <c r="C2764" t="s">
        <v>1792</v>
      </c>
      <c r="D2764" t="s">
        <v>1793</v>
      </c>
      <c r="E2764">
        <v>55</v>
      </c>
      <c r="F2764">
        <v>2.5</v>
      </c>
    </row>
    <row r="2765" spans="1:7" x14ac:dyDescent="0.25">
      <c r="A2765" t="s">
        <v>5444</v>
      </c>
      <c r="B2765" t="s">
        <v>5445</v>
      </c>
      <c r="C2765" t="s">
        <v>1792</v>
      </c>
      <c r="D2765" t="s">
        <v>1793</v>
      </c>
      <c r="E2765">
        <v>5</v>
      </c>
      <c r="F2765">
        <v>2.5</v>
      </c>
    </row>
    <row r="2766" spans="1:7" x14ac:dyDescent="0.25">
      <c r="A2766" t="s">
        <v>5446</v>
      </c>
      <c r="B2766" t="s">
        <v>5447</v>
      </c>
      <c r="C2766" t="s">
        <v>2403</v>
      </c>
      <c r="D2766" t="s">
        <v>2404</v>
      </c>
      <c r="E2766">
        <v>0.375</v>
      </c>
      <c r="F2766">
        <v>2.5</v>
      </c>
      <c r="G2766" t="s">
        <v>2405</v>
      </c>
    </row>
    <row r="2767" spans="1:7" x14ac:dyDescent="0.25">
      <c r="A2767" t="s">
        <v>5448</v>
      </c>
      <c r="B2767" t="s">
        <v>5449</v>
      </c>
      <c r="C2767" t="s">
        <v>2392</v>
      </c>
      <c r="D2767" t="s">
        <v>2393</v>
      </c>
      <c r="E2767">
        <v>0.375</v>
      </c>
      <c r="F2767">
        <v>2.5</v>
      </c>
      <c r="G2767" t="s">
        <v>2394</v>
      </c>
    </row>
    <row r="2768" spans="1:7" x14ac:dyDescent="0.25">
      <c r="A2768" t="s">
        <v>5450</v>
      </c>
      <c r="B2768" t="s">
        <v>5451</v>
      </c>
      <c r="C2768" t="s">
        <v>1214</v>
      </c>
      <c r="D2768" t="s">
        <v>1215</v>
      </c>
      <c r="E2768">
        <v>6</v>
      </c>
      <c r="F2768">
        <v>0</v>
      </c>
    </row>
    <row r="2769" spans="1:7" x14ac:dyDescent="0.25">
      <c r="A2769" t="s">
        <v>5452</v>
      </c>
      <c r="B2769" t="s">
        <v>5453</v>
      </c>
      <c r="C2769" t="s">
        <v>2410</v>
      </c>
      <c r="D2769" t="s">
        <v>2411</v>
      </c>
      <c r="E2769">
        <v>5</v>
      </c>
      <c r="F2769">
        <v>2.5</v>
      </c>
      <c r="G2769" t="s">
        <v>2412</v>
      </c>
    </row>
    <row r="2770" spans="1:7" x14ac:dyDescent="0.25">
      <c r="A2770" t="s">
        <v>5454</v>
      </c>
      <c r="B2770" t="s">
        <v>5455</v>
      </c>
      <c r="C2770" t="s">
        <v>2422</v>
      </c>
      <c r="D2770" t="s">
        <v>2423</v>
      </c>
      <c r="E2770">
        <v>5</v>
      </c>
      <c r="F2770">
        <v>2.5</v>
      </c>
      <c r="G2770" t="s">
        <v>2424</v>
      </c>
    </row>
    <row r="2771" spans="1:7" x14ac:dyDescent="0.25">
      <c r="A2771" t="s">
        <v>5117</v>
      </c>
      <c r="B2771" t="s">
        <v>5118</v>
      </c>
      <c r="C2771" t="s">
        <v>5098</v>
      </c>
      <c r="D2771" t="s">
        <v>5099</v>
      </c>
      <c r="E2771">
        <v>0.14169999999999999</v>
      </c>
      <c r="F2771">
        <v>0</v>
      </c>
      <c r="G2771" t="s">
        <v>5100</v>
      </c>
    </row>
    <row r="2772" spans="1:7" x14ac:dyDescent="0.25">
      <c r="A2772" t="s">
        <v>5117</v>
      </c>
      <c r="B2772" t="s">
        <v>5118</v>
      </c>
      <c r="C2772" t="s">
        <v>5114</v>
      </c>
      <c r="D2772" t="s">
        <v>5115</v>
      </c>
      <c r="E2772">
        <v>0.64370000000000005</v>
      </c>
      <c r="F2772">
        <v>0</v>
      </c>
      <c r="G2772" t="s">
        <v>5116</v>
      </c>
    </row>
    <row r="2773" spans="1:7" x14ac:dyDescent="0.25">
      <c r="A2773" t="s">
        <v>5117</v>
      </c>
      <c r="B2773" t="s">
        <v>5118</v>
      </c>
      <c r="C2773" t="s">
        <v>5456</v>
      </c>
      <c r="D2773" t="s">
        <v>5457</v>
      </c>
      <c r="E2773">
        <v>0.21460000000000001</v>
      </c>
      <c r="F2773">
        <v>0</v>
      </c>
      <c r="G2773" t="s">
        <v>3754</v>
      </c>
    </row>
    <row r="2774" spans="1:7" x14ac:dyDescent="0.25">
      <c r="A2774" t="s">
        <v>5458</v>
      </c>
      <c r="B2774" t="s">
        <v>5459</v>
      </c>
      <c r="C2774" t="s">
        <v>3736</v>
      </c>
      <c r="D2774" t="s">
        <v>3737</v>
      </c>
      <c r="E2774">
        <v>1.032</v>
      </c>
      <c r="F2774">
        <v>2.5</v>
      </c>
    </row>
    <row r="2775" spans="1:7" x14ac:dyDescent="0.25">
      <c r="A2775" t="s">
        <v>5460</v>
      </c>
      <c r="B2775" t="s">
        <v>5461</v>
      </c>
      <c r="C2775" t="s">
        <v>3736</v>
      </c>
      <c r="D2775" t="s">
        <v>3737</v>
      </c>
      <c r="E2775">
        <v>1.032</v>
      </c>
      <c r="F2775">
        <v>2.5</v>
      </c>
    </row>
    <row r="2776" spans="1:7" x14ac:dyDescent="0.25">
      <c r="A2776" t="s">
        <v>5462</v>
      </c>
      <c r="B2776" t="s">
        <v>5463</v>
      </c>
      <c r="C2776" t="s">
        <v>2434</v>
      </c>
      <c r="D2776" t="s">
        <v>2435</v>
      </c>
      <c r="E2776">
        <v>5</v>
      </c>
      <c r="F2776">
        <v>2.5</v>
      </c>
      <c r="G2776" t="s">
        <v>2436</v>
      </c>
    </row>
    <row r="2777" spans="1:7" x14ac:dyDescent="0.25">
      <c r="A2777" t="s">
        <v>5464</v>
      </c>
      <c r="B2777" t="s">
        <v>5465</v>
      </c>
      <c r="C2777" t="s">
        <v>1792</v>
      </c>
      <c r="D2777" t="s">
        <v>1793</v>
      </c>
      <c r="E2777">
        <v>1</v>
      </c>
      <c r="F2777">
        <v>2.5</v>
      </c>
    </row>
    <row r="2778" spans="1:7" x14ac:dyDescent="0.25">
      <c r="A2778" t="s">
        <v>231</v>
      </c>
      <c r="B2778" t="s">
        <v>5466</v>
      </c>
      <c r="C2778" t="s">
        <v>2392</v>
      </c>
      <c r="D2778" t="s">
        <v>2393</v>
      </c>
      <c r="E2778">
        <v>0.188</v>
      </c>
      <c r="F2778">
        <v>2.5</v>
      </c>
      <c r="G2778" t="s">
        <v>2394</v>
      </c>
    </row>
    <row r="2779" spans="1:7" x14ac:dyDescent="0.25">
      <c r="A2779" t="s">
        <v>228</v>
      </c>
      <c r="B2779" t="s">
        <v>5467</v>
      </c>
      <c r="C2779" t="s">
        <v>2392</v>
      </c>
      <c r="D2779" t="s">
        <v>2393</v>
      </c>
      <c r="E2779">
        <v>0.188</v>
      </c>
      <c r="F2779">
        <v>2.5</v>
      </c>
      <c r="G2779" t="s">
        <v>2394</v>
      </c>
    </row>
    <row r="2780" spans="1:7" x14ac:dyDescent="0.25">
      <c r="A2780" t="s">
        <v>5468</v>
      </c>
      <c r="B2780" t="s">
        <v>5469</v>
      </c>
      <c r="C2780" t="s">
        <v>2128</v>
      </c>
      <c r="D2780" t="s">
        <v>2129</v>
      </c>
      <c r="E2780">
        <v>5</v>
      </c>
      <c r="F2780">
        <v>2.5</v>
      </c>
    </row>
    <row r="2781" spans="1:7" x14ac:dyDescent="0.25">
      <c r="A2781" t="s">
        <v>5470</v>
      </c>
      <c r="B2781" t="s">
        <v>5471</v>
      </c>
      <c r="C2781" t="s">
        <v>4514</v>
      </c>
      <c r="D2781" t="s">
        <v>4515</v>
      </c>
      <c r="E2781">
        <v>1.032</v>
      </c>
      <c r="F2781">
        <v>2.5</v>
      </c>
    </row>
    <row r="2782" spans="1:7" x14ac:dyDescent="0.25">
      <c r="A2782" t="s">
        <v>5472</v>
      </c>
      <c r="B2782" t="s">
        <v>5473</v>
      </c>
      <c r="C2782" t="s">
        <v>3736</v>
      </c>
      <c r="D2782" t="s">
        <v>3737</v>
      </c>
      <c r="E2782">
        <v>1.032</v>
      </c>
      <c r="F2782">
        <v>2.5</v>
      </c>
    </row>
    <row r="2783" spans="1:7" x14ac:dyDescent="0.25">
      <c r="A2783" t="s">
        <v>5474</v>
      </c>
      <c r="B2783" t="s">
        <v>5475</v>
      </c>
      <c r="C2783" t="s">
        <v>1727</v>
      </c>
      <c r="D2783" t="s">
        <v>1728</v>
      </c>
      <c r="E2783">
        <v>55</v>
      </c>
      <c r="F2783">
        <v>2.5</v>
      </c>
    </row>
    <row r="2784" spans="1:7" x14ac:dyDescent="0.25">
      <c r="A2784" t="s">
        <v>5476</v>
      </c>
      <c r="B2784" t="s">
        <v>5477</v>
      </c>
      <c r="C2784" t="s">
        <v>1727</v>
      </c>
      <c r="D2784" t="s">
        <v>1728</v>
      </c>
      <c r="E2784">
        <v>5</v>
      </c>
      <c r="F2784">
        <v>2.5</v>
      </c>
    </row>
    <row r="2785" spans="1:7" x14ac:dyDescent="0.25">
      <c r="A2785" t="s">
        <v>5478</v>
      </c>
      <c r="B2785" t="s">
        <v>5479</v>
      </c>
      <c r="C2785" t="s">
        <v>1931</v>
      </c>
      <c r="D2785" t="s">
        <v>1932</v>
      </c>
      <c r="E2785">
        <v>5</v>
      </c>
      <c r="F2785">
        <v>2.5</v>
      </c>
      <c r="G2785" t="s">
        <v>1933</v>
      </c>
    </row>
    <row r="2786" spans="1:7" x14ac:dyDescent="0.25">
      <c r="A2786" t="s">
        <v>5480</v>
      </c>
      <c r="B2786" t="s">
        <v>5481</v>
      </c>
      <c r="C2786" t="s">
        <v>1723</v>
      </c>
      <c r="D2786" t="s">
        <v>1724</v>
      </c>
      <c r="E2786">
        <v>55</v>
      </c>
      <c r="F2786">
        <v>2.5</v>
      </c>
    </row>
    <row r="2787" spans="1:7" x14ac:dyDescent="0.25">
      <c r="A2787" t="s">
        <v>5482</v>
      </c>
      <c r="B2787" t="s">
        <v>5483</v>
      </c>
      <c r="C2787" t="s">
        <v>1792</v>
      </c>
      <c r="D2787" t="s">
        <v>1793</v>
      </c>
      <c r="E2787">
        <v>0.25</v>
      </c>
      <c r="F2787">
        <v>2.5</v>
      </c>
    </row>
    <row r="2788" spans="1:7" x14ac:dyDescent="0.25">
      <c r="A2788" t="s">
        <v>5484</v>
      </c>
      <c r="B2788" t="s">
        <v>5485</v>
      </c>
      <c r="C2788" t="s">
        <v>1792</v>
      </c>
      <c r="D2788" t="s">
        <v>1793</v>
      </c>
      <c r="E2788">
        <v>0.1875</v>
      </c>
      <c r="F2788">
        <v>2.5</v>
      </c>
    </row>
    <row r="2789" spans="1:7" x14ac:dyDescent="0.25">
      <c r="A2789" t="s">
        <v>5486</v>
      </c>
      <c r="B2789" t="s">
        <v>5487</v>
      </c>
      <c r="C2789" t="s">
        <v>1792</v>
      </c>
      <c r="D2789" t="s">
        <v>1793</v>
      </c>
      <c r="E2789">
        <v>0.25</v>
      </c>
      <c r="F2789">
        <v>2.5</v>
      </c>
    </row>
    <row r="2790" spans="1:7" x14ac:dyDescent="0.25">
      <c r="A2790" t="s">
        <v>309</v>
      </c>
      <c r="B2790" t="s">
        <v>5488</v>
      </c>
      <c r="C2790" t="s">
        <v>1792</v>
      </c>
      <c r="D2790" t="s">
        <v>1793</v>
      </c>
      <c r="E2790">
        <v>0.25</v>
      </c>
      <c r="F2790">
        <v>2.5</v>
      </c>
    </row>
    <row r="2791" spans="1:7" x14ac:dyDescent="0.25">
      <c r="A2791" t="s">
        <v>315</v>
      </c>
      <c r="B2791" t="s">
        <v>5489</v>
      </c>
      <c r="C2791" t="s">
        <v>1792</v>
      </c>
      <c r="D2791" t="s">
        <v>1793</v>
      </c>
      <c r="E2791">
        <v>0.25</v>
      </c>
      <c r="F2791">
        <v>2.5</v>
      </c>
    </row>
    <row r="2792" spans="1:7" x14ac:dyDescent="0.25">
      <c r="A2792" t="s">
        <v>5490</v>
      </c>
      <c r="B2792" t="s">
        <v>5491</v>
      </c>
      <c r="C2792" t="s">
        <v>1792</v>
      </c>
      <c r="D2792" t="s">
        <v>1793</v>
      </c>
      <c r="E2792">
        <v>0.25</v>
      </c>
      <c r="F2792">
        <v>2.5</v>
      </c>
    </row>
    <row r="2793" spans="1:7" x14ac:dyDescent="0.25">
      <c r="A2793" t="s">
        <v>2654</v>
      </c>
      <c r="B2793" t="s">
        <v>2655</v>
      </c>
      <c r="C2793" t="s">
        <v>5492</v>
      </c>
      <c r="D2793" t="s">
        <v>5493</v>
      </c>
      <c r="E2793">
        <v>1.0509999999999999</v>
      </c>
      <c r="F2793">
        <v>0</v>
      </c>
      <c r="G2793" t="s">
        <v>5494</v>
      </c>
    </row>
    <row r="2794" spans="1:7" x14ac:dyDescent="0.25">
      <c r="A2794" t="s">
        <v>450</v>
      </c>
      <c r="B2794" t="s">
        <v>5495</v>
      </c>
      <c r="C2794" t="s">
        <v>3702</v>
      </c>
      <c r="D2794" t="s">
        <v>3703</v>
      </c>
      <c r="E2794">
        <v>3</v>
      </c>
      <c r="F2794">
        <v>2.5</v>
      </c>
    </row>
    <row r="2795" spans="1:7" x14ac:dyDescent="0.25">
      <c r="A2795" t="s">
        <v>1164</v>
      </c>
      <c r="B2795" t="s">
        <v>5496</v>
      </c>
      <c r="C2795" t="s">
        <v>3702</v>
      </c>
      <c r="D2795" t="s">
        <v>3703</v>
      </c>
      <c r="E2795">
        <v>6</v>
      </c>
      <c r="F2795">
        <v>2.5</v>
      </c>
    </row>
    <row r="2796" spans="1:7" x14ac:dyDescent="0.25">
      <c r="A2796" t="s">
        <v>2660</v>
      </c>
      <c r="B2796" t="s">
        <v>2661</v>
      </c>
      <c r="C2796" t="s">
        <v>3651</v>
      </c>
      <c r="D2796" t="s">
        <v>3652</v>
      </c>
      <c r="E2796">
        <v>0.91830000000000001</v>
      </c>
      <c r="F2796">
        <v>0</v>
      </c>
      <c r="G2796" t="s">
        <v>3653</v>
      </c>
    </row>
    <row r="2797" spans="1:7" x14ac:dyDescent="0.25">
      <c r="A2797" t="s">
        <v>2660</v>
      </c>
      <c r="B2797" t="s">
        <v>2661</v>
      </c>
      <c r="C2797" t="s">
        <v>5060</v>
      </c>
      <c r="D2797" t="s">
        <v>5061</v>
      </c>
      <c r="E2797">
        <v>0.70779999999999998</v>
      </c>
      <c r="F2797">
        <v>0</v>
      </c>
      <c r="G2797" t="s">
        <v>5062</v>
      </c>
    </row>
    <row r="2798" spans="1:7" x14ac:dyDescent="0.25">
      <c r="A2798" t="s">
        <v>2660</v>
      </c>
      <c r="B2798" t="s">
        <v>2661</v>
      </c>
      <c r="C2798" t="s">
        <v>3738</v>
      </c>
      <c r="D2798" t="s">
        <v>3739</v>
      </c>
      <c r="E2798">
        <v>1.12E-2</v>
      </c>
      <c r="F2798">
        <v>0</v>
      </c>
      <c r="G2798" t="s">
        <v>1643</v>
      </c>
    </row>
    <row r="2799" spans="1:7" x14ac:dyDescent="0.25">
      <c r="A2799" t="s">
        <v>2660</v>
      </c>
      <c r="B2799" t="s">
        <v>2661</v>
      </c>
      <c r="C2799" t="s">
        <v>3767</v>
      </c>
      <c r="D2799" t="s">
        <v>3768</v>
      </c>
      <c r="E2799">
        <v>1.5E-3</v>
      </c>
      <c r="F2799">
        <v>0</v>
      </c>
      <c r="G2799" t="s">
        <v>3769</v>
      </c>
    </row>
    <row r="2800" spans="1:7" x14ac:dyDescent="0.25">
      <c r="A2800" t="s">
        <v>2660</v>
      </c>
      <c r="B2800" t="s">
        <v>2661</v>
      </c>
      <c r="C2800" t="s">
        <v>5497</v>
      </c>
      <c r="D2800" t="s">
        <v>5498</v>
      </c>
      <c r="E2800">
        <v>1.5E-3</v>
      </c>
      <c r="F2800">
        <v>0</v>
      </c>
      <c r="G2800" t="s">
        <v>5499</v>
      </c>
    </row>
    <row r="2801" spans="1:7" x14ac:dyDescent="0.25">
      <c r="A2801" t="s">
        <v>5500</v>
      </c>
      <c r="B2801" t="s">
        <v>5501</v>
      </c>
      <c r="C2801" t="s">
        <v>3717</v>
      </c>
      <c r="D2801" t="s">
        <v>3718</v>
      </c>
      <c r="E2801">
        <v>1.032</v>
      </c>
      <c r="F2801">
        <v>2.5</v>
      </c>
    </row>
    <row r="2802" spans="1:7" x14ac:dyDescent="0.25">
      <c r="A2802" t="s">
        <v>5502</v>
      </c>
      <c r="B2802" t="s">
        <v>5503</v>
      </c>
      <c r="C2802" t="s">
        <v>2128</v>
      </c>
      <c r="D2802" t="s">
        <v>2129</v>
      </c>
      <c r="E2802">
        <v>0.125</v>
      </c>
      <c r="F2802">
        <v>2.5</v>
      </c>
    </row>
    <row r="2803" spans="1:7" x14ac:dyDescent="0.25">
      <c r="A2803" t="s">
        <v>2691</v>
      </c>
      <c r="B2803" t="s">
        <v>2692</v>
      </c>
      <c r="C2803" t="s">
        <v>5504</v>
      </c>
      <c r="D2803" t="s">
        <v>5505</v>
      </c>
      <c r="E2803">
        <v>1.6686000000000001</v>
      </c>
      <c r="F2803">
        <v>0</v>
      </c>
      <c r="G2803" t="s">
        <v>5506</v>
      </c>
    </row>
    <row r="2804" spans="1:7" x14ac:dyDescent="0.25">
      <c r="A2804" t="s">
        <v>2691</v>
      </c>
      <c r="B2804" t="s">
        <v>2692</v>
      </c>
      <c r="C2804" t="s">
        <v>5093</v>
      </c>
      <c r="D2804" t="s">
        <v>5094</v>
      </c>
      <c r="E2804">
        <v>0.92700000000000005</v>
      </c>
      <c r="F2804">
        <v>0</v>
      </c>
      <c r="G2804" t="s">
        <v>5095</v>
      </c>
    </row>
    <row r="2805" spans="1:7" x14ac:dyDescent="0.25">
      <c r="A2805" t="s">
        <v>2691</v>
      </c>
      <c r="B2805" t="s">
        <v>2692</v>
      </c>
      <c r="C2805" t="s">
        <v>3875</v>
      </c>
      <c r="D2805" t="s">
        <v>3876</v>
      </c>
      <c r="E2805">
        <v>9.2700000000000005E-2</v>
      </c>
      <c r="F2805">
        <v>0</v>
      </c>
      <c r="G2805" t="s">
        <v>3877</v>
      </c>
    </row>
    <row r="2806" spans="1:7" x14ac:dyDescent="0.25">
      <c r="A2806" t="s">
        <v>2691</v>
      </c>
      <c r="B2806" t="s">
        <v>2692</v>
      </c>
      <c r="C2806" t="s">
        <v>5507</v>
      </c>
      <c r="D2806" t="s">
        <v>5508</v>
      </c>
      <c r="E2806">
        <v>9.2700000000000005E-2</v>
      </c>
      <c r="F2806">
        <v>0</v>
      </c>
      <c r="G2806" t="s">
        <v>5509</v>
      </c>
    </row>
    <row r="2807" spans="1:7" x14ac:dyDescent="0.25">
      <c r="A2807" t="s">
        <v>5510</v>
      </c>
      <c r="B2807" t="s">
        <v>5511</v>
      </c>
      <c r="C2807" t="s">
        <v>2691</v>
      </c>
      <c r="D2807" t="s">
        <v>2692</v>
      </c>
      <c r="E2807">
        <v>55</v>
      </c>
      <c r="F2807">
        <v>2.5</v>
      </c>
    </row>
    <row r="2808" spans="1:7" x14ac:dyDescent="0.25">
      <c r="A2808" t="s">
        <v>5512</v>
      </c>
      <c r="B2808" t="s">
        <v>5513</v>
      </c>
      <c r="C2808" t="s">
        <v>2710</v>
      </c>
      <c r="D2808" t="s">
        <v>2711</v>
      </c>
      <c r="E2808">
        <v>5</v>
      </c>
      <c r="F2808">
        <v>2.5</v>
      </c>
      <c r="G2808" t="s">
        <v>2712</v>
      </c>
    </row>
    <row r="2809" spans="1:7" x14ac:dyDescent="0.25">
      <c r="A2809" t="s">
        <v>5514</v>
      </c>
      <c r="B2809" t="s">
        <v>5515</v>
      </c>
      <c r="C2809" t="s">
        <v>1265</v>
      </c>
      <c r="D2809" t="s">
        <v>1266</v>
      </c>
      <c r="E2809">
        <v>3</v>
      </c>
      <c r="F2809">
        <v>2.5</v>
      </c>
    </row>
    <row r="2810" spans="1:7" x14ac:dyDescent="0.25">
      <c r="A2810" t="s">
        <v>2788</v>
      </c>
      <c r="B2810" t="s">
        <v>2789</v>
      </c>
      <c r="C2810" t="s">
        <v>3875</v>
      </c>
      <c r="D2810" t="s">
        <v>3876</v>
      </c>
      <c r="E2810">
        <v>0.02</v>
      </c>
      <c r="F2810">
        <v>0</v>
      </c>
      <c r="G2810" t="s">
        <v>3877</v>
      </c>
    </row>
    <row r="2811" spans="1:7" x14ac:dyDescent="0.25">
      <c r="A2811" t="s">
        <v>2788</v>
      </c>
      <c r="B2811" t="s">
        <v>2789</v>
      </c>
      <c r="C2811" t="s">
        <v>5516</v>
      </c>
      <c r="D2811" t="s">
        <v>5517</v>
      </c>
      <c r="E2811">
        <v>0.02</v>
      </c>
      <c r="F2811">
        <v>0</v>
      </c>
      <c r="G2811" t="s">
        <v>1933</v>
      </c>
    </row>
    <row r="2812" spans="1:7" x14ac:dyDescent="0.25">
      <c r="A2812" t="s">
        <v>2788</v>
      </c>
      <c r="B2812" t="s">
        <v>2789</v>
      </c>
      <c r="C2812" t="s">
        <v>3783</v>
      </c>
      <c r="D2812" t="s">
        <v>3784</v>
      </c>
      <c r="E2812">
        <v>0.02</v>
      </c>
      <c r="F2812">
        <v>0</v>
      </c>
      <c r="G2812" t="s">
        <v>3785</v>
      </c>
    </row>
    <row r="2813" spans="1:7" x14ac:dyDescent="0.25">
      <c r="A2813" t="s">
        <v>2788</v>
      </c>
      <c r="B2813" t="s">
        <v>2789</v>
      </c>
      <c r="C2813" t="s">
        <v>4840</v>
      </c>
      <c r="D2813" t="s">
        <v>4841</v>
      </c>
      <c r="E2813">
        <v>0.02</v>
      </c>
      <c r="F2813">
        <v>0</v>
      </c>
      <c r="G2813" t="s">
        <v>3659</v>
      </c>
    </row>
    <row r="2814" spans="1:7" x14ac:dyDescent="0.25">
      <c r="A2814" t="s">
        <v>2788</v>
      </c>
      <c r="B2814" t="s">
        <v>2789</v>
      </c>
      <c r="C2814" t="s">
        <v>3729</v>
      </c>
      <c r="D2814" t="s">
        <v>3730</v>
      </c>
      <c r="E2814">
        <v>1E-4</v>
      </c>
      <c r="F2814">
        <v>0</v>
      </c>
      <c r="G2814" t="s">
        <v>1648</v>
      </c>
    </row>
    <row r="2815" spans="1:7" x14ac:dyDescent="0.25">
      <c r="A2815" t="s">
        <v>2788</v>
      </c>
      <c r="B2815" t="s">
        <v>2789</v>
      </c>
      <c r="C2815" t="s">
        <v>3767</v>
      </c>
      <c r="D2815" t="s">
        <v>3768</v>
      </c>
      <c r="E2815">
        <v>2E-3</v>
      </c>
      <c r="F2815">
        <v>0</v>
      </c>
      <c r="G2815" t="s">
        <v>3769</v>
      </c>
    </row>
    <row r="2816" spans="1:7" x14ac:dyDescent="0.25">
      <c r="A2816" t="s">
        <v>5518</v>
      </c>
      <c r="B2816" t="s">
        <v>5519</v>
      </c>
      <c r="C2816" t="s">
        <v>1567</v>
      </c>
      <c r="D2816" t="s">
        <v>1568</v>
      </c>
      <c r="E2816">
        <v>5</v>
      </c>
      <c r="F2816">
        <v>2.5</v>
      </c>
      <c r="G2816" t="s">
        <v>1569</v>
      </c>
    </row>
    <row r="2817" spans="1:7" x14ac:dyDescent="0.25">
      <c r="A2817" t="s">
        <v>5520</v>
      </c>
      <c r="B2817" t="s">
        <v>5521</v>
      </c>
      <c r="C2817" t="s">
        <v>2849</v>
      </c>
      <c r="D2817" t="s">
        <v>2850</v>
      </c>
      <c r="E2817">
        <v>5</v>
      </c>
      <c r="F2817">
        <v>2.5</v>
      </c>
    </row>
    <row r="2818" spans="1:7" x14ac:dyDescent="0.25">
      <c r="A2818" t="s">
        <v>5522</v>
      </c>
      <c r="B2818" t="s">
        <v>5523</v>
      </c>
      <c r="C2818" t="s">
        <v>1987</v>
      </c>
      <c r="D2818" t="s">
        <v>1988</v>
      </c>
      <c r="E2818">
        <v>5</v>
      </c>
      <c r="F2818">
        <v>2.5</v>
      </c>
      <c r="G2818" t="s">
        <v>1989</v>
      </c>
    </row>
    <row r="2819" spans="1:7" x14ac:dyDescent="0.25">
      <c r="A2819" t="s">
        <v>2934</v>
      </c>
      <c r="B2819" t="s">
        <v>2935</v>
      </c>
      <c r="C2819" t="s">
        <v>5193</v>
      </c>
      <c r="D2819" t="s">
        <v>5194</v>
      </c>
      <c r="E2819">
        <v>3.6133000000000002</v>
      </c>
      <c r="F2819">
        <v>0</v>
      </c>
      <c r="G2819" t="s">
        <v>5195</v>
      </c>
    </row>
    <row r="2820" spans="1:7" x14ac:dyDescent="0.25">
      <c r="A2820" t="s">
        <v>2327</v>
      </c>
      <c r="B2820" t="s">
        <v>2328</v>
      </c>
      <c r="C2820" t="s">
        <v>3719</v>
      </c>
      <c r="D2820" t="s">
        <v>3720</v>
      </c>
      <c r="E2820">
        <v>0.9133</v>
      </c>
      <c r="F2820">
        <v>0</v>
      </c>
    </row>
    <row r="2821" spans="1:7" x14ac:dyDescent="0.25">
      <c r="A2821" t="s">
        <v>2327</v>
      </c>
      <c r="B2821" t="s">
        <v>2328</v>
      </c>
      <c r="C2821" t="s">
        <v>5524</v>
      </c>
      <c r="D2821" t="s">
        <v>5525</v>
      </c>
      <c r="E2821">
        <v>0.59499999999999997</v>
      </c>
      <c r="F2821">
        <v>0</v>
      </c>
      <c r="G2821" t="s">
        <v>5526</v>
      </c>
    </row>
    <row r="2822" spans="1:7" x14ac:dyDescent="0.25">
      <c r="A2822" t="s">
        <v>2327</v>
      </c>
      <c r="B2822" t="s">
        <v>2328</v>
      </c>
      <c r="C2822" t="s">
        <v>3772</v>
      </c>
      <c r="D2822" t="s">
        <v>3773</v>
      </c>
      <c r="E2822">
        <v>0.12559999999999999</v>
      </c>
      <c r="F2822">
        <v>0</v>
      </c>
      <c r="G2822" t="s">
        <v>3774</v>
      </c>
    </row>
    <row r="2823" spans="1:7" x14ac:dyDescent="0.25">
      <c r="A2823" t="s">
        <v>2327</v>
      </c>
      <c r="B2823" t="s">
        <v>2328</v>
      </c>
      <c r="C2823" t="s">
        <v>3783</v>
      </c>
      <c r="D2823" t="s">
        <v>3784</v>
      </c>
      <c r="E2823">
        <v>0.02</v>
      </c>
      <c r="F2823">
        <v>0</v>
      </c>
      <c r="G2823" t="s">
        <v>3785</v>
      </c>
    </row>
    <row r="2824" spans="1:7" x14ac:dyDescent="0.25">
      <c r="A2824" t="s">
        <v>5527</v>
      </c>
      <c r="B2824" t="s">
        <v>5528</v>
      </c>
      <c r="C2824" t="s">
        <v>2327</v>
      </c>
      <c r="D2824" t="s">
        <v>2328</v>
      </c>
      <c r="E2824">
        <v>5</v>
      </c>
      <c r="F2824">
        <v>2.5</v>
      </c>
    </row>
    <row r="2825" spans="1:7" x14ac:dyDescent="0.25">
      <c r="A2825" t="s">
        <v>5529</v>
      </c>
      <c r="B2825" t="s">
        <v>5530</v>
      </c>
      <c r="C2825" t="s">
        <v>1567</v>
      </c>
      <c r="D2825" t="s">
        <v>1568</v>
      </c>
      <c r="E2825">
        <v>55</v>
      </c>
      <c r="F2825">
        <v>2.5</v>
      </c>
      <c r="G2825" t="s">
        <v>1569</v>
      </c>
    </row>
    <row r="2826" spans="1:7" x14ac:dyDescent="0.25">
      <c r="A2826" t="s">
        <v>5531</v>
      </c>
      <c r="B2826" t="s">
        <v>5532</v>
      </c>
      <c r="C2826" t="s">
        <v>1567</v>
      </c>
      <c r="D2826" t="s">
        <v>1568</v>
      </c>
      <c r="E2826">
        <v>5</v>
      </c>
      <c r="F2826">
        <v>2.5</v>
      </c>
      <c r="G2826" t="s">
        <v>1569</v>
      </c>
    </row>
    <row r="2827" spans="1:7" x14ac:dyDescent="0.25">
      <c r="A2827" t="s">
        <v>5533</v>
      </c>
      <c r="B2827" t="s">
        <v>5534</v>
      </c>
      <c r="C2827" t="s">
        <v>2952</v>
      </c>
      <c r="D2827" t="s">
        <v>2953</v>
      </c>
      <c r="E2827">
        <v>10</v>
      </c>
      <c r="F2827">
        <v>5</v>
      </c>
    </row>
    <row r="2828" spans="1:7" x14ac:dyDescent="0.25">
      <c r="A2828" t="s">
        <v>5535</v>
      </c>
      <c r="B2828" t="s">
        <v>5536</v>
      </c>
      <c r="C2828" t="s">
        <v>2952</v>
      </c>
      <c r="D2828" t="s">
        <v>2953</v>
      </c>
      <c r="E2828">
        <v>10</v>
      </c>
      <c r="F2828">
        <v>5</v>
      </c>
    </row>
    <row r="2829" spans="1:7" x14ac:dyDescent="0.25">
      <c r="A2829" t="s">
        <v>5537</v>
      </c>
      <c r="B2829" t="s">
        <v>5538</v>
      </c>
      <c r="C2829" t="s">
        <v>3221</v>
      </c>
      <c r="D2829" t="s">
        <v>3222</v>
      </c>
      <c r="E2829">
        <v>4</v>
      </c>
      <c r="F2829">
        <v>2.5</v>
      </c>
    </row>
    <row r="2830" spans="1:7" x14ac:dyDescent="0.25">
      <c r="A2830" t="s">
        <v>5539</v>
      </c>
      <c r="B2830" t="s">
        <v>5540</v>
      </c>
      <c r="C2830" t="s">
        <v>3229</v>
      </c>
      <c r="D2830" t="s">
        <v>3230</v>
      </c>
      <c r="E2830">
        <v>1.0309999999999999</v>
      </c>
      <c r="F2830">
        <v>2.5</v>
      </c>
    </row>
    <row r="2831" spans="1:7" x14ac:dyDescent="0.25">
      <c r="A2831" t="s">
        <v>5541</v>
      </c>
      <c r="B2831" t="s">
        <v>5542</v>
      </c>
      <c r="C2831" t="s">
        <v>3221</v>
      </c>
      <c r="D2831" t="s">
        <v>3222</v>
      </c>
      <c r="E2831">
        <v>1.5</v>
      </c>
      <c r="F2831">
        <v>2.5</v>
      </c>
    </row>
    <row r="2832" spans="1:7" x14ac:dyDescent="0.25">
      <c r="A2832" t="s">
        <v>5543</v>
      </c>
      <c r="B2832" t="s">
        <v>5544</v>
      </c>
      <c r="C2832" t="s">
        <v>3221</v>
      </c>
      <c r="D2832" t="s">
        <v>3222</v>
      </c>
      <c r="E2832">
        <v>0.25</v>
      </c>
      <c r="F2832">
        <v>2.5</v>
      </c>
    </row>
    <row r="2833" spans="1:7" x14ac:dyDescent="0.25">
      <c r="A2833" t="s">
        <v>1091</v>
      </c>
      <c r="B2833" t="s">
        <v>5545</v>
      </c>
      <c r="C2833" t="s">
        <v>3587</v>
      </c>
      <c r="D2833" t="s">
        <v>3588</v>
      </c>
      <c r="E2833">
        <v>0.5</v>
      </c>
      <c r="F2833">
        <v>2.5</v>
      </c>
    </row>
    <row r="2834" spans="1:7" x14ac:dyDescent="0.25">
      <c r="A2834" t="s">
        <v>5546</v>
      </c>
      <c r="B2834" t="s">
        <v>5547</v>
      </c>
      <c r="C2834" t="s">
        <v>2691</v>
      </c>
      <c r="D2834" t="s">
        <v>2692</v>
      </c>
      <c r="E2834">
        <v>0.5</v>
      </c>
      <c r="F2834">
        <v>2.5</v>
      </c>
    </row>
    <row r="2835" spans="1:7" x14ac:dyDescent="0.25">
      <c r="A2835" t="s">
        <v>604</v>
      </c>
      <c r="B2835" t="s">
        <v>5548</v>
      </c>
      <c r="C2835" t="s">
        <v>2691</v>
      </c>
      <c r="D2835" t="s">
        <v>2692</v>
      </c>
      <c r="E2835">
        <v>1</v>
      </c>
      <c r="F2835">
        <v>2.5</v>
      </c>
    </row>
    <row r="2836" spans="1:7" x14ac:dyDescent="0.25">
      <c r="A2836" t="s">
        <v>473</v>
      </c>
      <c r="B2836" t="s">
        <v>5549</v>
      </c>
      <c r="C2836" t="s">
        <v>3464</v>
      </c>
      <c r="D2836" t="s">
        <v>3465</v>
      </c>
      <c r="E2836">
        <v>0.5</v>
      </c>
      <c r="F2836">
        <v>2.5</v>
      </c>
    </row>
    <row r="2837" spans="1:7" x14ac:dyDescent="0.25">
      <c r="A2837" t="s">
        <v>511</v>
      </c>
      <c r="B2837" t="s">
        <v>5550</v>
      </c>
      <c r="C2837" t="s">
        <v>1754</v>
      </c>
      <c r="D2837" t="s">
        <v>1755</v>
      </c>
      <c r="E2837">
        <v>0.68799999999999994</v>
      </c>
      <c r="F2837">
        <v>2.5</v>
      </c>
    </row>
    <row r="2838" spans="1:7" x14ac:dyDescent="0.25">
      <c r="A2838" t="s">
        <v>212</v>
      </c>
      <c r="B2838" t="s">
        <v>5551</v>
      </c>
      <c r="C2838" t="s">
        <v>2392</v>
      </c>
      <c r="D2838" t="s">
        <v>2393</v>
      </c>
      <c r="E2838">
        <v>0.125</v>
      </c>
      <c r="F2838">
        <v>2.5</v>
      </c>
      <c r="G2838" t="s">
        <v>2394</v>
      </c>
    </row>
    <row r="2839" spans="1:7" x14ac:dyDescent="0.25">
      <c r="A2839" t="s">
        <v>5552</v>
      </c>
      <c r="B2839" t="s">
        <v>5553</v>
      </c>
      <c r="C2839" t="s">
        <v>3663</v>
      </c>
      <c r="D2839" t="s">
        <v>3664</v>
      </c>
      <c r="E2839">
        <v>3</v>
      </c>
      <c r="F2839">
        <v>2.5</v>
      </c>
    </row>
    <row r="2840" spans="1:7" x14ac:dyDescent="0.25">
      <c r="A2840" t="s">
        <v>1122</v>
      </c>
      <c r="B2840" t="s">
        <v>5554</v>
      </c>
      <c r="C2840" t="s">
        <v>3663</v>
      </c>
      <c r="D2840" t="s">
        <v>3664</v>
      </c>
      <c r="E2840">
        <v>0.75</v>
      </c>
      <c r="F2840">
        <v>2.5</v>
      </c>
    </row>
    <row r="2841" spans="1:7" x14ac:dyDescent="0.25">
      <c r="A2841" t="s">
        <v>1141</v>
      </c>
      <c r="B2841" t="s">
        <v>5555</v>
      </c>
      <c r="C2841" t="s">
        <v>1356</v>
      </c>
      <c r="D2841" t="s">
        <v>1357</v>
      </c>
      <c r="E2841">
        <v>3</v>
      </c>
      <c r="F2841">
        <v>2.5</v>
      </c>
    </row>
    <row r="2842" spans="1:7" x14ac:dyDescent="0.25">
      <c r="A2842" t="s">
        <v>1119</v>
      </c>
      <c r="B2842" t="s">
        <v>5556</v>
      </c>
      <c r="C2842" t="s">
        <v>1356</v>
      </c>
      <c r="D2842" t="s">
        <v>1357</v>
      </c>
      <c r="E2842">
        <v>0.75</v>
      </c>
      <c r="F2842">
        <v>2.5</v>
      </c>
    </row>
    <row r="2843" spans="1:7" x14ac:dyDescent="0.25">
      <c r="A2843" t="s">
        <v>1137</v>
      </c>
      <c r="B2843" t="s">
        <v>5557</v>
      </c>
      <c r="C2843" t="s">
        <v>1388</v>
      </c>
      <c r="D2843" t="s">
        <v>1389</v>
      </c>
      <c r="E2843">
        <v>3</v>
      </c>
      <c r="F2843">
        <v>2.5</v>
      </c>
    </row>
    <row r="2844" spans="1:7" x14ac:dyDescent="0.25">
      <c r="A2844" t="s">
        <v>5558</v>
      </c>
      <c r="B2844" t="s">
        <v>5559</v>
      </c>
      <c r="C2844" t="s">
        <v>1388</v>
      </c>
      <c r="D2844" t="s">
        <v>1389</v>
      </c>
      <c r="E2844">
        <v>0.75</v>
      </c>
      <c r="F2844">
        <v>2.5</v>
      </c>
    </row>
    <row r="2845" spans="1:7" x14ac:dyDescent="0.25">
      <c r="A2845" t="s">
        <v>429</v>
      </c>
      <c r="B2845" t="s">
        <v>3237</v>
      </c>
      <c r="C2845" t="s">
        <v>3221</v>
      </c>
      <c r="D2845" t="s">
        <v>3222</v>
      </c>
      <c r="E2845">
        <v>0.25</v>
      </c>
      <c r="F2845">
        <v>2.5</v>
      </c>
    </row>
    <row r="2846" spans="1:7" x14ac:dyDescent="0.25">
      <c r="A2846" t="s">
        <v>421</v>
      </c>
      <c r="B2846" t="s">
        <v>5560</v>
      </c>
      <c r="C2846" t="s">
        <v>1735</v>
      </c>
      <c r="D2846" t="s">
        <v>1736</v>
      </c>
      <c r="E2846">
        <v>3</v>
      </c>
      <c r="F2846">
        <v>2.5</v>
      </c>
    </row>
    <row r="2847" spans="1:7" x14ac:dyDescent="0.25">
      <c r="A2847" t="s">
        <v>659</v>
      </c>
      <c r="B2847" t="s">
        <v>5561</v>
      </c>
      <c r="C2847" t="s">
        <v>1735</v>
      </c>
      <c r="D2847" t="s">
        <v>1736</v>
      </c>
      <c r="E2847">
        <v>4</v>
      </c>
      <c r="F2847">
        <v>2.5</v>
      </c>
    </row>
    <row r="2848" spans="1:7" x14ac:dyDescent="0.25">
      <c r="A2848" t="s">
        <v>333</v>
      </c>
      <c r="B2848" t="s">
        <v>5562</v>
      </c>
      <c r="C2848" t="s">
        <v>1727</v>
      </c>
      <c r="D2848" t="s">
        <v>1728</v>
      </c>
      <c r="E2848">
        <v>1.5</v>
      </c>
      <c r="F2848">
        <v>2.5</v>
      </c>
    </row>
    <row r="2849" spans="1:7" x14ac:dyDescent="0.25">
      <c r="A2849" t="s">
        <v>5563</v>
      </c>
      <c r="B2849" t="s">
        <v>5564</v>
      </c>
      <c r="C2849" t="s">
        <v>1727</v>
      </c>
      <c r="D2849" t="s">
        <v>1728</v>
      </c>
      <c r="E2849">
        <v>1.5</v>
      </c>
      <c r="F2849">
        <v>2.5</v>
      </c>
    </row>
    <row r="2850" spans="1:7" x14ac:dyDescent="0.25">
      <c r="A2850" t="s">
        <v>5565</v>
      </c>
      <c r="B2850" t="s">
        <v>5566</v>
      </c>
      <c r="C2850" t="s">
        <v>1727</v>
      </c>
      <c r="D2850" t="s">
        <v>1728</v>
      </c>
      <c r="E2850">
        <v>4</v>
      </c>
      <c r="F2850">
        <v>2.5</v>
      </c>
    </row>
    <row r="2851" spans="1:7" x14ac:dyDescent="0.25">
      <c r="A2851" t="s">
        <v>5567</v>
      </c>
      <c r="B2851" t="s">
        <v>5568</v>
      </c>
      <c r="C2851" t="s">
        <v>1727</v>
      </c>
      <c r="D2851" t="s">
        <v>1728</v>
      </c>
      <c r="E2851">
        <v>4</v>
      </c>
      <c r="F2851">
        <v>2.5</v>
      </c>
    </row>
    <row r="2852" spans="1:7" x14ac:dyDescent="0.25">
      <c r="A2852" t="s">
        <v>42</v>
      </c>
      <c r="B2852" t="s">
        <v>5569</v>
      </c>
      <c r="C2852" t="s">
        <v>1723</v>
      </c>
      <c r="D2852" t="s">
        <v>1724</v>
      </c>
      <c r="E2852">
        <v>3</v>
      </c>
      <c r="F2852">
        <v>2.5</v>
      </c>
    </row>
    <row r="2853" spans="1:7" x14ac:dyDescent="0.25">
      <c r="A2853" t="s">
        <v>5570</v>
      </c>
      <c r="B2853" t="s">
        <v>5571</v>
      </c>
      <c r="C2853" t="s">
        <v>1723</v>
      </c>
      <c r="D2853" t="s">
        <v>1724</v>
      </c>
      <c r="E2853">
        <v>1.5</v>
      </c>
      <c r="F2853">
        <v>2.5</v>
      </c>
    </row>
    <row r="2854" spans="1:7" x14ac:dyDescent="0.25">
      <c r="A2854" t="s">
        <v>647</v>
      </c>
      <c r="B2854" t="s">
        <v>5572</v>
      </c>
      <c r="C2854" t="s">
        <v>1723</v>
      </c>
      <c r="D2854" t="s">
        <v>1724</v>
      </c>
      <c r="E2854">
        <v>4</v>
      </c>
      <c r="F2854">
        <v>2.5</v>
      </c>
    </row>
    <row r="2855" spans="1:7" x14ac:dyDescent="0.25">
      <c r="A2855" t="s">
        <v>5573</v>
      </c>
      <c r="B2855" t="s">
        <v>5574</v>
      </c>
      <c r="C2855" t="s">
        <v>1792</v>
      </c>
      <c r="D2855" t="s">
        <v>1793</v>
      </c>
      <c r="E2855">
        <v>1.5</v>
      </c>
      <c r="F2855">
        <v>2.5</v>
      </c>
    </row>
    <row r="2856" spans="1:7" x14ac:dyDescent="0.25">
      <c r="A2856" t="s">
        <v>5575</v>
      </c>
      <c r="B2856" t="s">
        <v>5576</v>
      </c>
      <c r="C2856" t="s">
        <v>1792</v>
      </c>
      <c r="D2856" t="s">
        <v>1793</v>
      </c>
      <c r="E2856">
        <v>4</v>
      </c>
      <c r="F2856">
        <v>2.5</v>
      </c>
    </row>
    <row r="2857" spans="1:7" x14ac:dyDescent="0.25">
      <c r="A2857" t="s">
        <v>5577</v>
      </c>
      <c r="B2857" t="s">
        <v>5578</v>
      </c>
      <c r="C2857" t="s">
        <v>1567</v>
      </c>
      <c r="D2857" t="s">
        <v>1568</v>
      </c>
      <c r="E2857">
        <v>3</v>
      </c>
      <c r="F2857">
        <v>2.5</v>
      </c>
      <c r="G2857" t="s">
        <v>1569</v>
      </c>
    </row>
    <row r="2858" spans="1:7" x14ac:dyDescent="0.25">
      <c r="A2858" t="s">
        <v>651</v>
      </c>
      <c r="B2858" t="s">
        <v>5579</v>
      </c>
      <c r="C2858" t="s">
        <v>1567</v>
      </c>
      <c r="D2858" t="s">
        <v>1568</v>
      </c>
      <c r="E2858">
        <v>4</v>
      </c>
      <c r="F2858">
        <v>2.5</v>
      </c>
      <c r="G2858" t="s">
        <v>1569</v>
      </c>
    </row>
    <row r="2859" spans="1:7" x14ac:dyDescent="0.25">
      <c r="A2859" t="s">
        <v>425</v>
      </c>
      <c r="B2859" t="s">
        <v>5580</v>
      </c>
      <c r="C2859" t="s">
        <v>2052</v>
      </c>
      <c r="D2859" t="s">
        <v>2053</v>
      </c>
      <c r="E2859">
        <v>3</v>
      </c>
      <c r="F2859">
        <v>2.5</v>
      </c>
    </row>
    <row r="2860" spans="1:7" x14ac:dyDescent="0.25">
      <c r="A2860" t="s">
        <v>5581</v>
      </c>
      <c r="B2860" t="s">
        <v>5582</v>
      </c>
      <c r="C2860" t="s">
        <v>2052</v>
      </c>
      <c r="D2860" t="s">
        <v>2053</v>
      </c>
      <c r="E2860">
        <v>4</v>
      </c>
      <c r="F2860">
        <v>2.5</v>
      </c>
    </row>
    <row r="2861" spans="1:7" x14ac:dyDescent="0.25">
      <c r="A2861" t="s">
        <v>5583</v>
      </c>
      <c r="B2861" t="s">
        <v>5584</v>
      </c>
      <c r="C2861" t="s">
        <v>3221</v>
      </c>
      <c r="D2861" t="s">
        <v>3222</v>
      </c>
      <c r="E2861">
        <v>1.5</v>
      </c>
      <c r="F2861">
        <v>2.5</v>
      </c>
    </row>
    <row r="2862" spans="1:7" x14ac:dyDescent="0.25">
      <c r="A2862" t="s">
        <v>5585</v>
      </c>
      <c r="B2862" t="s">
        <v>5586</v>
      </c>
      <c r="C2862" t="s">
        <v>3221</v>
      </c>
      <c r="D2862" t="s">
        <v>3222</v>
      </c>
      <c r="E2862">
        <v>1.5</v>
      </c>
      <c r="F2862">
        <v>2.5</v>
      </c>
    </row>
    <row r="2863" spans="1:7" x14ac:dyDescent="0.25">
      <c r="A2863" t="s">
        <v>440</v>
      </c>
      <c r="B2863" t="s">
        <v>5587</v>
      </c>
      <c r="C2863" t="s">
        <v>3221</v>
      </c>
      <c r="D2863" t="s">
        <v>3222</v>
      </c>
      <c r="E2863">
        <v>0.25</v>
      </c>
      <c r="F2863">
        <v>2.5</v>
      </c>
    </row>
    <row r="2864" spans="1:7" x14ac:dyDescent="0.25">
      <c r="A2864" t="s">
        <v>5588</v>
      </c>
      <c r="B2864" t="s">
        <v>5589</v>
      </c>
      <c r="C2864" t="s">
        <v>3221</v>
      </c>
      <c r="D2864" t="s">
        <v>3222</v>
      </c>
      <c r="E2864">
        <v>4</v>
      </c>
      <c r="F2864">
        <v>2.5</v>
      </c>
    </row>
    <row r="2865" spans="1:7" x14ac:dyDescent="0.25">
      <c r="A2865" t="s">
        <v>5590</v>
      </c>
      <c r="B2865" t="s">
        <v>5591</v>
      </c>
      <c r="C2865" t="s">
        <v>3221</v>
      </c>
      <c r="D2865" t="s">
        <v>3222</v>
      </c>
      <c r="E2865">
        <v>4</v>
      </c>
      <c r="F2865">
        <v>2.5</v>
      </c>
    </row>
    <row r="2866" spans="1:7" x14ac:dyDescent="0.25">
      <c r="A2866" t="s">
        <v>427</v>
      </c>
      <c r="B2866" t="s">
        <v>5592</v>
      </c>
      <c r="C2866" t="s">
        <v>1839</v>
      </c>
      <c r="D2866" t="s">
        <v>1840</v>
      </c>
      <c r="E2866">
        <v>1.5</v>
      </c>
      <c r="F2866">
        <v>2.5</v>
      </c>
    </row>
    <row r="2867" spans="1:7" x14ac:dyDescent="0.25">
      <c r="A2867" t="s">
        <v>5593</v>
      </c>
      <c r="B2867" t="s">
        <v>5594</v>
      </c>
      <c r="C2867" t="s">
        <v>1839</v>
      </c>
      <c r="D2867" t="s">
        <v>1840</v>
      </c>
      <c r="E2867">
        <v>2</v>
      </c>
      <c r="F2867">
        <v>2.5</v>
      </c>
    </row>
    <row r="2868" spans="1:7" x14ac:dyDescent="0.25">
      <c r="A2868" t="s">
        <v>5595</v>
      </c>
      <c r="B2868" t="s">
        <v>5596</v>
      </c>
      <c r="C2868" t="s">
        <v>1839</v>
      </c>
      <c r="D2868" t="s">
        <v>1840</v>
      </c>
      <c r="E2868">
        <v>2</v>
      </c>
      <c r="F2868">
        <v>2.5</v>
      </c>
    </row>
    <row r="2869" spans="1:7" x14ac:dyDescent="0.25">
      <c r="A2869" t="s">
        <v>5597</v>
      </c>
      <c r="B2869" t="s">
        <v>5598</v>
      </c>
      <c r="C2869" t="s">
        <v>1839</v>
      </c>
      <c r="D2869" t="s">
        <v>1840</v>
      </c>
      <c r="E2869">
        <v>4</v>
      </c>
      <c r="F2869">
        <v>2.5</v>
      </c>
    </row>
    <row r="2870" spans="1:7" x14ac:dyDescent="0.25">
      <c r="A2870" t="s">
        <v>5599</v>
      </c>
      <c r="B2870" t="s">
        <v>5600</v>
      </c>
      <c r="C2870" t="s">
        <v>1839</v>
      </c>
      <c r="D2870" t="s">
        <v>1840</v>
      </c>
      <c r="E2870">
        <v>4</v>
      </c>
      <c r="F2870">
        <v>2.5</v>
      </c>
    </row>
    <row r="2871" spans="1:7" x14ac:dyDescent="0.25">
      <c r="A2871" t="s">
        <v>5601</v>
      </c>
      <c r="B2871" t="s">
        <v>5602</v>
      </c>
      <c r="C2871" t="s">
        <v>2989</v>
      </c>
      <c r="D2871" t="s">
        <v>2990</v>
      </c>
      <c r="E2871">
        <v>1.5</v>
      </c>
      <c r="F2871">
        <v>2.5</v>
      </c>
    </row>
    <row r="2872" spans="1:7" x14ac:dyDescent="0.25">
      <c r="A2872" t="s">
        <v>5603</v>
      </c>
      <c r="B2872" t="s">
        <v>5604</v>
      </c>
      <c r="C2872" t="s">
        <v>2989</v>
      </c>
      <c r="D2872" t="s">
        <v>2990</v>
      </c>
      <c r="E2872">
        <v>4</v>
      </c>
      <c r="F2872">
        <v>2.5</v>
      </c>
    </row>
    <row r="2873" spans="1:7" x14ac:dyDescent="0.25">
      <c r="A2873" t="s">
        <v>5605</v>
      </c>
      <c r="B2873" t="s">
        <v>5606</v>
      </c>
      <c r="C2873" t="s">
        <v>2381</v>
      </c>
      <c r="D2873" t="s">
        <v>2382</v>
      </c>
      <c r="E2873">
        <v>4</v>
      </c>
      <c r="F2873">
        <v>2.5</v>
      </c>
    </row>
    <row r="2874" spans="1:7" x14ac:dyDescent="0.25">
      <c r="A2874" t="s">
        <v>2669</v>
      </c>
      <c r="B2874" t="s">
        <v>2670</v>
      </c>
      <c r="C2874" t="s">
        <v>3783</v>
      </c>
      <c r="D2874" t="s">
        <v>3784</v>
      </c>
      <c r="E2874">
        <v>1.2999999999999999E-2</v>
      </c>
      <c r="F2874">
        <v>0</v>
      </c>
      <c r="G2874" t="s">
        <v>3785</v>
      </c>
    </row>
    <row r="2875" spans="1:7" x14ac:dyDescent="0.25">
      <c r="A2875" t="s">
        <v>2669</v>
      </c>
      <c r="B2875" t="s">
        <v>2670</v>
      </c>
      <c r="C2875" t="s">
        <v>5607</v>
      </c>
      <c r="D2875" t="s">
        <v>5608</v>
      </c>
      <c r="E2875">
        <v>3.3317999999999999</v>
      </c>
      <c r="F2875">
        <v>0</v>
      </c>
      <c r="G2875" t="s">
        <v>5609</v>
      </c>
    </row>
    <row r="2876" spans="1:7" x14ac:dyDescent="0.25">
      <c r="A2876" t="s">
        <v>2669</v>
      </c>
      <c r="B2876" t="s">
        <v>2670</v>
      </c>
      <c r="C2876" t="s">
        <v>4840</v>
      </c>
      <c r="D2876" t="s">
        <v>4841</v>
      </c>
      <c r="E2876">
        <v>2.5399999999999999E-2</v>
      </c>
      <c r="F2876">
        <v>0</v>
      </c>
      <c r="G2876" t="s">
        <v>3659</v>
      </c>
    </row>
    <row r="2877" spans="1:7" x14ac:dyDescent="0.25">
      <c r="A2877" t="s">
        <v>2669</v>
      </c>
      <c r="B2877" t="s">
        <v>2670</v>
      </c>
      <c r="C2877" t="s">
        <v>5041</v>
      </c>
      <c r="D2877" t="s">
        <v>5042</v>
      </c>
      <c r="E2877">
        <v>3.7199999999999997E-2</v>
      </c>
      <c r="F2877">
        <v>0</v>
      </c>
      <c r="G2877" t="s">
        <v>5043</v>
      </c>
    </row>
    <row r="2878" spans="1:7" x14ac:dyDescent="0.25">
      <c r="A2878" t="s">
        <v>2669</v>
      </c>
      <c r="B2878" t="s">
        <v>2670</v>
      </c>
      <c r="C2878" t="s">
        <v>4842</v>
      </c>
      <c r="D2878" t="s">
        <v>4843</v>
      </c>
      <c r="E2878">
        <v>1.6999999999999999E-3</v>
      </c>
      <c r="F2878">
        <v>0</v>
      </c>
      <c r="G2878" t="s">
        <v>4844</v>
      </c>
    </row>
    <row r="2879" spans="1:7" x14ac:dyDescent="0.25">
      <c r="A2879" t="s">
        <v>2669</v>
      </c>
      <c r="B2879" t="s">
        <v>2670</v>
      </c>
      <c r="C2879" t="s">
        <v>3767</v>
      </c>
      <c r="D2879" t="s">
        <v>3768</v>
      </c>
      <c r="E2879">
        <v>1.6999999999999999E-3</v>
      </c>
      <c r="F2879">
        <v>0</v>
      </c>
      <c r="G2879" t="s">
        <v>3769</v>
      </c>
    </row>
    <row r="2880" spans="1:7" x14ac:dyDescent="0.25">
      <c r="A2880" t="s">
        <v>5610</v>
      </c>
      <c r="B2880" t="s">
        <v>5611</v>
      </c>
      <c r="C2880" t="s">
        <v>5226</v>
      </c>
      <c r="D2880" t="s">
        <v>5227</v>
      </c>
      <c r="E2880">
        <v>0.1719</v>
      </c>
      <c r="F2880">
        <v>2.5</v>
      </c>
    </row>
    <row r="2881" spans="1:7" x14ac:dyDescent="0.25">
      <c r="A2881" t="s">
        <v>5612</v>
      </c>
      <c r="B2881" t="s">
        <v>5613</v>
      </c>
      <c r="C2881" t="s">
        <v>1576</v>
      </c>
      <c r="D2881" t="s">
        <v>1577</v>
      </c>
      <c r="E2881">
        <v>1.0309999999999999</v>
      </c>
      <c r="F2881">
        <v>2.5</v>
      </c>
    </row>
    <row r="2882" spans="1:7" x14ac:dyDescent="0.25">
      <c r="A2882" t="s">
        <v>2960</v>
      </c>
      <c r="B2882" t="s">
        <v>2961</v>
      </c>
      <c r="C2882" t="s">
        <v>5204</v>
      </c>
      <c r="D2882" t="s">
        <v>5205</v>
      </c>
      <c r="E2882">
        <v>0.25</v>
      </c>
      <c r="F2882">
        <v>0</v>
      </c>
      <c r="G2882" t="s">
        <v>5206</v>
      </c>
    </row>
    <row r="2883" spans="1:7" x14ac:dyDescent="0.25">
      <c r="A2883" t="s">
        <v>2960</v>
      </c>
      <c r="B2883" t="s">
        <v>2961</v>
      </c>
      <c r="C2883" t="s">
        <v>3832</v>
      </c>
      <c r="D2883" t="s">
        <v>3833</v>
      </c>
      <c r="E2883">
        <v>0.04</v>
      </c>
      <c r="F2883">
        <v>0</v>
      </c>
      <c r="G2883" t="s">
        <v>3834</v>
      </c>
    </row>
    <row r="2884" spans="1:7" x14ac:dyDescent="0.25">
      <c r="A2884" t="s">
        <v>2960</v>
      </c>
      <c r="B2884" t="s">
        <v>2961</v>
      </c>
      <c r="C2884" t="s">
        <v>3755</v>
      </c>
      <c r="D2884" t="s">
        <v>3756</v>
      </c>
      <c r="E2884">
        <v>0.04</v>
      </c>
      <c r="F2884">
        <v>0</v>
      </c>
      <c r="G2884" t="s">
        <v>3757</v>
      </c>
    </row>
    <row r="2885" spans="1:7" x14ac:dyDescent="0.25">
      <c r="A2885" t="s">
        <v>2960</v>
      </c>
      <c r="B2885" t="s">
        <v>2961</v>
      </c>
      <c r="C2885" t="s">
        <v>3783</v>
      </c>
      <c r="D2885" t="s">
        <v>3784</v>
      </c>
      <c r="E2885">
        <v>0.01</v>
      </c>
      <c r="F2885">
        <v>0</v>
      </c>
      <c r="G2885" t="s">
        <v>3785</v>
      </c>
    </row>
    <row r="2886" spans="1:7" x14ac:dyDescent="0.25">
      <c r="A2886" t="s">
        <v>2960</v>
      </c>
      <c r="B2886" t="s">
        <v>2961</v>
      </c>
      <c r="C2886" t="s">
        <v>5614</v>
      </c>
      <c r="D2886" t="s">
        <v>5615</v>
      </c>
      <c r="E2886">
        <v>0.02</v>
      </c>
      <c r="F2886">
        <v>0</v>
      </c>
      <c r="G2886" t="s">
        <v>1643</v>
      </c>
    </row>
    <row r="2887" spans="1:7" x14ac:dyDescent="0.25">
      <c r="A2887" t="s">
        <v>2960</v>
      </c>
      <c r="B2887" t="s">
        <v>2961</v>
      </c>
      <c r="C2887" t="s">
        <v>5616</v>
      </c>
      <c r="D2887" t="s">
        <v>5617</v>
      </c>
      <c r="E2887">
        <v>0.04</v>
      </c>
      <c r="F2887">
        <v>0</v>
      </c>
      <c r="G2887" t="s">
        <v>5618</v>
      </c>
    </row>
    <row r="2888" spans="1:7" x14ac:dyDescent="0.25">
      <c r="A2888" t="s">
        <v>2960</v>
      </c>
      <c r="B2888" t="s">
        <v>2961</v>
      </c>
      <c r="C2888" t="s">
        <v>3767</v>
      </c>
      <c r="D2888" t="s">
        <v>3768</v>
      </c>
      <c r="E2888">
        <v>1E-3</v>
      </c>
      <c r="F2888">
        <v>0</v>
      </c>
      <c r="G2888" t="s">
        <v>3769</v>
      </c>
    </row>
    <row r="2889" spans="1:7" x14ac:dyDescent="0.25">
      <c r="A2889" t="s">
        <v>942</v>
      </c>
      <c r="B2889" t="s">
        <v>3083</v>
      </c>
      <c r="C2889" t="s">
        <v>3063</v>
      </c>
      <c r="D2889" t="s">
        <v>3064</v>
      </c>
      <c r="E2889">
        <v>0.39400000000000002</v>
      </c>
      <c r="F2889">
        <v>0</v>
      </c>
    </row>
    <row r="2890" spans="1:7" x14ac:dyDescent="0.25">
      <c r="A2890" t="s">
        <v>948</v>
      </c>
      <c r="B2890" t="s">
        <v>5619</v>
      </c>
      <c r="C2890" t="s">
        <v>3063</v>
      </c>
      <c r="D2890" t="s">
        <v>3064</v>
      </c>
      <c r="E2890">
        <v>0.39379999999999998</v>
      </c>
      <c r="F2890">
        <v>0</v>
      </c>
    </row>
    <row r="2891" spans="1:7" x14ac:dyDescent="0.25">
      <c r="A2891" t="s">
        <v>5620</v>
      </c>
      <c r="B2891" t="s">
        <v>5621</v>
      </c>
      <c r="C2891" t="s">
        <v>3977</v>
      </c>
      <c r="D2891" t="s">
        <v>3978</v>
      </c>
      <c r="E2891">
        <v>0.39400000000000002</v>
      </c>
      <c r="F2891">
        <v>0</v>
      </c>
    </row>
    <row r="2892" spans="1:7" x14ac:dyDescent="0.25">
      <c r="A2892" t="s">
        <v>5622</v>
      </c>
      <c r="B2892" t="s">
        <v>5623</v>
      </c>
      <c r="C2892" t="s">
        <v>3037</v>
      </c>
      <c r="D2892" t="s">
        <v>3038</v>
      </c>
      <c r="E2892">
        <v>55</v>
      </c>
      <c r="F2892">
        <v>2.5</v>
      </c>
    </row>
    <row r="2893" spans="1:7" x14ac:dyDescent="0.25">
      <c r="A2893" t="s">
        <v>5624</v>
      </c>
      <c r="B2893" t="s">
        <v>5625</v>
      </c>
      <c r="C2893" t="s">
        <v>2989</v>
      </c>
      <c r="D2893" t="s">
        <v>2990</v>
      </c>
      <c r="E2893">
        <v>55</v>
      </c>
      <c r="F2893">
        <v>2.5</v>
      </c>
    </row>
    <row r="2894" spans="1:7" x14ac:dyDescent="0.25">
      <c r="A2894" t="s">
        <v>3111</v>
      </c>
      <c r="B2894" t="s">
        <v>3112</v>
      </c>
      <c r="C2894" t="s">
        <v>3990</v>
      </c>
      <c r="D2894" t="s">
        <v>3991</v>
      </c>
      <c r="E2894">
        <v>0.60399999999999998</v>
      </c>
      <c r="F2894">
        <v>0</v>
      </c>
      <c r="G2894" t="s">
        <v>3992</v>
      </c>
    </row>
    <row r="2895" spans="1:7" x14ac:dyDescent="0.25">
      <c r="A2895" t="s">
        <v>3111</v>
      </c>
      <c r="B2895" t="s">
        <v>3112</v>
      </c>
      <c r="C2895" t="s">
        <v>3993</v>
      </c>
      <c r="D2895" t="s">
        <v>3994</v>
      </c>
      <c r="E2895">
        <v>0.9</v>
      </c>
      <c r="F2895">
        <v>0</v>
      </c>
      <c r="G2895" t="s">
        <v>3662</v>
      </c>
    </row>
    <row r="2896" spans="1:7" x14ac:dyDescent="0.25">
      <c r="A2896" t="s">
        <v>3063</v>
      </c>
      <c r="B2896" t="s">
        <v>5626</v>
      </c>
      <c r="C2896" t="s">
        <v>3990</v>
      </c>
      <c r="D2896" t="s">
        <v>3991</v>
      </c>
      <c r="E2896">
        <v>0.25569999999999998</v>
      </c>
      <c r="F2896">
        <v>0</v>
      </c>
      <c r="G2896" t="s">
        <v>3992</v>
      </c>
    </row>
    <row r="2897" spans="1:7" x14ac:dyDescent="0.25">
      <c r="A2897" t="s">
        <v>3063</v>
      </c>
      <c r="B2897" t="s">
        <v>5626</v>
      </c>
      <c r="C2897" t="s">
        <v>3993</v>
      </c>
      <c r="D2897" t="s">
        <v>3994</v>
      </c>
      <c r="E2897">
        <v>0.95150000000000001</v>
      </c>
      <c r="F2897">
        <v>0</v>
      </c>
      <c r="G2897" t="s">
        <v>3662</v>
      </c>
    </row>
    <row r="2898" spans="1:7" x14ac:dyDescent="0.25">
      <c r="A2898" t="s">
        <v>5627</v>
      </c>
      <c r="B2898" t="s">
        <v>5628</v>
      </c>
      <c r="C2898" t="s">
        <v>3990</v>
      </c>
      <c r="D2898" t="s">
        <v>3991</v>
      </c>
      <c r="E2898">
        <v>0.26</v>
      </c>
      <c r="F2898">
        <v>0</v>
      </c>
      <c r="G2898" t="s">
        <v>3992</v>
      </c>
    </row>
    <row r="2899" spans="1:7" x14ac:dyDescent="0.25">
      <c r="A2899" t="s">
        <v>5627</v>
      </c>
      <c r="B2899" t="s">
        <v>5628</v>
      </c>
      <c r="C2899" t="s">
        <v>3997</v>
      </c>
      <c r="D2899" t="s">
        <v>3998</v>
      </c>
      <c r="E2899">
        <v>2.0000000000000001E-4</v>
      </c>
      <c r="F2899">
        <v>0</v>
      </c>
      <c r="G2899" t="s">
        <v>1643</v>
      </c>
    </row>
    <row r="2900" spans="1:7" x14ac:dyDescent="0.25">
      <c r="A2900" t="s">
        <v>5627</v>
      </c>
      <c r="B2900" t="s">
        <v>5628</v>
      </c>
      <c r="C2900" t="s">
        <v>3999</v>
      </c>
      <c r="D2900" t="s">
        <v>4000</v>
      </c>
      <c r="E2900">
        <v>1E-4</v>
      </c>
      <c r="F2900">
        <v>0</v>
      </c>
      <c r="G2900" t="s">
        <v>1643</v>
      </c>
    </row>
    <row r="2901" spans="1:7" x14ac:dyDescent="0.25">
      <c r="A2901" t="s">
        <v>5627</v>
      </c>
      <c r="B2901" t="s">
        <v>5628</v>
      </c>
      <c r="C2901" t="s">
        <v>3993</v>
      </c>
      <c r="D2901" t="s">
        <v>3994</v>
      </c>
      <c r="E2901">
        <v>0.95</v>
      </c>
      <c r="F2901">
        <v>0</v>
      </c>
      <c r="G2901" t="s">
        <v>3662</v>
      </c>
    </row>
    <row r="2902" spans="1:7" x14ac:dyDescent="0.25">
      <c r="A2902" t="s">
        <v>3818</v>
      </c>
      <c r="B2902" t="s">
        <v>3819</v>
      </c>
      <c r="C2902" t="s">
        <v>3990</v>
      </c>
      <c r="D2902" t="s">
        <v>3991</v>
      </c>
      <c r="E2902">
        <v>0.2</v>
      </c>
      <c r="F2902">
        <v>0</v>
      </c>
      <c r="G2902" t="s">
        <v>3992</v>
      </c>
    </row>
    <row r="2903" spans="1:7" x14ac:dyDescent="0.25">
      <c r="A2903" t="s">
        <v>3818</v>
      </c>
      <c r="B2903" t="s">
        <v>3819</v>
      </c>
      <c r="C2903" t="s">
        <v>5629</v>
      </c>
      <c r="D2903" t="s">
        <v>5630</v>
      </c>
      <c r="E2903">
        <v>2E-3</v>
      </c>
      <c r="F2903">
        <v>0</v>
      </c>
      <c r="G2903" t="s">
        <v>1643</v>
      </c>
    </row>
    <row r="2904" spans="1:7" x14ac:dyDescent="0.25">
      <c r="A2904" t="s">
        <v>3818</v>
      </c>
      <c r="B2904" t="s">
        <v>3819</v>
      </c>
      <c r="C2904" t="s">
        <v>3993</v>
      </c>
      <c r="D2904" t="s">
        <v>3994</v>
      </c>
      <c r="E2904">
        <v>0.96</v>
      </c>
      <c r="F2904">
        <v>0</v>
      </c>
      <c r="G2904" t="s">
        <v>3662</v>
      </c>
    </row>
    <row r="2905" spans="1:7" x14ac:dyDescent="0.25">
      <c r="A2905" t="s">
        <v>3168</v>
      </c>
      <c r="B2905" t="s">
        <v>3169</v>
      </c>
      <c r="C2905" t="s">
        <v>3990</v>
      </c>
      <c r="D2905" t="s">
        <v>3991</v>
      </c>
      <c r="E2905">
        <v>0.08</v>
      </c>
      <c r="F2905">
        <v>0</v>
      </c>
      <c r="G2905" t="s">
        <v>3992</v>
      </c>
    </row>
    <row r="2906" spans="1:7" x14ac:dyDescent="0.25">
      <c r="A2906" t="s">
        <v>3168</v>
      </c>
      <c r="B2906" t="s">
        <v>3169</v>
      </c>
      <c r="C2906" t="s">
        <v>3993</v>
      </c>
      <c r="D2906" t="s">
        <v>3994</v>
      </c>
      <c r="E2906">
        <v>0.97309999999999997</v>
      </c>
      <c r="F2906">
        <v>0</v>
      </c>
      <c r="G2906" t="s">
        <v>3662</v>
      </c>
    </row>
    <row r="2907" spans="1:7" x14ac:dyDescent="0.25">
      <c r="A2907" t="s">
        <v>5269</v>
      </c>
      <c r="B2907" t="s">
        <v>5270</v>
      </c>
      <c r="C2907" t="s">
        <v>5631</v>
      </c>
      <c r="D2907" t="s">
        <v>5632</v>
      </c>
      <c r="E2907">
        <v>0.6089</v>
      </c>
      <c r="F2907">
        <v>0</v>
      </c>
      <c r="G2907" t="s">
        <v>3992</v>
      </c>
    </row>
    <row r="2908" spans="1:7" x14ac:dyDescent="0.25">
      <c r="A2908" t="s">
        <v>5269</v>
      </c>
      <c r="B2908" t="s">
        <v>5270</v>
      </c>
      <c r="C2908" t="s">
        <v>3993</v>
      </c>
      <c r="D2908" t="s">
        <v>3994</v>
      </c>
      <c r="E2908">
        <v>0.8982</v>
      </c>
      <c r="F2908">
        <v>0</v>
      </c>
      <c r="G2908" t="s">
        <v>3662</v>
      </c>
    </row>
    <row r="2909" spans="1:7" x14ac:dyDescent="0.25">
      <c r="A2909" t="s">
        <v>3209</v>
      </c>
      <c r="B2909" t="s">
        <v>3210</v>
      </c>
      <c r="C2909" t="s">
        <v>5182</v>
      </c>
      <c r="D2909" t="s">
        <v>5183</v>
      </c>
      <c r="E2909">
        <v>6.8599999999999994E-2</v>
      </c>
      <c r="F2909">
        <v>0</v>
      </c>
      <c r="G2909" t="s">
        <v>5184</v>
      </c>
    </row>
    <row r="2910" spans="1:7" x14ac:dyDescent="0.25">
      <c r="A2910" t="s">
        <v>3209</v>
      </c>
      <c r="B2910" t="s">
        <v>3210</v>
      </c>
      <c r="C2910" t="s">
        <v>5633</v>
      </c>
      <c r="D2910" t="s">
        <v>5634</v>
      </c>
      <c r="E2910">
        <v>0.26</v>
      </c>
      <c r="F2910">
        <v>0</v>
      </c>
      <c r="G2910" t="s">
        <v>5635</v>
      </c>
    </row>
    <row r="2911" spans="1:7" x14ac:dyDescent="0.25">
      <c r="A2911" t="s">
        <v>3209</v>
      </c>
      <c r="B2911" t="s">
        <v>3210</v>
      </c>
      <c r="C2911" t="s">
        <v>3724</v>
      </c>
      <c r="D2911" t="s">
        <v>3725</v>
      </c>
      <c r="E2911">
        <v>0.34</v>
      </c>
      <c r="F2911">
        <v>0</v>
      </c>
      <c r="G2911" t="s">
        <v>1626</v>
      </c>
    </row>
    <row r="2912" spans="1:7" x14ac:dyDescent="0.25">
      <c r="A2912" t="s">
        <v>3209</v>
      </c>
      <c r="B2912" t="s">
        <v>3210</v>
      </c>
      <c r="C2912" t="s">
        <v>5210</v>
      </c>
      <c r="D2912" t="s">
        <v>5211</v>
      </c>
      <c r="E2912">
        <v>4.6980000000000004</v>
      </c>
      <c r="F2912">
        <v>0</v>
      </c>
      <c r="G2912" t="s">
        <v>5212</v>
      </c>
    </row>
    <row r="2913" spans="1:7" x14ac:dyDescent="0.25">
      <c r="A2913" t="s">
        <v>3209</v>
      </c>
      <c r="B2913" t="s">
        <v>3210</v>
      </c>
      <c r="C2913" t="s">
        <v>3838</v>
      </c>
      <c r="D2913" t="s">
        <v>3839</v>
      </c>
      <c r="E2913">
        <v>0.27429999999999999</v>
      </c>
      <c r="F2913">
        <v>0</v>
      </c>
      <c r="G2913" t="s">
        <v>3840</v>
      </c>
    </row>
    <row r="2914" spans="1:7" x14ac:dyDescent="0.25">
      <c r="A2914" t="s">
        <v>3209</v>
      </c>
      <c r="B2914" t="s">
        <v>3210</v>
      </c>
      <c r="C2914" t="s">
        <v>3893</v>
      </c>
      <c r="D2914" t="s">
        <v>3894</v>
      </c>
      <c r="E2914">
        <v>1.6999999999999999E-3</v>
      </c>
      <c r="F2914">
        <v>0</v>
      </c>
      <c r="G2914" t="s">
        <v>1643</v>
      </c>
    </row>
    <row r="2915" spans="1:7" x14ac:dyDescent="0.25">
      <c r="A2915" t="s">
        <v>5636</v>
      </c>
      <c r="B2915" t="s">
        <v>5637</v>
      </c>
      <c r="C2915" t="s">
        <v>3209</v>
      </c>
      <c r="D2915" t="s">
        <v>3210</v>
      </c>
      <c r="E2915">
        <v>5</v>
      </c>
      <c r="F2915">
        <v>2.5</v>
      </c>
    </row>
    <row r="2916" spans="1:7" x14ac:dyDescent="0.25">
      <c r="A2916" t="s">
        <v>3214</v>
      </c>
      <c r="B2916" t="s">
        <v>3215</v>
      </c>
      <c r="C2916" t="s">
        <v>5182</v>
      </c>
      <c r="D2916" t="s">
        <v>5183</v>
      </c>
      <c r="E2916">
        <v>6.6799999999999998E-2</v>
      </c>
      <c r="F2916">
        <v>0</v>
      </c>
      <c r="G2916" t="s">
        <v>5184</v>
      </c>
    </row>
    <row r="2917" spans="1:7" x14ac:dyDescent="0.25">
      <c r="A2917" t="s">
        <v>3214</v>
      </c>
      <c r="B2917" t="s">
        <v>3215</v>
      </c>
      <c r="C2917" t="s">
        <v>5633</v>
      </c>
      <c r="D2917" t="s">
        <v>5634</v>
      </c>
      <c r="E2917">
        <v>0.25669999999999998</v>
      </c>
      <c r="F2917">
        <v>0</v>
      </c>
      <c r="G2917" t="s">
        <v>5635</v>
      </c>
    </row>
    <row r="2918" spans="1:7" x14ac:dyDescent="0.25">
      <c r="A2918" t="s">
        <v>3214</v>
      </c>
      <c r="B2918" t="s">
        <v>3215</v>
      </c>
      <c r="C2918" t="s">
        <v>3724</v>
      </c>
      <c r="D2918" t="s">
        <v>3725</v>
      </c>
      <c r="E2918">
        <v>0.34</v>
      </c>
      <c r="F2918">
        <v>0</v>
      </c>
      <c r="G2918" t="s">
        <v>1626</v>
      </c>
    </row>
    <row r="2919" spans="1:7" x14ac:dyDescent="0.25">
      <c r="A2919" t="s">
        <v>3214</v>
      </c>
      <c r="B2919" t="s">
        <v>3215</v>
      </c>
      <c r="C2919" t="s">
        <v>5210</v>
      </c>
      <c r="D2919" t="s">
        <v>5211</v>
      </c>
      <c r="E2919">
        <v>4.6969000000000003</v>
      </c>
      <c r="F2919">
        <v>0</v>
      </c>
      <c r="G2919" t="s">
        <v>5212</v>
      </c>
    </row>
    <row r="2920" spans="1:7" x14ac:dyDescent="0.25">
      <c r="A2920" t="s">
        <v>3214</v>
      </c>
      <c r="B2920" t="s">
        <v>3215</v>
      </c>
      <c r="C2920" t="s">
        <v>3838</v>
      </c>
      <c r="D2920" t="s">
        <v>3839</v>
      </c>
      <c r="E2920">
        <v>0.27350000000000002</v>
      </c>
      <c r="F2920">
        <v>0</v>
      </c>
      <c r="G2920" t="s">
        <v>3840</v>
      </c>
    </row>
    <row r="2921" spans="1:7" x14ac:dyDescent="0.25">
      <c r="A2921" t="s">
        <v>3214</v>
      </c>
      <c r="B2921" t="s">
        <v>3215</v>
      </c>
      <c r="C2921" t="s">
        <v>5638</v>
      </c>
      <c r="D2921" t="s">
        <v>5639</v>
      </c>
      <c r="E2921">
        <v>1E-3</v>
      </c>
      <c r="F2921">
        <v>0</v>
      </c>
      <c r="G2921" t="s">
        <v>5023</v>
      </c>
    </row>
    <row r="2922" spans="1:7" x14ac:dyDescent="0.25">
      <c r="A2922" t="s">
        <v>5640</v>
      </c>
      <c r="B2922" t="s">
        <v>5641</v>
      </c>
      <c r="C2922" t="s">
        <v>3229</v>
      </c>
      <c r="D2922" t="s">
        <v>3230</v>
      </c>
      <c r="E2922">
        <v>55</v>
      </c>
      <c r="F2922">
        <v>2.5</v>
      </c>
    </row>
    <row r="2923" spans="1:7" x14ac:dyDescent="0.25">
      <c r="A2923" t="s">
        <v>5642</v>
      </c>
      <c r="B2923" t="s">
        <v>5643</v>
      </c>
      <c r="C2923" t="s">
        <v>3221</v>
      </c>
      <c r="D2923" t="s">
        <v>3222</v>
      </c>
      <c r="E2923">
        <v>5</v>
      </c>
      <c r="F2923">
        <v>2.5</v>
      </c>
    </row>
    <row r="2924" spans="1:7" x14ac:dyDescent="0.25">
      <c r="A2924" t="s">
        <v>5644</v>
      </c>
      <c r="B2924" t="s">
        <v>5645</v>
      </c>
      <c r="C2924" t="s">
        <v>3724</v>
      </c>
      <c r="D2924" t="s">
        <v>3725</v>
      </c>
      <c r="E2924">
        <v>0.84</v>
      </c>
      <c r="F2924">
        <v>0</v>
      </c>
      <c r="G2924" t="s">
        <v>1626</v>
      </c>
    </row>
    <row r="2925" spans="1:7" x14ac:dyDescent="0.25">
      <c r="A2925" t="s">
        <v>5644</v>
      </c>
      <c r="B2925" t="s">
        <v>5645</v>
      </c>
      <c r="C2925" t="s">
        <v>5646</v>
      </c>
      <c r="D2925" t="s">
        <v>5647</v>
      </c>
      <c r="E2925">
        <v>1.2604</v>
      </c>
      <c r="F2925">
        <v>0</v>
      </c>
      <c r="G2925" t="s">
        <v>5648</v>
      </c>
    </row>
    <row r="2926" spans="1:7" x14ac:dyDescent="0.25">
      <c r="A2926" t="s">
        <v>5644</v>
      </c>
      <c r="B2926" t="s">
        <v>5645</v>
      </c>
      <c r="C2926" t="s">
        <v>4918</v>
      </c>
      <c r="D2926" t="s">
        <v>4919</v>
      </c>
      <c r="E2926">
        <v>3.0000000000000001E-3</v>
      </c>
      <c r="F2926">
        <v>0</v>
      </c>
      <c r="G2926" t="s">
        <v>4920</v>
      </c>
    </row>
    <row r="2927" spans="1:7" x14ac:dyDescent="0.25">
      <c r="A2927" t="s">
        <v>5644</v>
      </c>
      <c r="B2927" t="s">
        <v>5645</v>
      </c>
      <c r="C2927" t="s">
        <v>3783</v>
      </c>
      <c r="D2927" t="s">
        <v>3784</v>
      </c>
      <c r="E2927">
        <v>1.2800000000000001E-2</v>
      </c>
      <c r="F2927">
        <v>0</v>
      </c>
      <c r="G2927" t="s">
        <v>3785</v>
      </c>
    </row>
    <row r="2928" spans="1:7" x14ac:dyDescent="0.25">
      <c r="A2928" t="s">
        <v>5644</v>
      </c>
      <c r="B2928" t="s">
        <v>5645</v>
      </c>
      <c r="C2928" t="s">
        <v>3767</v>
      </c>
      <c r="D2928" t="s">
        <v>3768</v>
      </c>
      <c r="E2928">
        <v>4.1999999999999997E-3</v>
      </c>
      <c r="F2928">
        <v>0</v>
      </c>
      <c r="G2928" t="s">
        <v>3769</v>
      </c>
    </row>
    <row r="2929" spans="1:7" x14ac:dyDescent="0.25">
      <c r="A2929" t="s">
        <v>5649</v>
      </c>
      <c r="B2929" t="s">
        <v>5650</v>
      </c>
      <c r="C2929" t="s">
        <v>3724</v>
      </c>
      <c r="D2929" t="s">
        <v>3725</v>
      </c>
      <c r="E2929">
        <v>8.3000000000000004E-2</v>
      </c>
      <c r="F2929">
        <v>0</v>
      </c>
      <c r="G2929" t="s">
        <v>1626</v>
      </c>
    </row>
    <row r="2930" spans="1:7" x14ac:dyDescent="0.25">
      <c r="A2930" t="s">
        <v>5649</v>
      </c>
      <c r="B2930" t="s">
        <v>5650</v>
      </c>
      <c r="C2930" t="s">
        <v>5646</v>
      </c>
      <c r="D2930" t="s">
        <v>5647</v>
      </c>
      <c r="E2930">
        <v>0.25340000000000001</v>
      </c>
      <c r="F2930">
        <v>0</v>
      </c>
      <c r="G2930" t="s">
        <v>5648</v>
      </c>
    </row>
    <row r="2931" spans="1:7" x14ac:dyDescent="0.25">
      <c r="A2931" t="s">
        <v>5649</v>
      </c>
      <c r="B2931" t="s">
        <v>5650</v>
      </c>
      <c r="C2931" t="s">
        <v>4918</v>
      </c>
      <c r="D2931" t="s">
        <v>4919</v>
      </c>
      <c r="E2931">
        <v>1E-3</v>
      </c>
      <c r="F2931">
        <v>0</v>
      </c>
      <c r="G2931" t="s">
        <v>4920</v>
      </c>
    </row>
    <row r="2932" spans="1:7" x14ac:dyDescent="0.25">
      <c r="A2932" t="s">
        <v>5649</v>
      </c>
      <c r="B2932" t="s">
        <v>5650</v>
      </c>
      <c r="C2932" t="s">
        <v>3783</v>
      </c>
      <c r="D2932" t="s">
        <v>3784</v>
      </c>
      <c r="E2932">
        <v>1.2E-2</v>
      </c>
      <c r="F2932">
        <v>0</v>
      </c>
      <c r="G2932" t="s">
        <v>3785</v>
      </c>
    </row>
    <row r="2933" spans="1:7" x14ac:dyDescent="0.25">
      <c r="A2933" t="s">
        <v>5649</v>
      </c>
      <c r="B2933" t="s">
        <v>5650</v>
      </c>
      <c r="C2933" t="s">
        <v>3767</v>
      </c>
      <c r="D2933" t="s">
        <v>3768</v>
      </c>
      <c r="E2933">
        <v>1.6999999999999999E-3</v>
      </c>
      <c r="F2933">
        <v>0</v>
      </c>
      <c r="G2933" t="s">
        <v>3769</v>
      </c>
    </row>
    <row r="2934" spans="1:7" x14ac:dyDescent="0.25">
      <c r="A2934" t="s">
        <v>3046</v>
      </c>
      <c r="B2934" t="s">
        <v>3047</v>
      </c>
      <c r="C2934" t="s">
        <v>3721</v>
      </c>
      <c r="D2934" t="s">
        <v>3722</v>
      </c>
      <c r="E2934">
        <v>0.81299999999999994</v>
      </c>
      <c r="F2934">
        <v>0</v>
      </c>
      <c r="G2934" t="s">
        <v>3723</v>
      </c>
    </row>
    <row r="2935" spans="1:7" x14ac:dyDescent="0.25">
      <c r="A2935" t="s">
        <v>3046</v>
      </c>
      <c r="B2935" t="s">
        <v>3047</v>
      </c>
      <c r="C2935" t="s">
        <v>2851</v>
      </c>
      <c r="D2935" t="s">
        <v>2852</v>
      </c>
      <c r="E2935">
        <v>4.3999999999999997E-2</v>
      </c>
      <c r="F2935">
        <v>0</v>
      </c>
      <c r="G2935" t="s">
        <v>2853</v>
      </c>
    </row>
    <row r="2936" spans="1:7" x14ac:dyDescent="0.25">
      <c r="A2936" t="s">
        <v>3046</v>
      </c>
      <c r="B2936" t="s">
        <v>3047</v>
      </c>
      <c r="C2936" t="s">
        <v>2860</v>
      </c>
      <c r="D2936" t="s">
        <v>2861</v>
      </c>
      <c r="E2936">
        <v>0.15</v>
      </c>
      <c r="F2936">
        <v>0</v>
      </c>
      <c r="G2936" t="s">
        <v>2862</v>
      </c>
    </row>
    <row r="2937" spans="1:7" x14ac:dyDescent="0.25">
      <c r="A2937" t="s">
        <v>3046</v>
      </c>
      <c r="B2937" t="s">
        <v>3047</v>
      </c>
      <c r="C2937" t="s">
        <v>3738</v>
      </c>
      <c r="D2937" t="s">
        <v>3739</v>
      </c>
      <c r="E2937">
        <v>1.3299999999999999E-2</v>
      </c>
      <c r="F2937">
        <v>0</v>
      </c>
      <c r="G2937" t="s">
        <v>1643</v>
      </c>
    </row>
    <row r="2938" spans="1:7" x14ac:dyDescent="0.25">
      <c r="A2938" t="s">
        <v>3046</v>
      </c>
      <c r="B2938" t="s">
        <v>3047</v>
      </c>
      <c r="C2938" t="s">
        <v>3740</v>
      </c>
      <c r="D2938" t="s">
        <v>3741</v>
      </c>
      <c r="E2938">
        <v>1.3299999999999999E-2</v>
      </c>
      <c r="F2938">
        <v>0</v>
      </c>
      <c r="G2938" t="s">
        <v>3742</v>
      </c>
    </row>
    <row r="2939" spans="1:7" x14ac:dyDescent="0.25">
      <c r="A2939" t="s">
        <v>3046</v>
      </c>
      <c r="B2939" t="s">
        <v>3047</v>
      </c>
      <c r="C2939" t="s">
        <v>3743</v>
      </c>
      <c r="D2939" t="s">
        <v>3744</v>
      </c>
      <c r="E2939">
        <v>4.3999999999999997E-2</v>
      </c>
      <c r="F2939">
        <v>0</v>
      </c>
      <c r="G2939" t="s">
        <v>3745</v>
      </c>
    </row>
    <row r="2940" spans="1:7" x14ac:dyDescent="0.25">
      <c r="A2940" t="s">
        <v>3046</v>
      </c>
      <c r="B2940" t="s">
        <v>3047</v>
      </c>
      <c r="C2940" t="s">
        <v>3746</v>
      </c>
      <c r="D2940" t="s">
        <v>3747</v>
      </c>
      <c r="E2940">
        <v>1E-3</v>
      </c>
      <c r="F2940">
        <v>0</v>
      </c>
      <c r="G2940" t="s">
        <v>1643</v>
      </c>
    </row>
    <row r="2941" spans="1:7" x14ac:dyDescent="0.25">
      <c r="A2941" t="s">
        <v>5651</v>
      </c>
      <c r="B2941" t="s">
        <v>5652</v>
      </c>
      <c r="C2941" t="s">
        <v>3721</v>
      </c>
      <c r="D2941" t="s">
        <v>3722</v>
      </c>
      <c r="E2941">
        <v>0.81299999999999994</v>
      </c>
      <c r="F2941">
        <v>0</v>
      </c>
      <c r="G2941" t="s">
        <v>3723</v>
      </c>
    </row>
    <row r="2942" spans="1:7" x14ac:dyDescent="0.25">
      <c r="A2942" t="s">
        <v>5651</v>
      </c>
      <c r="B2942" t="s">
        <v>5652</v>
      </c>
      <c r="C2942" t="s">
        <v>2851</v>
      </c>
      <c r="D2942" t="s">
        <v>2852</v>
      </c>
      <c r="E2942">
        <v>4.3999999999999997E-2</v>
      </c>
      <c r="F2942">
        <v>0</v>
      </c>
      <c r="G2942" t="s">
        <v>2853</v>
      </c>
    </row>
    <row r="2943" spans="1:7" x14ac:dyDescent="0.25">
      <c r="A2943" t="s">
        <v>5651</v>
      </c>
      <c r="B2943" t="s">
        <v>5652</v>
      </c>
      <c r="C2943" t="s">
        <v>2860</v>
      </c>
      <c r="D2943" t="s">
        <v>2861</v>
      </c>
      <c r="E2943">
        <v>0.15</v>
      </c>
      <c r="F2943">
        <v>0</v>
      </c>
      <c r="G2943" t="s">
        <v>2862</v>
      </c>
    </row>
    <row r="2944" spans="1:7" x14ac:dyDescent="0.25">
      <c r="A2944" t="s">
        <v>5651</v>
      </c>
      <c r="B2944" t="s">
        <v>5652</v>
      </c>
      <c r="C2944" t="s">
        <v>3738</v>
      </c>
      <c r="D2944" t="s">
        <v>3739</v>
      </c>
      <c r="E2944">
        <v>1.2999999999999999E-2</v>
      </c>
      <c r="F2944">
        <v>0</v>
      </c>
      <c r="G2944" t="s">
        <v>1643</v>
      </c>
    </row>
    <row r="2945" spans="1:7" x14ac:dyDescent="0.25">
      <c r="A2945" t="s">
        <v>5651</v>
      </c>
      <c r="B2945" t="s">
        <v>5652</v>
      </c>
      <c r="C2945" t="s">
        <v>3740</v>
      </c>
      <c r="D2945" t="s">
        <v>3741</v>
      </c>
      <c r="E2945">
        <v>1.2999999999999999E-2</v>
      </c>
      <c r="F2945">
        <v>0</v>
      </c>
      <c r="G2945" t="s">
        <v>3742</v>
      </c>
    </row>
    <row r="2946" spans="1:7" x14ac:dyDescent="0.25">
      <c r="A2946" t="s">
        <v>5651</v>
      </c>
      <c r="B2946" t="s">
        <v>5652</v>
      </c>
      <c r="C2946" t="s">
        <v>3743</v>
      </c>
      <c r="D2946" t="s">
        <v>3744</v>
      </c>
      <c r="E2946">
        <v>4.3999999999999997E-2</v>
      </c>
      <c r="F2946">
        <v>0</v>
      </c>
      <c r="G2946" t="s">
        <v>3745</v>
      </c>
    </row>
    <row r="2947" spans="1:7" x14ac:dyDescent="0.25">
      <c r="A2947" t="s">
        <v>5651</v>
      </c>
      <c r="B2947" t="s">
        <v>5652</v>
      </c>
      <c r="C2947" t="s">
        <v>3783</v>
      </c>
      <c r="D2947" t="s">
        <v>3784</v>
      </c>
      <c r="E2947">
        <v>4.3E-3</v>
      </c>
      <c r="F2947">
        <v>0</v>
      </c>
      <c r="G2947" t="s">
        <v>3785</v>
      </c>
    </row>
    <row r="2948" spans="1:7" x14ac:dyDescent="0.25">
      <c r="A2948" t="s">
        <v>3259</v>
      </c>
      <c r="B2948" t="s">
        <v>3260</v>
      </c>
      <c r="C2948" t="s">
        <v>5041</v>
      </c>
      <c r="D2948" t="s">
        <v>5042</v>
      </c>
      <c r="E2948">
        <v>0.1673</v>
      </c>
      <c r="F2948">
        <v>0</v>
      </c>
      <c r="G2948" t="s">
        <v>5043</v>
      </c>
    </row>
    <row r="2949" spans="1:7" x14ac:dyDescent="0.25">
      <c r="A2949" t="s">
        <v>3259</v>
      </c>
      <c r="B2949" t="s">
        <v>3260</v>
      </c>
      <c r="C2949" t="s">
        <v>3752</v>
      </c>
      <c r="D2949" t="s">
        <v>3753</v>
      </c>
      <c r="E2949">
        <v>4.1700000000000001E-2</v>
      </c>
      <c r="F2949">
        <v>0</v>
      </c>
      <c r="G2949" t="s">
        <v>3754</v>
      </c>
    </row>
    <row r="2950" spans="1:7" x14ac:dyDescent="0.25">
      <c r="A2950" t="s">
        <v>3259</v>
      </c>
      <c r="B2950" t="s">
        <v>3260</v>
      </c>
      <c r="C2950" t="s">
        <v>2851</v>
      </c>
      <c r="D2950" t="s">
        <v>2852</v>
      </c>
      <c r="E2950">
        <v>0.1673</v>
      </c>
      <c r="F2950">
        <v>0</v>
      </c>
      <c r="G2950" t="s">
        <v>2853</v>
      </c>
    </row>
    <row r="2951" spans="1:7" x14ac:dyDescent="0.25">
      <c r="A2951" t="s">
        <v>3259</v>
      </c>
      <c r="B2951" t="s">
        <v>3260</v>
      </c>
      <c r="C2951" t="s">
        <v>2860</v>
      </c>
      <c r="D2951" t="s">
        <v>2861</v>
      </c>
      <c r="E2951">
        <v>0.33360000000000001</v>
      </c>
      <c r="F2951">
        <v>0</v>
      </c>
      <c r="G2951" t="s">
        <v>2862</v>
      </c>
    </row>
    <row r="2952" spans="1:7" x14ac:dyDescent="0.25">
      <c r="A2952" t="s">
        <v>3259</v>
      </c>
      <c r="B2952" t="s">
        <v>3260</v>
      </c>
      <c r="C2952" t="s">
        <v>3772</v>
      </c>
      <c r="D2952" t="s">
        <v>3773</v>
      </c>
      <c r="E2952">
        <v>8.3299999999999999E-2</v>
      </c>
      <c r="F2952">
        <v>0</v>
      </c>
      <c r="G2952" t="s">
        <v>3774</v>
      </c>
    </row>
    <row r="2953" spans="1:7" x14ac:dyDescent="0.25">
      <c r="A2953" t="s">
        <v>3259</v>
      </c>
      <c r="B2953" t="s">
        <v>3260</v>
      </c>
      <c r="C2953" t="s">
        <v>5073</v>
      </c>
      <c r="D2953" t="s">
        <v>5074</v>
      </c>
      <c r="E2953">
        <v>0.1457</v>
      </c>
      <c r="F2953">
        <v>0</v>
      </c>
      <c r="G2953" t="s">
        <v>5075</v>
      </c>
    </row>
    <row r="2954" spans="1:7" x14ac:dyDescent="0.25">
      <c r="A2954" t="s">
        <v>3259</v>
      </c>
      <c r="B2954" t="s">
        <v>3260</v>
      </c>
      <c r="C2954" t="s">
        <v>3740</v>
      </c>
      <c r="D2954" t="s">
        <v>3741</v>
      </c>
      <c r="E2954">
        <v>1.29E-2</v>
      </c>
      <c r="F2954">
        <v>0</v>
      </c>
      <c r="G2954" t="s">
        <v>3742</v>
      </c>
    </row>
    <row r="2955" spans="1:7" x14ac:dyDescent="0.25">
      <c r="A2955" t="s">
        <v>3259</v>
      </c>
      <c r="B2955" t="s">
        <v>3260</v>
      </c>
      <c r="C2955" t="s">
        <v>3738</v>
      </c>
      <c r="D2955" t="s">
        <v>3739</v>
      </c>
      <c r="E2955">
        <v>1.29E-2</v>
      </c>
      <c r="F2955">
        <v>0</v>
      </c>
      <c r="G2955" t="s">
        <v>1643</v>
      </c>
    </row>
    <row r="2956" spans="1:7" x14ac:dyDescent="0.25">
      <c r="A2956" t="s">
        <v>3259</v>
      </c>
      <c r="B2956" t="s">
        <v>3260</v>
      </c>
      <c r="C2956" t="s">
        <v>3746</v>
      </c>
      <c r="D2956" t="s">
        <v>3747</v>
      </c>
      <c r="E2956">
        <v>8.9999999999999998E-4</v>
      </c>
      <c r="F2956">
        <v>0</v>
      </c>
      <c r="G2956" t="s">
        <v>1643</v>
      </c>
    </row>
    <row r="2957" spans="1:7" x14ac:dyDescent="0.25">
      <c r="A2957" t="s">
        <v>3221</v>
      </c>
      <c r="B2957" t="s">
        <v>3222</v>
      </c>
      <c r="C2957" t="s">
        <v>3724</v>
      </c>
      <c r="D2957" t="s">
        <v>3725</v>
      </c>
      <c r="E2957">
        <v>0.75419999999999998</v>
      </c>
      <c r="F2957">
        <v>0</v>
      </c>
      <c r="G2957" t="s">
        <v>1626</v>
      </c>
    </row>
    <row r="2958" spans="1:7" x14ac:dyDescent="0.25">
      <c r="A2958" t="s">
        <v>3221</v>
      </c>
      <c r="B2958" t="s">
        <v>3222</v>
      </c>
      <c r="C2958" t="s">
        <v>5646</v>
      </c>
      <c r="D2958" t="s">
        <v>5647</v>
      </c>
      <c r="E2958">
        <v>0.72</v>
      </c>
      <c r="F2958">
        <v>0</v>
      </c>
      <c r="G2958" t="s">
        <v>5648</v>
      </c>
    </row>
    <row r="2959" spans="1:7" x14ac:dyDescent="0.25">
      <c r="A2959" t="s">
        <v>3221</v>
      </c>
      <c r="B2959" t="s">
        <v>3222</v>
      </c>
      <c r="C2959" t="s">
        <v>3783</v>
      </c>
      <c r="D2959" t="s">
        <v>3784</v>
      </c>
      <c r="E2959">
        <v>1.26E-2</v>
      </c>
      <c r="F2959">
        <v>0</v>
      </c>
      <c r="G2959" t="s">
        <v>3785</v>
      </c>
    </row>
    <row r="2960" spans="1:7" x14ac:dyDescent="0.25">
      <c r="A2960" t="s">
        <v>3221</v>
      </c>
      <c r="B2960" t="s">
        <v>3222</v>
      </c>
      <c r="C2960" t="s">
        <v>4918</v>
      </c>
      <c r="D2960" t="s">
        <v>4919</v>
      </c>
      <c r="E2960">
        <v>3.0000000000000001E-3</v>
      </c>
      <c r="F2960">
        <v>0</v>
      </c>
      <c r="G2960" t="s">
        <v>4920</v>
      </c>
    </row>
    <row r="2961" spans="1:7" x14ac:dyDescent="0.25">
      <c r="A2961" t="s">
        <v>3221</v>
      </c>
      <c r="B2961" t="s">
        <v>3222</v>
      </c>
      <c r="C2961" t="s">
        <v>3767</v>
      </c>
      <c r="D2961" t="s">
        <v>3768</v>
      </c>
      <c r="E2961">
        <v>4.1999999999999997E-3</v>
      </c>
      <c r="F2961">
        <v>0</v>
      </c>
      <c r="G2961" t="s">
        <v>3769</v>
      </c>
    </row>
    <row r="2962" spans="1:7" x14ac:dyDescent="0.25">
      <c r="A2962" t="s">
        <v>3229</v>
      </c>
      <c r="B2962" t="s">
        <v>3230</v>
      </c>
      <c r="C2962" t="s">
        <v>3724</v>
      </c>
      <c r="D2962" t="s">
        <v>3725</v>
      </c>
      <c r="E2962">
        <v>8.3400000000000002E-2</v>
      </c>
      <c r="F2962">
        <v>0</v>
      </c>
      <c r="G2962" t="s">
        <v>1626</v>
      </c>
    </row>
    <row r="2963" spans="1:7" x14ac:dyDescent="0.25">
      <c r="A2963" t="s">
        <v>3229</v>
      </c>
      <c r="B2963" t="s">
        <v>3230</v>
      </c>
      <c r="C2963" t="s">
        <v>5646</v>
      </c>
      <c r="D2963" t="s">
        <v>5647</v>
      </c>
      <c r="E2963">
        <v>0.13339999999999999</v>
      </c>
      <c r="F2963">
        <v>0</v>
      </c>
      <c r="G2963" t="s">
        <v>5648</v>
      </c>
    </row>
    <row r="2964" spans="1:7" x14ac:dyDescent="0.25">
      <c r="A2964" t="s">
        <v>3229</v>
      </c>
      <c r="B2964" t="s">
        <v>3230</v>
      </c>
      <c r="C2964" t="s">
        <v>3783</v>
      </c>
      <c r="D2964" t="s">
        <v>3784</v>
      </c>
      <c r="E2964">
        <v>1.2500000000000001E-2</v>
      </c>
      <c r="F2964">
        <v>0</v>
      </c>
      <c r="G2964" t="s">
        <v>3785</v>
      </c>
    </row>
    <row r="2965" spans="1:7" x14ac:dyDescent="0.25">
      <c r="A2965" t="s">
        <v>3229</v>
      </c>
      <c r="B2965" t="s">
        <v>3230</v>
      </c>
      <c r="C2965" t="s">
        <v>4918</v>
      </c>
      <c r="D2965" t="s">
        <v>4919</v>
      </c>
      <c r="E2965">
        <v>6.9999999999999999E-4</v>
      </c>
      <c r="F2965">
        <v>0</v>
      </c>
      <c r="G2965" t="s">
        <v>4920</v>
      </c>
    </row>
    <row r="2966" spans="1:7" x14ac:dyDescent="0.25">
      <c r="A2966" t="s">
        <v>3229</v>
      </c>
      <c r="B2966" t="s">
        <v>3230</v>
      </c>
      <c r="C2966" t="s">
        <v>3767</v>
      </c>
      <c r="D2966" t="s">
        <v>3768</v>
      </c>
      <c r="E2966">
        <v>1.6999999999999999E-3</v>
      </c>
      <c r="F2966">
        <v>0</v>
      </c>
      <c r="G2966" t="s">
        <v>3769</v>
      </c>
    </row>
    <row r="2967" spans="1:7" x14ac:dyDescent="0.25">
      <c r="A2967" t="s">
        <v>3272</v>
      </c>
      <c r="B2967" t="s">
        <v>3273</v>
      </c>
      <c r="C2967" t="s">
        <v>2860</v>
      </c>
      <c r="D2967" t="s">
        <v>2861</v>
      </c>
      <c r="E2967">
        <v>0.42199999999999999</v>
      </c>
      <c r="F2967">
        <v>0</v>
      </c>
      <c r="G2967" t="s">
        <v>2862</v>
      </c>
    </row>
    <row r="2968" spans="1:7" x14ac:dyDescent="0.25">
      <c r="A2968" t="s">
        <v>3272</v>
      </c>
      <c r="B2968" t="s">
        <v>3273</v>
      </c>
      <c r="C2968" t="s">
        <v>2863</v>
      </c>
      <c r="D2968" t="s">
        <v>2864</v>
      </c>
      <c r="E2968">
        <v>0.17</v>
      </c>
      <c r="F2968">
        <v>0</v>
      </c>
      <c r="G2968" t="s">
        <v>2865</v>
      </c>
    </row>
    <row r="2969" spans="1:7" x14ac:dyDescent="0.25">
      <c r="A2969" t="s">
        <v>3272</v>
      </c>
      <c r="B2969" t="s">
        <v>3273</v>
      </c>
      <c r="C2969" t="s">
        <v>5210</v>
      </c>
      <c r="D2969" t="s">
        <v>5211</v>
      </c>
      <c r="E2969">
        <v>1.264</v>
      </c>
      <c r="F2969">
        <v>0</v>
      </c>
      <c r="G2969" t="s">
        <v>5212</v>
      </c>
    </row>
    <row r="2970" spans="1:7" x14ac:dyDescent="0.25">
      <c r="A2970" t="s">
        <v>3272</v>
      </c>
      <c r="B2970" t="s">
        <v>3273</v>
      </c>
      <c r="C2970" t="s">
        <v>5032</v>
      </c>
      <c r="D2970" t="s">
        <v>5033</v>
      </c>
      <c r="E2970">
        <v>3.8479999999999999</v>
      </c>
      <c r="F2970">
        <v>0</v>
      </c>
      <c r="G2970" t="s">
        <v>5034</v>
      </c>
    </row>
    <row r="2971" spans="1:7" x14ac:dyDescent="0.25">
      <c r="A2971" t="s">
        <v>3272</v>
      </c>
      <c r="B2971" t="s">
        <v>3273</v>
      </c>
      <c r="C2971" t="s">
        <v>3783</v>
      </c>
      <c r="D2971" t="s">
        <v>3784</v>
      </c>
      <c r="E2971">
        <v>0.02</v>
      </c>
      <c r="F2971">
        <v>0</v>
      </c>
      <c r="G2971" t="s">
        <v>3785</v>
      </c>
    </row>
    <row r="2972" spans="1:7" x14ac:dyDescent="0.25">
      <c r="A2972" t="s">
        <v>3272</v>
      </c>
      <c r="B2972" t="s">
        <v>3273</v>
      </c>
      <c r="C2972" t="s">
        <v>3746</v>
      </c>
      <c r="D2972" t="s">
        <v>3747</v>
      </c>
      <c r="E2972">
        <v>8.9999999999999998E-4</v>
      </c>
      <c r="F2972">
        <v>0</v>
      </c>
      <c r="G2972" t="s">
        <v>1643</v>
      </c>
    </row>
    <row r="2973" spans="1:7" x14ac:dyDescent="0.25">
      <c r="A2973" t="s">
        <v>1907</v>
      </c>
      <c r="B2973" t="s">
        <v>1908</v>
      </c>
      <c r="C2973" t="s">
        <v>2860</v>
      </c>
      <c r="D2973" t="s">
        <v>2861</v>
      </c>
      <c r="E2973">
        <v>0.42099999999999999</v>
      </c>
      <c r="F2973">
        <v>0</v>
      </c>
      <c r="G2973" t="s">
        <v>2862</v>
      </c>
    </row>
    <row r="2974" spans="1:7" x14ac:dyDescent="0.25">
      <c r="A2974" t="s">
        <v>1907</v>
      </c>
      <c r="B2974" t="s">
        <v>1908</v>
      </c>
      <c r="C2974" t="s">
        <v>2863</v>
      </c>
      <c r="D2974" t="s">
        <v>2864</v>
      </c>
      <c r="E2974">
        <v>8.4199999999999997E-2</v>
      </c>
      <c r="F2974">
        <v>0</v>
      </c>
      <c r="G2974" t="s">
        <v>2865</v>
      </c>
    </row>
    <row r="2975" spans="1:7" x14ac:dyDescent="0.25">
      <c r="A2975" t="s">
        <v>1907</v>
      </c>
      <c r="B2975" t="s">
        <v>1908</v>
      </c>
      <c r="C2975" t="s">
        <v>5210</v>
      </c>
      <c r="D2975" t="s">
        <v>5211</v>
      </c>
      <c r="E2975">
        <v>1.26</v>
      </c>
      <c r="F2975">
        <v>0</v>
      </c>
      <c r="G2975" t="s">
        <v>5212</v>
      </c>
    </row>
    <row r="2976" spans="1:7" x14ac:dyDescent="0.25">
      <c r="A2976" t="s">
        <v>1907</v>
      </c>
      <c r="B2976" t="s">
        <v>1908</v>
      </c>
      <c r="C2976" t="s">
        <v>5032</v>
      </c>
      <c r="D2976" t="s">
        <v>5033</v>
      </c>
      <c r="E2976">
        <v>3.54</v>
      </c>
      <c r="F2976">
        <v>0</v>
      </c>
      <c r="G2976" t="s">
        <v>5034</v>
      </c>
    </row>
    <row r="2977" spans="1:7" x14ac:dyDescent="0.25">
      <c r="A2977" t="s">
        <v>1907</v>
      </c>
      <c r="B2977" t="s">
        <v>1908</v>
      </c>
      <c r="C2977" t="s">
        <v>3783</v>
      </c>
      <c r="D2977" t="s">
        <v>3784</v>
      </c>
      <c r="E2977">
        <v>0.02</v>
      </c>
      <c r="F2977">
        <v>0</v>
      </c>
      <c r="G2977" t="s">
        <v>3785</v>
      </c>
    </row>
    <row r="2978" spans="1:7" x14ac:dyDescent="0.25">
      <c r="A2978" t="s">
        <v>1907</v>
      </c>
      <c r="B2978" t="s">
        <v>1908</v>
      </c>
      <c r="C2978" t="s">
        <v>5171</v>
      </c>
      <c r="D2978" t="s">
        <v>5172</v>
      </c>
      <c r="E2978">
        <v>0.13</v>
      </c>
      <c r="F2978">
        <v>0</v>
      </c>
      <c r="G2978" t="s">
        <v>5173</v>
      </c>
    </row>
    <row r="2979" spans="1:7" x14ac:dyDescent="0.25">
      <c r="A2979" t="s">
        <v>1907</v>
      </c>
      <c r="B2979" t="s">
        <v>1908</v>
      </c>
      <c r="C2979" t="s">
        <v>3746</v>
      </c>
      <c r="D2979" t="s">
        <v>3747</v>
      </c>
      <c r="E2979">
        <v>1E-3</v>
      </c>
      <c r="F2979">
        <v>0</v>
      </c>
      <c r="G2979" t="s">
        <v>1643</v>
      </c>
    </row>
    <row r="2980" spans="1:7" x14ac:dyDescent="0.25">
      <c r="A2980" t="s">
        <v>3306</v>
      </c>
      <c r="B2980" t="s">
        <v>3307</v>
      </c>
      <c r="C2980" t="s">
        <v>5182</v>
      </c>
      <c r="D2980" t="s">
        <v>5183</v>
      </c>
      <c r="E2980">
        <v>7.0000000000000007E-2</v>
      </c>
      <c r="F2980">
        <v>0</v>
      </c>
      <c r="G2980" t="s">
        <v>5184</v>
      </c>
    </row>
    <row r="2981" spans="1:7" x14ac:dyDescent="0.25">
      <c r="A2981" t="s">
        <v>3306</v>
      </c>
      <c r="B2981" t="s">
        <v>3307</v>
      </c>
      <c r="C2981" t="s">
        <v>5633</v>
      </c>
      <c r="D2981" t="s">
        <v>5634</v>
      </c>
      <c r="E2981">
        <v>0.42799999999999999</v>
      </c>
      <c r="F2981">
        <v>0</v>
      </c>
      <c r="G2981" t="s">
        <v>5635</v>
      </c>
    </row>
    <row r="2982" spans="1:7" x14ac:dyDescent="0.25">
      <c r="A2982" t="s">
        <v>3306</v>
      </c>
      <c r="B2982" t="s">
        <v>3307</v>
      </c>
      <c r="C2982" t="s">
        <v>3724</v>
      </c>
      <c r="D2982" t="s">
        <v>3725</v>
      </c>
      <c r="E2982">
        <v>0.42799999999999999</v>
      </c>
      <c r="F2982">
        <v>0</v>
      </c>
      <c r="G2982" t="s">
        <v>1626</v>
      </c>
    </row>
    <row r="2983" spans="1:7" x14ac:dyDescent="0.25">
      <c r="A2983" t="s">
        <v>3306</v>
      </c>
      <c r="B2983" t="s">
        <v>3307</v>
      </c>
      <c r="C2983" t="s">
        <v>5210</v>
      </c>
      <c r="D2983" t="s">
        <v>5211</v>
      </c>
      <c r="E2983">
        <v>5.04</v>
      </c>
      <c r="F2983">
        <v>0</v>
      </c>
      <c r="G2983" t="s">
        <v>5212</v>
      </c>
    </row>
    <row r="2984" spans="1:7" x14ac:dyDescent="0.25">
      <c r="A2984" t="s">
        <v>3306</v>
      </c>
      <c r="B2984" t="s">
        <v>3307</v>
      </c>
      <c r="C2984" t="s">
        <v>5171</v>
      </c>
      <c r="D2984" t="s">
        <v>5172</v>
      </c>
      <c r="E2984">
        <v>0.13</v>
      </c>
      <c r="F2984">
        <v>0</v>
      </c>
      <c r="G2984" t="s">
        <v>5173</v>
      </c>
    </row>
    <row r="2985" spans="1:7" x14ac:dyDescent="0.25">
      <c r="A2985" t="s">
        <v>3306</v>
      </c>
      <c r="B2985" t="s">
        <v>3307</v>
      </c>
      <c r="C2985" t="s">
        <v>3838</v>
      </c>
      <c r="D2985" t="s">
        <v>3839</v>
      </c>
      <c r="E2985">
        <v>0.27400000000000002</v>
      </c>
      <c r="F2985">
        <v>0</v>
      </c>
      <c r="G2985" t="s">
        <v>3840</v>
      </c>
    </row>
    <row r="2986" spans="1:7" x14ac:dyDescent="0.25">
      <c r="A2986" t="s">
        <v>3306</v>
      </c>
      <c r="B2986" t="s">
        <v>3307</v>
      </c>
      <c r="C2986" t="s">
        <v>3786</v>
      </c>
      <c r="D2986" t="s">
        <v>3787</v>
      </c>
      <c r="E2986">
        <v>2E-3</v>
      </c>
      <c r="F2986">
        <v>0</v>
      </c>
      <c r="G2986" t="s">
        <v>3788</v>
      </c>
    </row>
    <row r="2987" spans="1:7" x14ac:dyDescent="0.25">
      <c r="A2987" t="s">
        <v>3306</v>
      </c>
      <c r="B2987" t="s">
        <v>3307</v>
      </c>
      <c r="C2987" t="s">
        <v>3783</v>
      </c>
      <c r="D2987" t="s">
        <v>3784</v>
      </c>
      <c r="E2987">
        <v>4.4999999999999997E-3</v>
      </c>
      <c r="F2987">
        <v>0</v>
      </c>
      <c r="G2987" t="s">
        <v>3785</v>
      </c>
    </row>
    <row r="2988" spans="1:7" x14ac:dyDescent="0.25">
      <c r="A2988" t="s">
        <v>2924</v>
      </c>
      <c r="B2988" t="s">
        <v>2925</v>
      </c>
      <c r="C2988" t="s">
        <v>3791</v>
      </c>
      <c r="D2988" t="s">
        <v>3792</v>
      </c>
      <c r="E2988">
        <v>0.68</v>
      </c>
      <c r="F2988">
        <v>0</v>
      </c>
      <c r="G2988" t="s">
        <v>3793</v>
      </c>
    </row>
    <row r="2989" spans="1:7" x14ac:dyDescent="0.25">
      <c r="A2989" t="s">
        <v>2924</v>
      </c>
      <c r="B2989" t="s">
        <v>2925</v>
      </c>
      <c r="C2989" t="s">
        <v>3316</v>
      </c>
      <c r="D2989" t="s">
        <v>3317</v>
      </c>
      <c r="E2989">
        <v>0.68</v>
      </c>
      <c r="F2989">
        <v>0</v>
      </c>
      <c r="G2989" t="s">
        <v>3318</v>
      </c>
    </row>
    <row r="2990" spans="1:7" x14ac:dyDescent="0.25">
      <c r="A2990" t="s">
        <v>2924</v>
      </c>
      <c r="B2990" t="s">
        <v>2925</v>
      </c>
      <c r="C2990" t="s">
        <v>3724</v>
      </c>
      <c r="D2990" t="s">
        <v>3725</v>
      </c>
      <c r="E2990">
        <v>0.42499999999999999</v>
      </c>
      <c r="F2990">
        <v>0</v>
      </c>
      <c r="G2990" t="s">
        <v>1626</v>
      </c>
    </row>
    <row r="2991" spans="1:7" x14ac:dyDescent="0.25">
      <c r="A2991" t="s">
        <v>5653</v>
      </c>
      <c r="B2991" t="s">
        <v>5654</v>
      </c>
      <c r="C2991" t="s">
        <v>2924</v>
      </c>
      <c r="D2991" t="s">
        <v>2925</v>
      </c>
      <c r="E2991">
        <v>5</v>
      </c>
      <c r="F2991">
        <v>2.5</v>
      </c>
    </row>
    <row r="2992" spans="1:7" x14ac:dyDescent="0.25">
      <c r="A2992" t="s">
        <v>3403</v>
      </c>
      <c r="B2992" t="s">
        <v>3404</v>
      </c>
      <c r="C2992" t="s">
        <v>3721</v>
      </c>
      <c r="D2992" t="s">
        <v>3722</v>
      </c>
      <c r="E2992">
        <v>1.7000000000000001E-2</v>
      </c>
      <c r="F2992">
        <v>0</v>
      </c>
      <c r="G2992" t="s">
        <v>3723</v>
      </c>
    </row>
    <row r="2993" spans="1:7" x14ac:dyDescent="0.25">
      <c r="A2993" t="s">
        <v>3403</v>
      </c>
      <c r="B2993" t="s">
        <v>3404</v>
      </c>
      <c r="C2993" t="s">
        <v>3673</v>
      </c>
      <c r="D2993" t="s">
        <v>3674</v>
      </c>
      <c r="E2993">
        <v>4.1799999999999997E-2</v>
      </c>
      <c r="F2993">
        <v>0</v>
      </c>
      <c r="G2993" t="s">
        <v>3675</v>
      </c>
    </row>
    <row r="2994" spans="1:7" x14ac:dyDescent="0.25">
      <c r="A2994" t="s">
        <v>3403</v>
      </c>
      <c r="B2994" t="s">
        <v>3404</v>
      </c>
      <c r="C2994" t="s">
        <v>3772</v>
      </c>
      <c r="D2994" t="s">
        <v>3773</v>
      </c>
      <c r="E2994">
        <v>0.2046</v>
      </c>
      <c r="F2994">
        <v>0</v>
      </c>
      <c r="G2994" t="s">
        <v>3774</v>
      </c>
    </row>
    <row r="2995" spans="1:7" x14ac:dyDescent="0.25">
      <c r="A2995" t="s">
        <v>3403</v>
      </c>
      <c r="B2995" t="s">
        <v>3404</v>
      </c>
      <c r="C2995" t="s">
        <v>3780</v>
      </c>
      <c r="D2995" t="s">
        <v>3781</v>
      </c>
      <c r="E2995">
        <v>6.4000000000000001E-2</v>
      </c>
      <c r="F2995">
        <v>0</v>
      </c>
      <c r="G2995" t="s">
        <v>3782</v>
      </c>
    </row>
    <row r="2996" spans="1:7" x14ac:dyDescent="0.25">
      <c r="A2996" t="s">
        <v>3403</v>
      </c>
      <c r="B2996" t="s">
        <v>3404</v>
      </c>
      <c r="C2996" t="s">
        <v>5204</v>
      </c>
      <c r="D2996" t="s">
        <v>5205</v>
      </c>
      <c r="E2996">
        <v>1.2500000000000001E-2</v>
      </c>
      <c r="F2996">
        <v>0</v>
      </c>
      <c r="G2996" t="s">
        <v>5206</v>
      </c>
    </row>
    <row r="2997" spans="1:7" x14ac:dyDescent="0.25">
      <c r="A2997" t="s">
        <v>3403</v>
      </c>
      <c r="B2997" t="s">
        <v>3404</v>
      </c>
      <c r="C2997" t="s">
        <v>5232</v>
      </c>
      <c r="D2997" t="s">
        <v>5233</v>
      </c>
      <c r="E2997">
        <v>4.2000000000000003E-2</v>
      </c>
      <c r="F2997">
        <v>0</v>
      </c>
      <c r="G2997" t="s">
        <v>5234</v>
      </c>
    </row>
    <row r="2998" spans="1:7" x14ac:dyDescent="0.25">
      <c r="A2998" t="s">
        <v>3403</v>
      </c>
      <c r="B2998" t="s">
        <v>3404</v>
      </c>
      <c r="C2998" t="s">
        <v>5516</v>
      </c>
      <c r="D2998" t="s">
        <v>5517</v>
      </c>
      <c r="E2998">
        <v>0.02</v>
      </c>
      <c r="F2998">
        <v>0</v>
      </c>
      <c r="G2998" t="s">
        <v>1933</v>
      </c>
    </row>
    <row r="2999" spans="1:7" x14ac:dyDescent="0.25">
      <c r="A2999" t="s">
        <v>3403</v>
      </c>
      <c r="B2999" t="s">
        <v>3404</v>
      </c>
      <c r="C2999" t="s">
        <v>3783</v>
      </c>
      <c r="D2999" t="s">
        <v>3784</v>
      </c>
      <c r="E2999">
        <v>0.01</v>
      </c>
      <c r="F2999">
        <v>0</v>
      </c>
      <c r="G2999" t="s">
        <v>3785</v>
      </c>
    </row>
    <row r="3000" spans="1:7" x14ac:dyDescent="0.25">
      <c r="A3000" t="s">
        <v>3403</v>
      </c>
      <c r="B3000" t="s">
        <v>3404</v>
      </c>
      <c r="C3000" t="s">
        <v>3740</v>
      </c>
      <c r="D3000" t="s">
        <v>3741</v>
      </c>
      <c r="E3000">
        <v>3.3399999999999999E-2</v>
      </c>
      <c r="F3000">
        <v>0</v>
      </c>
      <c r="G3000" t="s">
        <v>3742</v>
      </c>
    </row>
    <row r="3001" spans="1:7" x14ac:dyDescent="0.25">
      <c r="A3001" t="s">
        <v>3403</v>
      </c>
      <c r="B3001" t="s">
        <v>3404</v>
      </c>
      <c r="C3001" t="s">
        <v>3786</v>
      </c>
      <c r="D3001" t="s">
        <v>3787</v>
      </c>
      <c r="E3001">
        <v>1E-3</v>
      </c>
      <c r="F3001">
        <v>0</v>
      </c>
      <c r="G3001" t="s">
        <v>3788</v>
      </c>
    </row>
    <row r="3002" spans="1:7" x14ac:dyDescent="0.25">
      <c r="A3002" t="s">
        <v>3367</v>
      </c>
      <c r="B3002" t="s">
        <v>3368</v>
      </c>
      <c r="C3002" t="s">
        <v>5204</v>
      </c>
      <c r="D3002" t="s">
        <v>5205</v>
      </c>
      <c r="E3002">
        <v>0.59</v>
      </c>
      <c r="F3002">
        <v>0</v>
      </c>
      <c r="G3002" t="s">
        <v>5206</v>
      </c>
    </row>
    <row r="3003" spans="1:7" x14ac:dyDescent="0.25">
      <c r="A3003" t="s">
        <v>3367</v>
      </c>
      <c r="B3003" t="s">
        <v>3368</v>
      </c>
      <c r="C3003" t="s">
        <v>5655</v>
      </c>
      <c r="D3003" t="s">
        <v>5656</v>
      </c>
      <c r="E3003">
        <v>0.17699999999999999</v>
      </c>
      <c r="F3003">
        <v>0</v>
      </c>
      <c r="G3003" t="s">
        <v>3742</v>
      </c>
    </row>
    <row r="3004" spans="1:7" x14ac:dyDescent="0.25">
      <c r="A3004" t="s">
        <v>5657</v>
      </c>
      <c r="B3004" t="s">
        <v>5658</v>
      </c>
      <c r="C3004" t="s">
        <v>1792</v>
      </c>
      <c r="D3004" t="s">
        <v>1793</v>
      </c>
      <c r="E3004">
        <v>55</v>
      </c>
      <c r="F3004">
        <v>2.5</v>
      </c>
    </row>
    <row r="3005" spans="1:7" x14ac:dyDescent="0.25">
      <c r="A3005" t="s">
        <v>3415</v>
      </c>
      <c r="B3005" t="s">
        <v>3416</v>
      </c>
      <c r="C3005" t="s">
        <v>1587</v>
      </c>
      <c r="D3005" t="s">
        <v>1588</v>
      </c>
      <c r="E3005">
        <v>0.06</v>
      </c>
      <c r="F3005">
        <v>0</v>
      </c>
      <c r="G3005" t="s">
        <v>1589</v>
      </c>
    </row>
    <row r="3006" spans="1:7" x14ac:dyDescent="0.25">
      <c r="A3006" t="s">
        <v>3415</v>
      </c>
      <c r="B3006" t="s">
        <v>3416</v>
      </c>
      <c r="C3006" t="s">
        <v>3942</v>
      </c>
      <c r="D3006" t="s">
        <v>3943</v>
      </c>
      <c r="E3006">
        <v>0.1133</v>
      </c>
      <c r="F3006">
        <v>0</v>
      </c>
      <c r="G3006" t="s">
        <v>3944</v>
      </c>
    </row>
    <row r="3007" spans="1:7" x14ac:dyDescent="0.25">
      <c r="A3007" t="s">
        <v>3415</v>
      </c>
      <c r="B3007" t="s">
        <v>3416</v>
      </c>
      <c r="C3007" t="s">
        <v>5614</v>
      </c>
      <c r="D3007" t="s">
        <v>5615</v>
      </c>
      <c r="E3007">
        <v>0.06</v>
      </c>
      <c r="F3007">
        <v>0</v>
      </c>
      <c r="G3007" t="s">
        <v>1643</v>
      </c>
    </row>
    <row r="3008" spans="1:7" x14ac:dyDescent="0.25">
      <c r="A3008" t="s">
        <v>3415</v>
      </c>
      <c r="B3008" t="s">
        <v>3416</v>
      </c>
      <c r="C3008" t="s">
        <v>3783</v>
      </c>
      <c r="D3008" t="s">
        <v>3784</v>
      </c>
      <c r="E3008">
        <v>0.01</v>
      </c>
      <c r="F3008">
        <v>0</v>
      </c>
      <c r="G3008" t="s">
        <v>3785</v>
      </c>
    </row>
    <row r="3009" spans="1:7" x14ac:dyDescent="0.25">
      <c r="A3009" t="s">
        <v>3415</v>
      </c>
      <c r="B3009" t="s">
        <v>3416</v>
      </c>
      <c r="C3009" t="s">
        <v>2851</v>
      </c>
      <c r="D3009" t="s">
        <v>2852</v>
      </c>
      <c r="E3009">
        <v>8.6699999999999999E-2</v>
      </c>
      <c r="F3009">
        <v>0</v>
      </c>
      <c r="G3009" t="s">
        <v>2853</v>
      </c>
    </row>
    <row r="3010" spans="1:7" x14ac:dyDescent="0.25">
      <c r="A3010" t="s">
        <v>3426</v>
      </c>
      <c r="B3010" t="s">
        <v>3427</v>
      </c>
      <c r="C3010" t="s">
        <v>3673</v>
      </c>
      <c r="D3010" t="s">
        <v>3674</v>
      </c>
      <c r="E3010">
        <v>8.3500000000000005E-2</v>
      </c>
      <c r="F3010">
        <v>0</v>
      </c>
      <c r="G3010" t="s">
        <v>3675</v>
      </c>
    </row>
    <row r="3011" spans="1:7" x14ac:dyDescent="0.25">
      <c r="A3011" t="s">
        <v>3426</v>
      </c>
      <c r="B3011" t="s">
        <v>3427</v>
      </c>
      <c r="C3011" t="s">
        <v>5232</v>
      </c>
      <c r="D3011" t="s">
        <v>5233</v>
      </c>
      <c r="E3011">
        <v>8.3999999999999995E-3</v>
      </c>
      <c r="F3011">
        <v>0</v>
      </c>
      <c r="G3011" t="s">
        <v>5234</v>
      </c>
    </row>
    <row r="3012" spans="1:7" x14ac:dyDescent="0.25">
      <c r="A3012" t="s">
        <v>3426</v>
      </c>
      <c r="B3012" t="s">
        <v>3427</v>
      </c>
      <c r="C3012" t="s">
        <v>3783</v>
      </c>
      <c r="D3012" t="s">
        <v>3784</v>
      </c>
      <c r="E3012">
        <v>1.2500000000000001E-2</v>
      </c>
      <c r="F3012">
        <v>0</v>
      </c>
      <c r="G3012" t="s">
        <v>3785</v>
      </c>
    </row>
    <row r="3013" spans="1:7" x14ac:dyDescent="0.25">
      <c r="A3013" t="s">
        <v>3426</v>
      </c>
      <c r="B3013" t="s">
        <v>3427</v>
      </c>
      <c r="C3013" t="s">
        <v>5659</v>
      </c>
      <c r="D3013" t="s">
        <v>5660</v>
      </c>
      <c r="E3013">
        <v>4.0670000000000002</v>
      </c>
      <c r="F3013">
        <v>0</v>
      </c>
      <c r="G3013" t="s">
        <v>5661</v>
      </c>
    </row>
    <row r="3014" spans="1:7" x14ac:dyDescent="0.25">
      <c r="A3014" t="s">
        <v>3426</v>
      </c>
      <c r="B3014" t="s">
        <v>3427</v>
      </c>
      <c r="C3014" t="s">
        <v>3767</v>
      </c>
      <c r="D3014" t="s">
        <v>3768</v>
      </c>
      <c r="E3014">
        <v>1.6999999999999999E-3</v>
      </c>
      <c r="F3014">
        <v>0</v>
      </c>
      <c r="G3014" t="s">
        <v>3769</v>
      </c>
    </row>
    <row r="3015" spans="1:7" x14ac:dyDescent="0.25">
      <c r="A3015" t="s">
        <v>3432</v>
      </c>
      <c r="B3015" t="s">
        <v>3433</v>
      </c>
      <c r="C3015" t="s">
        <v>5662</v>
      </c>
      <c r="D3015" t="s">
        <v>5663</v>
      </c>
      <c r="E3015">
        <v>1.542</v>
      </c>
      <c r="F3015">
        <v>0</v>
      </c>
      <c r="G3015" t="s">
        <v>3840</v>
      </c>
    </row>
    <row r="3016" spans="1:7" x14ac:dyDescent="0.25">
      <c r="A3016" t="s">
        <v>3432</v>
      </c>
      <c r="B3016" t="s">
        <v>3433</v>
      </c>
      <c r="C3016" t="s">
        <v>5664</v>
      </c>
      <c r="D3016" t="s">
        <v>5665</v>
      </c>
      <c r="E3016">
        <v>0.77100000000000002</v>
      </c>
      <c r="F3016">
        <v>0</v>
      </c>
      <c r="G3016" t="s">
        <v>5666</v>
      </c>
    </row>
    <row r="3017" spans="1:7" x14ac:dyDescent="0.25">
      <c r="A3017" t="s">
        <v>3432</v>
      </c>
      <c r="B3017" t="s">
        <v>3433</v>
      </c>
      <c r="C3017" t="s">
        <v>5667</v>
      </c>
      <c r="D3017" t="s">
        <v>5668</v>
      </c>
      <c r="E3017">
        <v>0.25700000000000001</v>
      </c>
      <c r="F3017">
        <v>0</v>
      </c>
      <c r="G3017" t="s">
        <v>5669</v>
      </c>
    </row>
    <row r="3018" spans="1:7" x14ac:dyDescent="0.25">
      <c r="A3018" t="s">
        <v>3432</v>
      </c>
      <c r="B3018" t="s">
        <v>3433</v>
      </c>
      <c r="C3018" t="s">
        <v>3993</v>
      </c>
      <c r="D3018" t="s">
        <v>3994</v>
      </c>
      <c r="E3018">
        <v>0.63800000000000001</v>
      </c>
      <c r="F3018">
        <v>0</v>
      </c>
      <c r="G3018" t="s">
        <v>3662</v>
      </c>
    </row>
    <row r="3019" spans="1:7" x14ac:dyDescent="0.25">
      <c r="A3019" t="s">
        <v>3438</v>
      </c>
      <c r="B3019" t="s">
        <v>3439</v>
      </c>
      <c r="C3019" t="s">
        <v>3990</v>
      </c>
      <c r="D3019" t="s">
        <v>3991</v>
      </c>
      <c r="E3019">
        <v>1.4E-3</v>
      </c>
      <c r="F3019">
        <v>0</v>
      </c>
      <c r="G3019" t="s">
        <v>3992</v>
      </c>
    </row>
    <row r="3020" spans="1:7" x14ac:dyDescent="0.25">
      <c r="A3020" t="s">
        <v>3438</v>
      </c>
      <c r="B3020" t="s">
        <v>3439</v>
      </c>
      <c r="C3020" t="s">
        <v>5670</v>
      </c>
      <c r="D3020" t="s">
        <v>5671</v>
      </c>
      <c r="E3020">
        <v>1.1040000000000001</v>
      </c>
      <c r="F3020">
        <v>0</v>
      </c>
      <c r="G3020" t="s">
        <v>5672</v>
      </c>
    </row>
    <row r="3021" spans="1:7" x14ac:dyDescent="0.25">
      <c r="A3021" t="s">
        <v>3438</v>
      </c>
      <c r="B3021" t="s">
        <v>3439</v>
      </c>
      <c r="C3021" t="s">
        <v>3993</v>
      </c>
      <c r="D3021" t="s">
        <v>3994</v>
      </c>
      <c r="E3021">
        <v>0.86360000000000003</v>
      </c>
      <c r="F3021">
        <v>0</v>
      </c>
      <c r="G3021" t="s">
        <v>3662</v>
      </c>
    </row>
    <row r="3022" spans="1:7" x14ac:dyDescent="0.25">
      <c r="A3022" t="s">
        <v>1944</v>
      </c>
      <c r="B3022" t="s">
        <v>1945</v>
      </c>
      <c r="C3022" t="s">
        <v>4837</v>
      </c>
      <c r="D3022" t="s">
        <v>4838</v>
      </c>
      <c r="E3022">
        <v>3.1027</v>
      </c>
      <c r="F3022">
        <v>0</v>
      </c>
      <c r="G3022" t="s">
        <v>4839</v>
      </c>
    </row>
    <row r="3023" spans="1:7" x14ac:dyDescent="0.25">
      <c r="A3023" t="s">
        <v>1944</v>
      </c>
      <c r="B3023" t="s">
        <v>1945</v>
      </c>
      <c r="C3023" t="s">
        <v>4840</v>
      </c>
      <c r="D3023" t="s">
        <v>4841</v>
      </c>
      <c r="E3023">
        <v>2.5399999999999999E-2</v>
      </c>
      <c r="F3023">
        <v>0</v>
      </c>
      <c r="G3023" t="s">
        <v>3659</v>
      </c>
    </row>
    <row r="3024" spans="1:7" x14ac:dyDescent="0.25">
      <c r="A3024" t="s">
        <v>1944</v>
      </c>
      <c r="B3024" t="s">
        <v>1945</v>
      </c>
      <c r="C3024" t="s">
        <v>1603</v>
      </c>
      <c r="D3024" t="s">
        <v>1604</v>
      </c>
      <c r="E3024">
        <v>0.12</v>
      </c>
      <c r="F3024">
        <v>0</v>
      </c>
      <c r="G3024" t="s">
        <v>1605</v>
      </c>
    </row>
    <row r="3025" spans="1:7" x14ac:dyDescent="0.25">
      <c r="A3025" t="s">
        <v>1944</v>
      </c>
      <c r="B3025" t="s">
        <v>1945</v>
      </c>
      <c r="C3025" t="s">
        <v>4842</v>
      </c>
      <c r="D3025" t="s">
        <v>4843</v>
      </c>
      <c r="E3025">
        <v>1.8E-3</v>
      </c>
      <c r="F3025">
        <v>0</v>
      </c>
      <c r="G3025" t="s">
        <v>4844</v>
      </c>
    </row>
    <row r="3026" spans="1:7" x14ac:dyDescent="0.25">
      <c r="A3026" t="s">
        <v>1944</v>
      </c>
      <c r="B3026" t="s">
        <v>1945</v>
      </c>
      <c r="C3026" t="s">
        <v>3767</v>
      </c>
      <c r="D3026" t="s">
        <v>3768</v>
      </c>
      <c r="E3026">
        <v>1.8E-3</v>
      </c>
      <c r="F3026">
        <v>0</v>
      </c>
      <c r="G3026" t="s">
        <v>3769</v>
      </c>
    </row>
    <row r="3027" spans="1:7" x14ac:dyDescent="0.25">
      <c r="A3027" t="s">
        <v>5673</v>
      </c>
      <c r="B3027" t="s">
        <v>5674</v>
      </c>
      <c r="C3027" t="s">
        <v>1944</v>
      </c>
      <c r="D3027" t="s">
        <v>1945</v>
      </c>
      <c r="E3027">
        <v>5</v>
      </c>
      <c r="F3027">
        <v>2.5</v>
      </c>
    </row>
    <row r="3028" spans="1:7" x14ac:dyDescent="0.25">
      <c r="A3028" t="s">
        <v>3464</v>
      </c>
      <c r="B3028" t="s">
        <v>3465</v>
      </c>
      <c r="C3028" t="s">
        <v>3882</v>
      </c>
      <c r="D3028" t="s">
        <v>3883</v>
      </c>
      <c r="E3028">
        <v>1.89E-2</v>
      </c>
      <c r="F3028">
        <v>0</v>
      </c>
      <c r="G3028" t="s">
        <v>3754</v>
      </c>
    </row>
    <row r="3029" spans="1:7" x14ac:dyDescent="0.25">
      <c r="A3029" t="s">
        <v>3464</v>
      </c>
      <c r="B3029" t="s">
        <v>3465</v>
      </c>
      <c r="C3029" t="s">
        <v>3316</v>
      </c>
      <c r="D3029" t="s">
        <v>3317</v>
      </c>
      <c r="E3029">
        <v>0.68400000000000005</v>
      </c>
      <c r="F3029">
        <v>0</v>
      </c>
      <c r="G3029" t="s">
        <v>3318</v>
      </c>
    </row>
    <row r="3030" spans="1:7" x14ac:dyDescent="0.25">
      <c r="A3030" t="s">
        <v>3464</v>
      </c>
      <c r="B3030" t="s">
        <v>3465</v>
      </c>
      <c r="C3030" t="s">
        <v>3791</v>
      </c>
      <c r="D3030" t="s">
        <v>3792</v>
      </c>
      <c r="E3030">
        <v>0.25659999999999999</v>
      </c>
      <c r="F3030">
        <v>0</v>
      </c>
      <c r="G3030" t="s">
        <v>3793</v>
      </c>
    </row>
    <row r="3031" spans="1:7" x14ac:dyDescent="0.25">
      <c r="A3031" t="s">
        <v>3464</v>
      </c>
      <c r="B3031" t="s">
        <v>3465</v>
      </c>
      <c r="C3031" t="s">
        <v>3724</v>
      </c>
      <c r="D3031" t="s">
        <v>3725</v>
      </c>
      <c r="E3031">
        <v>0.25659999999999999</v>
      </c>
      <c r="F3031">
        <v>0</v>
      </c>
      <c r="G3031" t="s">
        <v>1626</v>
      </c>
    </row>
    <row r="3032" spans="1:7" x14ac:dyDescent="0.25">
      <c r="A3032" t="s">
        <v>3464</v>
      </c>
      <c r="B3032" t="s">
        <v>3465</v>
      </c>
      <c r="C3032" t="s">
        <v>3783</v>
      </c>
      <c r="D3032" t="s">
        <v>3784</v>
      </c>
      <c r="E3032">
        <v>0.01</v>
      </c>
      <c r="F3032">
        <v>0</v>
      </c>
      <c r="G3032" t="s">
        <v>3785</v>
      </c>
    </row>
    <row r="3033" spans="1:7" x14ac:dyDescent="0.25">
      <c r="A3033" t="s">
        <v>5675</v>
      </c>
      <c r="B3033" t="s">
        <v>5676</v>
      </c>
      <c r="C3033" t="s">
        <v>1792</v>
      </c>
      <c r="D3033" t="s">
        <v>1793</v>
      </c>
      <c r="E3033">
        <v>55</v>
      </c>
      <c r="F3033">
        <v>2.5</v>
      </c>
    </row>
    <row r="3034" spans="1:7" x14ac:dyDescent="0.25">
      <c r="A3034" t="s">
        <v>5677</v>
      </c>
      <c r="B3034" t="s">
        <v>5678</v>
      </c>
      <c r="C3034" t="s">
        <v>1792</v>
      </c>
      <c r="D3034" t="s">
        <v>1793</v>
      </c>
      <c r="E3034">
        <v>5</v>
      </c>
      <c r="F3034">
        <v>2.5</v>
      </c>
    </row>
    <row r="3035" spans="1:7" x14ac:dyDescent="0.25">
      <c r="A3035" t="s">
        <v>5679</v>
      </c>
      <c r="B3035" t="s">
        <v>5680</v>
      </c>
      <c r="C3035" t="s">
        <v>5230</v>
      </c>
      <c r="D3035" t="s">
        <v>5231</v>
      </c>
      <c r="E3035">
        <v>55</v>
      </c>
      <c r="F3035">
        <v>2.5</v>
      </c>
    </row>
    <row r="3036" spans="1:7" x14ac:dyDescent="0.25">
      <c r="A3036" t="s">
        <v>5681</v>
      </c>
      <c r="B3036" t="s">
        <v>5682</v>
      </c>
      <c r="C3036" t="s">
        <v>5683</v>
      </c>
      <c r="D3036" t="s">
        <v>5684</v>
      </c>
      <c r="E3036">
        <v>1</v>
      </c>
      <c r="F3036">
        <v>0</v>
      </c>
      <c r="G3036" t="s">
        <v>5685</v>
      </c>
    </row>
    <row r="3037" spans="1:7" x14ac:dyDescent="0.25">
      <c r="A3037" t="s">
        <v>3521</v>
      </c>
      <c r="B3037" t="s">
        <v>3522</v>
      </c>
      <c r="C3037" t="s">
        <v>5686</v>
      </c>
      <c r="D3037" t="s">
        <v>5687</v>
      </c>
      <c r="E3037">
        <v>1.22</v>
      </c>
      <c r="F3037">
        <v>0</v>
      </c>
      <c r="G3037" t="s">
        <v>5184</v>
      </c>
    </row>
    <row r="3038" spans="1:7" x14ac:dyDescent="0.25">
      <c r="A3038" t="s">
        <v>3521</v>
      </c>
      <c r="B3038" t="s">
        <v>3522</v>
      </c>
      <c r="C3038" t="s">
        <v>5688</v>
      </c>
      <c r="D3038" t="s">
        <v>5689</v>
      </c>
      <c r="E3038">
        <v>0.55000000000000004</v>
      </c>
      <c r="F3038">
        <v>0</v>
      </c>
      <c r="G3038" t="s">
        <v>5690</v>
      </c>
    </row>
    <row r="3039" spans="1:7" x14ac:dyDescent="0.25">
      <c r="A3039" t="s">
        <v>3521</v>
      </c>
      <c r="B3039" t="s">
        <v>3522</v>
      </c>
      <c r="C3039" t="s">
        <v>5691</v>
      </c>
      <c r="D3039" t="s">
        <v>5692</v>
      </c>
      <c r="E3039">
        <v>8.6999999999999994E-2</v>
      </c>
      <c r="F3039">
        <v>0</v>
      </c>
      <c r="G3039" t="s">
        <v>5693</v>
      </c>
    </row>
    <row r="3040" spans="1:7" x14ac:dyDescent="0.25">
      <c r="A3040" t="s">
        <v>3521</v>
      </c>
      <c r="B3040" t="s">
        <v>3522</v>
      </c>
      <c r="C3040" t="s">
        <v>3719</v>
      </c>
      <c r="D3040" t="s">
        <v>3720</v>
      </c>
      <c r="E3040">
        <v>0.75</v>
      </c>
      <c r="F3040">
        <v>0</v>
      </c>
    </row>
    <row r="3041" spans="1:7" x14ac:dyDescent="0.25">
      <c r="A3041" t="s">
        <v>3521</v>
      </c>
      <c r="B3041" t="s">
        <v>3522</v>
      </c>
      <c r="C3041" t="s">
        <v>3783</v>
      </c>
      <c r="D3041" t="s">
        <v>3784</v>
      </c>
      <c r="E3041">
        <v>1.26E-2</v>
      </c>
      <c r="F3041">
        <v>0</v>
      </c>
      <c r="G3041" t="s">
        <v>3785</v>
      </c>
    </row>
    <row r="3042" spans="1:7" x14ac:dyDescent="0.25">
      <c r="A3042" t="s">
        <v>3521</v>
      </c>
      <c r="B3042" t="s">
        <v>3522</v>
      </c>
      <c r="C3042" t="s">
        <v>5224</v>
      </c>
      <c r="D3042" t="s">
        <v>5225</v>
      </c>
      <c r="E3042">
        <v>0.29570000000000002</v>
      </c>
      <c r="F3042">
        <v>0</v>
      </c>
      <c r="G3042" t="s">
        <v>3766</v>
      </c>
    </row>
    <row r="3043" spans="1:7" x14ac:dyDescent="0.25">
      <c r="A3043" t="s">
        <v>5694</v>
      </c>
      <c r="B3043" t="s">
        <v>5695</v>
      </c>
      <c r="C3043" t="s">
        <v>3719</v>
      </c>
      <c r="D3043" t="s">
        <v>3720</v>
      </c>
      <c r="E3043">
        <v>0.33300000000000002</v>
      </c>
      <c r="F3043">
        <v>0</v>
      </c>
    </row>
    <row r="3044" spans="1:7" x14ac:dyDescent="0.25">
      <c r="A3044" t="s">
        <v>5694</v>
      </c>
      <c r="B3044" t="s">
        <v>5695</v>
      </c>
      <c r="C3044" t="s">
        <v>4555</v>
      </c>
      <c r="D3044" t="s">
        <v>4556</v>
      </c>
      <c r="E3044">
        <v>0.68</v>
      </c>
      <c r="F3044">
        <v>0</v>
      </c>
      <c r="G3044" t="s">
        <v>4557</v>
      </c>
    </row>
    <row r="3045" spans="1:7" x14ac:dyDescent="0.25">
      <c r="A3045" t="s">
        <v>5696</v>
      </c>
      <c r="B3045" t="s">
        <v>5697</v>
      </c>
      <c r="C3045" t="s">
        <v>3761</v>
      </c>
      <c r="D3045" t="s">
        <v>3762</v>
      </c>
      <c r="E3045">
        <v>3.9154</v>
      </c>
      <c r="F3045">
        <v>0</v>
      </c>
      <c r="G3045" t="s">
        <v>3763</v>
      </c>
    </row>
    <row r="3046" spans="1:7" x14ac:dyDescent="0.25">
      <c r="A3046" t="s">
        <v>5696</v>
      </c>
      <c r="B3046" t="s">
        <v>5697</v>
      </c>
      <c r="C3046" t="s">
        <v>5688</v>
      </c>
      <c r="D3046" t="s">
        <v>5689</v>
      </c>
      <c r="E3046">
        <v>2.7513999999999998</v>
      </c>
      <c r="F3046">
        <v>0</v>
      </c>
      <c r="G3046" t="s">
        <v>5690</v>
      </c>
    </row>
    <row r="3047" spans="1:7" x14ac:dyDescent="0.25">
      <c r="A3047" t="s">
        <v>5696</v>
      </c>
      <c r="B3047" t="s">
        <v>5697</v>
      </c>
      <c r="C3047" t="s">
        <v>5691</v>
      </c>
      <c r="D3047" t="s">
        <v>5692</v>
      </c>
      <c r="E3047">
        <v>1.5872999999999999</v>
      </c>
      <c r="F3047">
        <v>0</v>
      </c>
      <c r="G3047" t="s">
        <v>5693</v>
      </c>
    </row>
    <row r="3048" spans="1:7" x14ac:dyDescent="0.25">
      <c r="A3048" t="s">
        <v>3507</v>
      </c>
      <c r="B3048" t="s">
        <v>3508</v>
      </c>
      <c r="C3048" t="s">
        <v>3719</v>
      </c>
      <c r="D3048" t="s">
        <v>3720</v>
      </c>
      <c r="E3048">
        <v>0.75029999999999997</v>
      </c>
      <c r="F3048">
        <v>0</v>
      </c>
    </row>
    <row r="3049" spans="1:7" x14ac:dyDescent="0.25">
      <c r="A3049" t="s">
        <v>3507</v>
      </c>
      <c r="B3049" t="s">
        <v>3508</v>
      </c>
      <c r="C3049" t="s">
        <v>3783</v>
      </c>
      <c r="D3049" t="s">
        <v>3784</v>
      </c>
      <c r="E3049">
        <v>1.2200000000000001E-2</v>
      </c>
      <c r="F3049">
        <v>0</v>
      </c>
      <c r="G3049" t="s">
        <v>3785</v>
      </c>
    </row>
    <row r="3050" spans="1:7" x14ac:dyDescent="0.25">
      <c r="A3050" t="s">
        <v>3507</v>
      </c>
      <c r="B3050" t="s">
        <v>3508</v>
      </c>
      <c r="C3050" t="s">
        <v>4530</v>
      </c>
      <c r="D3050" t="s">
        <v>4531</v>
      </c>
      <c r="E3050">
        <v>5.0000000000000001E-4</v>
      </c>
      <c r="F3050">
        <v>0</v>
      </c>
      <c r="G3050" t="s">
        <v>1643</v>
      </c>
    </row>
    <row r="3051" spans="1:7" x14ac:dyDescent="0.25">
      <c r="A3051" t="s">
        <v>3507</v>
      </c>
      <c r="B3051" t="s">
        <v>3508</v>
      </c>
      <c r="C3051" t="s">
        <v>4956</v>
      </c>
      <c r="D3051" t="s">
        <v>4957</v>
      </c>
      <c r="E3051">
        <v>0.122</v>
      </c>
      <c r="F3051">
        <v>0</v>
      </c>
      <c r="G3051" t="s">
        <v>4958</v>
      </c>
    </row>
    <row r="3052" spans="1:7" x14ac:dyDescent="0.25">
      <c r="A3052" t="s">
        <v>3507</v>
      </c>
      <c r="B3052" t="s">
        <v>3508</v>
      </c>
      <c r="C3052" t="s">
        <v>3726</v>
      </c>
      <c r="D3052" t="s">
        <v>3727</v>
      </c>
      <c r="E3052">
        <v>2.76E-2</v>
      </c>
      <c r="F3052">
        <v>0</v>
      </c>
      <c r="G3052" t="s">
        <v>3728</v>
      </c>
    </row>
    <row r="3053" spans="1:7" x14ac:dyDescent="0.25">
      <c r="A3053" t="s">
        <v>3507</v>
      </c>
      <c r="B3053" t="s">
        <v>3508</v>
      </c>
      <c r="C3053" t="s">
        <v>5696</v>
      </c>
      <c r="D3053" t="s">
        <v>5697</v>
      </c>
      <c r="E3053">
        <v>0.21</v>
      </c>
      <c r="F3053">
        <v>0</v>
      </c>
    </row>
    <row r="3054" spans="1:7" x14ac:dyDescent="0.25">
      <c r="A3054" t="s">
        <v>3556</v>
      </c>
      <c r="B3054" t="s">
        <v>3557</v>
      </c>
      <c r="C3054" t="s">
        <v>5698</v>
      </c>
      <c r="D3054" t="s">
        <v>5699</v>
      </c>
      <c r="E3054">
        <v>0.36549999999999999</v>
      </c>
      <c r="F3054">
        <v>0</v>
      </c>
      <c r="G3054" t="s">
        <v>5700</v>
      </c>
    </row>
    <row r="3055" spans="1:7" x14ac:dyDescent="0.25">
      <c r="A3055" t="s">
        <v>3556</v>
      </c>
      <c r="B3055" t="s">
        <v>3557</v>
      </c>
      <c r="C3055" t="s">
        <v>3719</v>
      </c>
      <c r="D3055" t="s">
        <v>3720</v>
      </c>
      <c r="E3055">
        <v>0.98740000000000006</v>
      </c>
      <c r="F3055">
        <v>0</v>
      </c>
    </row>
    <row r="3056" spans="1:7" x14ac:dyDescent="0.25">
      <c r="A3056" t="s">
        <v>3564</v>
      </c>
      <c r="B3056" t="s">
        <v>3565</v>
      </c>
      <c r="C3056" t="s">
        <v>5698</v>
      </c>
      <c r="D3056" t="s">
        <v>5699</v>
      </c>
      <c r="E3056">
        <v>0.76500000000000001</v>
      </c>
      <c r="F3056">
        <v>0</v>
      </c>
      <c r="G3056" t="s">
        <v>5700</v>
      </c>
    </row>
    <row r="3057" spans="1:7" x14ac:dyDescent="0.25">
      <c r="A3057" t="s">
        <v>3564</v>
      </c>
      <c r="B3057" t="s">
        <v>3565</v>
      </c>
      <c r="C3057" t="s">
        <v>3719</v>
      </c>
      <c r="D3057" t="s">
        <v>3720</v>
      </c>
      <c r="E3057">
        <v>0.92749999999999999</v>
      </c>
      <c r="F3057">
        <v>0</v>
      </c>
    </row>
    <row r="3058" spans="1:7" x14ac:dyDescent="0.25">
      <c r="A3058" t="s">
        <v>3569</v>
      </c>
      <c r="B3058" t="s">
        <v>5701</v>
      </c>
      <c r="C3058" t="s">
        <v>3719</v>
      </c>
      <c r="D3058" t="s">
        <v>3720</v>
      </c>
      <c r="E3058">
        <v>0.93779999999999997</v>
      </c>
      <c r="F3058">
        <v>0</v>
      </c>
    </row>
    <row r="3059" spans="1:7" x14ac:dyDescent="0.25">
      <c r="A3059" t="s">
        <v>3569</v>
      </c>
      <c r="B3059" t="s">
        <v>5701</v>
      </c>
      <c r="C3059" t="s">
        <v>5068</v>
      </c>
      <c r="D3059" t="s">
        <v>5069</v>
      </c>
      <c r="E3059">
        <v>7.6499999999999999E-2</v>
      </c>
      <c r="F3059">
        <v>0</v>
      </c>
      <c r="G3059" t="s">
        <v>3754</v>
      </c>
    </row>
    <row r="3060" spans="1:7" x14ac:dyDescent="0.25">
      <c r="A3060" t="s">
        <v>3569</v>
      </c>
      <c r="B3060" t="s">
        <v>5701</v>
      </c>
      <c r="C3060" t="s">
        <v>3752</v>
      </c>
      <c r="D3060" t="s">
        <v>3753</v>
      </c>
      <c r="E3060">
        <v>8.5000000000000006E-2</v>
      </c>
      <c r="F3060">
        <v>0</v>
      </c>
      <c r="G3060" t="s">
        <v>3754</v>
      </c>
    </row>
    <row r="3061" spans="1:7" x14ac:dyDescent="0.25">
      <c r="A3061" t="s">
        <v>3569</v>
      </c>
      <c r="B3061" t="s">
        <v>5701</v>
      </c>
      <c r="C3061" t="s">
        <v>3721</v>
      </c>
      <c r="D3061" t="s">
        <v>3722</v>
      </c>
      <c r="E3061">
        <v>0.21249999999999999</v>
      </c>
      <c r="F3061">
        <v>0</v>
      </c>
      <c r="G3061" t="s">
        <v>3723</v>
      </c>
    </row>
    <row r="3062" spans="1:7" x14ac:dyDescent="0.25">
      <c r="A3062" t="s">
        <v>3569</v>
      </c>
      <c r="B3062" t="s">
        <v>5701</v>
      </c>
      <c r="C3062" t="s">
        <v>3875</v>
      </c>
      <c r="D3062" t="s">
        <v>3876</v>
      </c>
      <c r="E3062">
        <v>0.25080000000000002</v>
      </c>
      <c r="F3062">
        <v>0</v>
      </c>
      <c r="G3062" t="s">
        <v>3877</v>
      </c>
    </row>
    <row r="3063" spans="1:7" x14ac:dyDescent="0.25">
      <c r="A3063" t="s">
        <v>3569</v>
      </c>
      <c r="B3063" t="s">
        <v>5701</v>
      </c>
      <c r="C3063" t="s">
        <v>5516</v>
      </c>
      <c r="D3063" t="s">
        <v>5517</v>
      </c>
      <c r="E3063">
        <v>0.02</v>
      </c>
      <c r="F3063">
        <v>0</v>
      </c>
      <c r="G3063" t="s">
        <v>1933</v>
      </c>
    </row>
    <row r="3064" spans="1:7" x14ac:dyDescent="0.25">
      <c r="A3064" t="s">
        <v>3569</v>
      </c>
      <c r="B3064" t="s">
        <v>5701</v>
      </c>
      <c r="C3064" t="s">
        <v>3767</v>
      </c>
      <c r="D3064" t="s">
        <v>3768</v>
      </c>
      <c r="E3064">
        <v>1.6999999999999999E-3</v>
      </c>
      <c r="F3064">
        <v>0</v>
      </c>
      <c r="G3064" t="s">
        <v>3769</v>
      </c>
    </row>
    <row r="3065" spans="1:7" x14ac:dyDescent="0.25">
      <c r="A3065" t="s">
        <v>3569</v>
      </c>
      <c r="B3065" t="s">
        <v>5701</v>
      </c>
      <c r="C3065" t="s">
        <v>4842</v>
      </c>
      <c r="D3065" t="s">
        <v>4843</v>
      </c>
      <c r="E3065">
        <v>1.6999999999999999E-3</v>
      </c>
      <c r="F3065">
        <v>0</v>
      </c>
      <c r="G3065" t="s">
        <v>4844</v>
      </c>
    </row>
    <row r="3066" spans="1:7" x14ac:dyDescent="0.25">
      <c r="A3066" t="s">
        <v>3587</v>
      </c>
      <c r="B3066" t="s">
        <v>3588</v>
      </c>
      <c r="C3066" t="s">
        <v>3783</v>
      </c>
      <c r="D3066" t="s">
        <v>3784</v>
      </c>
      <c r="E3066">
        <v>1.6E-2</v>
      </c>
      <c r="F3066">
        <v>0</v>
      </c>
      <c r="G3066" t="s">
        <v>3785</v>
      </c>
    </row>
    <row r="3067" spans="1:7" x14ac:dyDescent="0.25">
      <c r="A3067" t="s">
        <v>3587</v>
      </c>
      <c r="B3067" t="s">
        <v>3588</v>
      </c>
      <c r="C3067" t="s">
        <v>4837</v>
      </c>
      <c r="D3067" t="s">
        <v>4838</v>
      </c>
      <c r="E3067">
        <v>0.84</v>
      </c>
      <c r="F3067">
        <v>0</v>
      </c>
      <c r="G3067" t="s">
        <v>4839</v>
      </c>
    </row>
    <row r="3068" spans="1:7" x14ac:dyDescent="0.25">
      <c r="A3068" t="s">
        <v>3587</v>
      </c>
      <c r="B3068" t="s">
        <v>3588</v>
      </c>
      <c r="C3068" t="s">
        <v>4840</v>
      </c>
      <c r="D3068" t="s">
        <v>4841</v>
      </c>
      <c r="E3068">
        <v>2.6700000000000002E-2</v>
      </c>
      <c r="F3068">
        <v>0</v>
      </c>
      <c r="G3068" t="s">
        <v>3659</v>
      </c>
    </row>
    <row r="3069" spans="1:7" x14ac:dyDescent="0.25">
      <c r="A3069" t="s">
        <v>3587</v>
      </c>
      <c r="B3069" t="s">
        <v>3588</v>
      </c>
      <c r="C3069" t="s">
        <v>5607</v>
      </c>
      <c r="D3069" t="s">
        <v>5608</v>
      </c>
      <c r="E3069">
        <v>3.3067000000000002</v>
      </c>
      <c r="F3069">
        <v>0</v>
      </c>
      <c r="G3069" t="s">
        <v>5609</v>
      </c>
    </row>
    <row r="3070" spans="1:7" x14ac:dyDescent="0.25">
      <c r="A3070" t="s">
        <v>3587</v>
      </c>
      <c r="B3070" t="s">
        <v>3588</v>
      </c>
      <c r="C3070" t="s">
        <v>3767</v>
      </c>
      <c r="D3070" t="s">
        <v>3768</v>
      </c>
      <c r="E3070">
        <v>1.6999999999999999E-3</v>
      </c>
      <c r="F3070">
        <v>0</v>
      </c>
      <c r="G3070" t="s">
        <v>3769</v>
      </c>
    </row>
    <row r="3071" spans="1:7" x14ac:dyDescent="0.25">
      <c r="A3071" t="s">
        <v>3587</v>
      </c>
      <c r="B3071" t="s">
        <v>3588</v>
      </c>
      <c r="C3071" t="s">
        <v>4842</v>
      </c>
      <c r="D3071" t="s">
        <v>4843</v>
      </c>
      <c r="E3071">
        <v>1.6999999999999999E-3</v>
      </c>
      <c r="F3071">
        <v>0</v>
      </c>
      <c r="G3071" t="s">
        <v>4844</v>
      </c>
    </row>
    <row r="3072" spans="1:7" x14ac:dyDescent="0.25">
      <c r="A3072" t="s">
        <v>3606</v>
      </c>
      <c r="B3072" t="s">
        <v>3607</v>
      </c>
      <c r="C3072" t="s">
        <v>5702</v>
      </c>
      <c r="D3072" t="s">
        <v>5703</v>
      </c>
      <c r="E3072">
        <v>0.1</v>
      </c>
      <c r="F3072">
        <v>0</v>
      </c>
      <c r="G3072" t="s">
        <v>5089</v>
      </c>
    </row>
    <row r="3073" spans="1:7" x14ac:dyDescent="0.25">
      <c r="A3073" t="s">
        <v>3606</v>
      </c>
      <c r="B3073" t="s">
        <v>3607</v>
      </c>
      <c r="C3073" t="s">
        <v>3942</v>
      </c>
      <c r="D3073" t="s">
        <v>3943</v>
      </c>
      <c r="E3073">
        <v>0.05</v>
      </c>
      <c r="F3073">
        <v>0</v>
      </c>
      <c r="G3073" t="s">
        <v>3944</v>
      </c>
    </row>
    <row r="3074" spans="1:7" x14ac:dyDescent="0.25">
      <c r="A3074" t="s">
        <v>3606</v>
      </c>
      <c r="B3074" t="s">
        <v>3607</v>
      </c>
      <c r="C3074" t="s">
        <v>3939</v>
      </c>
      <c r="D3074" t="s">
        <v>3940</v>
      </c>
      <c r="E3074">
        <v>0.02</v>
      </c>
      <c r="F3074">
        <v>0</v>
      </c>
      <c r="G3074" t="s">
        <v>3941</v>
      </c>
    </row>
    <row r="3075" spans="1:7" x14ac:dyDescent="0.25">
      <c r="A3075" t="s">
        <v>5704</v>
      </c>
      <c r="B3075" t="s">
        <v>5705</v>
      </c>
      <c r="C3075" t="s">
        <v>3610</v>
      </c>
      <c r="D3075" t="s">
        <v>3611</v>
      </c>
      <c r="E3075">
        <v>55</v>
      </c>
      <c r="F3075">
        <v>2.5</v>
      </c>
    </row>
    <row r="3076" spans="1:7" x14ac:dyDescent="0.25">
      <c r="A3076" t="s">
        <v>5706</v>
      </c>
      <c r="B3076" t="s">
        <v>5707</v>
      </c>
      <c r="C3076" t="s">
        <v>3875</v>
      </c>
      <c r="D3076" t="s">
        <v>3876</v>
      </c>
      <c r="E3076">
        <v>6.5000000000000002E-2</v>
      </c>
      <c r="F3076">
        <v>0</v>
      </c>
      <c r="G3076" t="s">
        <v>3877</v>
      </c>
    </row>
    <row r="3077" spans="1:7" x14ac:dyDescent="0.25">
      <c r="A3077" t="s">
        <v>5706</v>
      </c>
      <c r="B3077" t="s">
        <v>5707</v>
      </c>
      <c r="C3077" t="s">
        <v>3783</v>
      </c>
      <c r="D3077" t="s">
        <v>3784</v>
      </c>
      <c r="E3077">
        <v>1.6E-2</v>
      </c>
      <c r="F3077">
        <v>0</v>
      </c>
      <c r="G3077" t="s">
        <v>3785</v>
      </c>
    </row>
    <row r="3078" spans="1:7" x14ac:dyDescent="0.25">
      <c r="A3078" t="s">
        <v>5706</v>
      </c>
      <c r="B3078" t="s">
        <v>5707</v>
      </c>
      <c r="C3078" t="s">
        <v>4840</v>
      </c>
      <c r="D3078" t="s">
        <v>4841</v>
      </c>
      <c r="E3078">
        <v>1.6E-2</v>
      </c>
      <c r="F3078">
        <v>0</v>
      </c>
      <c r="G3078" t="s">
        <v>3659</v>
      </c>
    </row>
    <row r="3079" spans="1:7" x14ac:dyDescent="0.25">
      <c r="A3079" t="s">
        <v>5706</v>
      </c>
      <c r="B3079" t="s">
        <v>5707</v>
      </c>
      <c r="C3079" t="s">
        <v>3746</v>
      </c>
      <c r="D3079" t="s">
        <v>3747</v>
      </c>
      <c r="E3079">
        <v>4.0000000000000002E-4</v>
      </c>
      <c r="F3079">
        <v>0</v>
      </c>
      <c r="G3079" t="s">
        <v>1643</v>
      </c>
    </row>
    <row r="3080" spans="1:7" x14ac:dyDescent="0.25">
      <c r="A3080" t="s">
        <v>5706</v>
      </c>
      <c r="B3080" t="s">
        <v>5707</v>
      </c>
      <c r="C3080" t="s">
        <v>1609</v>
      </c>
      <c r="D3080" t="s">
        <v>1610</v>
      </c>
      <c r="E3080">
        <v>2.0000000000000001E-4</v>
      </c>
      <c r="F3080">
        <v>0</v>
      </c>
      <c r="G3080" t="s">
        <v>1611</v>
      </c>
    </row>
    <row r="3081" spans="1:7" x14ac:dyDescent="0.25">
      <c r="A3081" t="s">
        <v>5706</v>
      </c>
      <c r="B3081" t="s">
        <v>5707</v>
      </c>
      <c r="C3081" t="s">
        <v>3767</v>
      </c>
      <c r="D3081" t="s">
        <v>3768</v>
      </c>
      <c r="E3081">
        <v>1.6999999999999999E-3</v>
      </c>
      <c r="F3081">
        <v>0</v>
      </c>
      <c r="G3081" t="s">
        <v>3769</v>
      </c>
    </row>
    <row r="3082" spans="1:7" x14ac:dyDescent="0.25">
      <c r="A3082" t="s">
        <v>5706</v>
      </c>
      <c r="B3082" t="s">
        <v>5707</v>
      </c>
      <c r="C3082" t="s">
        <v>5516</v>
      </c>
      <c r="D3082" t="s">
        <v>5517</v>
      </c>
      <c r="E3082">
        <v>0.02</v>
      </c>
      <c r="F3082">
        <v>0</v>
      </c>
      <c r="G3082" t="s">
        <v>1933</v>
      </c>
    </row>
    <row r="3083" spans="1:7" x14ac:dyDescent="0.25">
      <c r="A3083" t="s">
        <v>3622</v>
      </c>
      <c r="B3083" t="s">
        <v>3623</v>
      </c>
      <c r="C3083" t="s">
        <v>4323</v>
      </c>
      <c r="D3083" t="s">
        <v>4324</v>
      </c>
      <c r="E3083">
        <v>7.06</v>
      </c>
      <c r="F3083">
        <v>0</v>
      </c>
      <c r="G3083" t="s">
        <v>4325</v>
      </c>
    </row>
    <row r="3084" spans="1:7" x14ac:dyDescent="0.25">
      <c r="A3084" t="s">
        <v>3622</v>
      </c>
      <c r="B3084" t="s">
        <v>3623</v>
      </c>
      <c r="C3084" t="s">
        <v>5708</v>
      </c>
      <c r="D3084" t="s">
        <v>5709</v>
      </c>
      <c r="E3084">
        <v>0.04</v>
      </c>
      <c r="F3084">
        <v>0</v>
      </c>
      <c r="G3084" t="s">
        <v>5710</v>
      </c>
    </row>
    <row r="3085" spans="1:7" x14ac:dyDescent="0.25">
      <c r="A3085" t="s">
        <v>3622</v>
      </c>
      <c r="B3085" t="s">
        <v>3623</v>
      </c>
      <c r="C3085" t="s">
        <v>5711</v>
      </c>
      <c r="D3085" t="s">
        <v>5712</v>
      </c>
      <c r="E3085">
        <v>0.625</v>
      </c>
      <c r="F3085">
        <v>0</v>
      </c>
      <c r="G3085" t="s">
        <v>5147</v>
      </c>
    </row>
    <row r="3086" spans="1:7" x14ac:dyDescent="0.25">
      <c r="A3086" t="s">
        <v>3622</v>
      </c>
      <c r="B3086" t="s">
        <v>3623</v>
      </c>
      <c r="C3086" t="s">
        <v>5713</v>
      </c>
      <c r="D3086" t="s">
        <v>5714</v>
      </c>
      <c r="E3086">
        <v>0.08</v>
      </c>
      <c r="F3086">
        <v>0</v>
      </c>
      <c r="G3086" t="s">
        <v>2412</v>
      </c>
    </row>
    <row r="3087" spans="1:7" x14ac:dyDescent="0.25">
      <c r="A3087" t="s">
        <v>5715</v>
      </c>
      <c r="B3087" t="s">
        <v>5716</v>
      </c>
      <c r="C3087" t="s">
        <v>1941</v>
      </c>
      <c r="D3087" t="s">
        <v>1942</v>
      </c>
      <c r="E3087">
        <v>55</v>
      </c>
      <c r="F3087">
        <v>2.5</v>
      </c>
    </row>
    <row r="3088" spans="1:7" x14ac:dyDescent="0.25">
      <c r="A3088" t="s">
        <v>5717</v>
      </c>
      <c r="B3088" t="s">
        <v>5718</v>
      </c>
      <c r="C3088" t="s">
        <v>3464</v>
      </c>
      <c r="D3088" t="s">
        <v>3465</v>
      </c>
      <c r="E3088">
        <v>5</v>
      </c>
      <c r="F3088">
        <v>2.5</v>
      </c>
    </row>
    <row r="3089" spans="1:7" x14ac:dyDescent="0.25">
      <c r="A3089" t="s">
        <v>5719</v>
      </c>
      <c r="B3089" t="s">
        <v>5720</v>
      </c>
      <c r="C3089" t="s">
        <v>2392</v>
      </c>
      <c r="D3089" t="s">
        <v>2393</v>
      </c>
      <c r="E3089">
        <v>0.375</v>
      </c>
      <c r="F3089">
        <v>2.5</v>
      </c>
      <c r="G3089" t="s">
        <v>2394</v>
      </c>
    </row>
    <row r="3090" spans="1:7" x14ac:dyDescent="0.25">
      <c r="A3090" t="s">
        <v>5721</v>
      </c>
      <c r="B3090" t="s">
        <v>5722</v>
      </c>
      <c r="C3090" t="s">
        <v>1727</v>
      </c>
      <c r="D3090" t="s">
        <v>1728</v>
      </c>
      <c r="E3090">
        <v>1.5</v>
      </c>
      <c r="F3090">
        <v>2.5</v>
      </c>
    </row>
    <row r="3091" spans="1:7" x14ac:dyDescent="0.25">
      <c r="A3091" t="s">
        <v>5723</v>
      </c>
      <c r="B3091" t="s">
        <v>5724</v>
      </c>
      <c r="C3091" t="s">
        <v>1769</v>
      </c>
      <c r="D3091" t="s">
        <v>1770</v>
      </c>
      <c r="E3091">
        <v>1.5</v>
      </c>
      <c r="F3091">
        <v>2.5</v>
      </c>
    </row>
    <row r="3092" spans="1:7" x14ac:dyDescent="0.25">
      <c r="A3092" t="s">
        <v>5725</v>
      </c>
      <c r="B3092" t="s">
        <v>5726</v>
      </c>
      <c r="C3092" t="s">
        <v>5191</v>
      </c>
      <c r="D3092" t="s">
        <v>5192</v>
      </c>
      <c r="E3092">
        <v>1.5</v>
      </c>
      <c r="F3092">
        <v>2.5</v>
      </c>
    </row>
    <row r="3093" spans="1:7" x14ac:dyDescent="0.25">
      <c r="A3093" t="s">
        <v>5727</v>
      </c>
      <c r="B3093" t="s">
        <v>5728</v>
      </c>
      <c r="C3093" t="s">
        <v>1584</v>
      </c>
      <c r="D3093" t="s">
        <v>1585</v>
      </c>
      <c r="E3093">
        <v>0.4884</v>
      </c>
      <c r="F3093">
        <v>0</v>
      </c>
      <c r="G3093" t="s">
        <v>1586</v>
      </c>
    </row>
    <row r="3094" spans="1:7" x14ac:dyDescent="0.25">
      <c r="A3094" t="s">
        <v>5727</v>
      </c>
      <c r="B3094" t="s">
        <v>5728</v>
      </c>
      <c r="C3094" t="s">
        <v>5018</v>
      </c>
      <c r="D3094" t="s">
        <v>5019</v>
      </c>
      <c r="E3094">
        <v>0.1191</v>
      </c>
      <c r="F3094">
        <v>0</v>
      </c>
      <c r="G3094" t="s">
        <v>5020</v>
      </c>
    </row>
    <row r="3095" spans="1:7" x14ac:dyDescent="0.25">
      <c r="A3095" t="s">
        <v>5727</v>
      </c>
      <c r="B3095" t="s">
        <v>5728</v>
      </c>
      <c r="C3095" t="s">
        <v>3786</v>
      </c>
      <c r="D3095" t="s">
        <v>3787</v>
      </c>
      <c r="E3095">
        <v>1E-3</v>
      </c>
      <c r="F3095">
        <v>0</v>
      </c>
      <c r="G3095" t="s">
        <v>3788</v>
      </c>
    </row>
    <row r="3096" spans="1:7" x14ac:dyDescent="0.25">
      <c r="A3096" t="s">
        <v>5727</v>
      </c>
      <c r="B3096" t="s">
        <v>5728</v>
      </c>
      <c r="C3096" t="s">
        <v>1702</v>
      </c>
      <c r="D3096" t="s">
        <v>1703</v>
      </c>
      <c r="E3096">
        <v>5.0000000000000001E-3</v>
      </c>
      <c r="F3096">
        <v>0</v>
      </c>
      <c r="G3096" t="s">
        <v>1704</v>
      </c>
    </row>
    <row r="3097" spans="1:7" x14ac:dyDescent="0.25">
      <c r="A3097" t="s">
        <v>5727</v>
      </c>
      <c r="B3097" t="s">
        <v>5728</v>
      </c>
      <c r="C3097" t="s">
        <v>3729</v>
      </c>
      <c r="D3097" t="s">
        <v>3730</v>
      </c>
      <c r="E3097">
        <v>1E-3</v>
      </c>
      <c r="F3097">
        <v>0</v>
      </c>
      <c r="G3097" t="s">
        <v>1648</v>
      </c>
    </row>
    <row r="3098" spans="1:7" x14ac:dyDescent="0.25">
      <c r="A3098" t="s">
        <v>5727</v>
      </c>
      <c r="B3098" t="s">
        <v>5728</v>
      </c>
      <c r="C3098" t="s">
        <v>3719</v>
      </c>
      <c r="D3098" t="s">
        <v>3720</v>
      </c>
      <c r="E3098">
        <v>0.5</v>
      </c>
      <c r="F3098">
        <v>0</v>
      </c>
    </row>
    <row r="3099" spans="1:7" x14ac:dyDescent="0.25">
      <c r="A3099" t="s">
        <v>5729</v>
      </c>
      <c r="B3099" t="s">
        <v>5730</v>
      </c>
      <c r="C3099" t="s">
        <v>5727</v>
      </c>
      <c r="D3099" t="s">
        <v>5731</v>
      </c>
      <c r="E3099">
        <v>275</v>
      </c>
      <c r="F3099">
        <v>2.5</v>
      </c>
    </row>
    <row r="3100" spans="1:7" x14ac:dyDescent="0.25">
      <c r="A3100" t="s">
        <v>5732</v>
      </c>
      <c r="B3100" t="s">
        <v>5733</v>
      </c>
      <c r="C3100" t="s">
        <v>5727</v>
      </c>
      <c r="D3100" t="s">
        <v>5731</v>
      </c>
      <c r="E3100">
        <v>5</v>
      </c>
      <c r="F3100">
        <v>2.5</v>
      </c>
    </row>
    <row r="3101" spans="1:7" x14ac:dyDescent="0.25">
      <c r="A3101" t="s">
        <v>5734</v>
      </c>
      <c r="B3101" t="s">
        <v>5735</v>
      </c>
      <c r="C3101" t="s">
        <v>5727</v>
      </c>
      <c r="D3101" t="s">
        <v>5731</v>
      </c>
      <c r="E3101">
        <v>2</v>
      </c>
      <c r="F3101">
        <v>2.5</v>
      </c>
    </row>
    <row r="3102" spans="1:7" x14ac:dyDescent="0.25">
      <c r="A3102" t="s">
        <v>1203</v>
      </c>
      <c r="B3102" t="s">
        <v>5736</v>
      </c>
      <c r="C3102" t="s">
        <v>1388</v>
      </c>
      <c r="D3102" t="s">
        <v>1389</v>
      </c>
      <c r="E3102">
        <v>6</v>
      </c>
      <c r="F3102">
        <v>2.5</v>
      </c>
    </row>
    <row r="3103" spans="1:7" x14ac:dyDescent="0.25">
      <c r="A3103" t="s">
        <v>1117</v>
      </c>
      <c r="B3103" t="s">
        <v>5737</v>
      </c>
      <c r="C3103" t="s">
        <v>1388</v>
      </c>
      <c r="D3103" t="s">
        <v>1389</v>
      </c>
      <c r="E3103">
        <v>3</v>
      </c>
      <c r="F3103">
        <v>2.5</v>
      </c>
    </row>
    <row r="3104" spans="1:7" x14ac:dyDescent="0.25">
      <c r="A3104" t="s">
        <v>1113</v>
      </c>
      <c r="B3104" t="s">
        <v>5738</v>
      </c>
      <c r="C3104" t="s">
        <v>1265</v>
      </c>
      <c r="D3104" t="s">
        <v>1266</v>
      </c>
      <c r="E3104">
        <v>3</v>
      </c>
      <c r="F3104">
        <v>2.5</v>
      </c>
    </row>
    <row r="3105" spans="1:7" x14ac:dyDescent="0.25">
      <c r="A3105" t="s">
        <v>5739</v>
      </c>
      <c r="B3105" t="s">
        <v>5740</v>
      </c>
      <c r="C3105" t="s">
        <v>1584</v>
      </c>
      <c r="D3105" t="s">
        <v>1585</v>
      </c>
      <c r="E3105">
        <v>0.92330000000000001</v>
      </c>
      <c r="F3105">
        <v>0</v>
      </c>
      <c r="G3105" t="s">
        <v>1586</v>
      </c>
    </row>
    <row r="3106" spans="1:7" x14ac:dyDescent="0.25">
      <c r="A3106" t="s">
        <v>5739</v>
      </c>
      <c r="B3106" t="s">
        <v>5740</v>
      </c>
      <c r="C3106" t="s">
        <v>4778</v>
      </c>
      <c r="D3106" t="s">
        <v>4779</v>
      </c>
      <c r="E3106">
        <v>4.0000000000000001E-3</v>
      </c>
      <c r="F3106">
        <v>0</v>
      </c>
      <c r="G3106" t="s">
        <v>4525</v>
      </c>
    </row>
    <row r="3107" spans="1:7" x14ac:dyDescent="0.25">
      <c r="A3107" t="s">
        <v>5739</v>
      </c>
      <c r="B3107" t="s">
        <v>5740</v>
      </c>
      <c r="C3107" t="s">
        <v>4793</v>
      </c>
      <c r="D3107" t="s">
        <v>4794</v>
      </c>
      <c r="E3107">
        <v>3.0000000000000001E-3</v>
      </c>
      <c r="F3107">
        <v>0</v>
      </c>
      <c r="G3107" t="s">
        <v>1643</v>
      </c>
    </row>
    <row r="3108" spans="1:7" x14ac:dyDescent="0.25">
      <c r="A3108" t="s">
        <v>5739</v>
      </c>
      <c r="B3108" t="s">
        <v>5740</v>
      </c>
      <c r="C3108" t="s">
        <v>4780</v>
      </c>
      <c r="D3108" t="s">
        <v>4781</v>
      </c>
      <c r="E3108">
        <v>0.08</v>
      </c>
      <c r="F3108">
        <v>0</v>
      </c>
      <c r="G3108" t="s">
        <v>4782</v>
      </c>
    </row>
    <row r="3109" spans="1:7" x14ac:dyDescent="0.25">
      <c r="A3109" t="s">
        <v>5741</v>
      </c>
      <c r="B3109" t="s">
        <v>5742</v>
      </c>
      <c r="C3109" t="s">
        <v>1584</v>
      </c>
      <c r="D3109" t="s">
        <v>1585</v>
      </c>
      <c r="E3109">
        <v>0.48060000000000003</v>
      </c>
      <c r="F3109">
        <v>0</v>
      </c>
      <c r="G3109" t="s">
        <v>1586</v>
      </c>
    </row>
    <row r="3110" spans="1:7" x14ac:dyDescent="0.25">
      <c r="A3110" t="s">
        <v>5741</v>
      </c>
      <c r="B3110" t="s">
        <v>5742</v>
      </c>
      <c r="C3110" t="s">
        <v>4778</v>
      </c>
      <c r="D3110" t="s">
        <v>4779</v>
      </c>
      <c r="E3110">
        <v>2.0999999999999999E-3</v>
      </c>
      <c r="F3110">
        <v>0</v>
      </c>
      <c r="G3110" t="s">
        <v>4525</v>
      </c>
    </row>
    <row r="3111" spans="1:7" x14ac:dyDescent="0.25">
      <c r="A3111" t="s">
        <v>5741</v>
      </c>
      <c r="B3111" t="s">
        <v>5742</v>
      </c>
      <c r="C3111" t="s">
        <v>4793</v>
      </c>
      <c r="D3111" t="s">
        <v>4794</v>
      </c>
      <c r="E3111">
        <v>1.2999999999999999E-3</v>
      </c>
      <c r="F3111">
        <v>0</v>
      </c>
      <c r="G3111" t="s">
        <v>1643</v>
      </c>
    </row>
    <row r="3112" spans="1:7" x14ac:dyDescent="0.25">
      <c r="A3112" t="s">
        <v>5741</v>
      </c>
      <c r="B3112" t="s">
        <v>5742</v>
      </c>
      <c r="C3112" t="s">
        <v>4780</v>
      </c>
      <c r="D3112" t="s">
        <v>4781</v>
      </c>
      <c r="E3112">
        <v>0.04</v>
      </c>
      <c r="F3112">
        <v>0</v>
      </c>
      <c r="G3112" t="s">
        <v>4782</v>
      </c>
    </row>
    <row r="3113" spans="1:7" x14ac:dyDescent="0.25">
      <c r="A3113" t="s">
        <v>5741</v>
      </c>
      <c r="B3113" t="s">
        <v>5742</v>
      </c>
      <c r="C3113" t="s">
        <v>3719</v>
      </c>
      <c r="D3113" t="s">
        <v>3720</v>
      </c>
      <c r="E3113">
        <v>0.47899999999999998</v>
      </c>
      <c r="F3113">
        <v>0</v>
      </c>
    </row>
    <row r="3114" spans="1:7" x14ac:dyDescent="0.25">
      <c r="A3114" t="s">
        <v>5743</v>
      </c>
      <c r="B3114" t="s">
        <v>5744</v>
      </c>
      <c r="C3114" t="s">
        <v>5745</v>
      </c>
      <c r="D3114" t="s">
        <v>5746</v>
      </c>
      <c r="E3114">
        <v>275</v>
      </c>
      <c r="F3114">
        <v>2.5</v>
      </c>
    </row>
    <row r="3115" spans="1:7" x14ac:dyDescent="0.25">
      <c r="A3115" t="s">
        <v>5747</v>
      </c>
      <c r="B3115" t="s">
        <v>5748</v>
      </c>
      <c r="C3115" t="s">
        <v>5739</v>
      </c>
      <c r="D3115" t="s">
        <v>5749</v>
      </c>
      <c r="E3115">
        <v>275</v>
      </c>
      <c r="F3115">
        <v>2.5</v>
      </c>
    </row>
    <row r="3116" spans="1:7" x14ac:dyDescent="0.25">
      <c r="A3116" t="s">
        <v>5750</v>
      </c>
      <c r="B3116" t="s">
        <v>5751</v>
      </c>
      <c r="C3116" t="s">
        <v>5741</v>
      </c>
      <c r="D3116" t="s">
        <v>5742</v>
      </c>
      <c r="E3116">
        <v>275</v>
      </c>
      <c r="F3116">
        <v>0</v>
      </c>
    </row>
    <row r="3117" spans="1:7" x14ac:dyDescent="0.25">
      <c r="A3117" t="s">
        <v>5745</v>
      </c>
      <c r="B3117" t="s">
        <v>5746</v>
      </c>
      <c r="C3117" t="s">
        <v>1584</v>
      </c>
      <c r="D3117" t="s">
        <v>1585</v>
      </c>
      <c r="E3117">
        <v>0.92300000000000004</v>
      </c>
      <c r="F3117">
        <v>0</v>
      </c>
      <c r="G3117" t="s">
        <v>1586</v>
      </c>
    </row>
    <row r="3118" spans="1:7" x14ac:dyDescent="0.25">
      <c r="A3118" t="s">
        <v>5745</v>
      </c>
      <c r="B3118" t="s">
        <v>5746</v>
      </c>
      <c r="C3118" t="s">
        <v>4778</v>
      </c>
      <c r="D3118" t="s">
        <v>4779</v>
      </c>
      <c r="E3118">
        <v>4.0000000000000001E-3</v>
      </c>
      <c r="F3118">
        <v>0</v>
      </c>
      <c r="G3118" t="s">
        <v>4525</v>
      </c>
    </row>
    <row r="3119" spans="1:7" x14ac:dyDescent="0.25">
      <c r="A3119" t="s">
        <v>5745</v>
      </c>
      <c r="B3119" t="s">
        <v>5746</v>
      </c>
      <c r="C3119" t="s">
        <v>3786</v>
      </c>
      <c r="D3119" t="s">
        <v>3787</v>
      </c>
      <c r="E3119">
        <v>1E-3</v>
      </c>
      <c r="F3119">
        <v>0</v>
      </c>
      <c r="G3119" t="s">
        <v>3788</v>
      </c>
    </row>
    <row r="3120" spans="1:7" x14ac:dyDescent="0.25">
      <c r="A3120" t="s">
        <v>5745</v>
      </c>
      <c r="B3120" t="s">
        <v>5746</v>
      </c>
      <c r="C3120" t="s">
        <v>3729</v>
      </c>
      <c r="D3120" t="s">
        <v>3730</v>
      </c>
      <c r="E3120">
        <v>1E-3</v>
      </c>
      <c r="F3120">
        <v>0</v>
      </c>
      <c r="G3120" t="s">
        <v>1648</v>
      </c>
    </row>
    <row r="3121" spans="1:7" x14ac:dyDescent="0.25">
      <c r="A3121" t="s">
        <v>5745</v>
      </c>
      <c r="B3121" t="s">
        <v>5746</v>
      </c>
      <c r="C3121" t="s">
        <v>4780</v>
      </c>
      <c r="D3121" t="s">
        <v>4781</v>
      </c>
      <c r="E3121">
        <v>0.08</v>
      </c>
      <c r="F3121">
        <v>0</v>
      </c>
      <c r="G3121" t="s">
        <v>4782</v>
      </c>
    </row>
    <row r="3122" spans="1:7" x14ac:dyDescent="0.25">
      <c r="A3122" t="s">
        <v>5752</v>
      </c>
      <c r="B3122" t="s">
        <v>5753</v>
      </c>
      <c r="C3122" t="s">
        <v>5739</v>
      </c>
      <c r="D3122" t="s">
        <v>5749</v>
      </c>
      <c r="E3122">
        <v>55</v>
      </c>
      <c r="F3122">
        <v>2.5</v>
      </c>
    </row>
    <row r="3123" spans="1:7" x14ac:dyDescent="0.25">
      <c r="A3123" t="s">
        <v>5754</v>
      </c>
      <c r="B3123" t="s">
        <v>5755</v>
      </c>
      <c r="C3123" t="s">
        <v>2952</v>
      </c>
      <c r="D3123" t="s">
        <v>2953</v>
      </c>
      <c r="E3123">
        <v>300</v>
      </c>
      <c r="F3123">
        <v>5</v>
      </c>
    </row>
    <row r="3124" spans="1:7" x14ac:dyDescent="0.25">
      <c r="A3124" t="s">
        <v>5756</v>
      </c>
      <c r="B3124" t="s">
        <v>5757</v>
      </c>
      <c r="C3124" t="s">
        <v>2952</v>
      </c>
      <c r="D3124" t="s">
        <v>2953</v>
      </c>
      <c r="E3124">
        <v>2000</v>
      </c>
      <c r="F3124">
        <v>5</v>
      </c>
    </row>
    <row r="3125" spans="1:7" x14ac:dyDescent="0.25">
      <c r="A3125" t="s">
        <v>5758</v>
      </c>
      <c r="B3125" t="s">
        <v>5759</v>
      </c>
      <c r="C3125" t="s">
        <v>2952</v>
      </c>
      <c r="D3125" t="s">
        <v>2953</v>
      </c>
      <c r="E3125">
        <v>5000</v>
      </c>
      <c r="F3125">
        <v>5</v>
      </c>
    </row>
    <row r="3126" spans="1:7" x14ac:dyDescent="0.25">
      <c r="A3126" t="s">
        <v>932</v>
      </c>
      <c r="B3126" t="s">
        <v>5760</v>
      </c>
      <c r="C3126" t="s">
        <v>3995</v>
      </c>
      <c r="D3126" t="s">
        <v>3996</v>
      </c>
      <c r="E3126">
        <v>0.40799999999999997</v>
      </c>
      <c r="F3126">
        <v>2.5</v>
      </c>
    </row>
    <row r="3127" spans="1:7" x14ac:dyDescent="0.25">
      <c r="A3127" t="s">
        <v>936</v>
      </c>
      <c r="B3127" t="s">
        <v>5761</v>
      </c>
      <c r="C3127" t="s">
        <v>3995</v>
      </c>
      <c r="D3127" t="s">
        <v>3996</v>
      </c>
      <c r="E3127">
        <v>0.40799999999999997</v>
      </c>
      <c r="F3127">
        <v>2.5</v>
      </c>
    </row>
    <row r="3128" spans="1:7" x14ac:dyDescent="0.25">
      <c r="A3128" t="s">
        <v>5762</v>
      </c>
      <c r="B3128" t="s">
        <v>5763</v>
      </c>
      <c r="C3128" t="s">
        <v>3995</v>
      </c>
      <c r="D3128" t="s">
        <v>3996</v>
      </c>
      <c r="E3128">
        <v>3.15</v>
      </c>
      <c r="F3128">
        <v>2.5</v>
      </c>
    </row>
    <row r="3129" spans="1:7" x14ac:dyDescent="0.25">
      <c r="A3129" t="s">
        <v>5764</v>
      </c>
      <c r="B3129" t="s">
        <v>5765</v>
      </c>
      <c r="C3129" t="s">
        <v>2952</v>
      </c>
      <c r="D3129" t="s">
        <v>2953</v>
      </c>
      <c r="E3129">
        <v>300</v>
      </c>
      <c r="F3129">
        <v>5</v>
      </c>
    </row>
    <row r="3130" spans="1:7" x14ac:dyDescent="0.25">
      <c r="A3130" t="s">
        <v>5766</v>
      </c>
      <c r="B3130" t="s">
        <v>5767</v>
      </c>
      <c r="C3130" t="s">
        <v>2952</v>
      </c>
      <c r="D3130" t="s">
        <v>2953</v>
      </c>
      <c r="E3130">
        <v>2500</v>
      </c>
      <c r="F3130">
        <v>5</v>
      </c>
    </row>
    <row r="3131" spans="1:7" x14ac:dyDescent="0.25">
      <c r="A3131" t="s">
        <v>5768</v>
      </c>
      <c r="B3131" t="s">
        <v>5769</v>
      </c>
      <c r="C3131" t="s">
        <v>2128</v>
      </c>
      <c r="D3131" t="s">
        <v>2129</v>
      </c>
      <c r="E3131">
        <v>0.75</v>
      </c>
      <c r="F3131">
        <v>2.5</v>
      </c>
    </row>
    <row r="3132" spans="1:7" x14ac:dyDescent="0.25">
      <c r="A3132" t="s">
        <v>5770</v>
      </c>
      <c r="B3132" t="s">
        <v>5771</v>
      </c>
      <c r="C3132" t="s">
        <v>2924</v>
      </c>
      <c r="D3132" t="s">
        <v>2925</v>
      </c>
      <c r="E3132">
        <v>0.75</v>
      </c>
      <c r="F3132">
        <v>2.5</v>
      </c>
    </row>
    <row r="3133" spans="1:7" x14ac:dyDescent="0.25">
      <c r="A3133" t="s">
        <v>5772</v>
      </c>
      <c r="B3133" t="s">
        <v>5773</v>
      </c>
      <c r="C3133" t="s">
        <v>1567</v>
      </c>
      <c r="D3133" t="s">
        <v>1568</v>
      </c>
      <c r="E3133">
        <v>1.5</v>
      </c>
      <c r="F3133">
        <v>2.5</v>
      </c>
      <c r="G3133" t="s">
        <v>1569</v>
      </c>
    </row>
    <row r="3134" spans="1:7" x14ac:dyDescent="0.25">
      <c r="A3134" t="s">
        <v>5774</v>
      </c>
      <c r="B3134" t="s">
        <v>5775</v>
      </c>
      <c r="C3134" t="s">
        <v>3221</v>
      </c>
      <c r="D3134" t="s">
        <v>3222</v>
      </c>
      <c r="E3134">
        <v>4</v>
      </c>
      <c r="F3134">
        <v>2.5</v>
      </c>
    </row>
    <row r="3135" spans="1:7" x14ac:dyDescent="0.25">
      <c r="A3135" t="s">
        <v>5776</v>
      </c>
      <c r="B3135" t="s">
        <v>5777</v>
      </c>
      <c r="C3135" t="s">
        <v>3678</v>
      </c>
      <c r="D3135" t="s">
        <v>3679</v>
      </c>
      <c r="E3135">
        <v>30</v>
      </c>
      <c r="F3135">
        <v>5</v>
      </c>
    </row>
    <row r="3136" spans="1:7" x14ac:dyDescent="0.25">
      <c r="A3136" t="s">
        <v>5778</v>
      </c>
      <c r="B3136" t="s">
        <v>5779</v>
      </c>
      <c r="C3136" t="s">
        <v>3678</v>
      </c>
      <c r="D3136" t="s">
        <v>3679</v>
      </c>
      <c r="E3136">
        <v>125</v>
      </c>
      <c r="F3136">
        <v>5</v>
      </c>
    </row>
    <row r="3137" spans="1:7" x14ac:dyDescent="0.25">
      <c r="A3137" t="s">
        <v>5780</v>
      </c>
      <c r="B3137" t="s">
        <v>5781</v>
      </c>
      <c r="C3137" t="s">
        <v>3678</v>
      </c>
      <c r="D3137" t="s">
        <v>3679</v>
      </c>
      <c r="E3137">
        <v>14.28</v>
      </c>
      <c r="F3137">
        <v>5</v>
      </c>
    </row>
    <row r="3138" spans="1:7" x14ac:dyDescent="0.25">
      <c r="A3138" t="s">
        <v>5782</v>
      </c>
      <c r="B3138" t="s">
        <v>5783</v>
      </c>
      <c r="C3138" t="s">
        <v>3678</v>
      </c>
      <c r="D3138" t="s">
        <v>3679</v>
      </c>
      <c r="E3138">
        <v>14.28</v>
      </c>
      <c r="F3138">
        <v>5</v>
      </c>
    </row>
    <row r="3139" spans="1:7" x14ac:dyDescent="0.25">
      <c r="A3139" t="s">
        <v>5784</v>
      </c>
      <c r="B3139" t="s">
        <v>5785</v>
      </c>
      <c r="C3139" t="s">
        <v>3678</v>
      </c>
      <c r="D3139" t="s">
        <v>3679</v>
      </c>
      <c r="E3139">
        <v>285.60000000000002</v>
      </c>
      <c r="F3139">
        <v>5</v>
      </c>
    </row>
    <row r="3140" spans="1:7" x14ac:dyDescent="0.25">
      <c r="A3140" t="s">
        <v>5786</v>
      </c>
      <c r="B3140" t="s">
        <v>5787</v>
      </c>
      <c r="C3140" t="s">
        <v>1782</v>
      </c>
      <c r="D3140" t="s">
        <v>1783</v>
      </c>
      <c r="E3140">
        <v>1.5</v>
      </c>
      <c r="F3140">
        <v>2.5</v>
      </c>
    </row>
    <row r="3141" spans="1:7" x14ac:dyDescent="0.25">
      <c r="A3141" t="s">
        <v>5788</v>
      </c>
      <c r="B3141" t="s">
        <v>5789</v>
      </c>
      <c r="C3141" t="s">
        <v>1735</v>
      </c>
      <c r="D3141" t="s">
        <v>1736</v>
      </c>
      <c r="E3141">
        <v>1.5</v>
      </c>
      <c r="F3141">
        <v>2.5</v>
      </c>
    </row>
    <row r="3142" spans="1:7" x14ac:dyDescent="0.25">
      <c r="A3142" t="s">
        <v>5790</v>
      </c>
      <c r="B3142" t="s">
        <v>5791</v>
      </c>
      <c r="C3142" t="s">
        <v>1723</v>
      </c>
      <c r="D3142" t="s">
        <v>1724</v>
      </c>
      <c r="E3142">
        <v>1.5</v>
      </c>
      <c r="F3142">
        <v>2.5</v>
      </c>
    </row>
    <row r="3143" spans="1:7" x14ac:dyDescent="0.25">
      <c r="A3143" t="s">
        <v>5792</v>
      </c>
      <c r="B3143" t="s">
        <v>5793</v>
      </c>
      <c r="C3143" t="s">
        <v>1567</v>
      </c>
      <c r="D3143" t="s">
        <v>1568</v>
      </c>
      <c r="E3143">
        <v>1.5</v>
      </c>
      <c r="F3143">
        <v>2.5</v>
      </c>
      <c r="G3143" t="s">
        <v>1569</v>
      </c>
    </row>
    <row r="3144" spans="1:7" x14ac:dyDescent="0.25">
      <c r="A3144" t="s">
        <v>5794</v>
      </c>
      <c r="B3144" t="s">
        <v>5795</v>
      </c>
      <c r="C3144" t="s">
        <v>1987</v>
      </c>
      <c r="D3144" t="s">
        <v>1988</v>
      </c>
      <c r="E3144">
        <v>0.75</v>
      </c>
      <c r="F3144">
        <v>2.5</v>
      </c>
      <c r="G3144" t="s">
        <v>1989</v>
      </c>
    </row>
    <row r="3145" spans="1:7" x14ac:dyDescent="0.25">
      <c r="A3145" t="s">
        <v>5796</v>
      </c>
      <c r="B3145" t="s">
        <v>5797</v>
      </c>
      <c r="C3145" t="s">
        <v>1931</v>
      </c>
      <c r="D3145" t="s">
        <v>1932</v>
      </c>
      <c r="E3145">
        <v>0.75</v>
      </c>
      <c r="F3145">
        <v>2.5</v>
      </c>
      <c r="G3145" t="s">
        <v>1933</v>
      </c>
    </row>
    <row r="3146" spans="1:7" x14ac:dyDescent="0.25">
      <c r="A3146" t="s">
        <v>5798</v>
      </c>
      <c r="B3146" t="s">
        <v>5799</v>
      </c>
      <c r="C3146" t="s">
        <v>1792</v>
      </c>
      <c r="D3146" t="s">
        <v>1793</v>
      </c>
      <c r="E3146">
        <v>1.0309999999999999</v>
      </c>
      <c r="F3146">
        <v>2.5</v>
      </c>
    </row>
    <row r="3147" spans="1:7" x14ac:dyDescent="0.25">
      <c r="A3147" t="s">
        <v>5800</v>
      </c>
      <c r="B3147" t="s">
        <v>5801</v>
      </c>
      <c r="C3147" t="s">
        <v>1941</v>
      </c>
      <c r="D3147" t="s">
        <v>1942</v>
      </c>
      <c r="E3147">
        <v>1.0309999999999999</v>
      </c>
      <c r="F3147">
        <v>2.5</v>
      </c>
    </row>
    <row r="3148" spans="1:7" x14ac:dyDescent="0.25">
      <c r="A3148" t="s">
        <v>5802</v>
      </c>
      <c r="B3148" t="s">
        <v>5803</v>
      </c>
      <c r="C3148" t="s">
        <v>3596</v>
      </c>
      <c r="D3148" t="s">
        <v>3597</v>
      </c>
      <c r="E3148">
        <v>1.0309999999999999</v>
      </c>
      <c r="F3148">
        <v>2.5</v>
      </c>
    </row>
    <row r="3149" spans="1:7" x14ac:dyDescent="0.25">
      <c r="A3149" t="s">
        <v>5804</v>
      </c>
      <c r="B3149" t="s">
        <v>5805</v>
      </c>
      <c r="C3149" t="s">
        <v>1727</v>
      </c>
      <c r="D3149" t="s">
        <v>1728</v>
      </c>
      <c r="E3149">
        <v>0.17199999999999999</v>
      </c>
      <c r="F3149">
        <v>0</v>
      </c>
    </row>
    <row r="3150" spans="1:7" x14ac:dyDescent="0.25">
      <c r="A3150" t="s">
        <v>5806</v>
      </c>
      <c r="B3150" t="s">
        <v>5807</v>
      </c>
      <c r="C3150" t="s">
        <v>1754</v>
      </c>
      <c r="D3150" t="s">
        <v>1755</v>
      </c>
      <c r="E3150">
        <v>1.0309999999999999</v>
      </c>
      <c r="F3150">
        <v>2.5</v>
      </c>
    </row>
    <row r="3151" spans="1:7" x14ac:dyDescent="0.25">
      <c r="A3151" t="s">
        <v>5808</v>
      </c>
      <c r="B3151" t="s">
        <v>5809</v>
      </c>
      <c r="C3151" t="s">
        <v>1978</v>
      </c>
      <c r="D3151" t="s">
        <v>1979</v>
      </c>
      <c r="E3151">
        <v>1.0309999999999999</v>
      </c>
      <c r="F3151">
        <v>2.5</v>
      </c>
    </row>
    <row r="3152" spans="1:7" x14ac:dyDescent="0.25">
      <c r="A3152" t="s">
        <v>5810</v>
      </c>
      <c r="B3152" t="s">
        <v>5811</v>
      </c>
      <c r="C3152" t="s">
        <v>1769</v>
      </c>
      <c r="D3152" t="s">
        <v>1770</v>
      </c>
      <c r="E3152">
        <v>1.0309999999999999</v>
      </c>
      <c r="F3152">
        <v>2.5</v>
      </c>
    </row>
    <row r="3153" spans="1:7" x14ac:dyDescent="0.25">
      <c r="A3153" t="s">
        <v>563</v>
      </c>
      <c r="B3153" t="s">
        <v>5812</v>
      </c>
      <c r="C3153" t="s">
        <v>1792</v>
      </c>
      <c r="D3153" t="s">
        <v>1793</v>
      </c>
      <c r="E3153">
        <v>1.5</v>
      </c>
      <c r="F3153">
        <v>2.5</v>
      </c>
    </row>
    <row r="3154" spans="1:7" x14ac:dyDescent="0.25">
      <c r="A3154" t="s">
        <v>5813</v>
      </c>
      <c r="B3154" t="s">
        <v>5814</v>
      </c>
      <c r="C3154" t="s">
        <v>1769</v>
      </c>
      <c r="D3154" t="s">
        <v>1770</v>
      </c>
      <c r="E3154">
        <v>1.5</v>
      </c>
      <c r="F3154">
        <v>2.5</v>
      </c>
    </row>
    <row r="3155" spans="1:7" x14ac:dyDescent="0.25">
      <c r="A3155" t="s">
        <v>5815</v>
      </c>
      <c r="B3155" t="s">
        <v>5816</v>
      </c>
      <c r="C3155" t="s">
        <v>1727</v>
      </c>
      <c r="D3155" t="s">
        <v>1728</v>
      </c>
      <c r="E3155">
        <v>1.5</v>
      </c>
      <c r="F3155">
        <v>2.5</v>
      </c>
    </row>
    <row r="3156" spans="1:7" x14ac:dyDescent="0.25">
      <c r="A3156" t="s">
        <v>5817</v>
      </c>
      <c r="B3156" t="s">
        <v>5818</v>
      </c>
      <c r="C3156" t="s">
        <v>1744</v>
      </c>
      <c r="D3156" t="s">
        <v>1745</v>
      </c>
      <c r="E3156">
        <v>1.5</v>
      </c>
      <c r="F3156">
        <v>2.5</v>
      </c>
    </row>
    <row r="3157" spans="1:7" x14ac:dyDescent="0.25">
      <c r="A3157" t="s">
        <v>5819</v>
      </c>
      <c r="B3157" t="s">
        <v>5820</v>
      </c>
      <c r="C3157" t="s">
        <v>3063</v>
      </c>
      <c r="D3157" t="s">
        <v>3064</v>
      </c>
      <c r="E3157">
        <v>0.78800000000000003</v>
      </c>
      <c r="F3157">
        <v>0</v>
      </c>
    </row>
    <row r="3158" spans="1:7" x14ac:dyDescent="0.25">
      <c r="A3158" t="s">
        <v>5821</v>
      </c>
      <c r="B3158" t="s">
        <v>5822</v>
      </c>
      <c r="C3158" t="s">
        <v>2952</v>
      </c>
      <c r="D3158" t="s">
        <v>2953</v>
      </c>
      <c r="E3158">
        <v>2500</v>
      </c>
      <c r="F3158">
        <v>5</v>
      </c>
    </row>
    <row r="3159" spans="1:7" x14ac:dyDescent="0.25">
      <c r="A3159" t="s">
        <v>5823</v>
      </c>
      <c r="B3159" t="s">
        <v>5824</v>
      </c>
      <c r="C3159" t="s">
        <v>2952</v>
      </c>
      <c r="D3159" t="s">
        <v>2953</v>
      </c>
      <c r="E3159">
        <v>2500</v>
      </c>
      <c r="F3159">
        <v>5</v>
      </c>
    </row>
    <row r="3160" spans="1:7" x14ac:dyDescent="0.25">
      <c r="A3160" t="s">
        <v>5825</v>
      </c>
      <c r="B3160" t="s">
        <v>5826</v>
      </c>
      <c r="C3160" t="s">
        <v>2392</v>
      </c>
      <c r="D3160" t="s">
        <v>2393</v>
      </c>
      <c r="E3160">
        <v>0.375</v>
      </c>
      <c r="F3160">
        <v>2.5</v>
      </c>
      <c r="G3160" t="s">
        <v>2394</v>
      </c>
    </row>
    <row r="3161" spans="1:7" x14ac:dyDescent="0.25">
      <c r="A3161" t="s">
        <v>5827</v>
      </c>
      <c r="B3161" t="s">
        <v>5828</v>
      </c>
      <c r="C3161" t="s">
        <v>1723</v>
      </c>
      <c r="D3161" t="s">
        <v>1724</v>
      </c>
      <c r="E3161">
        <v>0.75</v>
      </c>
      <c r="F3161">
        <v>2.5</v>
      </c>
    </row>
    <row r="3162" spans="1:7" x14ac:dyDescent="0.25">
      <c r="A3162" t="s">
        <v>5829</v>
      </c>
      <c r="B3162" t="s">
        <v>5830</v>
      </c>
      <c r="C3162" t="s">
        <v>1723</v>
      </c>
      <c r="D3162" t="s">
        <v>1724</v>
      </c>
      <c r="E3162">
        <v>1.5</v>
      </c>
      <c r="F3162">
        <v>2.5</v>
      </c>
    </row>
    <row r="3163" spans="1:7" x14ac:dyDescent="0.25">
      <c r="A3163" t="s">
        <v>5831</v>
      </c>
      <c r="B3163" t="s">
        <v>5832</v>
      </c>
      <c r="C3163" t="s">
        <v>1735</v>
      </c>
      <c r="D3163" t="s">
        <v>1736</v>
      </c>
      <c r="E3163">
        <v>0.5</v>
      </c>
      <c r="F3163">
        <v>2.5</v>
      </c>
    </row>
    <row r="3164" spans="1:7" x14ac:dyDescent="0.25">
      <c r="A3164" t="s">
        <v>5833</v>
      </c>
      <c r="B3164" t="s">
        <v>5834</v>
      </c>
      <c r="C3164" t="s">
        <v>1727</v>
      </c>
      <c r="D3164" t="s">
        <v>1728</v>
      </c>
      <c r="E3164">
        <v>0.5</v>
      </c>
      <c r="F3164">
        <v>2.5</v>
      </c>
    </row>
    <row r="3165" spans="1:7" x14ac:dyDescent="0.25">
      <c r="A3165" t="s">
        <v>5835</v>
      </c>
      <c r="B3165" t="s">
        <v>5836</v>
      </c>
      <c r="C3165" t="s">
        <v>1754</v>
      </c>
      <c r="D3165" t="s">
        <v>1755</v>
      </c>
      <c r="E3165">
        <v>1.0309999999999999</v>
      </c>
      <c r="F3165">
        <v>2.5</v>
      </c>
    </row>
    <row r="3166" spans="1:7" x14ac:dyDescent="0.25">
      <c r="A3166" t="s">
        <v>5837</v>
      </c>
      <c r="B3166" t="s">
        <v>5838</v>
      </c>
      <c r="C3166" t="s">
        <v>1769</v>
      </c>
      <c r="D3166" t="s">
        <v>1770</v>
      </c>
      <c r="E3166">
        <v>1.5</v>
      </c>
      <c r="F3166">
        <v>2.5</v>
      </c>
    </row>
    <row r="3167" spans="1:7" x14ac:dyDescent="0.25">
      <c r="A3167" t="s">
        <v>5839</v>
      </c>
      <c r="B3167" t="s">
        <v>5840</v>
      </c>
      <c r="C3167" t="s">
        <v>3596</v>
      </c>
      <c r="D3167" t="s">
        <v>3597</v>
      </c>
      <c r="E3167">
        <v>1.5</v>
      </c>
      <c r="F3167">
        <v>2.5</v>
      </c>
    </row>
    <row r="3168" spans="1:7" x14ac:dyDescent="0.25">
      <c r="A3168" t="s">
        <v>5841</v>
      </c>
      <c r="B3168" t="s">
        <v>5842</v>
      </c>
      <c r="C3168" t="s">
        <v>1727</v>
      </c>
      <c r="D3168" t="s">
        <v>1728</v>
      </c>
      <c r="E3168">
        <v>1.5</v>
      </c>
      <c r="F3168">
        <v>2.5</v>
      </c>
    </row>
    <row r="3169" spans="1:7" x14ac:dyDescent="0.25">
      <c r="A3169" t="s">
        <v>5843</v>
      </c>
      <c r="B3169" t="s">
        <v>5844</v>
      </c>
      <c r="C3169" t="s">
        <v>2952</v>
      </c>
      <c r="D3169" t="s">
        <v>2953</v>
      </c>
      <c r="E3169">
        <v>300</v>
      </c>
      <c r="F3169">
        <v>5</v>
      </c>
    </row>
    <row r="3170" spans="1:7" x14ac:dyDescent="0.25">
      <c r="A3170" t="s">
        <v>5845</v>
      </c>
      <c r="B3170" t="s">
        <v>5846</v>
      </c>
      <c r="C3170" t="s">
        <v>3569</v>
      </c>
      <c r="D3170" t="s">
        <v>3570</v>
      </c>
      <c r="E3170">
        <v>0.75</v>
      </c>
      <c r="F3170">
        <v>0</v>
      </c>
    </row>
    <row r="3171" spans="1:7" x14ac:dyDescent="0.25">
      <c r="A3171" t="s">
        <v>5847</v>
      </c>
      <c r="B3171" t="s">
        <v>5846</v>
      </c>
      <c r="C3171" t="s">
        <v>3569</v>
      </c>
      <c r="D3171" t="s">
        <v>3570</v>
      </c>
      <c r="E3171">
        <v>0.75</v>
      </c>
      <c r="F3171">
        <v>2.5</v>
      </c>
    </row>
    <row r="3172" spans="1:7" x14ac:dyDescent="0.25">
      <c r="A3172" t="s">
        <v>5848</v>
      </c>
      <c r="B3172" t="s">
        <v>5849</v>
      </c>
      <c r="C3172" t="s">
        <v>4664</v>
      </c>
      <c r="D3172" t="s">
        <v>4665</v>
      </c>
      <c r="E3172">
        <v>0.52400000000000002</v>
      </c>
      <c r="F3172">
        <v>0</v>
      </c>
      <c r="G3172" t="s">
        <v>4640</v>
      </c>
    </row>
    <row r="3173" spans="1:7" x14ac:dyDescent="0.25">
      <c r="A3173" t="s">
        <v>5848</v>
      </c>
      <c r="B3173" t="s">
        <v>5849</v>
      </c>
      <c r="C3173" t="s">
        <v>3719</v>
      </c>
      <c r="D3173" t="s">
        <v>3720</v>
      </c>
      <c r="E3173">
        <v>0.47589999999999999</v>
      </c>
      <c r="F3173">
        <v>0</v>
      </c>
    </row>
    <row r="3174" spans="1:7" x14ac:dyDescent="0.25">
      <c r="A3174" t="s">
        <v>5848</v>
      </c>
      <c r="B3174" t="s">
        <v>5849</v>
      </c>
      <c r="C3174" t="s">
        <v>3783</v>
      </c>
      <c r="D3174" t="s">
        <v>3784</v>
      </c>
      <c r="E3174">
        <v>8.9999999999999993E-3</v>
      </c>
      <c r="F3174">
        <v>0</v>
      </c>
      <c r="G3174" t="s">
        <v>3785</v>
      </c>
    </row>
    <row r="3175" spans="1:7" x14ac:dyDescent="0.25">
      <c r="A3175" t="s">
        <v>5848</v>
      </c>
      <c r="B3175" t="s">
        <v>5849</v>
      </c>
      <c r="C3175" t="s">
        <v>4666</v>
      </c>
      <c r="D3175" t="s">
        <v>4667</v>
      </c>
      <c r="E3175">
        <v>8.9999999999999993E-3</v>
      </c>
      <c r="F3175">
        <v>0</v>
      </c>
      <c r="G3175" t="s">
        <v>4668</v>
      </c>
    </row>
    <row r="3176" spans="1:7" x14ac:dyDescent="0.25">
      <c r="A3176" t="s">
        <v>5848</v>
      </c>
      <c r="B3176" t="s">
        <v>5849</v>
      </c>
      <c r="C3176" t="s">
        <v>4527</v>
      </c>
      <c r="D3176" t="s">
        <v>4528</v>
      </c>
      <c r="E3176">
        <v>6.9999999999999999E-4</v>
      </c>
      <c r="F3176">
        <v>0</v>
      </c>
      <c r="G3176" t="s">
        <v>4529</v>
      </c>
    </row>
    <row r="3177" spans="1:7" x14ac:dyDescent="0.25">
      <c r="A3177" t="s">
        <v>5848</v>
      </c>
      <c r="B3177" t="s">
        <v>5849</v>
      </c>
      <c r="C3177" t="s">
        <v>1595</v>
      </c>
      <c r="D3177" t="s">
        <v>1596</v>
      </c>
      <c r="E3177">
        <v>5.9999999999999995E-4</v>
      </c>
      <c r="F3177">
        <v>0</v>
      </c>
      <c r="G3177" t="s">
        <v>1597</v>
      </c>
    </row>
    <row r="3178" spans="1:7" x14ac:dyDescent="0.25">
      <c r="A3178" t="s">
        <v>5850</v>
      </c>
      <c r="B3178" t="s">
        <v>5851</v>
      </c>
      <c r="C3178" t="s">
        <v>2860</v>
      </c>
      <c r="D3178" t="s">
        <v>2861</v>
      </c>
      <c r="E3178">
        <v>2E-3</v>
      </c>
      <c r="F3178">
        <v>0</v>
      </c>
      <c r="G3178" t="s">
        <v>2862</v>
      </c>
    </row>
    <row r="3179" spans="1:7" x14ac:dyDescent="0.25">
      <c r="A3179" t="s">
        <v>5850</v>
      </c>
      <c r="B3179" t="s">
        <v>5851</v>
      </c>
      <c r="C3179" t="s">
        <v>3878</v>
      </c>
      <c r="D3179" t="s">
        <v>3879</v>
      </c>
      <c r="E3179">
        <v>0.16700000000000001</v>
      </c>
      <c r="F3179">
        <v>0</v>
      </c>
      <c r="G3179" t="s">
        <v>3754</v>
      </c>
    </row>
    <row r="3180" spans="1:7" x14ac:dyDescent="0.25">
      <c r="A3180" t="s">
        <v>5850</v>
      </c>
      <c r="B3180" t="s">
        <v>5851</v>
      </c>
      <c r="C3180" t="s">
        <v>3805</v>
      </c>
      <c r="D3180" t="s">
        <v>3806</v>
      </c>
      <c r="E3180">
        <v>2.1000000000000001E-2</v>
      </c>
      <c r="F3180">
        <v>0</v>
      </c>
      <c r="G3180" t="s">
        <v>3807</v>
      </c>
    </row>
    <row r="3181" spans="1:7" x14ac:dyDescent="0.25">
      <c r="A3181" t="s">
        <v>5850</v>
      </c>
      <c r="B3181" t="s">
        <v>5851</v>
      </c>
      <c r="C3181" t="s">
        <v>3719</v>
      </c>
      <c r="D3181" t="s">
        <v>3720</v>
      </c>
      <c r="E3181">
        <v>0.97799999999999998</v>
      </c>
      <c r="F3181">
        <v>0</v>
      </c>
    </row>
    <row r="3182" spans="1:7" x14ac:dyDescent="0.25">
      <c r="A3182" t="s">
        <v>5852</v>
      </c>
      <c r="B3182" t="s">
        <v>5853</v>
      </c>
      <c r="C3182" t="s">
        <v>5850</v>
      </c>
      <c r="D3182" t="s">
        <v>5851</v>
      </c>
      <c r="E3182">
        <v>0.75</v>
      </c>
      <c r="F3182">
        <v>2.5</v>
      </c>
    </row>
    <row r="3183" spans="1:7" x14ac:dyDescent="0.25">
      <c r="A3183" t="s">
        <v>5854</v>
      </c>
      <c r="B3183" t="s">
        <v>5855</v>
      </c>
      <c r="C3183" t="s">
        <v>2952</v>
      </c>
      <c r="D3183" t="s">
        <v>2953</v>
      </c>
      <c r="E3183">
        <v>50</v>
      </c>
      <c r="F3183">
        <v>5</v>
      </c>
    </row>
    <row r="3184" spans="1:7" x14ac:dyDescent="0.25">
      <c r="A3184" t="s">
        <v>1147</v>
      </c>
      <c r="B3184" t="s">
        <v>5856</v>
      </c>
      <c r="C3184" t="s">
        <v>5848</v>
      </c>
      <c r="D3184" t="s">
        <v>5849</v>
      </c>
      <c r="E3184">
        <v>2</v>
      </c>
      <c r="F3184">
        <v>2.5</v>
      </c>
    </row>
    <row r="3185" spans="1:6" x14ac:dyDescent="0.25">
      <c r="A3185" t="s">
        <v>5857</v>
      </c>
      <c r="B3185" t="s">
        <v>5858</v>
      </c>
      <c r="C3185" t="s">
        <v>1792</v>
      </c>
      <c r="D3185" t="s">
        <v>1793</v>
      </c>
      <c r="E3185">
        <v>1.5</v>
      </c>
      <c r="F3185">
        <v>2.5</v>
      </c>
    </row>
    <row r="3186" spans="1:6" x14ac:dyDescent="0.25">
      <c r="A3186" t="s">
        <v>5859</v>
      </c>
      <c r="B3186" t="s">
        <v>5860</v>
      </c>
      <c r="C3186" t="s">
        <v>1727</v>
      </c>
      <c r="D3186" t="s">
        <v>1728</v>
      </c>
      <c r="E3186">
        <v>1.5</v>
      </c>
      <c r="F3186">
        <v>2.5</v>
      </c>
    </row>
    <row r="3187" spans="1:6" x14ac:dyDescent="0.25">
      <c r="A3187" t="s">
        <v>5861</v>
      </c>
      <c r="B3187" t="s">
        <v>5862</v>
      </c>
      <c r="C3187" t="s">
        <v>1941</v>
      </c>
      <c r="D3187" t="s">
        <v>1942</v>
      </c>
      <c r="E3187">
        <v>1.5</v>
      </c>
      <c r="F3187">
        <v>2.5</v>
      </c>
    </row>
    <row r="3188" spans="1:6" x14ac:dyDescent="0.25">
      <c r="A3188" t="s">
        <v>5863</v>
      </c>
      <c r="B3188" t="s">
        <v>5864</v>
      </c>
      <c r="C3188" t="s">
        <v>3111</v>
      </c>
      <c r="D3188" t="s">
        <v>3112</v>
      </c>
      <c r="E3188">
        <v>4</v>
      </c>
      <c r="F3188">
        <v>0</v>
      </c>
    </row>
    <row r="3189" spans="1:6" x14ac:dyDescent="0.25">
      <c r="A3189" t="s">
        <v>5865</v>
      </c>
      <c r="B3189" t="s">
        <v>5866</v>
      </c>
      <c r="C3189" t="s">
        <v>1769</v>
      </c>
      <c r="D3189" t="s">
        <v>1770</v>
      </c>
      <c r="E3189">
        <v>1.5</v>
      </c>
      <c r="F3189">
        <v>2.5</v>
      </c>
    </row>
    <row r="3190" spans="1:6" x14ac:dyDescent="0.25">
      <c r="A3190" t="s">
        <v>5867</v>
      </c>
      <c r="B3190" t="s">
        <v>5868</v>
      </c>
      <c r="C3190" t="s">
        <v>1792</v>
      </c>
      <c r="D3190" t="s">
        <v>1793</v>
      </c>
      <c r="E3190">
        <v>1.5</v>
      </c>
      <c r="F3190">
        <v>2.5</v>
      </c>
    </row>
    <row r="3191" spans="1:6" x14ac:dyDescent="0.25">
      <c r="A3191" t="s">
        <v>5869</v>
      </c>
      <c r="B3191" t="s">
        <v>5870</v>
      </c>
      <c r="C3191" t="s">
        <v>3596</v>
      </c>
      <c r="D3191" t="s">
        <v>3597</v>
      </c>
      <c r="E3191">
        <v>1.5</v>
      </c>
      <c r="F3191">
        <v>2.5</v>
      </c>
    </row>
    <row r="3192" spans="1:6" x14ac:dyDescent="0.25">
      <c r="A3192" t="s">
        <v>5871</v>
      </c>
      <c r="B3192" t="s">
        <v>5872</v>
      </c>
      <c r="C3192" t="s">
        <v>1727</v>
      </c>
      <c r="D3192" t="s">
        <v>1728</v>
      </c>
      <c r="E3192">
        <v>1.5</v>
      </c>
      <c r="F3192">
        <v>2.5</v>
      </c>
    </row>
    <row r="3193" spans="1:6" x14ac:dyDescent="0.25">
      <c r="A3193" t="s">
        <v>5873</v>
      </c>
      <c r="B3193" t="s">
        <v>5874</v>
      </c>
      <c r="C3193" t="s">
        <v>1544</v>
      </c>
      <c r="D3193" t="s">
        <v>1545</v>
      </c>
      <c r="E3193">
        <v>0.5</v>
      </c>
      <c r="F3193">
        <v>2.5</v>
      </c>
    </row>
    <row r="3194" spans="1:6" x14ac:dyDescent="0.25">
      <c r="A3194" t="s">
        <v>5875</v>
      </c>
      <c r="B3194" t="s">
        <v>5876</v>
      </c>
      <c r="C3194" t="s">
        <v>1544</v>
      </c>
      <c r="D3194" t="s">
        <v>1545</v>
      </c>
      <c r="E3194">
        <v>1</v>
      </c>
      <c r="F3194">
        <v>2.5</v>
      </c>
    </row>
    <row r="3195" spans="1:6" x14ac:dyDescent="0.25">
      <c r="A3195" t="s">
        <v>5877</v>
      </c>
      <c r="B3195" t="s">
        <v>5878</v>
      </c>
      <c r="C3195" t="s">
        <v>4776</v>
      </c>
      <c r="D3195" t="s">
        <v>4777</v>
      </c>
      <c r="E3195">
        <v>1</v>
      </c>
      <c r="F3195">
        <v>0</v>
      </c>
    </row>
    <row r="3196" spans="1:6" x14ac:dyDescent="0.25">
      <c r="A3196" t="s">
        <v>5879</v>
      </c>
      <c r="B3196" t="s">
        <v>5880</v>
      </c>
      <c r="C3196" t="s">
        <v>5627</v>
      </c>
      <c r="D3196" t="s">
        <v>5628</v>
      </c>
      <c r="E3196">
        <v>1.575</v>
      </c>
      <c r="F3196">
        <v>2.5</v>
      </c>
    </row>
    <row r="3197" spans="1:6" x14ac:dyDescent="0.25">
      <c r="A3197" t="s">
        <v>5881</v>
      </c>
      <c r="B3197" t="s">
        <v>5882</v>
      </c>
      <c r="C3197" t="s">
        <v>3995</v>
      </c>
      <c r="D3197" t="s">
        <v>3996</v>
      </c>
      <c r="E3197">
        <v>1.575</v>
      </c>
      <c r="F3197">
        <v>2.5</v>
      </c>
    </row>
    <row r="3198" spans="1:6" x14ac:dyDescent="0.25">
      <c r="A3198" t="s">
        <v>5883</v>
      </c>
      <c r="B3198" t="s">
        <v>5884</v>
      </c>
      <c r="C3198" t="s">
        <v>1544</v>
      </c>
      <c r="D3198" t="s">
        <v>1545</v>
      </c>
      <c r="E3198">
        <v>4</v>
      </c>
      <c r="F3198">
        <v>2.5</v>
      </c>
    </row>
    <row r="3199" spans="1:6" x14ac:dyDescent="0.25">
      <c r="A3199" t="s">
        <v>5885</v>
      </c>
      <c r="B3199" t="s">
        <v>5886</v>
      </c>
      <c r="C3199" t="s">
        <v>4776</v>
      </c>
      <c r="D3199" t="s">
        <v>4777</v>
      </c>
      <c r="E3199">
        <v>4</v>
      </c>
      <c r="F3199">
        <v>2.5</v>
      </c>
    </row>
    <row r="3200" spans="1:6" x14ac:dyDescent="0.25">
      <c r="A3200" t="s">
        <v>5887</v>
      </c>
      <c r="B3200" t="s">
        <v>5888</v>
      </c>
      <c r="C3200" t="s">
        <v>3678</v>
      </c>
      <c r="D3200" t="s">
        <v>3679</v>
      </c>
      <c r="E3200">
        <v>1000</v>
      </c>
      <c r="F3200">
        <v>5</v>
      </c>
    </row>
    <row r="3201" spans="1:7" x14ac:dyDescent="0.25">
      <c r="A3201" t="s">
        <v>5889</v>
      </c>
      <c r="B3201" t="s">
        <v>5890</v>
      </c>
      <c r="C3201" t="s">
        <v>1964</v>
      </c>
      <c r="D3201" t="s">
        <v>1965</v>
      </c>
      <c r="E3201">
        <v>1.032</v>
      </c>
      <c r="F3201">
        <v>2.5</v>
      </c>
    </row>
    <row r="3202" spans="1:7" x14ac:dyDescent="0.25">
      <c r="A3202" t="s">
        <v>5891</v>
      </c>
      <c r="B3202" t="s">
        <v>5892</v>
      </c>
      <c r="C3202" t="s">
        <v>1964</v>
      </c>
      <c r="D3202" t="s">
        <v>1965</v>
      </c>
      <c r="E3202">
        <v>1.032</v>
      </c>
      <c r="F3202">
        <v>2.5</v>
      </c>
    </row>
    <row r="3203" spans="1:7" x14ac:dyDescent="0.25">
      <c r="A3203" t="s">
        <v>5893</v>
      </c>
      <c r="B3203" t="s">
        <v>5894</v>
      </c>
      <c r="C3203" t="s">
        <v>1941</v>
      </c>
      <c r="D3203" t="s">
        <v>1942</v>
      </c>
      <c r="E3203">
        <v>1.5</v>
      </c>
      <c r="F3203">
        <v>2.5</v>
      </c>
    </row>
    <row r="3204" spans="1:7" x14ac:dyDescent="0.25">
      <c r="A3204" t="s">
        <v>5895</v>
      </c>
      <c r="B3204" t="s">
        <v>5896</v>
      </c>
      <c r="C3204" t="s">
        <v>1727</v>
      </c>
      <c r="D3204" t="s">
        <v>1728</v>
      </c>
      <c r="E3204">
        <v>1.5</v>
      </c>
      <c r="F3204">
        <v>2.5</v>
      </c>
    </row>
    <row r="3205" spans="1:7" x14ac:dyDescent="0.25">
      <c r="A3205" t="s">
        <v>4303</v>
      </c>
      <c r="B3205" t="s">
        <v>4304</v>
      </c>
      <c r="C3205" t="s">
        <v>4669</v>
      </c>
      <c r="D3205" t="s">
        <v>4670</v>
      </c>
      <c r="E3205">
        <v>0.3</v>
      </c>
      <c r="F3205">
        <v>0</v>
      </c>
      <c r="G3205" t="s">
        <v>4671</v>
      </c>
    </row>
    <row r="3206" spans="1:7" x14ac:dyDescent="0.25">
      <c r="A3206" t="s">
        <v>4303</v>
      </c>
      <c r="B3206" t="s">
        <v>4304</v>
      </c>
      <c r="C3206" t="s">
        <v>4672</v>
      </c>
      <c r="D3206" t="s">
        <v>4673</v>
      </c>
      <c r="E3206">
        <v>0.436</v>
      </c>
      <c r="F3206">
        <v>0</v>
      </c>
      <c r="G3206" t="s">
        <v>4671</v>
      </c>
    </row>
    <row r="3207" spans="1:7" x14ac:dyDescent="0.25">
      <c r="A3207" t="s">
        <v>4303</v>
      </c>
      <c r="B3207" t="s">
        <v>4304</v>
      </c>
      <c r="C3207" t="s">
        <v>4690</v>
      </c>
      <c r="D3207" t="s">
        <v>4691</v>
      </c>
      <c r="E3207">
        <v>0.26400000000000001</v>
      </c>
      <c r="F3207">
        <v>0</v>
      </c>
      <c r="G3207" t="s">
        <v>4671</v>
      </c>
    </row>
    <row r="3208" spans="1:7" x14ac:dyDescent="0.25">
      <c r="A3208" t="s">
        <v>5897</v>
      </c>
      <c r="B3208" t="s">
        <v>5898</v>
      </c>
      <c r="C3208" t="s">
        <v>5269</v>
      </c>
      <c r="D3208" t="s">
        <v>5270</v>
      </c>
      <c r="E3208">
        <v>4</v>
      </c>
      <c r="F3208">
        <v>0</v>
      </c>
    </row>
    <row r="3209" spans="1:7" x14ac:dyDescent="0.25">
      <c r="A3209" t="s">
        <v>5899</v>
      </c>
      <c r="B3209" t="s">
        <v>5900</v>
      </c>
      <c r="C3209" t="s">
        <v>5269</v>
      </c>
      <c r="D3209" t="s">
        <v>5270</v>
      </c>
      <c r="E3209">
        <v>5</v>
      </c>
      <c r="F3209">
        <v>2.5</v>
      </c>
    </row>
    <row r="3210" spans="1:7" x14ac:dyDescent="0.25">
      <c r="A3210" t="s">
        <v>5901</v>
      </c>
      <c r="B3210" t="s">
        <v>5902</v>
      </c>
      <c r="C3210" t="s">
        <v>5269</v>
      </c>
      <c r="D3210" t="s">
        <v>5270</v>
      </c>
      <c r="E3210">
        <v>55</v>
      </c>
      <c r="F3210">
        <v>2.5</v>
      </c>
    </row>
    <row r="3211" spans="1:7" x14ac:dyDescent="0.25">
      <c r="A3211" t="s">
        <v>1027</v>
      </c>
      <c r="B3211" t="s">
        <v>5903</v>
      </c>
      <c r="C3211" t="s">
        <v>3111</v>
      </c>
      <c r="D3211" t="s">
        <v>3112</v>
      </c>
      <c r="E3211">
        <v>4</v>
      </c>
      <c r="F3211">
        <v>0</v>
      </c>
    </row>
    <row r="3212" spans="1:7" x14ac:dyDescent="0.25">
      <c r="A3212" t="s">
        <v>5904</v>
      </c>
      <c r="B3212" t="s">
        <v>5905</v>
      </c>
      <c r="C3212" t="s">
        <v>3111</v>
      </c>
      <c r="D3212" t="s">
        <v>3112</v>
      </c>
      <c r="E3212">
        <v>5</v>
      </c>
      <c r="F3212">
        <v>2.5</v>
      </c>
    </row>
    <row r="3213" spans="1:7" x14ac:dyDescent="0.25">
      <c r="A3213" t="s">
        <v>125</v>
      </c>
      <c r="B3213" t="s">
        <v>5906</v>
      </c>
      <c r="C3213" t="s">
        <v>3111</v>
      </c>
      <c r="D3213" t="s">
        <v>3112</v>
      </c>
      <c r="E3213">
        <v>1.575</v>
      </c>
      <c r="F3213">
        <v>0</v>
      </c>
    </row>
    <row r="3214" spans="1:7" x14ac:dyDescent="0.25">
      <c r="A3214" t="s">
        <v>5907</v>
      </c>
      <c r="B3214" t="s">
        <v>5908</v>
      </c>
      <c r="C3214" t="s">
        <v>3111</v>
      </c>
      <c r="D3214" t="s">
        <v>3112</v>
      </c>
      <c r="E3214">
        <v>55</v>
      </c>
      <c r="F3214">
        <v>2.5</v>
      </c>
    </row>
    <row r="3215" spans="1:7" x14ac:dyDescent="0.25">
      <c r="A3215" t="s">
        <v>5909</v>
      </c>
      <c r="B3215" t="s">
        <v>5910</v>
      </c>
      <c r="C3215" t="s">
        <v>3111</v>
      </c>
      <c r="D3215" t="s">
        <v>3112</v>
      </c>
      <c r="E3215">
        <v>0.2344</v>
      </c>
      <c r="F3215">
        <v>0</v>
      </c>
    </row>
    <row r="3216" spans="1:7" x14ac:dyDescent="0.25">
      <c r="A3216" t="s">
        <v>5911</v>
      </c>
      <c r="B3216" t="s">
        <v>5912</v>
      </c>
      <c r="C3216" t="s">
        <v>5269</v>
      </c>
      <c r="D3216" t="s">
        <v>5270</v>
      </c>
      <c r="E3216">
        <v>1.575</v>
      </c>
      <c r="F3216">
        <v>0</v>
      </c>
    </row>
    <row r="3217" spans="1:6" x14ac:dyDescent="0.25">
      <c r="A3217" t="s">
        <v>739</v>
      </c>
      <c r="B3217" t="s">
        <v>5913</v>
      </c>
      <c r="C3217" t="s">
        <v>4413</v>
      </c>
      <c r="D3217" t="s">
        <v>4414</v>
      </c>
      <c r="E3217">
        <v>4</v>
      </c>
      <c r="F3217">
        <v>2.5</v>
      </c>
    </row>
    <row r="3218" spans="1:6" x14ac:dyDescent="0.25">
      <c r="A3218" t="s">
        <v>5914</v>
      </c>
      <c r="B3218" t="s">
        <v>5915</v>
      </c>
      <c r="C3218" t="s">
        <v>4413</v>
      </c>
      <c r="D3218" t="s">
        <v>4414</v>
      </c>
      <c r="E3218">
        <v>55</v>
      </c>
      <c r="F3218">
        <v>2.5</v>
      </c>
    </row>
    <row r="3219" spans="1:6" x14ac:dyDescent="0.25">
      <c r="A3219" t="s">
        <v>5916</v>
      </c>
      <c r="B3219" t="s">
        <v>5917</v>
      </c>
      <c r="C3219" t="s">
        <v>4413</v>
      </c>
      <c r="D3219" t="s">
        <v>4414</v>
      </c>
      <c r="E3219">
        <v>4</v>
      </c>
      <c r="F3219">
        <v>2.5</v>
      </c>
    </row>
    <row r="3220" spans="1:6" x14ac:dyDescent="0.25">
      <c r="A3220" t="s">
        <v>737</v>
      </c>
      <c r="B3220" t="s">
        <v>5918</v>
      </c>
      <c r="C3220" t="s">
        <v>3910</v>
      </c>
      <c r="D3220" t="s">
        <v>3911</v>
      </c>
      <c r="E3220">
        <v>4</v>
      </c>
      <c r="F3220">
        <v>2.5</v>
      </c>
    </row>
    <row r="3221" spans="1:6" x14ac:dyDescent="0.25">
      <c r="A3221" t="s">
        <v>5919</v>
      </c>
      <c r="B3221" t="s">
        <v>5920</v>
      </c>
      <c r="C3221" t="s">
        <v>3910</v>
      </c>
      <c r="D3221" t="s">
        <v>3911</v>
      </c>
      <c r="E3221">
        <v>1</v>
      </c>
      <c r="F3221">
        <v>2.5</v>
      </c>
    </row>
    <row r="3222" spans="1:6" x14ac:dyDescent="0.25">
      <c r="A3222" t="s">
        <v>5921</v>
      </c>
      <c r="B3222" t="s">
        <v>5922</v>
      </c>
      <c r="C3222" t="s">
        <v>3910</v>
      </c>
      <c r="D3222" t="s">
        <v>3911</v>
      </c>
      <c r="E3222">
        <v>55</v>
      </c>
      <c r="F3222">
        <v>2.5</v>
      </c>
    </row>
    <row r="3223" spans="1:6" x14ac:dyDescent="0.25">
      <c r="A3223" t="s">
        <v>733</v>
      </c>
      <c r="B3223" t="s">
        <v>5920</v>
      </c>
      <c r="C3223" t="s">
        <v>3910</v>
      </c>
      <c r="D3223" t="s">
        <v>3911</v>
      </c>
      <c r="E3223">
        <v>1</v>
      </c>
      <c r="F3223">
        <v>2.5</v>
      </c>
    </row>
    <row r="3224" spans="1:6" x14ac:dyDescent="0.25">
      <c r="A3224" t="s">
        <v>5923</v>
      </c>
      <c r="B3224" t="s">
        <v>5924</v>
      </c>
      <c r="C3224" t="s">
        <v>3910</v>
      </c>
      <c r="D3224" t="s">
        <v>3911</v>
      </c>
      <c r="E3224">
        <v>4</v>
      </c>
      <c r="F3224">
        <v>2.5</v>
      </c>
    </row>
    <row r="3225" spans="1:6" x14ac:dyDescent="0.25">
      <c r="A3225" t="s">
        <v>5925</v>
      </c>
      <c r="B3225" t="s">
        <v>5926</v>
      </c>
      <c r="C3225" t="s">
        <v>3910</v>
      </c>
      <c r="D3225" t="s">
        <v>3911</v>
      </c>
      <c r="E3225">
        <v>4</v>
      </c>
      <c r="F3225">
        <v>2.5</v>
      </c>
    </row>
    <row r="3226" spans="1:6" x14ac:dyDescent="0.25">
      <c r="A3226" t="s">
        <v>5927</v>
      </c>
      <c r="B3226" t="s">
        <v>5928</v>
      </c>
      <c r="C3226" t="s">
        <v>4413</v>
      </c>
      <c r="D3226" t="s">
        <v>4414</v>
      </c>
      <c r="E3226">
        <v>3</v>
      </c>
      <c r="F3226">
        <v>2.5</v>
      </c>
    </row>
    <row r="3227" spans="1:6" x14ac:dyDescent="0.25">
      <c r="A3227" t="s">
        <v>364</v>
      </c>
      <c r="B3227" t="s">
        <v>4422</v>
      </c>
      <c r="C3227" t="s">
        <v>4413</v>
      </c>
      <c r="D3227" t="s">
        <v>4414</v>
      </c>
      <c r="E3227">
        <v>0.25</v>
      </c>
      <c r="F3227">
        <v>2.5</v>
      </c>
    </row>
    <row r="3228" spans="1:6" x14ac:dyDescent="0.25">
      <c r="A3228" t="s">
        <v>5929</v>
      </c>
      <c r="B3228" t="s">
        <v>5930</v>
      </c>
      <c r="C3228" t="s">
        <v>3910</v>
      </c>
      <c r="D3228" t="s">
        <v>3911</v>
      </c>
      <c r="E3228">
        <v>3</v>
      </c>
      <c r="F3228">
        <v>2.5</v>
      </c>
    </row>
    <row r="3229" spans="1:6" x14ac:dyDescent="0.25">
      <c r="A3229" t="s">
        <v>362</v>
      </c>
      <c r="B3229" t="s">
        <v>4430</v>
      </c>
      <c r="C3229" t="s">
        <v>3910</v>
      </c>
      <c r="D3229" t="s">
        <v>3911</v>
      </c>
      <c r="E3229">
        <v>0.25</v>
      </c>
      <c r="F3229">
        <v>2.5</v>
      </c>
    </row>
    <row r="3230" spans="1:6" x14ac:dyDescent="0.25">
      <c r="A3230" t="s">
        <v>5931</v>
      </c>
      <c r="B3230" t="s">
        <v>5932</v>
      </c>
      <c r="C3230" t="s">
        <v>2128</v>
      </c>
      <c r="D3230" t="s">
        <v>2129</v>
      </c>
      <c r="E3230">
        <v>6</v>
      </c>
      <c r="F3230">
        <v>2.5</v>
      </c>
    </row>
    <row r="3231" spans="1:6" x14ac:dyDescent="0.25">
      <c r="A3231" t="s">
        <v>5933</v>
      </c>
      <c r="B3231" t="s">
        <v>5934</v>
      </c>
      <c r="C3231" t="s">
        <v>2128</v>
      </c>
      <c r="D3231" t="s">
        <v>2129</v>
      </c>
      <c r="E3231">
        <v>3</v>
      </c>
      <c r="F3231">
        <v>2.5</v>
      </c>
    </row>
    <row r="3232" spans="1:6" x14ac:dyDescent="0.25">
      <c r="A3232" t="s">
        <v>5935</v>
      </c>
      <c r="B3232" t="s">
        <v>5936</v>
      </c>
      <c r="C3232" t="s">
        <v>1769</v>
      </c>
      <c r="D3232" t="s">
        <v>1770</v>
      </c>
      <c r="E3232">
        <v>1.5</v>
      </c>
      <c r="F3232">
        <v>2.5</v>
      </c>
    </row>
    <row r="3233" spans="1:6" x14ac:dyDescent="0.25">
      <c r="A3233" t="s">
        <v>5937</v>
      </c>
      <c r="B3233" t="s">
        <v>5938</v>
      </c>
      <c r="C3233" t="s">
        <v>1769</v>
      </c>
      <c r="D3233" t="s">
        <v>1770</v>
      </c>
      <c r="E3233">
        <v>55</v>
      </c>
      <c r="F3233">
        <v>2.5</v>
      </c>
    </row>
    <row r="3234" spans="1:6" x14ac:dyDescent="0.25">
      <c r="A3234" t="s">
        <v>5939</v>
      </c>
      <c r="B3234" t="s">
        <v>5940</v>
      </c>
      <c r="C3234" t="s">
        <v>1941</v>
      </c>
      <c r="D3234" t="s">
        <v>1942</v>
      </c>
      <c r="E3234">
        <v>1.5</v>
      </c>
      <c r="F3234">
        <v>2.5</v>
      </c>
    </row>
    <row r="3235" spans="1:6" x14ac:dyDescent="0.25">
      <c r="A3235" t="s">
        <v>5941</v>
      </c>
      <c r="B3235" t="s">
        <v>5942</v>
      </c>
      <c r="C3235" t="s">
        <v>1941</v>
      </c>
      <c r="D3235" t="s">
        <v>1942</v>
      </c>
      <c r="E3235">
        <v>55</v>
      </c>
      <c r="F3235">
        <v>2.5</v>
      </c>
    </row>
    <row r="3236" spans="1:6" x14ac:dyDescent="0.25">
      <c r="A3236" t="s">
        <v>5943</v>
      </c>
      <c r="B3236" t="s">
        <v>5944</v>
      </c>
      <c r="C3236" t="s">
        <v>5269</v>
      </c>
      <c r="D3236" t="s">
        <v>5270</v>
      </c>
      <c r="E3236">
        <v>1.575</v>
      </c>
      <c r="F3236">
        <v>0</v>
      </c>
    </row>
    <row r="3237" spans="1:6" x14ac:dyDescent="0.25">
      <c r="A3237" t="s">
        <v>5945</v>
      </c>
      <c r="B3237" t="s">
        <v>5946</v>
      </c>
      <c r="C3237" t="s">
        <v>5269</v>
      </c>
      <c r="D3237" t="s">
        <v>5270</v>
      </c>
      <c r="E3237">
        <v>1.575</v>
      </c>
      <c r="F3237">
        <v>0</v>
      </c>
    </row>
    <row r="3238" spans="1:6" x14ac:dyDescent="0.25">
      <c r="A3238" t="s">
        <v>5947</v>
      </c>
      <c r="B3238" t="s">
        <v>5948</v>
      </c>
      <c r="C3238" t="s">
        <v>5269</v>
      </c>
      <c r="D3238" t="s">
        <v>5270</v>
      </c>
      <c r="E3238">
        <v>275</v>
      </c>
      <c r="F3238">
        <v>0</v>
      </c>
    </row>
    <row r="3239" spans="1:6" x14ac:dyDescent="0.25">
      <c r="A3239" t="s">
        <v>5949</v>
      </c>
      <c r="B3239" t="s">
        <v>5950</v>
      </c>
      <c r="C3239" t="s">
        <v>5269</v>
      </c>
      <c r="D3239" t="s">
        <v>5270</v>
      </c>
      <c r="E3239">
        <v>55</v>
      </c>
      <c r="F3239">
        <v>2.5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D29A-46B7-4C62-B719-29FA2EFD4637}">
  <sheetPr codeName="Sheet3"/>
  <dimension ref="A1:F547"/>
  <sheetViews>
    <sheetView workbookViewId="0">
      <selection activeCell="F3" sqref="F3"/>
    </sheetView>
  </sheetViews>
  <sheetFormatPr defaultRowHeight="15" x14ac:dyDescent="0.25"/>
  <cols>
    <col min="1" max="1" width="17.85546875" bestFit="1" customWidth="1"/>
    <col min="2" max="2" width="35.7109375" bestFit="1" customWidth="1"/>
    <col min="3" max="3" width="11" bestFit="1" customWidth="1"/>
    <col min="4" max="4" width="25.42578125" bestFit="1" customWidth="1"/>
    <col min="5" max="5" width="8.7109375" bestFit="1" customWidth="1"/>
    <col min="6" max="6" width="13.5703125" bestFit="1" customWidth="1"/>
  </cols>
  <sheetData>
    <row r="1" spans="1:6" x14ac:dyDescent="0.25">
      <c r="A1" t="s">
        <v>5953</v>
      </c>
      <c r="B1" t="s">
        <v>1208</v>
      </c>
      <c r="C1" t="s">
        <v>5954</v>
      </c>
      <c r="D1" t="s">
        <v>5955</v>
      </c>
      <c r="E1" t="s">
        <v>5956</v>
      </c>
      <c r="F1" t="s">
        <v>6034</v>
      </c>
    </row>
    <row r="2" spans="1:6" x14ac:dyDescent="0.25">
      <c r="A2" s="1" t="s">
        <v>5016</v>
      </c>
      <c r="B2" s="1" t="s">
        <v>5017</v>
      </c>
      <c r="C2">
        <v>0</v>
      </c>
      <c r="D2" s="1" t="s">
        <v>5957</v>
      </c>
      <c r="E2">
        <v>100</v>
      </c>
      <c r="F2" s="1">
        <f>_xlfn.IFNA(INDEX(foamFactor_TABLE[foamFactor],MATCH(blendQtyOnHand_query[[#This Row],[ItemCode]],foamFactor_TABLE[blendPN],0)),1)</f>
        <v>1</v>
      </c>
    </row>
    <row r="3" spans="1:6" x14ac:dyDescent="0.25">
      <c r="A3" s="1" t="s">
        <v>1449</v>
      </c>
      <c r="B3" s="1" t="s">
        <v>1450</v>
      </c>
      <c r="C3">
        <v>50</v>
      </c>
      <c r="D3" s="1" t="s">
        <v>5957</v>
      </c>
      <c r="E3">
        <v>100</v>
      </c>
      <c r="F3" s="1">
        <f>_xlfn.IFNA(INDEX(foamFactor_TABLE[foamFactor],MATCH(blendQtyOnHand_query[[#This Row],[ItemCode]],foamFactor_TABLE[blendPN],0)),1)</f>
        <v>1</v>
      </c>
    </row>
    <row r="4" spans="1:6" x14ac:dyDescent="0.25">
      <c r="A4" s="1" t="s">
        <v>1388</v>
      </c>
      <c r="B4" s="1" t="s">
        <v>1389</v>
      </c>
      <c r="C4">
        <v>0</v>
      </c>
      <c r="D4" s="1" t="s">
        <v>5958</v>
      </c>
      <c r="E4">
        <v>1</v>
      </c>
      <c r="F4" s="1">
        <f>_xlfn.IFNA(INDEX(foamFactor_TABLE[foamFactor],MATCH(blendQtyOnHand_query[[#This Row],[ItemCode]],foamFactor_TABLE[blendPN],0)),1)</f>
        <v>1</v>
      </c>
    </row>
    <row r="5" spans="1:6" x14ac:dyDescent="0.25">
      <c r="A5" s="1" t="s">
        <v>5727</v>
      </c>
      <c r="B5" s="1" t="s">
        <v>5731</v>
      </c>
      <c r="C5">
        <v>0</v>
      </c>
      <c r="D5" s="1" t="s">
        <v>5958</v>
      </c>
      <c r="E5">
        <v>1</v>
      </c>
      <c r="F5" s="1">
        <f>_xlfn.IFNA(INDEX(foamFactor_TABLE[foamFactor],MATCH(blendQtyOnHand_query[[#This Row],[ItemCode]],foamFactor_TABLE[blendPN],0)),1)</f>
        <v>1</v>
      </c>
    </row>
    <row r="6" spans="1:6" x14ac:dyDescent="0.25">
      <c r="A6" s="1" t="s">
        <v>1557</v>
      </c>
      <c r="B6" s="1" t="s">
        <v>1558</v>
      </c>
      <c r="C6">
        <v>100</v>
      </c>
      <c r="D6" s="1" t="s">
        <v>5958</v>
      </c>
      <c r="E6">
        <v>1</v>
      </c>
      <c r="F6" s="1">
        <f>_xlfn.IFNA(INDEX(foamFactor_TABLE[foamFactor],MATCH(blendQtyOnHand_query[[#This Row],[ItemCode]],foamFactor_TABLE[blendPN],0)),1)</f>
        <v>1</v>
      </c>
    </row>
    <row r="7" spans="1:6" x14ac:dyDescent="0.25">
      <c r="A7" s="1" t="s">
        <v>1553</v>
      </c>
      <c r="B7" s="1" t="s">
        <v>1554</v>
      </c>
      <c r="C7">
        <v>50</v>
      </c>
      <c r="D7" s="1" t="s">
        <v>5958</v>
      </c>
      <c r="E7">
        <v>1</v>
      </c>
      <c r="F7" s="1">
        <f>_xlfn.IFNA(INDEX(foamFactor_TABLE[foamFactor],MATCH(blendQtyOnHand_query[[#This Row],[ItemCode]],foamFactor_TABLE[blendPN],0)),1)</f>
        <v>1</v>
      </c>
    </row>
    <row r="8" spans="1:6" x14ac:dyDescent="0.25">
      <c r="A8" s="1" t="s">
        <v>5959</v>
      </c>
      <c r="B8" s="1" t="s">
        <v>5960</v>
      </c>
      <c r="C8">
        <v>0</v>
      </c>
      <c r="D8" s="1" t="s">
        <v>5958</v>
      </c>
      <c r="E8">
        <v>1</v>
      </c>
      <c r="F8" s="1">
        <f>_xlfn.IFNA(INDEX(foamFactor_TABLE[foamFactor],MATCH(blendQtyOnHand_query[[#This Row],[ItemCode]],foamFactor_TABLE[blendPN],0)),1)</f>
        <v>1</v>
      </c>
    </row>
    <row r="9" spans="1:6" x14ac:dyDescent="0.25">
      <c r="A9" s="1" t="s">
        <v>1265</v>
      </c>
      <c r="B9" s="1" t="s">
        <v>1266</v>
      </c>
      <c r="C9">
        <v>210</v>
      </c>
      <c r="D9" s="1" t="s">
        <v>5958</v>
      </c>
      <c r="E9">
        <v>1</v>
      </c>
      <c r="F9" s="1">
        <f>_xlfn.IFNA(INDEX(foamFactor_TABLE[foamFactor],MATCH(blendQtyOnHand_query[[#This Row],[ItemCode]],foamFactor_TABLE[blendPN],0)),1)</f>
        <v>1</v>
      </c>
    </row>
    <row r="10" spans="1:6" x14ac:dyDescent="0.25">
      <c r="A10" s="1" t="s">
        <v>5961</v>
      </c>
      <c r="B10" s="1" t="s">
        <v>5962</v>
      </c>
      <c r="C10">
        <v>0</v>
      </c>
      <c r="D10" s="1" t="s">
        <v>5958</v>
      </c>
      <c r="E10">
        <v>1</v>
      </c>
      <c r="F10" s="1">
        <f>_xlfn.IFNA(INDEX(foamFactor_TABLE[foamFactor],MATCH(blendQtyOnHand_query[[#This Row],[ItemCode]],foamFactor_TABLE[blendPN],0)),1)</f>
        <v>1</v>
      </c>
    </row>
    <row r="11" spans="1:6" x14ac:dyDescent="0.25">
      <c r="A11" s="1" t="s">
        <v>2691</v>
      </c>
      <c r="B11" s="1" t="s">
        <v>2692</v>
      </c>
      <c r="C11">
        <v>6825</v>
      </c>
      <c r="D11" s="1" t="s">
        <v>5958</v>
      </c>
      <c r="E11">
        <v>1</v>
      </c>
      <c r="F11" s="1">
        <f>_xlfn.IFNA(INDEX(foamFactor_TABLE[foamFactor],MATCH(blendQtyOnHand_query[[#This Row],[ItemCode]],foamFactor_TABLE[blendPN],0)),1)</f>
        <v>1.2</v>
      </c>
    </row>
    <row r="12" spans="1:6" x14ac:dyDescent="0.25">
      <c r="A12" s="1" t="s">
        <v>5745</v>
      </c>
      <c r="B12" s="1" t="s">
        <v>5746</v>
      </c>
      <c r="C12">
        <v>0</v>
      </c>
      <c r="D12" s="1" t="s">
        <v>5958</v>
      </c>
      <c r="E12">
        <v>1</v>
      </c>
      <c r="F12" s="1">
        <f>_xlfn.IFNA(INDEX(foamFactor_TABLE[foamFactor],MATCH(blendQtyOnHand_query[[#This Row],[ItemCode]],foamFactor_TABLE[blendPN],0)),1)</f>
        <v>1</v>
      </c>
    </row>
    <row r="13" spans="1:6" x14ac:dyDescent="0.25">
      <c r="A13" s="1" t="s">
        <v>5739</v>
      </c>
      <c r="B13" s="1" t="s">
        <v>5749</v>
      </c>
      <c r="C13">
        <v>0</v>
      </c>
      <c r="D13" s="1" t="s">
        <v>5958</v>
      </c>
      <c r="E13">
        <v>1</v>
      </c>
      <c r="F13" s="1">
        <f>_xlfn.IFNA(INDEX(foamFactor_TABLE[foamFactor],MATCH(blendQtyOnHand_query[[#This Row],[ItemCode]],foamFactor_TABLE[blendPN],0)),1)</f>
        <v>1</v>
      </c>
    </row>
    <row r="14" spans="1:6" x14ac:dyDescent="0.25">
      <c r="A14" s="1" t="s">
        <v>5741</v>
      </c>
      <c r="B14" s="1" t="s">
        <v>5742</v>
      </c>
      <c r="C14">
        <v>0</v>
      </c>
      <c r="D14" s="1" t="s">
        <v>5958</v>
      </c>
      <c r="E14">
        <v>1</v>
      </c>
      <c r="F14" s="1">
        <f>_xlfn.IFNA(INDEX(foamFactor_TABLE[foamFactor],MATCH(blendQtyOnHand_query[[#This Row],[ItemCode]],foamFactor_TABLE[blendPN],0)),1)</f>
        <v>1</v>
      </c>
    </row>
    <row r="15" spans="1:6" x14ac:dyDescent="0.25">
      <c r="A15" s="1" t="s">
        <v>1529</v>
      </c>
      <c r="B15" s="1" t="s">
        <v>1530</v>
      </c>
      <c r="C15">
        <v>590</v>
      </c>
      <c r="D15" s="1" t="s">
        <v>5958</v>
      </c>
      <c r="E15">
        <v>1</v>
      </c>
      <c r="F15" s="1">
        <f>_xlfn.IFNA(INDEX(foamFactor_TABLE[foamFactor],MATCH(blendQtyOnHand_query[[#This Row],[ItemCode]],foamFactor_TABLE[blendPN],0)),1)</f>
        <v>1</v>
      </c>
    </row>
    <row r="16" spans="1:6" x14ac:dyDescent="0.25">
      <c r="A16" s="1" t="s">
        <v>4184</v>
      </c>
      <c r="B16" s="1" t="s">
        <v>4185</v>
      </c>
      <c r="C16">
        <v>0</v>
      </c>
      <c r="D16" s="1" t="s">
        <v>5958</v>
      </c>
      <c r="E16">
        <v>1</v>
      </c>
      <c r="F16" s="1">
        <f>_xlfn.IFNA(INDEX(foamFactor_TABLE[foamFactor],MATCH(blendQtyOnHand_query[[#This Row],[ItemCode]],foamFactor_TABLE[blendPN],0)),1)</f>
        <v>1</v>
      </c>
    </row>
    <row r="17" spans="1:6" x14ac:dyDescent="0.25">
      <c r="A17" s="1" t="s">
        <v>4190</v>
      </c>
      <c r="B17" s="1" t="s">
        <v>4191</v>
      </c>
      <c r="C17">
        <v>0</v>
      </c>
      <c r="D17" s="1" t="s">
        <v>5958</v>
      </c>
      <c r="E17">
        <v>1</v>
      </c>
      <c r="F17" s="1">
        <f>_xlfn.IFNA(INDEX(foamFactor_TABLE[foamFactor],MATCH(blendQtyOnHand_query[[#This Row],[ItemCode]],foamFactor_TABLE[blendPN],0)),1)</f>
        <v>1</v>
      </c>
    </row>
    <row r="18" spans="1:6" x14ac:dyDescent="0.25">
      <c r="A18" s="1" t="s">
        <v>4200</v>
      </c>
      <c r="B18" s="1" t="s">
        <v>4201</v>
      </c>
      <c r="C18">
        <v>0</v>
      </c>
      <c r="D18" s="1" t="s">
        <v>5958</v>
      </c>
      <c r="E18">
        <v>1</v>
      </c>
      <c r="F18" s="1">
        <f>_xlfn.IFNA(INDEX(foamFactor_TABLE[foamFactor],MATCH(blendQtyOnHand_query[[#This Row],[ItemCode]],foamFactor_TABLE[blendPN],0)),1)</f>
        <v>1</v>
      </c>
    </row>
    <row r="19" spans="1:6" x14ac:dyDescent="0.25">
      <c r="A19" s="1" t="s">
        <v>1769</v>
      </c>
      <c r="B19" s="1" t="s">
        <v>1770</v>
      </c>
      <c r="C19">
        <v>530</v>
      </c>
      <c r="D19" s="1" t="s">
        <v>5958</v>
      </c>
      <c r="E19">
        <v>1</v>
      </c>
      <c r="F19" s="1">
        <f>_xlfn.IFNA(INDEX(foamFactor_TABLE[foamFactor],MATCH(blendQtyOnHand_query[[#This Row],[ItemCode]],foamFactor_TABLE[blendPN],0)),1)</f>
        <v>1.2</v>
      </c>
    </row>
    <row r="20" spans="1:6" x14ac:dyDescent="0.25">
      <c r="A20" s="1" t="s">
        <v>2989</v>
      </c>
      <c r="B20" s="1" t="s">
        <v>2990</v>
      </c>
      <c r="C20">
        <v>360</v>
      </c>
      <c r="D20" s="1" t="s">
        <v>5958</v>
      </c>
      <c r="E20">
        <v>1</v>
      </c>
      <c r="F20" s="1">
        <f>_xlfn.IFNA(INDEX(foamFactor_TABLE[foamFactor],MATCH(blendQtyOnHand_query[[#This Row],[ItemCode]],foamFactor_TABLE[blendPN],0)),1)</f>
        <v>1.1000000000000001</v>
      </c>
    </row>
    <row r="21" spans="1:6" x14ac:dyDescent="0.25">
      <c r="A21" s="1" t="s">
        <v>5963</v>
      </c>
      <c r="B21" s="1" t="s">
        <v>5964</v>
      </c>
      <c r="C21">
        <v>-5</v>
      </c>
      <c r="D21" s="1" t="s">
        <v>5958</v>
      </c>
      <c r="E21">
        <v>1</v>
      </c>
      <c r="F21" s="1">
        <f>_xlfn.IFNA(INDEX(foamFactor_TABLE[foamFactor],MATCH(blendQtyOnHand_query[[#This Row],[ItemCode]],foamFactor_TABLE[blendPN],0)),1)</f>
        <v>1</v>
      </c>
    </row>
    <row r="22" spans="1:6" x14ac:dyDescent="0.25">
      <c r="A22" s="1" t="s">
        <v>1964</v>
      </c>
      <c r="B22" s="1" t="s">
        <v>1965</v>
      </c>
      <c r="C22">
        <v>30</v>
      </c>
      <c r="D22" s="1" t="s">
        <v>5958</v>
      </c>
      <c r="E22">
        <v>1</v>
      </c>
      <c r="F22" s="1">
        <f>_xlfn.IFNA(INDEX(foamFactor_TABLE[foamFactor],MATCH(blendQtyOnHand_query[[#This Row],[ItemCode]],foamFactor_TABLE[blendPN],0)),1)</f>
        <v>1.05</v>
      </c>
    </row>
    <row r="23" spans="1:6" x14ac:dyDescent="0.25">
      <c r="A23" s="1" t="s">
        <v>2052</v>
      </c>
      <c r="B23" s="1" t="s">
        <v>2053</v>
      </c>
      <c r="C23">
        <v>385</v>
      </c>
      <c r="D23" s="1" t="s">
        <v>5958</v>
      </c>
      <c r="E23">
        <v>1</v>
      </c>
      <c r="F23" s="1">
        <f>_xlfn.IFNA(INDEX(foamFactor_TABLE[foamFactor],MATCH(blendQtyOnHand_query[[#This Row],[ItemCode]],foamFactor_TABLE[blendPN],0)),1)</f>
        <v>1.25</v>
      </c>
    </row>
    <row r="24" spans="1:6" x14ac:dyDescent="0.25">
      <c r="A24" s="1" t="s">
        <v>1917</v>
      </c>
      <c r="B24" s="1" t="s">
        <v>1918</v>
      </c>
      <c r="C24">
        <v>0</v>
      </c>
      <c r="D24" s="1" t="s">
        <v>5958</v>
      </c>
      <c r="E24">
        <v>1</v>
      </c>
      <c r="F24" s="1">
        <f>_xlfn.IFNA(INDEX(foamFactor_TABLE[foamFactor],MATCH(blendQtyOnHand_query[[#This Row],[ItemCode]],foamFactor_TABLE[blendPN],0)),1)</f>
        <v>1</v>
      </c>
    </row>
    <row r="25" spans="1:6" x14ac:dyDescent="0.25">
      <c r="A25" s="1" t="s">
        <v>1524</v>
      </c>
      <c r="B25" s="1" t="s">
        <v>1525</v>
      </c>
      <c r="C25">
        <v>100</v>
      </c>
      <c r="D25" s="1" t="s">
        <v>5957</v>
      </c>
      <c r="E25">
        <v>100</v>
      </c>
      <c r="F25" s="1">
        <f>_xlfn.IFNA(INDEX(foamFactor_TABLE[foamFactor],MATCH(blendQtyOnHand_query[[#This Row],[ItemCode]],foamFactor_TABLE[blendPN],0)),1)</f>
        <v>1</v>
      </c>
    </row>
    <row r="26" spans="1:6" x14ac:dyDescent="0.25">
      <c r="A26" s="1" t="s">
        <v>1710</v>
      </c>
      <c r="B26" s="1" t="s">
        <v>1711</v>
      </c>
      <c r="C26">
        <v>0</v>
      </c>
      <c r="D26" s="1" t="s">
        <v>5957</v>
      </c>
      <c r="E26">
        <v>100</v>
      </c>
      <c r="F26" s="1">
        <f>_xlfn.IFNA(INDEX(foamFactor_TABLE[foamFactor],MATCH(blendQtyOnHand_query[[#This Row],[ItemCode]],foamFactor_TABLE[blendPN],0)),1)</f>
        <v>1</v>
      </c>
    </row>
    <row r="27" spans="1:6" x14ac:dyDescent="0.25">
      <c r="A27" s="1" t="s">
        <v>1705</v>
      </c>
      <c r="B27" s="1" t="s">
        <v>1706</v>
      </c>
      <c r="C27">
        <v>25</v>
      </c>
      <c r="D27" s="1" t="s">
        <v>5957</v>
      </c>
      <c r="E27">
        <v>100</v>
      </c>
      <c r="F27" s="1">
        <f>_xlfn.IFNA(INDEX(foamFactor_TABLE[foamFactor],MATCH(blendQtyOnHand_query[[#This Row],[ItemCode]],foamFactor_TABLE[blendPN],0)),1)</f>
        <v>1</v>
      </c>
    </row>
    <row r="28" spans="1:6" x14ac:dyDescent="0.25">
      <c r="A28" s="1" t="s">
        <v>5965</v>
      </c>
      <c r="B28" s="1" t="s">
        <v>5966</v>
      </c>
      <c r="C28">
        <v>0</v>
      </c>
      <c r="D28" s="1" t="s">
        <v>5958</v>
      </c>
      <c r="E28">
        <v>1</v>
      </c>
      <c r="F28" s="1">
        <f>_xlfn.IFNA(INDEX(foamFactor_TABLE[foamFactor],MATCH(blendQtyOnHand_query[[#This Row],[ItemCode]],foamFactor_TABLE[blendPN],0)),1)</f>
        <v>1</v>
      </c>
    </row>
    <row r="29" spans="1:6" x14ac:dyDescent="0.25">
      <c r="A29" s="1" t="s">
        <v>4139</v>
      </c>
      <c r="B29" s="1" t="s">
        <v>4140</v>
      </c>
      <c r="C29">
        <v>1085</v>
      </c>
      <c r="D29" s="1" t="s">
        <v>5958</v>
      </c>
      <c r="E29">
        <v>1</v>
      </c>
      <c r="F29" s="1">
        <f>_xlfn.IFNA(INDEX(foamFactor_TABLE[foamFactor],MATCH(blendQtyOnHand_query[[#This Row],[ItemCode]],foamFactor_TABLE[blendPN],0)),1)</f>
        <v>1.25</v>
      </c>
    </row>
    <row r="30" spans="1:6" x14ac:dyDescent="0.25">
      <c r="A30" s="1" t="s">
        <v>1735</v>
      </c>
      <c r="B30" s="1" t="s">
        <v>1736</v>
      </c>
      <c r="C30">
        <v>1048</v>
      </c>
      <c r="D30" s="1" t="s">
        <v>5958</v>
      </c>
      <c r="E30">
        <v>1</v>
      </c>
      <c r="F30" s="1">
        <f>_xlfn.IFNA(INDEX(foamFactor_TABLE[foamFactor],MATCH(blendQtyOnHand_query[[#This Row],[ItemCode]],foamFactor_TABLE[blendPN],0)),1)</f>
        <v>1.25</v>
      </c>
    </row>
    <row r="31" spans="1:6" x14ac:dyDescent="0.25">
      <c r="A31" s="1" t="s">
        <v>1541</v>
      </c>
      <c r="B31" s="1" t="s">
        <v>1542</v>
      </c>
      <c r="C31">
        <v>1056</v>
      </c>
      <c r="D31" s="1" t="s">
        <v>5958</v>
      </c>
      <c r="E31">
        <v>1</v>
      </c>
      <c r="F31" s="1">
        <f>_xlfn.IFNA(INDEX(foamFactor_TABLE[foamFactor],MATCH(blendQtyOnHand_query[[#This Row],[ItemCode]],foamFactor_TABLE[blendPN],0)),1)</f>
        <v>1</v>
      </c>
    </row>
    <row r="32" spans="1:6" x14ac:dyDescent="0.25">
      <c r="A32" s="1" t="s">
        <v>1958</v>
      </c>
      <c r="B32" s="1" t="s">
        <v>1959</v>
      </c>
      <c r="C32">
        <v>262.5</v>
      </c>
      <c r="D32" s="1" t="s">
        <v>5958</v>
      </c>
      <c r="E32">
        <v>1</v>
      </c>
      <c r="F32" s="1">
        <f>_xlfn.IFNA(INDEX(foamFactor_TABLE[foamFactor],MATCH(blendQtyOnHand_query[[#This Row],[ItemCode]],foamFactor_TABLE[blendPN],0)),1)</f>
        <v>1.5</v>
      </c>
    </row>
    <row r="33" spans="1:6" x14ac:dyDescent="0.25">
      <c r="A33" s="1" t="s">
        <v>4212</v>
      </c>
      <c r="B33" s="1" t="s">
        <v>4213</v>
      </c>
      <c r="C33">
        <v>0</v>
      </c>
      <c r="D33" s="1" t="s">
        <v>5958</v>
      </c>
      <c r="E33">
        <v>1</v>
      </c>
      <c r="F33" s="1">
        <f>_xlfn.IFNA(INDEX(foamFactor_TABLE[foamFactor],MATCH(blendQtyOnHand_query[[#This Row],[ItemCode]],foamFactor_TABLE[blendPN],0)),1)</f>
        <v>1</v>
      </c>
    </row>
    <row r="34" spans="1:6" x14ac:dyDescent="0.25">
      <c r="A34" s="1" t="s">
        <v>3692</v>
      </c>
      <c r="B34" s="1" t="s">
        <v>3693</v>
      </c>
      <c r="C34">
        <v>0</v>
      </c>
      <c r="D34" s="1" t="s">
        <v>5958</v>
      </c>
      <c r="E34">
        <v>1</v>
      </c>
      <c r="F34" s="1">
        <f>_xlfn.IFNA(INDEX(foamFactor_TABLE[foamFactor],MATCH(blendQtyOnHand_query[[#This Row],[ItemCode]],foamFactor_TABLE[blendPN],0)),1)</f>
        <v>1</v>
      </c>
    </row>
    <row r="35" spans="1:6" x14ac:dyDescent="0.25">
      <c r="A35" s="1" t="s">
        <v>4208</v>
      </c>
      <c r="B35" s="1" t="s">
        <v>4209</v>
      </c>
      <c r="C35">
        <v>0</v>
      </c>
      <c r="D35" s="1" t="s">
        <v>5958</v>
      </c>
      <c r="E35">
        <v>1</v>
      </c>
      <c r="F35" s="1">
        <f>_xlfn.IFNA(INDEX(foamFactor_TABLE[foamFactor],MATCH(blendQtyOnHand_query[[#This Row],[ItemCode]],foamFactor_TABLE[blendPN],0)),1)</f>
        <v>1</v>
      </c>
    </row>
    <row r="36" spans="1:6" x14ac:dyDescent="0.25">
      <c r="A36" s="1" t="s">
        <v>5651</v>
      </c>
      <c r="B36" s="1" t="s">
        <v>5652</v>
      </c>
      <c r="C36">
        <v>230</v>
      </c>
      <c r="D36" s="1" t="s">
        <v>5958</v>
      </c>
      <c r="E36">
        <v>1</v>
      </c>
      <c r="F36" s="1">
        <f>_xlfn.IFNA(INDEX(foamFactor_TABLE[foamFactor],MATCH(blendQtyOnHand_query[[#This Row],[ItemCode]],foamFactor_TABLE[blendPN],0)),1)</f>
        <v>1</v>
      </c>
    </row>
    <row r="37" spans="1:6" x14ac:dyDescent="0.25">
      <c r="A37" s="1" t="s">
        <v>4976</v>
      </c>
      <c r="B37" s="1" t="s">
        <v>4977</v>
      </c>
      <c r="C37">
        <v>0</v>
      </c>
      <c r="D37" s="1" t="s">
        <v>5958</v>
      </c>
      <c r="E37">
        <v>1</v>
      </c>
      <c r="F37" s="1">
        <f>_xlfn.IFNA(INDEX(foamFactor_TABLE[foamFactor],MATCH(blendQtyOnHand_query[[#This Row],[ItemCode]],foamFactor_TABLE[blendPN],0)),1)</f>
        <v>1</v>
      </c>
    </row>
    <row r="38" spans="1:6" x14ac:dyDescent="0.25">
      <c r="A38" s="1" t="s">
        <v>3970</v>
      </c>
      <c r="B38" s="1" t="s">
        <v>3971</v>
      </c>
      <c r="C38">
        <v>0</v>
      </c>
      <c r="D38" s="1" t="s">
        <v>5958</v>
      </c>
      <c r="E38">
        <v>1</v>
      </c>
      <c r="F38" s="1">
        <f>_xlfn.IFNA(INDEX(foamFactor_TABLE[foamFactor],MATCH(blendQtyOnHand_query[[#This Row],[ItemCode]],foamFactor_TABLE[blendPN],0)),1)</f>
        <v>1</v>
      </c>
    </row>
    <row r="39" spans="1:6" x14ac:dyDescent="0.25">
      <c r="A39" s="1" t="s">
        <v>4179</v>
      </c>
      <c r="B39" s="1" t="s">
        <v>4180</v>
      </c>
      <c r="C39">
        <v>0</v>
      </c>
      <c r="D39" s="1" t="s">
        <v>5958</v>
      </c>
      <c r="E39">
        <v>1</v>
      </c>
      <c r="F39" s="1">
        <f>_xlfn.IFNA(INDEX(foamFactor_TABLE[foamFactor],MATCH(blendQtyOnHand_query[[#This Row],[ItemCode]],foamFactor_TABLE[blendPN],0)),1)</f>
        <v>1</v>
      </c>
    </row>
    <row r="40" spans="1:6" x14ac:dyDescent="0.25">
      <c r="A40" s="1" t="s">
        <v>1691</v>
      </c>
      <c r="B40" s="1" t="s">
        <v>1692</v>
      </c>
      <c r="C40">
        <v>0</v>
      </c>
      <c r="D40" s="1" t="s">
        <v>5957</v>
      </c>
      <c r="E40">
        <v>100</v>
      </c>
      <c r="F40" s="1">
        <f>_xlfn.IFNA(INDEX(foamFactor_TABLE[foamFactor],MATCH(blendQtyOnHand_query[[#This Row],[ItemCode]],foamFactor_TABLE[blendPN],0)),1)</f>
        <v>1</v>
      </c>
    </row>
    <row r="41" spans="1:6" x14ac:dyDescent="0.25">
      <c r="A41" s="1" t="s">
        <v>5187</v>
      </c>
      <c r="B41" s="1" t="s">
        <v>5188</v>
      </c>
      <c r="C41">
        <v>0</v>
      </c>
      <c r="D41" s="1" t="s">
        <v>5967</v>
      </c>
      <c r="E41">
        <v>1</v>
      </c>
      <c r="F41" s="1">
        <f>_xlfn.IFNA(INDEX(foamFactor_TABLE[foamFactor],MATCH(blendQtyOnHand_query[[#This Row],[ItemCode]],foamFactor_TABLE[blendPN],0)),1)</f>
        <v>1</v>
      </c>
    </row>
    <row r="42" spans="1:6" x14ac:dyDescent="0.25">
      <c r="A42" s="1" t="s">
        <v>3789</v>
      </c>
      <c r="B42" s="1" t="s">
        <v>3790</v>
      </c>
      <c r="C42">
        <v>0</v>
      </c>
      <c r="D42" s="1" t="s">
        <v>5958</v>
      </c>
      <c r="E42">
        <v>1</v>
      </c>
      <c r="F42" s="1">
        <f>_xlfn.IFNA(INDEX(foamFactor_TABLE[foamFactor],MATCH(blendQtyOnHand_query[[#This Row],[ItemCode]],foamFactor_TABLE[blendPN],0)),1)</f>
        <v>1</v>
      </c>
    </row>
    <row r="43" spans="1:6" x14ac:dyDescent="0.25">
      <c r="A43" s="1" t="s">
        <v>5968</v>
      </c>
      <c r="B43" s="1" t="s">
        <v>5969</v>
      </c>
      <c r="C43">
        <v>0</v>
      </c>
      <c r="D43" s="1" t="s">
        <v>5958</v>
      </c>
      <c r="E43">
        <v>1</v>
      </c>
      <c r="F43" s="1">
        <f>_xlfn.IFNA(INDEX(foamFactor_TABLE[foamFactor],MATCH(blendQtyOnHand_query[[#This Row],[ItemCode]],foamFactor_TABLE[blendPN],0)),1)</f>
        <v>1</v>
      </c>
    </row>
    <row r="44" spans="1:6" x14ac:dyDescent="0.25">
      <c r="A44" s="1" t="s">
        <v>5970</v>
      </c>
      <c r="B44" s="1" t="s">
        <v>5971</v>
      </c>
      <c r="C44">
        <v>0</v>
      </c>
      <c r="D44" s="1" t="s">
        <v>5972</v>
      </c>
      <c r="E44">
        <v>1</v>
      </c>
      <c r="F44" s="1">
        <f>_xlfn.IFNA(INDEX(foamFactor_TABLE[foamFactor],MATCH(blendQtyOnHand_query[[#This Row],[ItemCode]],foamFactor_TABLE[blendPN],0)),1)</f>
        <v>1</v>
      </c>
    </row>
    <row r="45" spans="1:6" x14ac:dyDescent="0.25">
      <c r="A45" s="1" t="s">
        <v>4931</v>
      </c>
      <c r="B45" s="1" t="s">
        <v>4932</v>
      </c>
      <c r="C45">
        <v>826</v>
      </c>
      <c r="D45" s="1" t="s">
        <v>5958</v>
      </c>
      <c r="E45">
        <v>1</v>
      </c>
      <c r="F45" s="1">
        <f>_xlfn.IFNA(INDEX(foamFactor_TABLE[foamFactor],MATCH(blendQtyOnHand_query[[#This Row],[ItemCode]],foamFactor_TABLE[blendPN],0)),1)</f>
        <v>1.2</v>
      </c>
    </row>
    <row r="46" spans="1:6" x14ac:dyDescent="0.25">
      <c r="A46" s="1" t="s">
        <v>4927</v>
      </c>
      <c r="B46" s="1" t="s">
        <v>4928</v>
      </c>
      <c r="C46">
        <v>135</v>
      </c>
      <c r="D46" s="1" t="s">
        <v>5958</v>
      </c>
      <c r="E46">
        <v>1</v>
      </c>
      <c r="F46" s="1">
        <f>_xlfn.IFNA(INDEX(foamFactor_TABLE[foamFactor],MATCH(blendQtyOnHand_query[[#This Row],[ItemCode]],foamFactor_TABLE[blendPN],0)),1)</f>
        <v>1.2</v>
      </c>
    </row>
    <row r="47" spans="1:6" x14ac:dyDescent="0.25">
      <c r="A47" s="1" t="s">
        <v>4117</v>
      </c>
      <c r="B47" s="1" t="s">
        <v>4118</v>
      </c>
      <c r="C47">
        <v>115</v>
      </c>
      <c r="D47" s="1" t="s">
        <v>5958</v>
      </c>
      <c r="E47">
        <v>1</v>
      </c>
      <c r="F47" s="1">
        <f>_xlfn.IFNA(INDEX(foamFactor_TABLE[foamFactor],MATCH(blendQtyOnHand_query[[#This Row],[ItemCode]],foamFactor_TABLE[blendPN],0)),1)</f>
        <v>1.2</v>
      </c>
    </row>
    <row r="48" spans="1:6" x14ac:dyDescent="0.25">
      <c r="A48" s="1" t="s">
        <v>4129</v>
      </c>
      <c r="B48" s="1" t="s">
        <v>4130</v>
      </c>
      <c r="C48">
        <v>65</v>
      </c>
      <c r="D48" s="1" t="s">
        <v>5958</v>
      </c>
      <c r="E48">
        <v>1</v>
      </c>
      <c r="F48" s="1">
        <f>_xlfn.IFNA(INDEX(foamFactor_TABLE[foamFactor],MATCH(blendQtyOnHand_query[[#This Row],[ItemCode]],foamFactor_TABLE[blendPN],0)),1)</f>
        <v>1</v>
      </c>
    </row>
    <row r="49" spans="1:6" x14ac:dyDescent="0.25">
      <c r="A49" s="1" t="s">
        <v>3426</v>
      </c>
      <c r="B49" s="1" t="s">
        <v>3427</v>
      </c>
      <c r="C49">
        <v>40</v>
      </c>
      <c r="D49" s="1" t="s">
        <v>5958</v>
      </c>
      <c r="E49">
        <v>1</v>
      </c>
      <c r="F49" s="1">
        <f>_xlfn.IFNA(INDEX(foamFactor_TABLE[foamFactor],MATCH(blendQtyOnHand_query[[#This Row],[ItemCode]],foamFactor_TABLE[blendPN],0)),1)</f>
        <v>1</v>
      </c>
    </row>
    <row r="50" spans="1:6" x14ac:dyDescent="0.25">
      <c r="A50" s="1" t="s">
        <v>5973</v>
      </c>
      <c r="B50" s="1" t="s">
        <v>5974</v>
      </c>
      <c r="C50">
        <v>0</v>
      </c>
      <c r="D50" s="1" t="s">
        <v>5958</v>
      </c>
      <c r="E50">
        <v>1</v>
      </c>
      <c r="F50" s="1">
        <f>_xlfn.IFNA(INDEX(foamFactor_TABLE[foamFactor],MATCH(blendQtyOnHand_query[[#This Row],[ItemCode]],foamFactor_TABLE[blendPN],0)),1)</f>
        <v>1</v>
      </c>
    </row>
    <row r="51" spans="1:6" x14ac:dyDescent="0.25">
      <c r="A51" s="1" t="s">
        <v>3037</v>
      </c>
      <c r="B51" s="1" t="s">
        <v>3038</v>
      </c>
      <c r="C51">
        <v>31</v>
      </c>
      <c r="D51" s="1" t="s">
        <v>5958</v>
      </c>
      <c r="E51">
        <v>1</v>
      </c>
      <c r="F51" s="1">
        <f>_xlfn.IFNA(INDEX(foamFactor_TABLE[foamFactor],MATCH(blendQtyOnHand_query[[#This Row],[ItemCode]],foamFactor_TABLE[blendPN],0)),1)</f>
        <v>1</v>
      </c>
    </row>
    <row r="52" spans="1:6" x14ac:dyDescent="0.25">
      <c r="A52" s="1" t="s">
        <v>1723</v>
      </c>
      <c r="B52" s="1" t="s">
        <v>1724</v>
      </c>
      <c r="C52">
        <v>5347.0309999999999</v>
      </c>
      <c r="D52" s="1" t="s">
        <v>5958</v>
      </c>
      <c r="E52">
        <v>1</v>
      </c>
      <c r="F52" s="1">
        <f>_xlfn.IFNA(INDEX(foamFactor_TABLE[foamFactor],MATCH(blendQtyOnHand_query[[#This Row],[ItemCode]],foamFactor_TABLE[blendPN],0)),1)</f>
        <v>1.2</v>
      </c>
    </row>
    <row r="53" spans="1:6" x14ac:dyDescent="0.25">
      <c r="A53" s="1" t="s">
        <v>5975</v>
      </c>
      <c r="B53" s="1" t="s">
        <v>5976</v>
      </c>
      <c r="C53">
        <v>0</v>
      </c>
      <c r="D53" s="1" t="s">
        <v>5958</v>
      </c>
      <c r="E53">
        <v>1</v>
      </c>
      <c r="F53" s="1">
        <f>_xlfn.IFNA(INDEX(foamFactor_TABLE[foamFactor],MATCH(blendQtyOnHand_query[[#This Row],[ItemCode]],foamFactor_TABLE[blendPN],0)),1)</f>
        <v>1</v>
      </c>
    </row>
    <row r="54" spans="1:6" x14ac:dyDescent="0.25">
      <c r="A54" s="1" t="s">
        <v>2453</v>
      </c>
      <c r="B54" s="1" t="s">
        <v>2454</v>
      </c>
      <c r="C54">
        <v>70</v>
      </c>
      <c r="D54" s="1" t="s">
        <v>5958</v>
      </c>
      <c r="E54">
        <v>1</v>
      </c>
      <c r="F54" s="1">
        <f>_xlfn.IFNA(INDEX(foamFactor_TABLE[foamFactor],MATCH(blendQtyOnHand_query[[#This Row],[ItemCode]],foamFactor_TABLE[blendPN],0)),1)</f>
        <v>1</v>
      </c>
    </row>
    <row r="55" spans="1:6" x14ac:dyDescent="0.25">
      <c r="A55" s="1" t="s">
        <v>3587</v>
      </c>
      <c r="B55" s="1" t="s">
        <v>3588</v>
      </c>
      <c r="C55">
        <v>120</v>
      </c>
      <c r="D55" s="1" t="s">
        <v>5958</v>
      </c>
      <c r="E55">
        <v>1</v>
      </c>
      <c r="F55" s="1">
        <f>_xlfn.IFNA(INDEX(foamFactor_TABLE[foamFactor],MATCH(blendQtyOnHand_query[[#This Row],[ItemCode]],foamFactor_TABLE[blendPN],0)),1)</f>
        <v>1.1000000000000001</v>
      </c>
    </row>
    <row r="56" spans="1:6" x14ac:dyDescent="0.25">
      <c r="A56" s="1" t="s">
        <v>5235</v>
      </c>
      <c r="B56" s="1" t="s">
        <v>5236</v>
      </c>
      <c r="C56">
        <v>0</v>
      </c>
      <c r="D56" s="1" t="s">
        <v>5958</v>
      </c>
      <c r="E56">
        <v>1</v>
      </c>
      <c r="F56" s="1">
        <f>_xlfn.IFNA(INDEX(foamFactor_TABLE[foamFactor],MATCH(blendQtyOnHand_query[[#This Row],[ItemCode]],foamFactor_TABLE[blendPN],0)),1)</f>
        <v>1</v>
      </c>
    </row>
    <row r="57" spans="1:6" x14ac:dyDescent="0.25">
      <c r="A57" s="1" t="s">
        <v>1257</v>
      </c>
      <c r="B57" s="1" t="s">
        <v>1258</v>
      </c>
      <c r="C57">
        <v>0</v>
      </c>
      <c r="D57" s="1" t="s">
        <v>5958</v>
      </c>
      <c r="E57">
        <v>1</v>
      </c>
      <c r="F57" s="1">
        <f>_xlfn.IFNA(INDEX(foamFactor_TABLE[foamFactor],MATCH(blendQtyOnHand_query[[#This Row],[ItemCode]],foamFactor_TABLE[blendPN],0)),1)</f>
        <v>1</v>
      </c>
    </row>
    <row r="58" spans="1:6" x14ac:dyDescent="0.25">
      <c r="A58" s="1" t="s">
        <v>2934</v>
      </c>
      <c r="B58" s="1" t="s">
        <v>2935</v>
      </c>
      <c r="C58">
        <v>0</v>
      </c>
      <c r="D58" s="1" t="s">
        <v>5958</v>
      </c>
      <c r="E58">
        <v>1</v>
      </c>
      <c r="F58" s="1">
        <f>_xlfn.IFNA(INDEX(foamFactor_TABLE[foamFactor],MATCH(blendQtyOnHand_query[[#This Row],[ItemCode]],foamFactor_TABLE[blendPN],0)),1)</f>
        <v>1</v>
      </c>
    </row>
    <row r="59" spans="1:6" x14ac:dyDescent="0.25">
      <c r="A59" s="1" t="s">
        <v>3710</v>
      </c>
      <c r="B59" s="1" t="s">
        <v>3711</v>
      </c>
      <c r="C59">
        <v>130</v>
      </c>
      <c r="D59" s="1" t="s">
        <v>5958</v>
      </c>
      <c r="E59">
        <v>1</v>
      </c>
      <c r="F59" s="1">
        <f>_xlfn.IFNA(INDEX(foamFactor_TABLE[foamFactor],MATCH(blendQtyOnHand_query[[#This Row],[ItemCode]],foamFactor_TABLE[blendPN],0)),1)</f>
        <v>1</v>
      </c>
    </row>
    <row r="60" spans="1:6" x14ac:dyDescent="0.25">
      <c r="A60" s="1" t="s">
        <v>1253</v>
      </c>
      <c r="B60" s="1" t="s">
        <v>1254</v>
      </c>
      <c r="C60">
        <v>35</v>
      </c>
      <c r="D60" s="1" t="s">
        <v>5958</v>
      </c>
      <c r="E60">
        <v>1</v>
      </c>
      <c r="F60" s="1">
        <f>_xlfn.IFNA(INDEX(foamFactor_TABLE[foamFactor],MATCH(blendQtyOnHand_query[[#This Row],[ItemCode]],foamFactor_TABLE[blendPN],0)),1)</f>
        <v>1</v>
      </c>
    </row>
    <row r="61" spans="1:6" x14ac:dyDescent="0.25">
      <c r="A61" s="1" t="s">
        <v>2327</v>
      </c>
      <c r="B61" s="1" t="s">
        <v>2328</v>
      </c>
      <c r="C61">
        <v>63.75</v>
      </c>
      <c r="D61" s="1" t="s">
        <v>5958</v>
      </c>
      <c r="E61">
        <v>1</v>
      </c>
      <c r="F61" s="1">
        <f>_xlfn.IFNA(INDEX(foamFactor_TABLE[foamFactor],MATCH(blendQtyOnHand_query[[#This Row],[ItemCode]],foamFactor_TABLE[blendPN],0)),1)</f>
        <v>1.1499999999999999</v>
      </c>
    </row>
    <row r="62" spans="1:6" x14ac:dyDescent="0.25">
      <c r="A62" s="1" t="s">
        <v>5024</v>
      </c>
      <c r="B62" s="1" t="s">
        <v>5977</v>
      </c>
      <c r="C62">
        <v>0</v>
      </c>
      <c r="D62" s="1" t="s">
        <v>5957</v>
      </c>
      <c r="E62">
        <v>100</v>
      </c>
      <c r="F62" s="1">
        <f>_xlfn.IFNA(INDEX(foamFactor_TABLE[foamFactor],MATCH(blendQtyOnHand_query[[#This Row],[ItemCode]],foamFactor_TABLE[blendPN],0)),1)</f>
        <v>1</v>
      </c>
    </row>
    <row r="63" spans="1:6" x14ac:dyDescent="0.25">
      <c r="A63" s="1" t="s">
        <v>1445</v>
      </c>
      <c r="B63" s="1" t="s">
        <v>1446</v>
      </c>
      <c r="C63">
        <v>0</v>
      </c>
      <c r="D63" s="1" t="s">
        <v>5958</v>
      </c>
      <c r="E63">
        <v>1</v>
      </c>
      <c r="F63" s="1">
        <f>_xlfn.IFNA(INDEX(foamFactor_TABLE[foamFactor],MATCH(blendQtyOnHand_query[[#This Row],[ItemCode]],foamFactor_TABLE[blendPN],0)),1)</f>
        <v>1</v>
      </c>
    </row>
    <row r="64" spans="1:6" x14ac:dyDescent="0.25">
      <c r="A64" s="1" t="s">
        <v>1439</v>
      </c>
      <c r="B64" s="1" t="s">
        <v>1440</v>
      </c>
      <c r="C64">
        <v>0</v>
      </c>
      <c r="D64" s="1" t="s">
        <v>5957</v>
      </c>
      <c r="E64">
        <v>100</v>
      </c>
      <c r="F64" s="1">
        <f>_xlfn.IFNA(INDEX(foamFactor_TABLE[foamFactor],MATCH(blendQtyOnHand_query[[#This Row],[ItemCode]],foamFactor_TABLE[blendPN],0)),1)</f>
        <v>1</v>
      </c>
    </row>
    <row r="65" spans="1:6" x14ac:dyDescent="0.25">
      <c r="A65" s="1" t="s">
        <v>1435</v>
      </c>
      <c r="B65" s="1" t="s">
        <v>1436</v>
      </c>
      <c r="C65">
        <v>250</v>
      </c>
      <c r="D65" s="1" t="s">
        <v>5957</v>
      </c>
      <c r="E65">
        <v>100</v>
      </c>
      <c r="F65" s="1">
        <f>_xlfn.IFNA(INDEX(foamFactor_TABLE[foamFactor],MATCH(blendQtyOnHand_query[[#This Row],[ItemCode]],foamFactor_TABLE[blendPN],0)),1)</f>
        <v>1</v>
      </c>
    </row>
    <row r="66" spans="1:6" x14ac:dyDescent="0.25">
      <c r="A66" s="1" t="s">
        <v>4688</v>
      </c>
      <c r="B66" s="1" t="s">
        <v>4689</v>
      </c>
      <c r="C66">
        <v>0</v>
      </c>
      <c r="D66" s="1" t="s">
        <v>5958</v>
      </c>
      <c r="E66">
        <v>1</v>
      </c>
      <c r="F66" s="1">
        <f>_xlfn.IFNA(INDEX(foamFactor_TABLE[foamFactor],MATCH(blendQtyOnHand_query[[#This Row],[ItemCode]],foamFactor_TABLE[blendPN],0)),1)</f>
        <v>1</v>
      </c>
    </row>
    <row r="67" spans="1:6" x14ac:dyDescent="0.25">
      <c r="A67" s="1" t="s">
        <v>4680</v>
      </c>
      <c r="B67" s="1" t="s">
        <v>4681</v>
      </c>
      <c r="C67">
        <v>120</v>
      </c>
      <c r="D67" s="1" t="s">
        <v>5957</v>
      </c>
      <c r="E67">
        <v>100</v>
      </c>
      <c r="F67" s="1">
        <f>_xlfn.IFNA(INDEX(foamFactor_TABLE[foamFactor],MATCH(blendQtyOnHand_query[[#This Row],[ItemCode]],foamFactor_TABLE[blendPN],0)),1)</f>
        <v>1</v>
      </c>
    </row>
    <row r="68" spans="1:6" x14ac:dyDescent="0.25">
      <c r="A68" s="1" t="s">
        <v>1427</v>
      </c>
      <c r="B68" s="1" t="s">
        <v>1428</v>
      </c>
      <c r="C68">
        <v>50</v>
      </c>
      <c r="D68" s="1" t="s">
        <v>5957</v>
      </c>
      <c r="E68">
        <v>100</v>
      </c>
      <c r="F68" s="1">
        <f>_xlfn.IFNA(INDEX(foamFactor_TABLE[foamFactor],MATCH(blendQtyOnHand_query[[#This Row],[ItemCode]],foamFactor_TABLE[blendPN],0)),1)</f>
        <v>1</v>
      </c>
    </row>
    <row r="69" spans="1:6" x14ac:dyDescent="0.25">
      <c r="A69" s="1" t="s">
        <v>1792</v>
      </c>
      <c r="B69" s="1" t="s">
        <v>1793</v>
      </c>
      <c r="C69">
        <v>4102.8119999999999</v>
      </c>
      <c r="D69" s="1" t="s">
        <v>5958</v>
      </c>
      <c r="E69">
        <v>1</v>
      </c>
      <c r="F69" s="1">
        <f>_xlfn.IFNA(INDEX(foamFactor_TABLE[foamFactor],MATCH(blendQtyOnHand_query[[#This Row],[ItemCode]],foamFactor_TABLE[blendPN],0)),1)</f>
        <v>1.1000000000000001</v>
      </c>
    </row>
    <row r="70" spans="1:6" x14ac:dyDescent="0.25">
      <c r="A70" s="1" t="s">
        <v>5154</v>
      </c>
      <c r="B70" s="1" t="s">
        <v>5155</v>
      </c>
      <c r="C70">
        <v>0</v>
      </c>
      <c r="D70" s="1" t="s">
        <v>5958</v>
      </c>
      <c r="E70">
        <v>1</v>
      </c>
      <c r="F70" s="1">
        <f>_xlfn.IFNA(INDEX(foamFactor_TABLE[foamFactor],MATCH(blendQtyOnHand_query[[#This Row],[ItemCode]],foamFactor_TABLE[blendPN],0)),1)</f>
        <v>1</v>
      </c>
    </row>
    <row r="71" spans="1:6" x14ac:dyDescent="0.25">
      <c r="A71" s="1" t="s">
        <v>5159</v>
      </c>
      <c r="B71" s="1" t="s">
        <v>5160</v>
      </c>
      <c r="C71">
        <v>0</v>
      </c>
      <c r="D71" s="1" t="s">
        <v>5958</v>
      </c>
      <c r="E71">
        <v>1</v>
      </c>
      <c r="F71" s="1">
        <f>_xlfn.IFNA(INDEX(foamFactor_TABLE[foamFactor],MATCH(blendQtyOnHand_query[[#This Row],[ItemCode]],foamFactor_TABLE[blendPN],0)),1)</f>
        <v>1</v>
      </c>
    </row>
    <row r="72" spans="1:6" x14ac:dyDescent="0.25">
      <c r="A72" s="1" t="s">
        <v>2434</v>
      </c>
      <c r="B72" s="1" t="s">
        <v>2435</v>
      </c>
      <c r="C72">
        <v>70</v>
      </c>
      <c r="D72" s="1" t="s">
        <v>5958</v>
      </c>
      <c r="E72">
        <v>1</v>
      </c>
      <c r="F72" s="1">
        <f>_xlfn.IFNA(INDEX(foamFactor_TABLE[foamFactor],MATCH(blendQtyOnHand_query[[#This Row],[ItemCode]],foamFactor_TABLE[blendPN],0)),1)</f>
        <v>1.1000000000000001</v>
      </c>
    </row>
    <row r="73" spans="1:6" x14ac:dyDescent="0.25">
      <c r="A73" s="1" t="s">
        <v>4893</v>
      </c>
      <c r="B73" s="1" t="s">
        <v>4894</v>
      </c>
      <c r="C73">
        <v>0</v>
      </c>
      <c r="D73" s="1" t="s">
        <v>5958</v>
      </c>
      <c r="E73">
        <v>1</v>
      </c>
      <c r="F73" s="1">
        <f>_xlfn.IFNA(INDEX(foamFactor_TABLE[foamFactor],MATCH(blendQtyOnHand_query[[#This Row],[ItemCode]],foamFactor_TABLE[blendPN],0)),1)</f>
        <v>1</v>
      </c>
    </row>
    <row r="74" spans="1:6" x14ac:dyDescent="0.25">
      <c r="A74" s="1" t="s">
        <v>3750</v>
      </c>
      <c r="B74" s="1" t="s">
        <v>3751</v>
      </c>
      <c r="C74">
        <v>0</v>
      </c>
      <c r="D74" s="1" t="s">
        <v>5958</v>
      </c>
      <c r="E74">
        <v>1</v>
      </c>
      <c r="F74" s="1">
        <f>_xlfn.IFNA(INDEX(foamFactor_TABLE[foamFactor],MATCH(blendQtyOnHand_query[[#This Row],[ItemCode]],foamFactor_TABLE[blendPN],0)),1)</f>
        <v>1</v>
      </c>
    </row>
    <row r="75" spans="1:6" x14ac:dyDescent="0.25">
      <c r="A75" s="1" t="s">
        <v>5436</v>
      </c>
      <c r="B75" s="1" t="s">
        <v>5437</v>
      </c>
      <c r="C75">
        <v>0</v>
      </c>
      <c r="D75" s="1" t="s">
        <v>5958</v>
      </c>
      <c r="E75">
        <v>1</v>
      </c>
      <c r="F75" s="1">
        <f>_xlfn.IFNA(INDEX(foamFactor_TABLE[foamFactor],MATCH(blendQtyOnHand_query[[#This Row],[ItemCode]],foamFactor_TABLE[blendPN],0)),1)</f>
        <v>1</v>
      </c>
    </row>
    <row r="76" spans="1:6" x14ac:dyDescent="0.25">
      <c r="A76" s="1" t="s">
        <v>2457</v>
      </c>
      <c r="B76" s="1" t="s">
        <v>2458</v>
      </c>
      <c r="C76">
        <v>80</v>
      </c>
      <c r="D76" s="1" t="s">
        <v>5958</v>
      </c>
      <c r="E76">
        <v>1</v>
      </c>
      <c r="F76" s="1">
        <f>_xlfn.IFNA(INDEX(foamFactor_TABLE[foamFactor],MATCH(blendQtyOnHand_query[[#This Row],[ItemCode]],foamFactor_TABLE[blendPN],0)),1)</f>
        <v>1</v>
      </c>
    </row>
    <row r="77" spans="1:6" x14ac:dyDescent="0.25">
      <c r="A77" s="1" t="s">
        <v>5191</v>
      </c>
      <c r="B77" s="1" t="s">
        <v>5192</v>
      </c>
      <c r="C77">
        <v>0</v>
      </c>
      <c r="D77" s="1" t="s">
        <v>5958</v>
      </c>
      <c r="E77">
        <v>1</v>
      </c>
      <c r="F77" s="1">
        <f>_xlfn.IFNA(INDEX(foamFactor_TABLE[foamFactor],MATCH(blendQtyOnHand_query[[#This Row],[ItemCode]],foamFactor_TABLE[blendPN],0)),1)</f>
        <v>1</v>
      </c>
    </row>
    <row r="78" spans="1:6" x14ac:dyDescent="0.25">
      <c r="A78" s="1" t="s">
        <v>5978</v>
      </c>
      <c r="B78" s="1" t="s">
        <v>5979</v>
      </c>
      <c r="C78">
        <v>0</v>
      </c>
      <c r="D78" s="1" t="s">
        <v>5958</v>
      </c>
      <c r="E78">
        <v>1</v>
      </c>
      <c r="F78" s="1">
        <f>_xlfn.IFNA(INDEX(foamFactor_TABLE[foamFactor],MATCH(blendQtyOnHand_query[[#This Row],[ItemCode]],foamFactor_TABLE[blendPN],0)),1)</f>
        <v>1</v>
      </c>
    </row>
    <row r="79" spans="1:6" x14ac:dyDescent="0.25">
      <c r="A79" s="1" t="s">
        <v>3884</v>
      </c>
      <c r="B79" s="1" t="s">
        <v>3885</v>
      </c>
      <c r="C79">
        <v>0</v>
      </c>
      <c r="D79" s="1" t="s">
        <v>5958</v>
      </c>
      <c r="E79">
        <v>1</v>
      </c>
      <c r="F79" s="1">
        <f>_xlfn.IFNA(INDEX(foamFactor_TABLE[foamFactor],MATCH(blendQtyOnHand_query[[#This Row],[ItemCode]],foamFactor_TABLE[blendPN],0)),1)</f>
        <v>1</v>
      </c>
    </row>
    <row r="80" spans="1:6" x14ac:dyDescent="0.25">
      <c r="A80" s="1" t="s">
        <v>3888</v>
      </c>
      <c r="B80" s="1" t="s">
        <v>3889</v>
      </c>
      <c r="C80">
        <v>0</v>
      </c>
      <c r="D80" s="1" t="s">
        <v>5958</v>
      </c>
      <c r="E80">
        <v>1</v>
      </c>
      <c r="F80" s="1">
        <f>_xlfn.IFNA(INDEX(foamFactor_TABLE[foamFactor],MATCH(blendQtyOnHand_query[[#This Row],[ItemCode]],foamFactor_TABLE[blendPN],0)),1)</f>
        <v>1</v>
      </c>
    </row>
    <row r="81" spans="1:6" x14ac:dyDescent="0.25">
      <c r="A81" s="1" t="s">
        <v>2952</v>
      </c>
      <c r="B81" s="1" t="s">
        <v>2953</v>
      </c>
      <c r="C81">
        <v>0</v>
      </c>
      <c r="D81" s="1" t="s">
        <v>5972</v>
      </c>
      <c r="E81">
        <v>1</v>
      </c>
      <c r="F81" s="1">
        <f>_xlfn.IFNA(INDEX(foamFactor_TABLE[foamFactor],MATCH(blendQtyOnHand_query[[#This Row],[ItemCode]],foamFactor_TABLE[blendPN],0)),1)</f>
        <v>1</v>
      </c>
    </row>
    <row r="82" spans="1:6" x14ac:dyDescent="0.25">
      <c r="A82" s="1" t="s">
        <v>4232</v>
      </c>
      <c r="B82" s="1" t="s">
        <v>4233</v>
      </c>
      <c r="C82">
        <v>120</v>
      </c>
      <c r="D82" s="1" t="s">
        <v>5958</v>
      </c>
      <c r="E82">
        <v>1</v>
      </c>
      <c r="F82" s="1">
        <f>_xlfn.IFNA(INDEX(foamFactor_TABLE[foamFactor],MATCH(blendQtyOnHand_query[[#This Row],[ItemCode]],foamFactor_TABLE[blendPN],0)),1)</f>
        <v>1</v>
      </c>
    </row>
    <row r="83" spans="1:6" x14ac:dyDescent="0.25">
      <c r="A83" s="1" t="s">
        <v>4236</v>
      </c>
      <c r="B83" s="1" t="s">
        <v>4237</v>
      </c>
      <c r="C83">
        <v>80</v>
      </c>
      <c r="D83" s="1" t="s">
        <v>5958</v>
      </c>
      <c r="E83">
        <v>1</v>
      </c>
      <c r="F83" s="1">
        <f>_xlfn.IFNA(INDEX(foamFactor_TABLE[foamFactor],MATCH(blendQtyOnHand_query[[#This Row],[ItemCode]],foamFactor_TABLE[blendPN],0)),1)</f>
        <v>1</v>
      </c>
    </row>
    <row r="84" spans="1:6" x14ac:dyDescent="0.25">
      <c r="A84" s="1" t="s">
        <v>4241</v>
      </c>
      <c r="B84" s="1" t="s">
        <v>4242</v>
      </c>
      <c r="C84">
        <v>315</v>
      </c>
      <c r="D84" s="1" t="s">
        <v>5958</v>
      </c>
      <c r="E84">
        <v>1</v>
      </c>
      <c r="F84" s="1">
        <f>_xlfn.IFNA(INDEX(foamFactor_TABLE[foamFactor],MATCH(blendQtyOnHand_query[[#This Row],[ItemCode]],foamFactor_TABLE[blendPN],0)),1)</f>
        <v>1</v>
      </c>
    </row>
    <row r="85" spans="1:6" x14ac:dyDescent="0.25">
      <c r="A85" s="1" t="s">
        <v>4545</v>
      </c>
      <c r="B85" s="1" t="s">
        <v>4546</v>
      </c>
      <c r="C85">
        <v>0</v>
      </c>
      <c r="D85" s="1" t="s">
        <v>5958</v>
      </c>
      <c r="E85">
        <v>1</v>
      </c>
      <c r="F85" s="1">
        <f>_xlfn.IFNA(INDEX(foamFactor_TABLE[foamFactor],MATCH(blendQtyOnHand_query[[#This Row],[ItemCode]],foamFactor_TABLE[blendPN],0)),1)</f>
        <v>1</v>
      </c>
    </row>
    <row r="86" spans="1:6" x14ac:dyDescent="0.25">
      <c r="A86" s="1" t="s">
        <v>4038</v>
      </c>
      <c r="B86" s="1" t="s">
        <v>4039</v>
      </c>
      <c r="C86">
        <v>45</v>
      </c>
      <c r="D86" s="1" t="s">
        <v>5958</v>
      </c>
      <c r="E86">
        <v>1</v>
      </c>
      <c r="F86" s="1">
        <f>_xlfn.IFNA(INDEX(foamFactor_TABLE[foamFactor],MATCH(blendQtyOnHand_query[[#This Row],[ItemCode]],foamFactor_TABLE[blendPN],0)),1)</f>
        <v>1.1499999999999999</v>
      </c>
    </row>
    <row r="87" spans="1:6" x14ac:dyDescent="0.25">
      <c r="A87" s="1" t="s">
        <v>3464</v>
      </c>
      <c r="B87" s="1" t="s">
        <v>3465</v>
      </c>
      <c r="C87">
        <v>1670</v>
      </c>
      <c r="D87" s="1" t="s">
        <v>5958</v>
      </c>
      <c r="E87">
        <v>1</v>
      </c>
      <c r="F87" s="1">
        <f>_xlfn.IFNA(INDEX(foamFactor_TABLE[foamFactor],MATCH(blendQtyOnHand_query[[#This Row],[ItemCode]],foamFactor_TABLE[blendPN],0)),1)</f>
        <v>1.25</v>
      </c>
    </row>
    <row r="88" spans="1:6" x14ac:dyDescent="0.25">
      <c r="A88" s="1" t="s">
        <v>3628</v>
      </c>
      <c r="B88" s="1" t="s">
        <v>3629</v>
      </c>
      <c r="C88">
        <v>75</v>
      </c>
      <c r="D88" s="1" t="s">
        <v>5958</v>
      </c>
      <c r="E88">
        <v>1</v>
      </c>
      <c r="F88" s="1">
        <f>_xlfn.IFNA(INDEX(foamFactor_TABLE[foamFactor],MATCH(blendQtyOnHand_query[[#This Row],[ItemCode]],foamFactor_TABLE[blendPN],0)),1)</f>
        <v>1.1000000000000001</v>
      </c>
    </row>
    <row r="89" spans="1:6" x14ac:dyDescent="0.25">
      <c r="A89" s="1" t="s">
        <v>3507</v>
      </c>
      <c r="B89" s="1" t="s">
        <v>3508</v>
      </c>
      <c r="C89">
        <v>61.5</v>
      </c>
      <c r="D89" s="1" t="s">
        <v>5958</v>
      </c>
      <c r="E89">
        <v>1</v>
      </c>
      <c r="F89" s="1">
        <f>_xlfn.IFNA(INDEX(foamFactor_TABLE[foamFactor],MATCH(blendQtyOnHand_query[[#This Row],[ItemCode]],foamFactor_TABLE[blendPN],0)),1)</f>
        <v>1</v>
      </c>
    </row>
    <row r="90" spans="1:6" x14ac:dyDescent="0.25">
      <c r="A90" s="1" t="s">
        <v>5696</v>
      </c>
      <c r="B90" s="1" t="s">
        <v>5697</v>
      </c>
      <c r="C90">
        <v>0</v>
      </c>
      <c r="D90" s="1" t="s">
        <v>5958</v>
      </c>
      <c r="E90">
        <v>1</v>
      </c>
      <c r="F90" s="1">
        <f>_xlfn.IFNA(INDEX(foamFactor_TABLE[foamFactor],MATCH(blendQtyOnHand_query[[#This Row],[ItemCode]],foamFactor_TABLE[blendPN],0)),1)</f>
        <v>1</v>
      </c>
    </row>
    <row r="91" spans="1:6" x14ac:dyDescent="0.25">
      <c r="A91" s="1" t="s">
        <v>2849</v>
      </c>
      <c r="B91" s="1" t="s">
        <v>2850</v>
      </c>
      <c r="C91">
        <v>60</v>
      </c>
      <c r="D91" s="1" t="s">
        <v>5958</v>
      </c>
      <c r="E91">
        <v>1</v>
      </c>
      <c r="F91" s="1">
        <f>_xlfn.IFNA(INDEX(foamFactor_TABLE[foamFactor],MATCH(blendQtyOnHand_query[[#This Row],[ItemCode]],foamFactor_TABLE[blendPN],0)),1)</f>
        <v>1.2</v>
      </c>
    </row>
    <row r="92" spans="1:6" x14ac:dyDescent="0.25">
      <c r="A92" s="1" t="s">
        <v>5980</v>
      </c>
      <c r="B92" s="1" t="s">
        <v>5981</v>
      </c>
      <c r="C92">
        <v>0</v>
      </c>
      <c r="D92" s="1" t="s">
        <v>5982</v>
      </c>
      <c r="E92">
        <v>1</v>
      </c>
      <c r="F92" s="1">
        <f>_xlfn.IFNA(INDEX(foamFactor_TABLE[foamFactor],MATCH(blendQtyOnHand_query[[#This Row],[ItemCode]],foamFactor_TABLE[blendPN],0)),1)</f>
        <v>1</v>
      </c>
    </row>
    <row r="93" spans="1:6" x14ac:dyDescent="0.25">
      <c r="A93" s="1" t="s">
        <v>5983</v>
      </c>
      <c r="B93" s="1" t="s">
        <v>5984</v>
      </c>
      <c r="C93">
        <v>0</v>
      </c>
      <c r="D93" s="1" t="s">
        <v>5982</v>
      </c>
      <c r="E93">
        <v>1</v>
      </c>
      <c r="F93" s="1">
        <f>_xlfn.IFNA(INDEX(foamFactor_TABLE[foamFactor],MATCH(blendQtyOnHand_query[[#This Row],[ItemCode]],foamFactor_TABLE[blendPN],0)),1)</f>
        <v>1</v>
      </c>
    </row>
    <row r="94" spans="1:6" x14ac:dyDescent="0.25">
      <c r="A94" s="1" t="s">
        <v>1220</v>
      </c>
      <c r="B94" s="1" t="s">
        <v>1221</v>
      </c>
      <c r="C94">
        <v>5805</v>
      </c>
      <c r="D94" s="1" t="s">
        <v>5982</v>
      </c>
      <c r="E94">
        <v>1</v>
      </c>
      <c r="F94" s="1">
        <f>_xlfn.IFNA(INDEX(foamFactor_TABLE[foamFactor],MATCH(blendQtyOnHand_query[[#This Row],[ItemCode]],foamFactor_TABLE[blendPN],0)),1)</f>
        <v>1</v>
      </c>
    </row>
    <row r="95" spans="1:6" x14ac:dyDescent="0.25">
      <c r="A95" s="1" t="s">
        <v>1246</v>
      </c>
      <c r="B95" s="1" t="s">
        <v>1247</v>
      </c>
      <c r="C95">
        <v>1893.7508</v>
      </c>
      <c r="D95" s="1" t="s">
        <v>5982</v>
      </c>
      <c r="E95">
        <v>1</v>
      </c>
      <c r="F95" s="1">
        <f>_xlfn.IFNA(INDEX(foamFactor_TABLE[foamFactor],MATCH(blendQtyOnHand_query[[#This Row],[ItemCode]],foamFactor_TABLE[blendPN],0)),1)</f>
        <v>1</v>
      </c>
    </row>
    <row r="96" spans="1:6" x14ac:dyDescent="0.25">
      <c r="A96" s="1" t="s">
        <v>3702</v>
      </c>
      <c r="B96" s="1" t="s">
        <v>3703</v>
      </c>
      <c r="C96">
        <v>3405</v>
      </c>
      <c r="D96" s="1" t="s">
        <v>5958</v>
      </c>
      <c r="E96">
        <v>1</v>
      </c>
      <c r="F96" s="1">
        <f>_xlfn.IFNA(INDEX(foamFactor_TABLE[foamFactor],MATCH(blendQtyOnHand_query[[#This Row],[ItemCode]],foamFactor_TABLE[blendPN],0)),1)</f>
        <v>1.2</v>
      </c>
    </row>
    <row r="97" spans="1:6" x14ac:dyDescent="0.25">
      <c r="A97" s="1" t="s">
        <v>1567</v>
      </c>
      <c r="B97" s="1" t="s">
        <v>1568</v>
      </c>
      <c r="C97">
        <v>1036.2275</v>
      </c>
      <c r="D97" s="1" t="s">
        <v>5958</v>
      </c>
      <c r="E97">
        <v>1</v>
      </c>
      <c r="F97" s="1">
        <f>_xlfn.IFNA(INDEX(foamFactor_TABLE[foamFactor],MATCH(blendQtyOnHand_query[[#This Row],[ItemCode]],foamFactor_TABLE[blendPN],0)),1)</f>
        <v>1.1000000000000001</v>
      </c>
    </row>
    <row r="98" spans="1:6" x14ac:dyDescent="0.25">
      <c r="A98" s="1" t="s">
        <v>1987</v>
      </c>
      <c r="B98" s="1" t="s">
        <v>1988</v>
      </c>
      <c r="C98">
        <v>300</v>
      </c>
      <c r="D98" s="1" t="s">
        <v>5958</v>
      </c>
      <c r="E98">
        <v>1</v>
      </c>
      <c r="F98" s="1">
        <f>_xlfn.IFNA(INDEX(foamFactor_TABLE[foamFactor],MATCH(blendQtyOnHand_query[[#This Row],[ItemCode]],foamFactor_TABLE[blendPN],0)),1)</f>
        <v>1</v>
      </c>
    </row>
    <row r="99" spans="1:6" x14ac:dyDescent="0.25">
      <c r="A99" s="1" t="s">
        <v>2960</v>
      </c>
      <c r="B99" s="1" t="s">
        <v>2961</v>
      </c>
      <c r="C99">
        <v>40</v>
      </c>
      <c r="D99" s="1" t="s">
        <v>5958</v>
      </c>
      <c r="E99">
        <v>1</v>
      </c>
      <c r="F99" s="1">
        <f>_xlfn.IFNA(INDEX(foamFactor_TABLE[foamFactor],MATCH(blendQtyOnHand_query[[#This Row],[ItemCode]],foamFactor_TABLE[blendPN],0)),1)</f>
        <v>1</v>
      </c>
    </row>
    <row r="100" spans="1:6" x14ac:dyDescent="0.25">
      <c r="A100" s="1" t="s">
        <v>3895</v>
      </c>
      <c r="B100" s="1" t="s">
        <v>3896</v>
      </c>
      <c r="C100">
        <v>0</v>
      </c>
      <c r="D100" s="1" t="s">
        <v>5958</v>
      </c>
      <c r="E100">
        <v>1</v>
      </c>
      <c r="F100" s="1">
        <f>_xlfn.IFNA(INDEX(foamFactor_TABLE[foamFactor],MATCH(blendQtyOnHand_query[[#This Row],[ItemCode]],foamFactor_TABLE[blendPN],0)),1)</f>
        <v>1</v>
      </c>
    </row>
    <row r="101" spans="1:6" x14ac:dyDescent="0.25">
      <c r="A101" s="1" t="s">
        <v>2607</v>
      </c>
      <c r="B101" s="1" t="s">
        <v>2608</v>
      </c>
      <c r="C101">
        <v>785</v>
      </c>
      <c r="D101" s="1" t="s">
        <v>5958</v>
      </c>
      <c r="E101">
        <v>1</v>
      </c>
      <c r="F101" s="1">
        <f>_xlfn.IFNA(INDEX(foamFactor_TABLE[foamFactor],MATCH(blendQtyOnHand_query[[#This Row],[ItemCode]],foamFactor_TABLE[blendPN],0)),1)</f>
        <v>1</v>
      </c>
    </row>
    <row r="102" spans="1:6" x14ac:dyDescent="0.25">
      <c r="A102" s="1" t="s">
        <v>4170</v>
      </c>
      <c r="B102" s="1" t="s">
        <v>4171</v>
      </c>
      <c r="C102">
        <v>250</v>
      </c>
      <c r="D102" s="1" t="s">
        <v>5958</v>
      </c>
      <c r="E102">
        <v>1</v>
      </c>
      <c r="F102" s="1">
        <f>_xlfn.IFNA(INDEX(foamFactor_TABLE[foamFactor],MATCH(blendQtyOnHand_query[[#This Row],[ItemCode]],foamFactor_TABLE[blendPN],0)),1)</f>
        <v>1</v>
      </c>
    </row>
    <row r="103" spans="1:6" x14ac:dyDescent="0.25">
      <c r="A103" s="1" t="s">
        <v>2669</v>
      </c>
      <c r="B103" s="1" t="s">
        <v>2670</v>
      </c>
      <c r="C103">
        <v>120</v>
      </c>
      <c r="D103" s="1" t="s">
        <v>5958</v>
      </c>
      <c r="E103">
        <v>1</v>
      </c>
      <c r="F103" s="1">
        <f>_xlfn.IFNA(INDEX(foamFactor_TABLE[foamFactor],MATCH(blendQtyOnHand_query[[#This Row],[ItemCode]],foamFactor_TABLE[blendPN],0)),1)</f>
        <v>1.2</v>
      </c>
    </row>
    <row r="104" spans="1:6" x14ac:dyDescent="0.25">
      <c r="A104" s="1" t="s">
        <v>3569</v>
      </c>
      <c r="B104" s="1" t="s">
        <v>3570</v>
      </c>
      <c r="C104">
        <v>140</v>
      </c>
      <c r="D104" s="1" t="s">
        <v>5958</v>
      </c>
      <c r="E104">
        <v>1</v>
      </c>
      <c r="F104" s="1">
        <f>_xlfn.IFNA(INDEX(foamFactor_TABLE[foamFactor],MATCH(blendQtyOnHand_query[[#This Row],[ItemCode]],foamFactor_TABLE[blendPN],0)),1)</f>
        <v>1</v>
      </c>
    </row>
    <row r="105" spans="1:6" x14ac:dyDescent="0.25">
      <c r="A105" s="1" t="s">
        <v>4801</v>
      </c>
      <c r="B105" s="1" t="s">
        <v>4802</v>
      </c>
      <c r="C105">
        <v>0</v>
      </c>
      <c r="D105" s="1" t="s">
        <v>5958</v>
      </c>
      <c r="E105">
        <v>1</v>
      </c>
      <c r="F105" s="1">
        <f>_xlfn.IFNA(INDEX(foamFactor_TABLE[foamFactor],MATCH(blendQtyOnHand_query[[#This Row],[ItemCode]],foamFactor_TABLE[blendPN],0)),1)</f>
        <v>1</v>
      </c>
    </row>
    <row r="106" spans="1:6" x14ac:dyDescent="0.25">
      <c r="A106" s="1" t="s">
        <v>5240</v>
      </c>
      <c r="B106" s="1" t="s">
        <v>5241</v>
      </c>
      <c r="C106">
        <v>0</v>
      </c>
      <c r="D106" s="1" t="s">
        <v>5958</v>
      </c>
      <c r="E106">
        <v>1</v>
      </c>
      <c r="F106" s="1">
        <f>_xlfn.IFNA(INDEX(foamFactor_TABLE[foamFactor],MATCH(blendQtyOnHand_query[[#This Row],[ItemCode]],foamFactor_TABLE[blendPN],0)),1)</f>
        <v>1</v>
      </c>
    </row>
    <row r="107" spans="1:6" x14ac:dyDescent="0.25">
      <c r="A107" s="1" t="s">
        <v>1560</v>
      </c>
      <c r="B107" s="1" t="s">
        <v>1561</v>
      </c>
      <c r="C107">
        <v>50</v>
      </c>
      <c r="D107" s="1" t="s">
        <v>5958</v>
      </c>
      <c r="E107">
        <v>1</v>
      </c>
      <c r="F107" s="1">
        <f>_xlfn.IFNA(INDEX(foamFactor_TABLE[foamFactor],MATCH(blendQtyOnHand_query[[#This Row],[ItemCode]],foamFactor_TABLE[blendPN],0)),1)</f>
        <v>1</v>
      </c>
    </row>
    <row r="108" spans="1:6" x14ac:dyDescent="0.25">
      <c r="A108" s="1" t="s">
        <v>1563</v>
      </c>
      <c r="B108" s="1" t="s">
        <v>1564</v>
      </c>
      <c r="C108">
        <v>6305</v>
      </c>
      <c r="D108" s="1" t="s">
        <v>5958</v>
      </c>
      <c r="E108">
        <v>1</v>
      </c>
      <c r="F108" s="1">
        <f>_xlfn.IFNA(INDEX(foamFactor_TABLE[foamFactor],MATCH(blendQtyOnHand_query[[#This Row],[ItemCode]],foamFactor_TABLE[blendPN],0)),1)</f>
        <v>1</v>
      </c>
    </row>
    <row r="109" spans="1:6" x14ac:dyDescent="0.25">
      <c r="A109" s="1" t="s">
        <v>5850</v>
      </c>
      <c r="B109" s="1" t="s">
        <v>5851</v>
      </c>
      <c r="C109">
        <v>300</v>
      </c>
      <c r="D109" s="1" t="s">
        <v>5958</v>
      </c>
      <c r="E109">
        <v>1</v>
      </c>
      <c r="F109" s="1">
        <f>_xlfn.IFNA(INDEX(foamFactor_TABLE[foamFactor],MATCH(blendQtyOnHand_query[[#This Row],[ItemCode]],foamFactor_TABLE[blendPN],0)),1)</f>
        <v>1.05</v>
      </c>
    </row>
    <row r="110" spans="1:6" x14ac:dyDescent="0.25">
      <c r="A110" s="1" t="s">
        <v>5096</v>
      </c>
      <c r="B110" s="1" t="s">
        <v>5097</v>
      </c>
      <c r="C110">
        <v>0</v>
      </c>
      <c r="D110" s="1" t="s">
        <v>5958</v>
      </c>
      <c r="E110">
        <v>1</v>
      </c>
      <c r="F110" s="1">
        <f>_xlfn.IFNA(INDEX(foamFactor_TABLE[foamFactor],MATCH(blendQtyOnHand_query[[#This Row],[ItemCode]],foamFactor_TABLE[blendPN],0)),1)</f>
        <v>1</v>
      </c>
    </row>
    <row r="111" spans="1:6" x14ac:dyDescent="0.25">
      <c r="A111" s="1" t="s">
        <v>5167</v>
      </c>
      <c r="B111" s="1" t="s">
        <v>5168</v>
      </c>
      <c r="C111">
        <v>0</v>
      </c>
      <c r="D111" s="1" t="s">
        <v>5958</v>
      </c>
      <c r="E111">
        <v>1</v>
      </c>
      <c r="F111" s="1">
        <f>_xlfn.IFNA(INDEX(foamFactor_TABLE[foamFactor],MATCH(blendQtyOnHand_query[[#This Row],[ItemCode]],foamFactor_TABLE[blendPN],0)),1)</f>
        <v>1</v>
      </c>
    </row>
    <row r="112" spans="1:6" x14ac:dyDescent="0.25">
      <c r="A112" s="1" t="s">
        <v>5127</v>
      </c>
      <c r="B112" s="1" t="s">
        <v>5128</v>
      </c>
      <c r="C112">
        <v>0</v>
      </c>
      <c r="D112" s="1" t="s">
        <v>5958</v>
      </c>
      <c r="E112">
        <v>1</v>
      </c>
      <c r="F112" s="1">
        <f>_xlfn.IFNA(INDEX(foamFactor_TABLE[foamFactor],MATCH(blendQtyOnHand_query[[#This Row],[ItemCode]],foamFactor_TABLE[blendPN],0)),1)</f>
        <v>1</v>
      </c>
    </row>
    <row r="113" spans="1:6" x14ac:dyDescent="0.25">
      <c r="A113" s="1" t="s">
        <v>5122</v>
      </c>
      <c r="B113" s="1" t="s">
        <v>5123</v>
      </c>
      <c r="C113">
        <v>0</v>
      </c>
      <c r="D113" s="1" t="s">
        <v>5958</v>
      </c>
      <c r="E113">
        <v>1</v>
      </c>
      <c r="F113" s="1">
        <f>_xlfn.IFNA(INDEX(foamFactor_TABLE[foamFactor],MATCH(blendQtyOnHand_query[[#This Row],[ItemCode]],foamFactor_TABLE[blendPN],0)),1)</f>
        <v>1</v>
      </c>
    </row>
    <row r="114" spans="1:6" x14ac:dyDescent="0.25">
      <c r="A114" s="1" t="s">
        <v>5135</v>
      </c>
      <c r="B114" s="1" t="s">
        <v>5136</v>
      </c>
      <c r="C114">
        <v>0</v>
      </c>
      <c r="D114" s="1" t="s">
        <v>5958</v>
      </c>
      <c r="E114">
        <v>1</v>
      </c>
      <c r="F114" s="1">
        <f>_xlfn.IFNA(INDEX(foamFactor_TABLE[foamFactor],MATCH(blendQtyOnHand_query[[#This Row],[ItemCode]],foamFactor_TABLE[blendPN],0)),1)</f>
        <v>1</v>
      </c>
    </row>
    <row r="115" spans="1:6" x14ac:dyDescent="0.25">
      <c r="A115" s="1" t="s">
        <v>2392</v>
      </c>
      <c r="B115" s="1" t="s">
        <v>2393</v>
      </c>
      <c r="C115">
        <v>819.94619999999998</v>
      </c>
      <c r="D115" s="1" t="s">
        <v>5958</v>
      </c>
      <c r="E115">
        <v>1</v>
      </c>
      <c r="F115" s="1">
        <f>_xlfn.IFNA(INDEX(foamFactor_TABLE[foamFactor],MATCH(blendQtyOnHand_query[[#This Row],[ItemCode]],foamFactor_TABLE[blendPN],0)),1)</f>
        <v>1</v>
      </c>
    </row>
    <row r="116" spans="1:6" x14ac:dyDescent="0.25">
      <c r="A116" s="1" t="s">
        <v>2422</v>
      </c>
      <c r="B116" s="1" t="s">
        <v>2423</v>
      </c>
      <c r="C116">
        <v>70.170199999999994</v>
      </c>
      <c r="D116" s="1" t="s">
        <v>5958</v>
      </c>
      <c r="E116">
        <v>1</v>
      </c>
      <c r="F116" s="1">
        <f>_xlfn.IFNA(INDEX(foamFactor_TABLE[foamFactor],MATCH(blendQtyOnHand_query[[#This Row],[ItemCode]],foamFactor_TABLE[blendPN],0)),1)</f>
        <v>1</v>
      </c>
    </row>
    <row r="117" spans="1:6" x14ac:dyDescent="0.25">
      <c r="A117" s="1" t="s">
        <v>2410</v>
      </c>
      <c r="B117" s="1" t="s">
        <v>2411</v>
      </c>
      <c r="C117">
        <v>264.7944</v>
      </c>
      <c r="D117" s="1" t="s">
        <v>5958</v>
      </c>
      <c r="E117">
        <v>1</v>
      </c>
      <c r="F117" s="1">
        <f>_xlfn.IFNA(INDEX(foamFactor_TABLE[foamFactor],MATCH(blendQtyOnHand_query[[#This Row],[ItemCode]],foamFactor_TABLE[blendPN],0)),1)</f>
        <v>1</v>
      </c>
    </row>
    <row r="118" spans="1:6" x14ac:dyDescent="0.25">
      <c r="A118" s="1" t="s">
        <v>2403</v>
      </c>
      <c r="B118" s="1" t="s">
        <v>2404</v>
      </c>
      <c r="C118">
        <v>181.7774</v>
      </c>
      <c r="D118" s="1" t="s">
        <v>5958</v>
      </c>
      <c r="E118">
        <v>1</v>
      </c>
      <c r="F118" s="1">
        <f>_xlfn.IFNA(INDEX(foamFactor_TABLE[foamFactor],MATCH(blendQtyOnHand_query[[#This Row],[ItemCode]],foamFactor_TABLE[blendPN],0)),1)</f>
        <v>1</v>
      </c>
    </row>
    <row r="119" spans="1:6" x14ac:dyDescent="0.25">
      <c r="A119" s="1" t="s">
        <v>2417</v>
      </c>
      <c r="B119" s="1" t="s">
        <v>2418</v>
      </c>
      <c r="C119">
        <v>9.3026999999999997</v>
      </c>
      <c r="D119" s="1" t="s">
        <v>5958</v>
      </c>
      <c r="E119">
        <v>1</v>
      </c>
      <c r="F119" s="1">
        <f>_xlfn.IFNA(INDEX(foamFactor_TABLE[foamFactor],MATCH(blendQtyOnHand_query[[#This Row],[ItemCode]],foamFactor_TABLE[blendPN],0)),1)</f>
        <v>1</v>
      </c>
    </row>
    <row r="120" spans="1:6" x14ac:dyDescent="0.25">
      <c r="A120" s="1" t="s">
        <v>3432</v>
      </c>
      <c r="B120" s="1" t="s">
        <v>3433</v>
      </c>
      <c r="C120">
        <v>145</v>
      </c>
      <c r="D120" s="1" t="s">
        <v>5958</v>
      </c>
      <c r="E120">
        <v>1</v>
      </c>
      <c r="F120" s="1">
        <f>_xlfn.IFNA(INDEX(foamFactor_TABLE[foamFactor],MATCH(blendQtyOnHand_query[[#This Row],[ItemCode]],foamFactor_TABLE[blendPN],0)),1)</f>
        <v>1</v>
      </c>
    </row>
    <row r="121" spans="1:6" x14ac:dyDescent="0.25">
      <c r="A121" s="1" t="s">
        <v>5848</v>
      </c>
      <c r="B121" s="1" t="s">
        <v>5849</v>
      </c>
      <c r="C121">
        <v>115</v>
      </c>
      <c r="D121" s="1" t="s">
        <v>5958</v>
      </c>
      <c r="E121">
        <v>1</v>
      </c>
      <c r="F121" s="1">
        <f>_xlfn.IFNA(INDEX(foamFactor_TABLE[foamFactor],MATCH(blendQtyOnHand_query[[#This Row],[ItemCode]],foamFactor_TABLE[blendPN],0)),1)</f>
        <v>1</v>
      </c>
    </row>
    <row r="122" spans="1:6" x14ac:dyDescent="0.25">
      <c r="A122" s="1" t="s">
        <v>2140</v>
      </c>
      <c r="B122" s="1" t="s">
        <v>2141</v>
      </c>
      <c r="C122">
        <v>187.5</v>
      </c>
      <c r="D122" s="1" t="s">
        <v>5958</v>
      </c>
      <c r="E122">
        <v>1</v>
      </c>
      <c r="F122" s="1">
        <f>_xlfn.IFNA(INDEX(foamFactor_TABLE[foamFactor],MATCH(blendQtyOnHand_query[[#This Row],[ItemCode]],foamFactor_TABLE[blendPN],0)),1)</f>
        <v>1</v>
      </c>
    </row>
    <row r="123" spans="1:6" x14ac:dyDescent="0.25">
      <c r="A123" s="1" t="s">
        <v>3596</v>
      </c>
      <c r="B123" s="1" t="s">
        <v>3597</v>
      </c>
      <c r="C123">
        <v>80</v>
      </c>
      <c r="D123" s="1" t="s">
        <v>5958</v>
      </c>
      <c r="E123">
        <v>1</v>
      </c>
      <c r="F123" s="1">
        <f>_xlfn.IFNA(INDEX(foamFactor_TABLE[foamFactor],MATCH(blendQtyOnHand_query[[#This Row],[ItemCode]],foamFactor_TABLE[blendPN],0)),1)</f>
        <v>1.1499999999999999</v>
      </c>
    </row>
    <row r="124" spans="1:6" x14ac:dyDescent="0.25">
      <c r="A124" s="1" t="s">
        <v>5985</v>
      </c>
      <c r="B124" s="1" t="s">
        <v>5986</v>
      </c>
      <c r="C124">
        <v>0</v>
      </c>
      <c r="D124" s="1" t="s">
        <v>5967</v>
      </c>
      <c r="E124">
        <v>1</v>
      </c>
      <c r="F124" s="1">
        <f>_xlfn.IFNA(INDEX(foamFactor_TABLE[foamFactor],MATCH(blendQtyOnHand_query[[#This Row],[ItemCode]],foamFactor_TABLE[blendPN],0)),1)</f>
        <v>1</v>
      </c>
    </row>
    <row r="125" spans="1:6" x14ac:dyDescent="0.25">
      <c r="A125" s="1" t="s">
        <v>1727</v>
      </c>
      <c r="B125" s="1" t="s">
        <v>1728</v>
      </c>
      <c r="C125">
        <v>4700</v>
      </c>
      <c r="D125" s="1" t="s">
        <v>5958</v>
      </c>
      <c r="E125">
        <v>1</v>
      </c>
      <c r="F125" s="1">
        <f>_xlfn.IFNA(INDEX(foamFactor_TABLE[foamFactor],MATCH(blendQtyOnHand_query[[#This Row],[ItemCode]],foamFactor_TABLE[blendPN],0)),1)</f>
        <v>1.2</v>
      </c>
    </row>
    <row r="126" spans="1:6" x14ac:dyDescent="0.25">
      <c r="A126" s="1" t="s">
        <v>5706</v>
      </c>
      <c r="B126" s="1" t="s">
        <v>5707</v>
      </c>
      <c r="C126">
        <v>200</v>
      </c>
      <c r="D126" s="1" t="s">
        <v>5958</v>
      </c>
      <c r="E126">
        <v>1</v>
      </c>
      <c r="F126" s="1">
        <f>_xlfn.IFNA(INDEX(foamFactor_TABLE[foamFactor],MATCH(blendQtyOnHand_query[[#This Row],[ItemCode]],foamFactor_TABLE[blendPN],0)),1)</f>
        <v>1</v>
      </c>
    </row>
    <row r="127" spans="1:6" x14ac:dyDescent="0.25">
      <c r="A127" s="1" t="s">
        <v>2654</v>
      </c>
      <c r="B127" s="1" t="s">
        <v>2655</v>
      </c>
      <c r="C127">
        <v>220</v>
      </c>
      <c r="D127" s="1" t="s">
        <v>5958</v>
      </c>
      <c r="E127">
        <v>1</v>
      </c>
      <c r="F127" s="1">
        <f>_xlfn.IFNA(INDEX(foamFactor_TABLE[foamFactor],MATCH(blendQtyOnHand_query[[#This Row],[ItemCode]],foamFactor_TABLE[blendPN],0)),1)</f>
        <v>1</v>
      </c>
    </row>
    <row r="128" spans="1:6" x14ac:dyDescent="0.25">
      <c r="A128" s="1" t="s">
        <v>1950</v>
      </c>
      <c r="B128" s="1" t="s">
        <v>1951</v>
      </c>
      <c r="C128">
        <v>380</v>
      </c>
      <c r="D128" s="1" t="s">
        <v>5958</v>
      </c>
      <c r="E128">
        <v>1</v>
      </c>
      <c r="F128" s="1">
        <f>_xlfn.IFNA(INDEX(foamFactor_TABLE[foamFactor],MATCH(blendQtyOnHand_query[[#This Row],[ItemCode]],foamFactor_TABLE[blendPN],0)),1)</f>
        <v>1</v>
      </c>
    </row>
    <row r="129" spans="1:6" x14ac:dyDescent="0.25">
      <c r="A129" s="1" t="s">
        <v>5987</v>
      </c>
      <c r="B129" s="1" t="s">
        <v>5988</v>
      </c>
      <c r="C129">
        <v>0</v>
      </c>
      <c r="D129" s="1" t="s">
        <v>5958</v>
      </c>
      <c r="E129">
        <v>1</v>
      </c>
      <c r="F129" s="1">
        <f>_xlfn.IFNA(INDEX(foamFactor_TABLE[foamFactor],MATCH(blendQtyOnHand_query[[#This Row],[ItemCode]],foamFactor_TABLE[blendPN],0)),1)</f>
        <v>1</v>
      </c>
    </row>
    <row r="130" spans="1:6" x14ac:dyDescent="0.25">
      <c r="A130" s="1" t="s">
        <v>5189</v>
      </c>
      <c r="B130" s="1" t="s">
        <v>5190</v>
      </c>
      <c r="C130">
        <v>0</v>
      </c>
      <c r="D130" s="1" t="s">
        <v>5958</v>
      </c>
      <c r="E130">
        <v>1</v>
      </c>
      <c r="F130" s="1">
        <f>_xlfn.IFNA(INDEX(foamFactor_TABLE[foamFactor],MATCH(blendQtyOnHand_query[[#This Row],[ItemCode]],foamFactor_TABLE[blendPN],0)),1)</f>
        <v>1</v>
      </c>
    </row>
    <row r="131" spans="1:6" x14ac:dyDescent="0.25">
      <c r="A131" s="1" t="s">
        <v>3415</v>
      </c>
      <c r="B131" s="1" t="s">
        <v>3416</v>
      </c>
      <c r="C131">
        <v>45</v>
      </c>
      <c r="D131" s="1" t="s">
        <v>5958</v>
      </c>
      <c r="E131">
        <v>1</v>
      </c>
      <c r="F131" s="1">
        <f>_xlfn.IFNA(INDEX(foamFactor_TABLE[foamFactor],MATCH(blendQtyOnHand_query[[#This Row],[ItemCode]],foamFactor_TABLE[blendPN],0)),1)</f>
        <v>1.05</v>
      </c>
    </row>
    <row r="132" spans="1:6" x14ac:dyDescent="0.25">
      <c r="A132" s="1" t="s">
        <v>3259</v>
      </c>
      <c r="B132" s="1" t="s">
        <v>3260</v>
      </c>
      <c r="C132">
        <v>2092</v>
      </c>
      <c r="D132" s="1" t="s">
        <v>5958</v>
      </c>
      <c r="E132">
        <v>1</v>
      </c>
      <c r="F132" s="1">
        <f>_xlfn.IFNA(INDEX(foamFactor_TABLE[foamFactor],MATCH(blendQtyOnHand_query[[#This Row],[ItemCode]],foamFactor_TABLE[blendPN],0)),1)</f>
        <v>1.4</v>
      </c>
    </row>
    <row r="133" spans="1:6" x14ac:dyDescent="0.25">
      <c r="A133" s="1" t="s">
        <v>3272</v>
      </c>
      <c r="B133" s="1" t="s">
        <v>3273</v>
      </c>
      <c r="C133">
        <v>235</v>
      </c>
      <c r="D133" s="1" t="s">
        <v>5958</v>
      </c>
      <c r="E133">
        <v>1</v>
      </c>
      <c r="F133" s="1">
        <f>_xlfn.IFNA(INDEX(foamFactor_TABLE[foamFactor],MATCH(blendQtyOnHand_query[[#This Row],[ItemCode]],foamFactor_TABLE[blendPN],0)),1)</f>
        <v>1.35</v>
      </c>
    </row>
    <row r="134" spans="1:6" x14ac:dyDescent="0.25">
      <c r="A134" s="1" t="s">
        <v>3046</v>
      </c>
      <c r="B134" s="1" t="s">
        <v>3047</v>
      </c>
      <c r="C134">
        <v>76.5</v>
      </c>
      <c r="D134" s="1" t="s">
        <v>5958</v>
      </c>
      <c r="E134">
        <v>1</v>
      </c>
      <c r="F134" s="1">
        <f>_xlfn.IFNA(INDEX(foamFactor_TABLE[foamFactor],MATCH(blendQtyOnHand_query[[#This Row],[ItemCode]],foamFactor_TABLE[blendPN],0)),1)</f>
        <v>1.25</v>
      </c>
    </row>
    <row r="135" spans="1:6" x14ac:dyDescent="0.25">
      <c r="A135" s="1" t="s">
        <v>1907</v>
      </c>
      <c r="B135" s="1" t="s">
        <v>1908</v>
      </c>
      <c r="C135">
        <v>350</v>
      </c>
      <c r="D135" s="1" t="s">
        <v>5958</v>
      </c>
      <c r="E135">
        <v>1</v>
      </c>
      <c r="F135" s="1">
        <f>_xlfn.IFNA(INDEX(foamFactor_TABLE[foamFactor],MATCH(blendQtyOnHand_query[[#This Row],[ItemCode]],foamFactor_TABLE[blendPN],0)),1)</f>
        <v>1.35</v>
      </c>
    </row>
    <row r="136" spans="1:6" x14ac:dyDescent="0.25">
      <c r="A136" s="1" t="s">
        <v>1538</v>
      </c>
      <c r="B136" s="1" t="s">
        <v>1539</v>
      </c>
      <c r="C136">
        <v>150</v>
      </c>
      <c r="D136" s="1" t="s">
        <v>5958</v>
      </c>
      <c r="E136">
        <v>1</v>
      </c>
      <c r="F136" s="1">
        <f>_xlfn.IFNA(INDEX(foamFactor_TABLE[foamFactor],MATCH(blendQtyOnHand_query[[#This Row],[ItemCode]],foamFactor_TABLE[blendPN],0)),1)</f>
        <v>1</v>
      </c>
    </row>
    <row r="137" spans="1:6" x14ac:dyDescent="0.25">
      <c r="A137" s="1" t="s">
        <v>1719</v>
      </c>
      <c r="B137" s="1" t="s">
        <v>1720</v>
      </c>
      <c r="C137">
        <v>0</v>
      </c>
      <c r="D137" s="1" t="s">
        <v>5957</v>
      </c>
      <c r="E137">
        <v>100</v>
      </c>
      <c r="F137" s="1">
        <f>_xlfn.IFNA(INDEX(foamFactor_TABLE[foamFactor],MATCH(blendQtyOnHand_query[[#This Row],[ItemCode]],foamFactor_TABLE[blendPN],0)),1)</f>
        <v>1</v>
      </c>
    </row>
    <row r="138" spans="1:6" x14ac:dyDescent="0.25">
      <c r="A138" s="1" t="s">
        <v>1685</v>
      </c>
      <c r="B138" s="1" t="s">
        <v>1686</v>
      </c>
      <c r="C138">
        <v>20</v>
      </c>
      <c r="D138" s="1" t="s">
        <v>5957</v>
      </c>
      <c r="E138">
        <v>100</v>
      </c>
      <c r="F138" s="1">
        <f>_xlfn.IFNA(INDEX(foamFactor_TABLE[foamFactor],MATCH(blendQtyOnHand_query[[#This Row],[ItemCode]],foamFactor_TABLE[blendPN],0)),1)</f>
        <v>1</v>
      </c>
    </row>
    <row r="139" spans="1:6" x14ac:dyDescent="0.25">
      <c r="A139" s="1" t="s">
        <v>5202</v>
      </c>
      <c r="B139" s="1" t="s">
        <v>5203</v>
      </c>
      <c r="C139">
        <v>0</v>
      </c>
      <c r="D139" s="1" t="s">
        <v>5958</v>
      </c>
      <c r="E139">
        <v>1</v>
      </c>
      <c r="F139" s="1">
        <f>_xlfn.IFNA(INDEX(foamFactor_TABLE[foamFactor],MATCH(blendQtyOnHand_query[[#This Row],[ItemCode]],foamFactor_TABLE[blendPN],0)),1)</f>
        <v>1.25</v>
      </c>
    </row>
    <row r="140" spans="1:6" x14ac:dyDescent="0.25">
      <c r="A140" s="1" t="s">
        <v>3306</v>
      </c>
      <c r="B140" s="1" t="s">
        <v>3307</v>
      </c>
      <c r="C140">
        <v>193</v>
      </c>
      <c r="D140" s="1" t="s">
        <v>5958</v>
      </c>
      <c r="E140">
        <v>1</v>
      </c>
      <c r="F140" s="1">
        <f>_xlfn.IFNA(INDEX(foamFactor_TABLE[foamFactor],MATCH(blendQtyOnHand_query[[#This Row],[ItemCode]],foamFactor_TABLE[blendPN],0)),1)</f>
        <v>1.35</v>
      </c>
    </row>
    <row r="141" spans="1:6" x14ac:dyDescent="0.25">
      <c r="A141" s="1" t="s">
        <v>1931</v>
      </c>
      <c r="B141" s="1" t="s">
        <v>1932</v>
      </c>
      <c r="C141">
        <v>130</v>
      </c>
      <c r="D141" s="1" t="s">
        <v>5958</v>
      </c>
      <c r="E141">
        <v>1</v>
      </c>
      <c r="F141" s="1">
        <f>_xlfn.IFNA(INDEX(foamFactor_TABLE[foamFactor],MATCH(blendQtyOnHand_query[[#This Row],[ItemCode]],foamFactor_TABLE[blendPN],0)),1)</f>
        <v>1</v>
      </c>
    </row>
    <row r="142" spans="1:6" x14ac:dyDescent="0.25">
      <c r="A142" s="1" t="s">
        <v>2128</v>
      </c>
      <c r="B142" s="1" t="s">
        <v>2129</v>
      </c>
      <c r="C142">
        <v>5330</v>
      </c>
      <c r="D142" s="1" t="s">
        <v>5958</v>
      </c>
      <c r="E142">
        <v>1</v>
      </c>
      <c r="F142" s="1">
        <f>_xlfn.IFNA(INDEX(foamFactor_TABLE[foamFactor],MATCH(blendQtyOnHand_query[[#This Row],[ItemCode]],foamFactor_TABLE[blendPN],0)),1)</f>
        <v>1</v>
      </c>
    </row>
    <row r="143" spans="1:6" x14ac:dyDescent="0.25">
      <c r="A143" s="1" t="s">
        <v>5989</v>
      </c>
      <c r="B143" s="1" t="s">
        <v>5990</v>
      </c>
      <c r="C143">
        <v>200</v>
      </c>
      <c r="D143" s="1" t="s">
        <v>5958</v>
      </c>
      <c r="E143">
        <v>1</v>
      </c>
      <c r="F143" s="1">
        <f>_xlfn.IFNA(INDEX(foamFactor_TABLE[foamFactor],MATCH(blendQtyOnHand_query[[#This Row],[ItemCode]],foamFactor_TABLE[blendPN],0)),1)</f>
        <v>1</v>
      </c>
    </row>
    <row r="144" spans="1:6" x14ac:dyDescent="0.25">
      <c r="A144" s="1" t="s">
        <v>1310</v>
      </c>
      <c r="B144" s="1" t="s">
        <v>1311</v>
      </c>
      <c r="C144">
        <v>60</v>
      </c>
      <c r="D144" s="1" t="s">
        <v>5958</v>
      </c>
      <c r="E144">
        <v>1</v>
      </c>
      <c r="F144" s="1">
        <f>_xlfn.IFNA(INDEX(foamFactor_TABLE[foamFactor],MATCH(blendQtyOnHand_query[[#This Row],[ItemCode]],foamFactor_TABLE[blendPN],0)),1)</f>
        <v>1</v>
      </c>
    </row>
    <row r="145" spans="1:6" x14ac:dyDescent="0.25">
      <c r="A145" s="1" t="s">
        <v>5991</v>
      </c>
      <c r="B145" s="1" t="s">
        <v>5992</v>
      </c>
      <c r="C145">
        <v>0</v>
      </c>
      <c r="D145" s="1" t="s">
        <v>5958</v>
      </c>
      <c r="E145">
        <v>1</v>
      </c>
      <c r="F145" s="1">
        <f>_xlfn.IFNA(INDEX(foamFactor_TABLE[foamFactor],MATCH(blendQtyOnHand_query[[#This Row],[ItemCode]],foamFactor_TABLE[blendPN],0)),1)</f>
        <v>1</v>
      </c>
    </row>
    <row r="146" spans="1:6" x14ac:dyDescent="0.25">
      <c r="A146" s="1" t="s">
        <v>3214</v>
      </c>
      <c r="B146" s="1" t="s">
        <v>3215</v>
      </c>
      <c r="C146">
        <v>156</v>
      </c>
      <c r="D146" s="1" t="s">
        <v>5958</v>
      </c>
      <c r="E146">
        <v>1</v>
      </c>
      <c r="F146" s="1">
        <f>_xlfn.IFNA(INDEX(foamFactor_TABLE[foamFactor],MATCH(blendQtyOnHand_query[[#This Row],[ItemCode]],foamFactor_TABLE[blendPN],0)),1)</f>
        <v>1.35</v>
      </c>
    </row>
    <row r="147" spans="1:6" x14ac:dyDescent="0.25">
      <c r="A147" s="1" t="s">
        <v>3209</v>
      </c>
      <c r="B147" s="1" t="s">
        <v>3210</v>
      </c>
      <c r="C147">
        <v>225</v>
      </c>
      <c r="D147" s="1" t="s">
        <v>5958</v>
      </c>
      <c r="E147">
        <v>1</v>
      </c>
      <c r="F147" s="1">
        <f>_xlfn.IFNA(INDEX(foamFactor_TABLE[foamFactor],MATCH(blendQtyOnHand_query[[#This Row],[ItemCode]],foamFactor_TABLE[blendPN],0)),1)</f>
        <v>1.25</v>
      </c>
    </row>
    <row r="148" spans="1:6" x14ac:dyDescent="0.25">
      <c r="A148" s="1" t="s">
        <v>3678</v>
      </c>
      <c r="B148" s="1" t="s">
        <v>3679</v>
      </c>
      <c r="C148">
        <v>0</v>
      </c>
      <c r="D148" s="1" t="s">
        <v>5972</v>
      </c>
      <c r="E148">
        <v>1</v>
      </c>
      <c r="F148" s="1">
        <f>_xlfn.IFNA(INDEX(foamFactor_TABLE[foamFactor],MATCH(blendQtyOnHand_query[[#This Row],[ItemCode]],foamFactor_TABLE[blendPN],0)),1)</f>
        <v>1</v>
      </c>
    </row>
    <row r="149" spans="1:6" x14ac:dyDescent="0.25">
      <c r="A149" s="1" t="s">
        <v>3952</v>
      </c>
      <c r="B149" s="1" t="s">
        <v>3953</v>
      </c>
      <c r="C149">
        <v>0</v>
      </c>
      <c r="D149" s="1" t="s">
        <v>5958</v>
      </c>
      <c r="E149">
        <v>1</v>
      </c>
      <c r="F149" s="1">
        <f>_xlfn.IFNA(INDEX(foamFactor_TABLE[foamFactor],MATCH(blendQtyOnHand_query[[#This Row],[ItemCode]],foamFactor_TABLE[blendPN],0)),1)</f>
        <v>1</v>
      </c>
    </row>
    <row r="150" spans="1:6" x14ac:dyDescent="0.25">
      <c r="A150" s="1" t="s">
        <v>3606</v>
      </c>
      <c r="B150" s="1" t="s">
        <v>3607</v>
      </c>
      <c r="C150">
        <v>0</v>
      </c>
      <c r="D150" s="1" t="s">
        <v>5958</v>
      </c>
      <c r="E150">
        <v>1</v>
      </c>
      <c r="F150" s="1">
        <f>_xlfn.IFNA(INDEX(foamFactor_TABLE[foamFactor],MATCH(blendQtyOnHand_query[[#This Row],[ItemCode]],foamFactor_TABLE[blendPN],0)),1)</f>
        <v>1</v>
      </c>
    </row>
    <row r="151" spans="1:6" x14ac:dyDescent="0.25">
      <c r="A151" s="1" t="s">
        <v>3932</v>
      </c>
      <c r="B151" s="1" t="s">
        <v>3933</v>
      </c>
      <c r="C151">
        <v>0</v>
      </c>
      <c r="D151" s="1" t="s">
        <v>5958</v>
      </c>
      <c r="E151">
        <v>1</v>
      </c>
      <c r="F151" s="1">
        <f>_xlfn.IFNA(INDEX(foamFactor_TABLE[foamFactor],MATCH(blendQtyOnHand_query[[#This Row],[ItemCode]],foamFactor_TABLE[blendPN],0)),1)</f>
        <v>1</v>
      </c>
    </row>
    <row r="152" spans="1:6" x14ac:dyDescent="0.25">
      <c r="A152" s="1" t="s">
        <v>4303</v>
      </c>
      <c r="B152" s="1" t="s">
        <v>4304</v>
      </c>
      <c r="C152">
        <v>0</v>
      </c>
      <c r="D152" s="1" t="s">
        <v>5972</v>
      </c>
      <c r="E152">
        <v>1</v>
      </c>
      <c r="F152" s="1">
        <f>_xlfn.IFNA(INDEX(foamFactor_TABLE[foamFactor],MATCH(blendQtyOnHand_query[[#This Row],[ItemCode]],foamFactor_TABLE[blendPN],0)),1)</f>
        <v>1</v>
      </c>
    </row>
    <row r="153" spans="1:6" x14ac:dyDescent="0.25">
      <c r="A153" s="1" t="s">
        <v>3736</v>
      </c>
      <c r="B153" s="1" t="s">
        <v>3737</v>
      </c>
      <c r="C153">
        <v>0</v>
      </c>
      <c r="D153" s="1" t="s">
        <v>5958</v>
      </c>
      <c r="E153">
        <v>1</v>
      </c>
      <c r="F153" s="1">
        <f>_xlfn.IFNA(INDEX(foamFactor_TABLE[foamFactor],MATCH(blendQtyOnHand_query[[#This Row],[ItemCode]],foamFactor_TABLE[blendPN],0)),1)</f>
        <v>1</v>
      </c>
    </row>
    <row r="154" spans="1:6" x14ac:dyDescent="0.25">
      <c r="A154" s="1" t="s">
        <v>3880</v>
      </c>
      <c r="B154" s="1" t="s">
        <v>3881</v>
      </c>
      <c r="C154">
        <v>0</v>
      </c>
      <c r="D154" s="1" t="s">
        <v>5958</v>
      </c>
      <c r="E154">
        <v>1</v>
      </c>
      <c r="F154" s="1">
        <f>_xlfn.IFNA(INDEX(foamFactor_TABLE[foamFactor],MATCH(blendQtyOnHand_query[[#This Row],[ItemCode]],foamFactor_TABLE[blendPN],0)),1)</f>
        <v>1</v>
      </c>
    </row>
    <row r="155" spans="1:6" x14ac:dyDescent="0.25">
      <c r="A155" s="1" t="s">
        <v>3770</v>
      </c>
      <c r="B155" s="1" t="s">
        <v>3771</v>
      </c>
      <c r="C155">
        <v>0</v>
      </c>
      <c r="D155" s="1" t="s">
        <v>5958</v>
      </c>
      <c r="E155">
        <v>1</v>
      </c>
      <c r="F155" s="1">
        <f>_xlfn.IFNA(INDEX(foamFactor_TABLE[foamFactor],MATCH(blendQtyOnHand_query[[#This Row],[ItemCode]],foamFactor_TABLE[blendPN],0)),1)</f>
        <v>1</v>
      </c>
    </row>
    <row r="156" spans="1:6" x14ac:dyDescent="0.25">
      <c r="A156" s="1" t="s">
        <v>3862</v>
      </c>
      <c r="B156" s="1" t="s">
        <v>3863</v>
      </c>
      <c r="C156">
        <v>0</v>
      </c>
      <c r="D156" s="1" t="s">
        <v>5958</v>
      </c>
      <c r="E156">
        <v>1</v>
      </c>
      <c r="F156" s="1">
        <f>_xlfn.IFNA(INDEX(foamFactor_TABLE[foamFactor],MATCH(blendQtyOnHand_query[[#This Row],[ItemCode]],foamFactor_TABLE[blendPN],0)),1)</f>
        <v>1</v>
      </c>
    </row>
    <row r="157" spans="1:6" x14ac:dyDescent="0.25">
      <c r="A157" s="1" t="s">
        <v>3830</v>
      </c>
      <c r="B157" s="1" t="s">
        <v>3831</v>
      </c>
      <c r="C157">
        <v>0</v>
      </c>
      <c r="D157" s="1" t="s">
        <v>5958</v>
      </c>
      <c r="E157">
        <v>1</v>
      </c>
      <c r="F157" s="1">
        <f>_xlfn.IFNA(INDEX(foamFactor_TABLE[foamFactor],MATCH(blendQtyOnHand_query[[#This Row],[ItemCode]],foamFactor_TABLE[blendPN],0)),1)</f>
        <v>1</v>
      </c>
    </row>
    <row r="158" spans="1:6" x14ac:dyDescent="0.25">
      <c r="A158" s="1" t="s">
        <v>3717</v>
      </c>
      <c r="B158" s="1" t="s">
        <v>3718</v>
      </c>
      <c r="C158">
        <v>0</v>
      </c>
      <c r="D158" s="1" t="s">
        <v>5958</v>
      </c>
      <c r="E158">
        <v>1</v>
      </c>
      <c r="F158" s="1">
        <f>_xlfn.IFNA(INDEX(foamFactor_TABLE[foamFactor],MATCH(blendQtyOnHand_query[[#This Row],[ItemCode]],foamFactor_TABLE[blendPN],0)),1)</f>
        <v>1</v>
      </c>
    </row>
    <row r="159" spans="1:6" x14ac:dyDescent="0.25">
      <c r="A159" s="1" t="s">
        <v>3873</v>
      </c>
      <c r="B159" s="1" t="s">
        <v>3874</v>
      </c>
      <c r="C159">
        <v>0</v>
      </c>
      <c r="D159" s="1" t="s">
        <v>5958</v>
      </c>
      <c r="E159">
        <v>1</v>
      </c>
      <c r="F159" s="1">
        <f>_xlfn.IFNA(INDEX(foamFactor_TABLE[foamFactor],MATCH(blendQtyOnHand_query[[#This Row],[ItemCode]],foamFactor_TABLE[blendPN],0)),1)</f>
        <v>1</v>
      </c>
    </row>
    <row r="160" spans="1:6" x14ac:dyDescent="0.25">
      <c r="A160" s="1" t="s">
        <v>3797</v>
      </c>
      <c r="B160" s="1" t="s">
        <v>3798</v>
      </c>
      <c r="C160">
        <v>0</v>
      </c>
      <c r="D160" s="1" t="s">
        <v>5958</v>
      </c>
      <c r="E160">
        <v>1</v>
      </c>
      <c r="F160" s="1">
        <f>_xlfn.IFNA(INDEX(foamFactor_TABLE[foamFactor],MATCH(blendQtyOnHand_query[[#This Row],[ItemCode]],foamFactor_TABLE[blendPN],0)),1)</f>
        <v>1</v>
      </c>
    </row>
    <row r="161" spans="1:6" x14ac:dyDescent="0.25">
      <c r="A161" s="1" t="s">
        <v>5226</v>
      </c>
      <c r="B161" s="1" t="s">
        <v>5227</v>
      </c>
      <c r="C161">
        <v>0</v>
      </c>
      <c r="D161" s="1" t="s">
        <v>5958</v>
      </c>
      <c r="E161">
        <v>1</v>
      </c>
      <c r="F161" s="1">
        <f>_xlfn.IFNA(INDEX(foamFactor_TABLE[foamFactor],MATCH(blendQtyOnHand_query[[#This Row],[ItemCode]],foamFactor_TABLE[blendPN],0)),1)</f>
        <v>1</v>
      </c>
    </row>
    <row r="162" spans="1:6" x14ac:dyDescent="0.25">
      <c r="A162" s="1" t="s">
        <v>4159</v>
      </c>
      <c r="B162" s="1" t="s">
        <v>4160</v>
      </c>
      <c r="C162">
        <v>0</v>
      </c>
      <c r="D162" s="1" t="s">
        <v>5958</v>
      </c>
      <c r="E162">
        <v>1</v>
      </c>
      <c r="F162" s="1">
        <f>_xlfn.IFNA(INDEX(foamFactor_TABLE[foamFactor],MATCH(blendQtyOnHand_query[[#This Row],[ItemCode]],foamFactor_TABLE[blendPN],0)),1)</f>
        <v>1</v>
      </c>
    </row>
    <row r="163" spans="1:6" x14ac:dyDescent="0.25">
      <c r="A163" s="1" t="s">
        <v>1968</v>
      </c>
      <c r="B163" s="1" t="s">
        <v>1969</v>
      </c>
      <c r="C163">
        <v>50</v>
      </c>
      <c r="D163" s="1" t="s">
        <v>5958</v>
      </c>
      <c r="E163">
        <v>1</v>
      </c>
      <c r="F163" s="1">
        <f>_xlfn.IFNA(INDEX(foamFactor_TABLE[foamFactor],MATCH(blendQtyOnHand_query[[#This Row],[ItemCode]],foamFactor_TABLE[blendPN],0)),1)</f>
        <v>1.05</v>
      </c>
    </row>
    <row r="164" spans="1:6" x14ac:dyDescent="0.25">
      <c r="A164" s="1" t="s">
        <v>2660</v>
      </c>
      <c r="B164" s="1" t="s">
        <v>2661</v>
      </c>
      <c r="C164">
        <v>0</v>
      </c>
      <c r="D164" s="1" t="s">
        <v>5958</v>
      </c>
      <c r="E164">
        <v>1</v>
      </c>
      <c r="F164" s="1">
        <f>_xlfn.IFNA(INDEX(foamFactor_TABLE[foamFactor],MATCH(blendQtyOnHand_query[[#This Row],[ItemCode]],foamFactor_TABLE[blendPN],0)),1)</f>
        <v>1</v>
      </c>
    </row>
    <row r="165" spans="1:6" x14ac:dyDescent="0.25">
      <c r="A165" s="1" t="s">
        <v>3027</v>
      </c>
      <c r="B165" s="1" t="s">
        <v>3028</v>
      </c>
      <c r="C165">
        <v>48.436999999999998</v>
      </c>
      <c r="D165" s="1" t="s">
        <v>5958</v>
      </c>
      <c r="E165">
        <v>1</v>
      </c>
      <c r="F165" s="1">
        <f>_xlfn.IFNA(INDEX(foamFactor_TABLE[foamFactor],MATCH(blendQtyOnHand_query[[#This Row],[ItemCode]],foamFactor_TABLE[blendPN],0)),1)</f>
        <v>1.1000000000000001</v>
      </c>
    </row>
    <row r="166" spans="1:6" x14ac:dyDescent="0.25">
      <c r="A166" s="1" t="s">
        <v>1687</v>
      </c>
      <c r="B166" s="1" t="s">
        <v>1688</v>
      </c>
      <c r="C166">
        <v>250</v>
      </c>
      <c r="D166" s="1" t="s">
        <v>5957</v>
      </c>
      <c r="E166">
        <v>100</v>
      </c>
      <c r="F166" s="1">
        <f>_xlfn.IFNA(INDEX(foamFactor_TABLE[foamFactor],MATCH(blendQtyOnHand_query[[#This Row],[ItemCode]],foamFactor_TABLE[blendPN],0)),1)</f>
        <v>1</v>
      </c>
    </row>
    <row r="167" spans="1:6" x14ac:dyDescent="0.25">
      <c r="A167" s="1" t="s">
        <v>1689</v>
      </c>
      <c r="B167" s="1" t="s">
        <v>1690</v>
      </c>
      <c r="C167">
        <v>0</v>
      </c>
      <c r="D167" s="1" t="s">
        <v>5957</v>
      </c>
      <c r="E167">
        <v>100</v>
      </c>
      <c r="F167" s="1">
        <f>_xlfn.IFNA(INDEX(foamFactor_TABLE[foamFactor],MATCH(blendQtyOnHand_query[[#This Row],[ItemCode]],foamFactor_TABLE[blendPN],0)),1)</f>
        <v>1</v>
      </c>
    </row>
    <row r="168" spans="1:6" x14ac:dyDescent="0.25">
      <c r="A168" s="1" t="s">
        <v>1695</v>
      </c>
      <c r="B168" s="1" t="s">
        <v>1696</v>
      </c>
      <c r="C168">
        <v>0</v>
      </c>
      <c r="D168" s="1" t="s">
        <v>5957</v>
      </c>
      <c r="E168">
        <v>100</v>
      </c>
      <c r="F168" s="1">
        <f>_xlfn.IFNA(INDEX(foamFactor_TABLE[foamFactor],MATCH(blendQtyOnHand_query[[#This Row],[ItemCode]],foamFactor_TABLE[blendPN],0)),1)</f>
        <v>1</v>
      </c>
    </row>
    <row r="169" spans="1:6" x14ac:dyDescent="0.25">
      <c r="A169" s="1" t="s">
        <v>1517</v>
      </c>
      <c r="B169" s="1" t="s">
        <v>1518</v>
      </c>
      <c r="C169">
        <v>0</v>
      </c>
      <c r="D169" s="1" t="s">
        <v>5957</v>
      </c>
      <c r="E169">
        <v>100</v>
      </c>
      <c r="F169" s="1">
        <f>_xlfn.IFNA(INDEX(foamFactor_TABLE[foamFactor],MATCH(blendQtyOnHand_query[[#This Row],[ItemCode]],foamFactor_TABLE[blendPN],0)),1)</f>
        <v>1</v>
      </c>
    </row>
    <row r="170" spans="1:6" x14ac:dyDescent="0.25">
      <c r="A170" s="1" t="s">
        <v>1521</v>
      </c>
      <c r="B170" s="1" t="s">
        <v>1522</v>
      </c>
      <c r="C170">
        <v>0</v>
      </c>
      <c r="D170" s="1" t="s">
        <v>5957</v>
      </c>
      <c r="E170">
        <v>100</v>
      </c>
      <c r="F170" s="1">
        <f>_xlfn.IFNA(INDEX(foamFactor_TABLE[foamFactor],MATCH(blendQtyOnHand_query[[#This Row],[ItemCode]],foamFactor_TABLE[blendPN],0)),1)</f>
        <v>1</v>
      </c>
    </row>
    <row r="171" spans="1:6" x14ac:dyDescent="0.25">
      <c r="A171" s="1" t="s">
        <v>1631</v>
      </c>
      <c r="B171" s="1" t="s">
        <v>1632</v>
      </c>
      <c r="C171">
        <v>0</v>
      </c>
      <c r="D171" s="1" t="s">
        <v>5957</v>
      </c>
      <c r="E171">
        <v>100</v>
      </c>
      <c r="F171" s="1">
        <f>_xlfn.IFNA(INDEX(foamFactor_TABLE[foamFactor],MATCH(blendQtyOnHand_query[[#This Row],[ItemCode]],foamFactor_TABLE[blendPN],0)),1)</f>
        <v>1</v>
      </c>
    </row>
    <row r="172" spans="1:6" x14ac:dyDescent="0.25">
      <c r="A172" s="1" t="s">
        <v>1635</v>
      </c>
      <c r="B172" s="1" t="s">
        <v>1636</v>
      </c>
      <c r="C172">
        <v>0</v>
      </c>
      <c r="D172" s="1" t="s">
        <v>5957</v>
      </c>
      <c r="E172">
        <v>100</v>
      </c>
      <c r="F172" s="1">
        <f>_xlfn.IFNA(INDEX(foamFactor_TABLE[foamFactor],MATCH(blendQtyOnHand_query[[#This Row],[ItemCode]],foamFactor_TABLE[blendPN],0)),1)</f>
        <v>1</v>
      </c>
    </row>
    <row r="173" spans="1:6" x14ac:dyDescent="0.25">
      <c r="A173" s="1" t="s">
        <v>1633</v>
      </c>
      <c r="B173" s="1" t="s">
        <v>1634</v>
      </c>
      <c r="C173">
        <v>0</v>
      </c>
      <c r="D173" s="1" t="s">
        <v>5957</v>
      </c>
      <c r="E173">
        <v>100</v>
      </c>
      <c r="F173" s="1">
        <f>_xlfn.IFNA(INDEX(foamFactor_TABLE[foamFactor],MATCH(blendQtyOnHand_query[[#This Row],[ItemCode]],foamFactor_TABLE[blendPN],0)),1)</f>
        <v>1</v>
      </c>
    </row>
    <row r="174" spans="1:6" x14ac:dyDescent="0.25">
      <c r="A174" s="1" t="s">
        <v>1637</v>
      </c>
      <c r="B174" s="1" t="s">
        <v>1638</v>
      </c>
      <c r="C174">
        <v>0</v>
      </c>
      <c r="D174" s="1" t="s">
        <v>5957</v>
      </c>
      <c r="E174">
        <v>100</v>
      </c>
      <c r="F174" s="1">
        <f>_xlfn.IFNA(INDEX(foamFactor_TABLE[foamFactor],MATCH(blendQtyOnHand_query[[#This Row],[ItemCode]],foamFactor_TABLE[blendPN],0)),1)</f>
        <v>1</v>
      </c>
    </row>
    <row r="175" spans="1:6" x14ac:dyDescent="0.25">
      <c r="A175" s="1" t="s">
        <v>1614</v>
      </c>
      <c r="B175" s="1" t="s">
        <v>1615</v>
      </c>
      <c r="C175">
        <v>0</v>
      </c>
      <c r="D175" s="1" t="s">
        <v>5957</v>
      </c>
      <c r="E175">
        <v>100</v>
      </c>
      <c r="F175" s="1">
        <f>_xlfn.IFNA(INDEX(foamFactor_TABLE[foamFactor],MATCH(blendQtyOnHand_query[[#This Row],[ItemCode]],foamFactor_TABLE[blendPN],0)),1)</f>
        <v>1</v>
      </c>
    </row>
    <row r="176" spans="1:6" x14ac:dyDescent="0.25">
      <c r="A176" s="1" t="s">
        <v>1616</v>
      </c>
      <c r="B176" s="1" t="s">
        <v>1617</v>
      </c>
      <c r="C176">
        <v>0</v>
      </c>
      <c r="D176" s="1" t="s">
        <v>5957</v>
      </c>
      <c r="E176">
        <v>100</v>
      </c>
      <c r="F176" s="1">
        <f>_xlfn.IFNA(INDEX(foamFactor_TABLE[foamFactor],MATCH(blendQtyOnHand_query[[#This Row],[ItemCode]],foamFactor_TABLE[blendPN],0)),1)</f>
        <v>1</v>
      </c>
    </row>
    <row r="177" spans="1:6" x14ac:dyDescent="0.25">
      <c r="A177" s="1" t="s">
        <v>1582</v>
      </c>
      <c r="B177" s="1" t="s">
        <v>1583</v>
      </c>
      <c r="C177">
        <v>0</v>
      </c>
      <c r="D177" s="1" t="s">
        <v>5957</v>
      </c>
      <c r="E177">
        <v>100</v>
      </c>
      <c r="F177" s="1">
        <f>_xlfn.IFNA(INDEX(foamFactor_TABLE[foamFactor],MATCH(blendQtyOnHand_query[[#This Row],[ItemCode]],foamFactor_TABLE[blendPN],0)),1)</f>
        <v>1</v>
      </c>
    </row>
    <row r="178" spans="1:6" x14ac:dyDescent="0.25">
      <c r="A178" s="1" t="s">
        <v>1618</v>
      </c>
      <c r="B178" s="1" t="s">
        <v>1619</v>
      </c>
      <c r="C178">
        <v>0</v>
      </c>
      <c r="D178" s="1" t="s">
        <v>5957</v>
      </c>
      <c r="E178">
        <v>100</v>
      </c>
      <c r="F178" s="1">
        <f>_xlfn.IFNA(INDEX(foamFactor_TABLE[foamFactor],MATCH(blendQtyOnHand_query[[#This Row],[ItemCode]],foamFactor_TABLE[blendPN],0)),1)</f>
        <v>1</v>
      </c>
    </row>
    <row r="179" spans="1:6" x14ac:dyDescent="0.25">
      <c r="A179" s="1" t="s">
        <v>1622</v>
      </c>
      <c r="B179" s="1" t="s">
        <v>1623</v>
      </c>
      <c r="C179">
        <v>0</v>
      </c>
      <c r="D179" s="1" t="s">
        <v>5957</v>
      </c>
      <c r="E179">
        <v>100</v>
      </c>
      <c r="F179" s="1">
        <f>_xlfn.IFNA(INDEX(foamFactor_TABLE[foamFactor],MATCH(blendQtyOnHand_query[[#This Row],[ItemCode]],foamFactor_TABLE[blendPN],0)),1)</f>
        <v>1</v>
      </c>
    </row>
    <row r="180" spans="1:6" x14ac:dyDescent="0.25">
      <c r="A180" s="1" t="s">
        <v>1485</v>
      </c>
      <c r="B180" s="1" t="s">
        <v>1486</v>
      </c>
      <c r="C180">
        <v>886</v>
      </c>
      <c r="D180" s="1" t="s">
        <v>5957</v>
      </c>
      <c r="E180">
        <v>100</v>
      </c>
      <c r="F180" s="1">
        <f>_xlfn.IFNA(INDEX(foamFactor_TABLE[foamFactor],MATCH(blendQtyOnHand_query[[#This Row],[ItemCode]],foamFactor_TABLE[blendPN],0)),1)</f>
        <v>1</v>
      </c>
    </row>
    <row r="181" spans="1:6" x14ac:dyDescent="0.25">
      <c r="A181" s="1" t="s">
        <v>1627</v>
      </c>
      <c r="B181" s="1" t="s">
        <v>1628</v>
      </c>
      <c r="C181">
        <v>0</v>
      </c>
      <c r="D181" s="1" t="s">
        <v>5957</v>
      </c>
      <c r="E181">
        <v>100</v>
      </c>
      <c r="F181" s="1">
        <f>_xlfn.IFNA(INDEX(foamFactor_TABLE[foamFactor],MATCH(blendQtyOnHand_query[[#This Row],[ItemCode]],foamFactor_TABLE[blendPN],0)),1)</f>
        <v>1</v>
      </c>
    </row>
    <row r="182" spans="1:6" x14ac:dyDescent="0.25">
      <c r="A182" s="1" t="s">
        <v>1629</v>
      </c>
      <c r="B182" s="1" t="s">
        <v>1630</v>
      </c>
      <c r="C182">
        <v>0</v>
      </c>
      <c r="D182" s="1" t="s">
        <v>5957</v>
      </c>
      <c r="E182">
        <v>100</v>
      </c>
      <c r="F182" s="1">
        <f>_xlfn.IFNA(INDEX(foamFactor_TABLE[foamFactor],MATCH(blendQtyOnHand_query[[#This Row],[ItemCode]],foamFactor_TABLE[blendPN],0)),1)</f>
        <v>1</v>
      </c>
    </row>
    <row r="183" spans="1:6" x14ac:dyDescent="0.25">
      <c r="A183" s="1" t="s">
        <v>1481</v>
      </c>
      <c r="B183" s="1" t="s">
        <v>1482</v>
      </c>
      <c r="C183">
        <v>72</v>
      </c>
      <c r="D183" s="1" t="s">
        <v>5957</v>
      </c>
      <c r="E183">
        <v>100</v>
      </c>
      <c r="F183" s="1">
        <f>_xlfn.IFNA(INDEX(foamFactor_TABLE[foamFactor],MATCH(blendQtyOnHand_query[[#This Row],[ItemCode]],foamFactor_TABLE[blendPN],0)),1)</f>
        <v>1</v>
      </c>
    </row>
    <row r="184" spans="1:6" x14ac:dyDescent="0.25">
      <c r="A184" s="1" t="s">
        <v>1620</v>
      </c>
      <c r="B184" s="1" t="s">
        <v>1621</v>
      </c>
      <c r="C184">
        <v>0</v>
      </c>
      <c r="D184" s="1" t="s">
        <v>5957</v>
      </c>
      <c r="E184">
        <v>100</v>
      </c>
      <c r="F184" s="1">
        <f>_xlfn.IFNA(INDEX(foamFactor_TABLE[foamFactor],MATCH(blendQtyOnHand_query[[#This Row],[ItemCode]],foamFactor_TABLE[blendPN],0)),1)</f>
        <v>1</v>
      </c>
    </row>
    <row r="185" spans="1:6" x14ac:dyDescent="0.25">
      <c r="A185" s="1" t="s">
        <v>1612</v>
      </c>
      <c r="B185" s="1" t="s">
        <v>1613</v>
      </c>
      <c r="C185">
        <v>0</v>
      </c>
      <c r="D185" s="1" t="s">
        <v>5957</v>
      </c>
      <c r="E185">
        <v>100</v>
      </c>
      <c r="F185" s="1">
        <f>_xlfn.IFNA(INDEX(foamFactor_TABLE[foamFactor],MATCH(blendQtyOnHand_query[[#This Row],[ItemCode]],foamFactor_TABLE[blendPN],0)),1)</f>
        <v>1</v>
      </c>
    </row>
    <row r="186" spans="1:6" x14ac:dyDescent="0.25">
      <c r="A186" s="1" t="s">
        <v>1593</v>
      </c>
      <c r="B186" s="1" t="s">
        <v>1594</v>
      </c>
      <c r="C186">
        <v>0</v>
      </c>
      <c r="D186" s="1" t="s">
        <v>5957</v>
      </c>
      <c r="E186">
        <v>100</v>
      </c>
      <c r="F186" s="1">
        <f>_xlfn.IFNA(INDEX(foamFactor_TABLE[foamFactor],MATCH(blendQtyOnHand_query[[#This Row],[ItemCode]],foamFactor_TABLE[blendPN],0)),1)</f>
        <v>1</v>
      </c>
    </row>
    <row r="187" spans="1:6" x14ac:dyDescent="0.25">
      <c r="A187" s="1" t="s">
        <v>1712</v>
      </c>
      <c r="B187" s="1" t="s">
        <v>5993</v>
      </c>
      <c r="C187">
        <v>0</v>
      </c>
      <c r="D187" s="1" t="s">
        <v>5957</v>
      </c>
      <c r="E187">
        <v>100</v>
      </c>
      <c r="F187" s="1">
        <f>_xlfn.IFNA(INDEX(foamFactor_TABLE[foamFactor],MATCH(blendQtyOnHand_query[[#This Row],[ItemCode]],foamFactor_TABLE[blendPN],0)),1)</f>
        <v>1</v>
      </c>
    </row>
    <row r="188" spans="1:6" x14ac:dyDescent="0.25">
      <c r="A188" s="1" t="s">
        <v>1717</v>
      </c>
      <c r="B188" s="1" t="s">
        <v>5993</v>
      </c>
      <c r="C188">
        <v>0</v>
      </c>
      <c r="D188" s="1" t="s">
        <v>5957</v>
      </c>
      <c r="E188">
        <v>100</v>
      </c>
      <c r="F188" s="1">
        <f>_xlfn.IFNA(INDEX(foamFactor_TABLE[foamFactor],MATCH(blendQtyOnHand_query[[#This Row],[ItemCode]],foamFactor_TABLE[blendPN],0)),1)</f>
        <v>1</v>
      </c>
    </row>
    <row r="189" spans="1:6" x14ac:dyDescent="0.25">
      <c r="A189" s="1" t="s">
        <v>1714</v>
      </c>
      <c r="B189" s="1" t="s">
        <v>1713</v>
      </c>
      <c r="C189">
        <v>0</v>
      </c>
      <c r="D189" s="1" t="s">
        <v>5957</v>
      </c>
      <c r="E189">
        <v>100</v>
      </c>
      <c r="F189" s="1">
        <f>_xlfn.IFNA(INDEX(foamFactor_TABLE[foamFactor],MATCH(blendQtyOnHand_query[[#This Row],[ItemCode]],foamFactor_TABLE[blendPN],0)),1)</f>
        <v>1</v>
      </c>
    </row>
    <row r="190" spans="1:6" x14ac:dyDescent="0.25">
      <c r="A190" s="1" t="s">
        <v>1715</v>
      </c>
      <c r="B190" s="1" t="s">
        <v>1716</v>
      </c>
      <c r="C190">
        <v>0</v>
      </c>
      <c r="D190" s="1" t="s">
        <v>5957</v>
      </c>
      <c r="E190">
        <v>100</v>
      </c>
      <c r="F190" s="1">
        <f>_xlfn.IFNA(INDEX(foamFactor_TABLE[foamFactor],MATCH(blendQtyOnHand_query[[#This Row],[ItemCode]],foamFactor_TABLE[blendPN],0)),1)</f>
        <v>1</v>
      </c>
    </row>
    <row r="191" spans="1:6" x14ac:dyDescent="0.25">
      <c r="A191" s="1" t="s">
        <v>1644</v>
      </c>
      <c r="B191" s="1" t="s">
        <v>1645</v>
      </c>
      <c r="C191">
        <v>0</v>
      </c>
      <c r="D191" s="1" t="s">
        <v>5957</v>
      </c>
      <c r="E191">
        <v>100</v>
      </c>
      <c r="F191" s="1">
        <f>_xlfn.IFNA(INDEX(foamFactor_TABLE[foamFactor],MATCH(blendQtyOnHand_query[[#This Row],[ItemCode]],foamFactor_TABLE[blendPN],0)),1)</f>
        <v>1</v>
      </c>
    </row>
    <row r="192" spans="1:6" x14ac:dyDescent="0.25">
      <c r="A192" s="1" t="s">
        <v>1649</v>
      </c>
      <c r="B192" s="1" t="s">
        <v>1650</v>
      </c>
      <c r="C192">
        <v>0</v>
      </c>
      <c r="D192" s="1" t="s">
        <v>5957</v>
      </c>
      <c r="E192">
        <v>100</v>
      </c>
      <c r="F192" s="1">
        <f>_xlfn.IFNA(INDEX(foamFactor_TABLE[foamFactor],MATCH(blendQtyOnHand_query[[#This Row],[ItemCode]],foamFactor_TABLE[blendPN],0)),1)</f>
        <v>1</v>
      </c>
    </row>
    <row r="193" spans="1:6" x14ac:dyDescent="0.25">
      <c r="A193" s="1" t="s">
        <v>1503</v>
      </c>
      <c r="B193" s="1" t="s">
        <v>1504</v>
      </c>
      <c r="C193">
        <v>0</v>
      </c>
      <c r="D193" s="1" t="s">
        <v>5957</v>
      </c>
      <c r="E193">
        <v>100</v>
      </c>
      <c r="F193" s="1">
        <f>_xlfn.IFNA(INDEX(foamFactor_TABLE[foamFactor],MATCH(blendQtyOnHand_query[[#This Row],[ItemCode]],foamFactor_TABLE[blendPN],0)),1)</f>
        <v>1</v>
      </c>
    </row>
    <row r="194" spans="1:6" x14ac:dyDescent="0.25">
      <c r="A194" s="1" t="s">
        <v>1511</v>
      </c>
      <c r="B194" s="1" t="s">
        <v>1512</v>
      </c>
      <c r="C194">
        <v>0</v>
      </c>
      <c r="D194" s="1" t="s">
        <v>5957</v>
      </c>
      <c r="E194">
        <v>100</v>
      </c>
      <c r="F194" s="1">
        <f>_xlfn.IFNA(INDEX(foamFactor_TABLE[foamFactor],MATCH(blendQtyOnHand_query[[#This Row],[ItemCode]],foamFactor_TABLE[blendPN],0)),1)</f>
        <v>1</v>
      </c>
    </row>
    <row r="195" spans="1:6" x14ac:dyDescent="0.25">
      <c r="A195" s="1" t="s">
        <v>1665</v>
      </c>
      <c r="B195" s="1" t="s">
        <v>1666</v>
      </c>
      <c r="C195">
        <v>0</v>
      </c>
      <c r="D195" s="1" t="s">
        <v>5957</v>
      </c>
      <c r="E195">
        <v>100</v>
      </c>
      <c r="F195" s="1">
        <f>_xlfn.IFNA(INDEX(foamFactor_TABLE[foamFactor],MATCH(blendQtyOnHand_query[[#This Row],[ItemCode]],foamFactor_TABLE[blendPN],0)),1)</f>
        <v>1</v>
      </c>
    </row>
    <row r="196" spans="1:6" x14ac:dyDescent="0.25">
      <c r="A196" s="1" t="s">
        <v>1679</v>
      </c>
      <c r="B196" s="1" t="s">
        <v>1680</v>
      </c>
      <c r="C196">
        <v>0</v>
      </c>
      <c r="D196" s="1" t="s">
        <v>5957</v>
      </c>
      <c r="E196">
        <v>100</v>
      </c>
      <c r="F196" s="1">
        <f>_xlfn.IFNA(INDEX(foamFactor_TABLE[foamFactor],MATCH(blendQtyOnHand_query[[#This Row],[ItemCode]],foamFactor_TABLE[blendPN],0)),1)</f>
        <v>1</v>
      </c>
    </row>
    <row r="197" spans="1:6" x14ac:dyDescent="0.25">
      <c r="A197" s="1" t="s">
        <v>1681</v>
      </c>
      <c r="B197" s="1" t="s">
        <v>1682</v>
      </c>
      <c r="C197">
        <v>0</v>
      </c>
      <c r="D197" s="1" t="s">
        <v>5957</v>
      </c>
      <c r="E197">
        <v>100</v>
      </c>
      <c r="F197" s="1">
        <f>_xlfn.IFNA(INDEX(foamFactor_TABLE[foamFactor],MATCH(blendQtyOnHand_query[[#This Row],[ItemCode]],foamFactor_TABLE[blendPN],0)),1)</f>
        <v>1</v>
      </c>
    </row>
    <row r="198" spans="1:6" x14ac:dyDescent="0.25">
      <c r="A198" s="1" t="s">
        <v>1507</v>
      </c>
      <c r="B198" s="1" t="s">
        <v>1508</v>
      </c>
      <c r="C198">
        <v>0</v>
      </c>
      <c r="D198" s="1" t="s">
        <v>5957</v>
      </c>
      <c r="E198">
        <v>100</v>
      </c>
      <c r="F198" s="1">
        <f>_xlfn.IFNA(INDEX(foamFactor_TABLE[foamFactor],MATCH(blendQtyOnHand_query[[#This Row],[ItemCode]],foamFactor_TABLE[blendPN],0)),1)</f>
        <v>1</v>
      </c>
    </row>
    <row r="199" spans="1:6" x14ac:dyDescent="0.25">
      <c r="A199" s="1" t="s">
        <v>1660</v>
      </c>
      <c r="B199" s="1" t="s">
        <v>1661</v>
      </c>
      <c r="C199">
        <v>0</v>
      </c>
      <c r="D199" s="1" t="s">
        <v>5957</v>
      </c>
      <c r="E199">
        <v>100</v>
      </c>
      <c r="F199" s="1">
        <f>_xlfn.IFNA(INDEX(foamFactor_TABLE[foamFactor],MATCH(blendQtyOnHand_query[[#This Row],[ItemCode]],foamFactor_TABLE[blendPN],0)),1)</f>
        <v>1</v>
      </c>
    </row>
    <row r="200" spans="1:6" x14ac:dyDescent="0.25">
      <c r="A200" s="1" t="s">
        <v>1667</v>
      </c>
      <c r="B200" s="1" t="s">
        <v>1668</v>
      </c>
      <c r="C200">
        <v>0</v>
      </c>
      <c r="D200" s="1" t="s">
        <v>5957</v>
      </c>
      <c r="E200">
        <v>100</v>
      </c>
      <c r="F200" s="1">
        <f>_xlfn.IFNA(INDEX(foamFactor_TABLE[foamFactor],MATCH(blendQtyOnHand_query[[#This Row],[ItemCode]],foamFactor_TABLE[blendPN],0)),1)</f>
        <v>1</v>
      </c>
    </row>
    <row r="201" spans="1:6" x14ac:dyDescent="0.25">
      <c r="A201" s="1" t="s">
        <v>1489</v>
      </c>
      <c r="B201" s="1" t="s">
        <v>1490</v>
      </c>
      <c r="C201">
        <v>0</v>
      </c>
      <c r="D201" s="1" t="s">
        <v>5957</v>
      </c>
      <c r="E201">
        <v>100</v>
      </c>
      <c r="F201" s="1">
        <f>_xlfn.IFNA(INDEX(foamFactor_TABLE[foamFactor],MATCH(blendQtyOnHand_query[[#This Row],[ItemCode]],foamFactor_TABLE[blendPN],0)),1)</f>
        <v>1</v>
      </c>
    </row>
    <row r="202" spans="1:6" x14ac:dyDescent="0.25">
      <c r="A202" s="1" t="s">
        <v>1677</v>
      </c>
      <c r="B202" s="1" t="s">
        <v>1678</v>
      </c>
      <c r="C202">
        <v>0</v>
      </c>
      <c r="D202" s="1" t="s">
        <v>5957</v>
      </c>
      <c r="E202">
        <v>100</v>
      </c>
      <c r="F202" s="1">
        <f>_xlfn.IFNA(INDEX(foamFactor_TABLE[foamFactor],MATCH(blendQtyOnHand_query[[#This Row],[ItemCode]],foamFactor_TABLE[blendPN],0)),1)</f>
        <v>1</v>
      </c>
    </row>
    <row r="203" spans="1:6" x14ac:dyDescent="0.25">
      <c r="A203" s="1" t="s">
        <v>1639</v>
      </c>
      <c r="B203" s="1" t="s">
        <v>1640</v>
      </c>
      <c r="C203">
        <v>0</v>
      </c>
      <c r="D203" s="1" t="s">
        <v>5957</v>
      </c>
      <c r="E203">
        <v>100</v>
      </c>
      <c r="F203" s="1">
        <f>_xlfn.IFNA(INDEX(foamFactor_TABLE[foamFactor],MATCH(blendQtyOnHand_query[[#This Row],[ItemCode]],foamFactor_TABLE[blendPN],0)),1)</f>
        <v>1</v>
      </c>
    </row>
    <row r="204" spans="1:6" x14ac:dyDescent="0.25">
      <c r="A204" s="1" t="s">
        <v>1653</v>
      </c>
      <c r="B204" s="1" t="s">
        <v>1654</v>
      </c>
      <c r="C204">
        <v>0</v>
      </c>
      <c r="D204" s="1" t="s">
        <v>5957</v>
      </c>
      <c r="E204">
        <v>100</v>
      </c>
      <c r="F204" s="1">
        <f>_xlfn.IFNA(INDEX(foamFactor_TABLE[foamFactor],MATCH(blendQtyOnHand_query[[#This Row],[ItemCode]],foamFactor_TABLE[blendPN],0)),1)</f>
        <v>1</v>
      </c>
    </row>
    <row r="205" spans="1:6" x14ac:dyDescent="0.25">
      <c r="A205" s="1" t="s">
        <v>1663</v>
      </c>
      <c r="B205" s="1" t="s">
        <v>1664</v>
      </c>
      <c r="C205">
        <v>0</v>
      </c>
      <c r="D205" s="1" t="s">
        <v>5957</v>
      </c>
      <c r="E205">
        <v>100</v>
      </c>
      <c r="F205" s="1">
        <f>_xlfn.IFNA(INDEX(foamFactor_TABLE[foamFactor],MATCH(blendQtyOnHand_query[[#This Row],[ItemCode]],foamFactor_TABLE[blendPN],0)),1)</f>
        <v>1</v>
      </c>
    </row>
    <row r="206" spans="1:6" x14ac:dyDescent="0.25">
      <c r="A206" s="1" t="s">
        <v>1683</v>
      </c>
      <c r="B206" s="1" t="s">
        <v>1684</v>
      </c>
      <c r="C206">
        <v>0</v>
      </c>
      <c r="D206" s="1" t="s">
        <v>5957</v>
      </c>
      <c r="E206">
        <v>100</v>
      </c>
      <c r="F206" s="1">
        <f>_xlfn.IFNA(INDEX(foamFactor_TABLE[foamFactor],MATCH(blendQtyOnHand_query[[#This Row],[ItemCode]],foamFactor_TABLE[blendPN],0)),1)</f>
        <v>1</v>
      </c>
    </row>
    <row r="207" spans="1:6" x14ac:dyDescent="0.25">
      <c r="A207" s="1" t="s">
        <v>1651</v>
      </c>
      <c r="B207" s="1" t="s">
        <v>1652</v>
      </c>
      <c r="C207">
        <v>0</v>
      </c>
      <c r="D207" s="1" t="s">
        <v>5957</v>
      </c>
      <c r="E207">
        <v>100</v>
      </c>
      <c r="F207" s="1">
        <f>_xlfn.IFNA(INDEX(foamFactor_TABLE[foamFactor],MATCH(blendQtyOnHand_query[[#This Row],[ItemCode]],foamFactor_TABLE[blendPN],0)),1)</f>
        <v>1</v>
      </c>
    </row>
    <row r="208" spans="1:6" x14ac:dyDescent="0.25">
      <c r="A208" s="1" t="s">
        <v>3610</v>
      </c>
      <c r="B208" s="1" t="s">
        <v>3611</v>
      </c>
      <c r="C208">
        <v>0</v>
      </c>
      <c r="D208" s="1" t="s">
        <v>5958</v>
      </c>
      <c r="E208">
        <v>1</v>
      </c>
      <c r="F208" s="1">
        <f>_xlfn.IFNA(INDEX(foamFactor_TABLE[foamFactor],MATCH(blendQtyOnHand_query[[#This Row],[ItemCode]],foamFactor_TABLE[blendPN],0)),1)</f>
        <v>1</v>
      </c>
    </row>
    <row r="209" spans="1:6" x14ac:dyDescent="0.25">
      <c r="A209" s="1" t="s">
        <v>5644</v>
      </c>
      <c r="B209" s="1" t="s">
        <v>5645</v>
      </c>
      <c r="C209">
        <v>0</v>
      </c>
      <c r="D209" s="1" t="s">
        <v>5958</v>
      </c>
      <c r="E209">
        <v>1</v>
      </c>
      <c r="F209" s="1">
        <f>_xlfn.IFNA(INDEX(foamFactor_TABLE[foamFactor],MATCH(blendQtyOnHand_query[[#This Row],[ItemCode]],foamFactor_TABLE[blendPN],0)),1)</f>
        <v>1</v>
      </c>
    </row>
    <row r="210" spans="1:6" x14ac:dyDescent="0.25">
      <c r="A210" s="1" t="s">
        <v>5649</v>
      </c>
      <c r="B210" s="1" t="s">
        <v>5650</v>
      </c>
      <c r="C210">
        <v>0</v>
      </c>
      <c r="D210" s="1" t="s">
        <v>5958</v>
      </c>
      <c r="E210">
        <v>1</v>
      </c>
      <c r="F210" s="1">
        <f>_xlfn.IFNA(INDEX(foamFactor_TABLE[foamFactor],MATCH(blendQtyOnHand_query[[#This Row],[ItemCode]],foamFactor_TABLE[blendPN],0)),1)</f>
        <v>1</v>
      </c>
    </row>
    <row r="211" spans="1:6" x14ac:dyDescent="0.25">
      <c r="A211" s="1" t="s">
        <v>5994</v>
      </c>
      <c r="B211" s="1" t="s">
        <v>5995</v>
      </c>
      <c r="C211">
        <v>0</v>
      </c>
      <c r="D211" s="1" t="s">
        <v>5972</v>
      </c>
      <c r="E211">
        <v>1</v>
      </c>
      <c r="F211" s="1">
        <f>_xlfn.IFNA(INDEX(foamFactor_TABLE[foamFactor],MATCH(blendQtyOnHand_query[[#This Row],[ItemCode]],foamFactor_TABLE[blendPN],0)),1)</f>
        <v>1</v>
      </c>
    </row>
    <row r="212" spans="1:6" x14ac:dyDescent="0.25">
      <c r="A212" s="1" t="s">
        <v>2920</v>
      </c>
      <c r="B212" s="1" t="s">
        <v>2921</v>
      </c>
      <c r="C212">
        <v>0</v>
      </c>
      <c r="D212" s="1" t="s">
        <v>5958</v>
      </c>
      <c r="E212">
        <v>1</v>
      </c>
      <c r="F212" s="1">
        <f>_xlfn.IFNA(INDEX(foamFactor_TABLE[foamFactor],MATCH(blendQtyOnHand_query[[#This Row],[ItemCode]],foamFactor_TABLE[blendPN],0)),1)</f>
        <v>1</v>
      </c>
    </row>
    <row r="213" spans="1:6" x14ac:dyDescent="0.25">
      <c r="A213" s="1" t="s">
        <v>4282</v>
      </c>
      <c r="B213" s="1" t="s">
        <v>4283</v>
      </c>
      <c r="C213">
        <v>70</v>
      </c>
      <c r="D213" s="1" t="s">
        <v>5967</v>
      </c>
      <c r="E213">
        <v>1</v>
      </c>
      <c r="F213" s="1">
        <f>_xlfn.IFNA(INDEX(foamFactor_TABLE[foamFactor],MATCH(blendQtyOnHand_query[[#This Row],[ItemCode]],foamFactor_TABLE[blendPN],0)),1)</f>
        <v>1</v>
      </c>
    </row>
    <row r="214" spans="1:6" x14ac:dyDescent="0.25">
      <c r="A214" s="1" t="s">
        <v>3918</v>
      </c>
      <c r="B214" s="1" t="s">
        <v>3919</v>
      </c>
      <c r="C214">
        <v>0</v>
      </c>
      <c r="D214" s="1" t="s">
        <v>5958</v>
      </c>
      <c r="E214">
        <v>1</v>
      </c>
      <c r="F214" s="1">
        <f>_xlfn.IFNA(INDEX(foamFactor_TABLE[foamFactor],MATCH(blendQtyOnHand_query[[#This Row],[ItemCode]],foamFactor_TABLE[blendPN],0)),1)</f>
        <v>1</v>
      </c>
    </row>
    <row r="215" spans="1:6" x14ac:dyDescent="0.25">
      <c r="A215" s="1" t="s">
        <v>3367</v>
      </c>
      <c r="B215" s="1" t="s">
        <v>3368</v>
      </c>
      <c r="C215">
        <v>4315.625</v>
      </c>
      <c r="D215" s="1" t="s">
        <v>5958</v>
      </c>
      <c r="E215">
        <v>1</v>
      </c>
      <c r="F215" s="1">
        <f>_xlfn.IFNA(INDEX(foamFactor_TABLE[foamFactor],MATCH(blendQtyOnHand_query[[#This Row],[ItemCode]],foamFactor_TABLE[blendPN],0)),1)</f>
        <v>1.05</v>
      </c>
    </row>
    <row r="216" spans="1:6" x14ac:dyDescent="0.25">
      <c r="A216" s="1" t="s">
        <v>4604</v>
      </c>
      <c r="B216" s="1" t="s">
        <v>4605</v>
      </c>
      <c r="C216">
        <v>414</v>
      </c>
      <c r="D216" s="1" t="s">
        <v>5958</v>
      </c>
      <c r="E216">
        <v>1</v>
      </c>
      <c r="F216" s="1">
        <f>_xlfn.IFNA(INDEX(foamFactor_TABLE[foamFactor],MATCH(blendQtyOnHand_query[[#This Row],[ItemCode]],foamFactor_TABLE[blendPN],0)),1)</f>
        <v>1</v>
      </c>
    </row>
    <row r="217" spans="1:6" x14ac:dyDescent="0.25">
      <c r="A217" s="1" t="s">
        <v>2479</v>
      </c>
      <c r="B217" s="1" t="s">
        <v>2480</v>
      </c>
      <c r="C217">
        <v>6261</v>
      </c>
      <c r="D217" s="1" t="s">
        <v>5958</v>
      </c>
      <c r="E217">
        <v>1</v>
      </c>
      <c r="F217" s="1">
        <f>_xlfn.IFNA(INDEX(foamFactor_TABLE[foamFactor],MATCH(blendQtyOnHand_query[[#This Row],[ItemCode]],foamFactor_TABLE[blendPN],0)),1)</f>
        <v>1</v>
      </c>
    </row>
    <row r="218" spans="1:6" x14ac:dyDescent="0.25">
      <c r="A218" s="1" t="s">
        <v>4551</v>
      </c>
      <c r="B218" s="1" t="s">
        <v>4552</v>
      </c>
      <c r="C218">
        <v>618</v>
      </c>
      <c r="D218" s="1" t="s">
        <v>5958</v>
      </c>
      <c r="E218">
        <v>1</v>
      </c>
      <c r="F218" s="1">
        <f>_xlfn.IFNA(INDEX(foamFactor_TABLE[foamFactor],MATCH(blendQtyOnHand_query[[#This Row],[ItemCode]],foamFactor_TABLE[blendPN],0)),1)</f>
        <v>1</v>
      </c>
    </row>
    <row r="219" spans="1:6" x14ac:dyDescent="0.25">
      <c r="A219" s="1" t="s">
        <v>4588</v>
      </c>
      <c r="B219" s="1" t="s">
        <v>4589</v>
      </c>
      <c r="C219">
        <v>0</v>
      </c>
      <c r="D219" s="1" t="s">
        <v>5958</v>
      </c>
      <c r="E219">
        <v>1</v>
      </c>
      <c r="F219" s="1">
        <f>_xlfn.IFNA(INDEX(foamFactor_TABLE[foamFactor],MATCH(blendQtyOnHand_query[[#This Row],[ItemCode]],foamFactor_TABLE[blendPN],0)),1)</f>
        <v>1</v>
      </c>
    </row>
    <row r="220" spans="1:6" x14ac:dyDescent="0.25">
      <c r="A220" s="1" t="s">
        <v>4569</v>
      </c>
      <c r="B220" s="1" t="s">
        <v>4570</v>
      </c>
      <c r="C220">
        <v>0</v>
      </c>
      <c r="D220" s="1" t="s">
        <v>5958</v>
      </c>
      <c r="E220">
        <v>1</v>
      </c>
      <c r="F220" s="1">
        <f>_xlfn.IFNA(INDEX(foamFactor_TABLE[foamFactor],MATCH(blendQtyOnHand_query[[#This Row],[ItemCode]],foamFactor_TABLE[blendPN],0)),1)</f>
        <v>1</v>
      </c>
    </row>
    <row r="221" spans="1:6" x14ac:dyDescent="0.25">
      <c r="A221" s="1" t="s">
        <v>4610</v>
      </c>
      <c r="B221" s="1" t="s">
        <v>4611</v>
      </c>
      <c r="C221">
        <v>0</v>
      </c>
      <c r="D221" s="1" t="s">
        <v>5958</v>
      </c>
      <c r="E221">
        <v>1</v>
      </c>
      <c r="F221" s="1">
        <f>_xlfn.IFNA(INDEX(foamFactor_TABLE[foamFactor],MATCH(blendQtyOnHand_query[[#This Row],[ItemCode]],foamFactor_TABLE[blendPN],0)),1)</f>
        <v>1</v>
      </c>
    </row>
    <row r="222" spans="1:6" x14ac:dyDescent="0.25">
      <c r="A222" s="1" t="s">
        <v>1754</v>
      </c>
      <c r="B222" s="1" t="s">
        <v>1755</v>
      </c>
      <c r="C222">
        <v>337.81200000000001</v>
      </c>
      <c r="D222" s="1" t="s">
        <v>5958</v>
      </c>
      <c r="E222">
        <v>1</v>
      </c>
      <c r="F222" s="1">
        <f>_xlfn.IFNA(INDEX(foamFactor_TABLE[foamFactor],MATCH(blendQtyOnHand_query[[#This Row],[ItemCode]],foamFactor_TABLE[blendPN],0)),1)</f>
        <v>1.05</v>
      </c>
    </row>
    <row r="223" spans="1:6" x14ac:dyDescent="0.25">
      <c r="A223" s="1" t="s">
        <v>1455</v>
      </c>
      <c r="B223" s="1" t="s">
        <v>1456</v>
      </c>
      <c r="C223">
        <v>0</v>
      </c>
      <c r="D223" s="1" t="s">
        <v>5958</v>
      </c>
      <c r="E223">
        <v>1</v>
      </c>
      <c r="F223" s="1">
        <f>_xlfn.IFNA(INDEX(foamFactor_TABLE[foamFactor],MATCH(blendQtyOnHand_query[[#This Row],[ItemCode]],foamFactor_TABLE[blendPN],0)),1)</f>
        <v>1</v>
      </c>
    </row>
    <row r="224" spans="1:6" x14ac:dyDescent="0.25">
      <c r="A224" s="1" t="s">
        <v>1544</v>
      </c>
      <c r="B224" s="1" t="s">
        <v>1545</v>
      </c>
      <c r="C224">
        <v>70</v>
      </c>
      <c r="D224" s="1" t="s">
        <v>5958</v>
      </c>
      <c r="E224">
        <v>1</v>
      </c>
      <c r="F224" s="1">
        <f>_xlfn.IFNA(INDEX(foamFactor_TABLE[foamFactor],MATCH(blendQtyOnHand_query[[#This Row],[ItemCode]],foamFactor_TABLE[blendPN],0)),1)</f>
        <v>1</v>
      </c>
    </row>
    <row r="225" spans="1:6" x14ac:dyDescent="0.25">
      <c r="A225" s="1" t="s">
        <v>4776</v>
      </c>
      <c r="B225" s="1" t="s">
        <v>4777</v>
      </c>
      <c r="C225">
        <v>60</v>
      </c>
      <c r="D225" s="1" t="s">
        <v>5958</v>
      </c>
      <c r="E225">
        <v>1</v>
      </c>
      <c r="F225" s="1">
        <f>_xlfn.IFNA(INDEX(foamFactor_TABLE[foamFactor],MATCH(blendQtyOnHand_query[[#This Row],[ItemCode]],foamFactor_TABLE[blendPN],0)),1)</f>
        <v>1</v>
      </c>
    </row>
    <row r="226" spans="1:6" x14ac:dyDescent="0.25">
      <c r="A226" s="1" t="s">
        <v>4783</v>
      </c>
      <c r="B226" s="1" t="s">
        <v>4784</v>
      </c>
      <c r="C226">
        <v>0</v>
      </c>
      <c r="D226" s="1" t="s">
        <v>5958</v>
      </c>
      <c r="E226">
        <v>1</v>
      </c>
      <c r="F226" s="1">
        <f>_xlfn.IFNA(INDEX(foamFactor_TABLE[foamFactor],MATCH(blendQtyOnHand_query[[#This Row],[ItemCode]],foamFactor_TABLE[blendPN],0)),1)</f>
        <v>1</v>
      </c>
    </row>
    <row r="227" spans="1:6" x14ac:dyDescent="0.25">
      <c r="A227" s="1" t="s">
        <v>3995</v>
      </c>
      <c r="B227" s="1" t="s">
        <v>3996</v>
      </c>
      <c r="C227">
        <v>425</v>
      </c>
      <c r="D227" s="1" t="s">
        <v>5958</v>
      </c>
      <c r="E227">
        <v>1</v>
      </c>
      <c r="F227" s="1">
        <f>_xlfn.IFNA(INDEX(foamFactor_TABLE[foamFactor],MATCH(blendQtyOnHand_query[[#This Row],[ItemCode]],foamFactor_TABLE[blendPN],0)),1)</f>
        <v>1</v>
      </c>
    </row>
    <row r="228" spans="1:6" x14ac:dyDescent="0.25">
      <c r="A228" s="1" t="s">
        <v>5627</v>
      </c>
      <c r="B228" s="1" t="s">
        <v>5628</v>
      </c>
      <c r="C228">
        <v>120</v>
      </c>
      <c r="D228" s="1" t="s">
        <v>5958</v>
      </c>
      <c r="E228">
        <v>1</v>
      </c>
      <c r="F228" s="1">
        <f>_xlfn.IFNA(INDEX(foamFactor_TABLE[foamFactor],MATCH(blendQtyOnHand_query[[#This Row],[ItemCode]],foamFactor_TABLE[blendPN],0)),1)</f>
        <v>1</v>
      </c>
    </row>
    <row r="229" spans="1:6" x14ac:dyDescent="0.25">
      <c r="A229" s="1" t="s">
        <v>3977</v>
      </c>
      <c r="B229" s="1" t="s">
        <v>3978</v>
      </c>
      <c r="C229">
        <v>3867.5</v>
      </c>
      <c r="D229" s="1" t="s">
        <v>5958</v>
      </c>
      <c r="E229">
        <v>1</v>
      </c>
      <c r="F229" s="1">
        <f>_xlfn.IFNA(INDEX(foamFactor_TABLE[foamFactor],MATCH(blendQtyOnHand_query[[#This Row],[ItemCode]],foamFactor_TABLE[blendPN],0)),1)</f>
        <v>1</v>
      </c>
    </row>
    <row r="230" spans="1:6" x14ac:dyDescent="0.25">
      <c r="A230" s="1" t="s">
        <v>3111</v>
      </c>
      <c r="B230" s="1" t="s">
        <v>3112</v>
      </c>
      <c r="C230">
        <v>835</v>
      </c>
      <c r="D230" s="1" t="s">
        <v>5958</v>
      </c>
      <c r="E230">
        <v>1</v>
      </c>
      <c r="F230" s="1">
        <f>_xlfn.IFNA(INDEX(foamFactor_TABLE[foamFactor],MATCH(blendQtyOnHand_query[[#This Row],[ItemCode]],foamFactor_TABLE[blendPN],0)),1)</f>
        <v>1.05</v>
      </c>
    </row>
    <row r="231" spans="1:6" x14ac:dyDescent="0.25">
      <c r="A231" s="1" t="s">
        <v>3063</v>
      </c>
      <c r="B231" s="1" t="s">
        <v>3064</v>
      </c>
      <c r="C231">
        <v>1050</v>
      </c>
      <c r="D231" s="1" t="s">
        <v>5958</v>
      </c>
      <c r="E231">
        <v>1</v>
      </c>
      <c r="F231" s="1">
        <f>_xlfn.IFNA(INDEX(foamFactor_TABLE[foamFactor],MATCH(blendQtyOnHand_query[[#This Row],[ItemCode]],foamFactor_TABLE[blendPN],0)),1)</f>
        <v>1</v>
      </c>
    </row>
    <row r="232" spans="1:6" x14ac:dyDescent="0.25">
      <c r="A232" s="1" t="s">
        <v>3438</v>
      </c>
      <c r="B232" s="1" t="s">
        <v>3439</v>
      </c>
      <c r="C232">
        <v>90</v>
      </c>
      <c r="D232" s="1" t="s">
        <v>5958</v>
      </c>
      <c r="E232">
        <v>1</v>
      </c>
      <c r="F232" s="1">
        <f>_xlfn.IFNA(INDEX(foamFactor_TABLE[foamFactor],MATCH(blendQtyOnHand_query[[#This Row],[ItemCode]],foamFactor_TABLE[blendPN],0)),1)</f>
        <v>1.05</v>
      </c>
    </row>
    <row r="233" spans="1:6" x14ac:dyDescent="0.25">
      <c r="A233" s="1" t="s">
        <v>3168</v>
      </c>
      <c r="B233" s="1" t="s">
        <v>3169</v>
      </c>
      <c r="C233">
        <v>840</v>
      </c>
      <c r="D233" s="1" t="s">
        <v>5958</v>
      </c>
      <c r="E233">
        <v>1</v>
      </c>
      <c r="F233" s="1">
        <f>_xlfn.IFNA(INDEX(foamFactor_TABLE[foamFactor],MATCH(blendQtyOnHand_query[[#This Row],[ItemCode]],foamFactor_TABLE[blendPN],0)),1)</f>
        <v>1.05</v>
      </c>
    </row>
    <row r="234" spans="1:6" x14ac:dyDescent="0.25">
      <c r="A234" s="1" t="s">
        <v>5230</v>
      </c>
      <c r="B234" s="1" t="s">
        <v>5231</v>
      </c>
      <c r="C234">
        <v>5</v>
      </c>
      <c r="D234" s="1" t="s">
        <v>5958</v>
      </c>
      <c r="E234">
        <v>1</v>
      </c>
      <c r="F234" s="1">
        <f>_xlfn.IFNA(INDEX(foamFactor_TABLE[foamFactor],MATCH(blendQtyOnHand_query[[#This Row],[ItemCode]],foamFactor_TABLE[blendPN],0)),1)</f>
        <v>1</v>
      </c>
    </row>
    <row r="235" spans="1:6" x14ac:dyDescent="0.25">
      <c r="A235" s="1" t="s">
        <v>4522</v>
      </c>
      <c r="B235" s="1" t="s">
        <v>5996</v>
      </c>
      <c r="C235">
        <v>0</v>
      </c>
      <c r="D235" s="1" t="s">
        <v>5958</v>
      </c>
      <c r="E235">
        <v>1</v>
      </c>
      <c r="F235" s="1">
        <f>_xlfn.IFNA(INDEX(foamFactor_TABLE[foamFactor],MATCH(blendQtyOnHand_query[[#This Row],[ItemCode]],foamFactor_TABLE[blendPN],0)),1)</f>
        <v>1</v>
      </c>
    </row>
    <row r="236" spans="1:6" x14ac:dyDescent="0.25">
      <c r="A236" s="1" t="s">
        <v>1344</v>
      </c>
      <c r="B236" s="1" t="s">
        <v>1345</v>
      </c>
      <c r="C236">
        <v>0</v>
      </c>
      <c r="D236" s="1" t="s">
        <v>5958</v>
      </c>
      <c r="E236">
        <v>1</v>
      </c>
      <c r="F236" s="1">
        <f>_xlfn.IFNA(INDEX(foamFactor_TABLE[foamFactor],MATCH(blendQtyOnHand_query[[#This Row],[ItemCode]],foamFactor_TABLE[blendPN],0)),1)</f>
        <v>1</v>
      </c>
    </row>
    <row r="237" spans="1:6" x14ac:dyDescent="0.25">
      <c r="A237" s="1" t="s">
        <v>1318</v>
      </c>
      <c r="B237" s="1" t="s">
        <v>1319</v>
      </c>
      <c r="C237">
        <v>180</v>
      </c>
      <c r="D237" s="1" t="s">
        <v>5958</v>
      </c>
      <c r="E237">
        <v>1</v>
      </c>
      <c r="F237" s="1">
        <f>_xlfn.IFNA(INDEX(foamFactor_TABLE[foamFactor],MATCH(blendQtyOnHand_query[[#This Row],[ItemCode]],foamFactor_TABLE[blendPN],0)),1)</f>
        <v>1</v>
      </c>
    </row>
    <row r="238" spans="1:6" x14ac:dyDescent="0.25">
      <c r="A238" s="1" t="s">
        <v>1330</v>
      </c>
      <c r="B238" s="1" t="s">
        <v>1331</v>
      </c>
      <c r="C238">
        <v>290</v>
      </c>
      <c r="D238" s="1" t="s">
        <v>5958</v>
      </c>
      <c r="E238">
        <v>1</v>
      </c>
      <c r="F238" s="1">
        <f>_xlfn.IFNA(INDEX(foamFactor_TABLE[foamFactor],MATCH(blendQtyOnHand_query[[#This Row],[ItemCode]],foamFactor_TABLE[blendPN],0)),1)</f>
        <v>1</v>
      </c>
    </row>
    <row r="239" spans="1:6" x14ac:dyDescent="0.25">
      <c r="A239" s="1" t="s">
        <v>1356</v>
      </c>
      <c r="B239" s="1" t="s">
        <v>1357</v>
      </c>
      <c r="C239">
        <v>150</v>
      </c>
      <c r="D239" s="1" t="s">
        <v>5958</v>
      </c>
      <c r="E239">
        <v>1</v>
      </c>
      <c r="F239" s="1">
        <f>_xlfn.IFNA(INDEX(foamFactor_TABLE[foamFactor],MATCH(blendQtyOnHand_query[[#This Row],[ItemCode]],foamFactor_TABLE[blendPN],0)),1)</f>
        <v>1</v>
      </c>
    </row>
    <row r="240" spans="1:6" x14ac:dyDescent="0.25">
      <c r="A240" s="1" t="s">
        <v>1372</v>
      </c>
      <c r="B240" s="1" t="s">
        <v>1373</v>
      </c>
      <c r="C240">
        <v>150</v>
      </c>
      <c r="D240" s="1" t="s">
        <v>5958</v>
      </c>
      <c r="E240">
        <v>1</v>
      </c>
      <c r="F240" s="1">
        <f>_xlfn.IFNA(INDEX(foamFactor_TABLE[foamFactor],MATCH(blendQtyOnHand_query[[#This Row],[ItemCode]],foamFactor_TABLE[blendPN],0)),1)</f>
        <v>1</v>
      </c>
    </row>
    <row r="241" spans="1:6" x14ac:dyDescent="0.25">
      <c r="A241" s="1" t="s">
        <v>5044</v>
      </c>
      <c r="B241" s="1" t="s">
        <v>5997</v>
      </c>
      <c r="C241">
        <v>0</v>
      </c>
      <c r="D241" s="1" t="s">
        <v>5958</v>
      </c>
      <c r="E241">
        <v>1</v>
      </c>
      <c r="F241" s="1">
        <f>_xlfn.IFNA(INDEX(foamFactor_TABLE[foamFactor],MATCH(blendQtyOnHand_query[[#This Row],[ItemCode]],foamFactor_TABLE[blendPN],0)),1)</f>
        <v>1</v>
      </c>
    </row>
    <row r="242" spans="1:6" x14ac:dyDescent="0.25">
      <c r="A242" s="1" t="s">
        <v>4993</v>
      </c>
      <c r="B242" s="1" t="s">
        <v>4994</v>
      </c>
      <c r="C242">
        <v>0</v>
      </c>
      <c r="D242" s="1" t="s">
        <v>5958</v>
      </c>
      <c r="E242">
        <v>1</v>
      </c>
      <c r="F242" s="1">
        <f>_xlfn.IFNA(INDEX(foamFactor_TABLE[foamFactor],MATCH(blendQtyOnHand_query[[#This Row],[ItemCode]],foamFactor_TABLE[blendPN],0)),1)</f>
        <v>1</v>
      </c>
    </row>
    <row r="243" spans="1:6" x14ac:dyDescent="0.25">
      <c r="A243" s="1" t="s">
        <v>5998</v>
      </c>
      <c r="B243" s="1" t="s">
        <v>5999</v>
      </c>
      <c r="C243">
        <v>0</v>
      </c>
      <c r="D243" s="1" t="s">
        <v>5967</v>
      </c>
      <c r="E243">
        <v>1</v>
      </c>
      <c r="F243" s="1">
        <f>_xlfn.IFNA(INDEX(foamFactor_TABLE[foamFactor],MATCH(blendQtyOnHand_query[[#This Row],[ItemCode]],foamFactor_TABLE[blendPN],0)),1)</f>
        <v>1</v>
      </c>
    </row>
    <row r="244" spans="1:6" x14ac:dyDescent="0.25">
      <c r="A244" s="1" t="s">
        <v>3221</v>
      </c>
      <c r="B244" s="1" t="s">
        <v>3222</v>
      </c>
      <c r="C244">
        <v>2175</v>
      </c>
      <c r="D244" s="1" t="s">
        <v>5958</v>
      </c>
      <c r="E244">
        <v>1</v>
      </c>
      <c r="F244" s="1">
        <f>_xlfn.IFNA(INDEX(foamFactor_TABLE[foamFactor],MATCH(blendQtyOnHand_query[[#This Row],[ItemCode]],foamFactor_TABLE[blendPN],0)),1)</f>
        <v>1.2</v>
      </c>
    </row>
    <row r="245" spans="1:6" x14ac:dyDescent="0.25">
      <c r="A245" s="1" t="s">
        <v>3229</v>
      </c>
      <c r="B245" s="1" t="s">
        <v>3230</v>
      </c>
      <c r="C245">
        <v>150</v>
      </c>
      <c r="D245" s="1" t="s">
        <v>5958</v>
      </c>
      <c r="E245">
        <v>1</v>
      </c>
      <c r="F245" s="1">
        <f>_xlfn.IFNA(INDEX(foamFactor_TABLE[foamFactor],MATCH(blendQtyOnHand_query[[#This Row],[ItemCode]],foamFactor_TABLE[blendPN],0)),1)</f>
        <v>1.2</v>
      </c>
    </row>
    <row r="246" spans="1:6" x14ac:dyDescent="0.25">
      <c r="A246" s="1" t="s">
        <v>2788</v>
      </c>
      <c r="B246" s="1" t="s">
        <v>2789</v>
      </c>
      <c r="C246">
        <v>91.875</v>
      </c>
      <c r="D246" s="1" t="s">
        <v>5958</v>
      </c>
      <c r="E246">
        <v>1</v>
      </c>
      <c r="F246" s="1">
        <f>_xlfn.IFNA(INDEX(foamFactor_TABLE[foamFactor],MATCH(blendQtyOnHand_query[[#This Row],[ItemCode]],foamFactor_TABLE[blendPN],0)),1)</f>
        <v>1</v>
      </c>
    </row>
    <row r="247" spans="1:6" x14ac:dyDescent="0.25">
      <c r="A247" s="1" t="s">
        <v>3818</v>
      </c>
      <c r="B247" s="1" t="s">
        <v>3819</v>
      </c>
      <c r="C247">
        <v>25</v>
      </c>
      <c r="D247" s="1" t="s">
        <v>5958</v>
      </c>
      <c r="E247">
        <v>1</v>
      </c>
      <c r="F247" s="1">
        <f>_xlfn.IFNA(INDEX(foamFactor_TABLE[foamFactor],MATCH(blendQtyOnHand_query[[#This Row],[ItemCode]],foamFactor_TABLE[blendPN],0)),1)</f>
        <v>1</v>
      </c>
    </row>
    <row r="248" spans="1:6" x14ac:dyDescent="0.25">
      <c r="A248" s="1" t="s">
        <v>4580</v>
      </c>
      <c r="B248" s="1" t="s">
        <v>4581</v>
      </c>
      <c r="C248">
        <v>456</v>
      </c>
      <c r="D248" s="1" t="s">
        <v>5958</v>
      </c>
      <c r="E248">
        <v>1</v>
      </c>
      <c r="F248" s="1">
        <f>_xlfn.IFNA(INDEX(foamFactor_TABLE[foamFactor],MATCH(blendQtyOnHand_query[[#This Row],[ItemCode]],foamFactor_TABLE[blendPN],0)),1)</f>
        <v>1</v>
      </c>
    </row>
    <row r="249" spans="1:6" x14ac:dyDescent="0.25">
      <c r="A249" s="1" t="s">
        <v>1214</v>
      </c>
      <c r="B249" s="1" t="s">
        <v>1215</v>
      </c>
      <c r="C249">
        <v>1380</v>
      </c>
      <c r="D249" s="1" t="s">
        <v>5958</v>
      </c>
      <c r="E249">
        <v>1</v>
      </c>
      <c r="F249" s="1">
        <f>_xlfn.IFNA(INDEX(foamFactor_TABLE[foamFactor],MATCH(blendQtyOnHand_query[[#This Row],[ItemCode]],foamFactor_TABLE[blendPN],0)),1)</f>
        <v>1</v>
      </c>
    </row>
    <row r="250" spans="1:6" x14ac:dyDescent="0.25">
      <c r="A250" s="1" t="s">
        <v>1731</v>
      </c>
      <c r="B250" s="1" t="s">
        <v>1732</v>
      </c>
      <c r="C250">
        <v>242.9</v>
      </c>
      <c r="D250" s="1" t="s">
        <v>5958</v>
      </c>
      <c r="E250">
        <v>1</v>
      </c>
      <c r="F250" s="1">
        <f>_xlfn.IFNA(INDEX(foamFactor_TABLE[foamFactor],MATCH(blendQtyOnHand_query[[#This Row],[ItemCode]],foamFactor_TABLE[blendPN],0)),1)</f>
        <v>1</v>
      </c>
    </row>
    <row r="251" spans="1:6" x14ac:dyDescent="0.25">
      <c r="A251" s="1" t="s">
        <v>3947</v>
      </c>
      <c r="B251" s="1" t="s">
        <v>3948</v>
      </c>
      <c r="C251">
        <v>0</v>
      </c>
      <c r="D251" s="1" t="s">
        <v>5958</v>
      </c>
      <c r="E251">
        <v>1</v>
      </c>
      <c r="F251" s="1">
        <f>_xlfn.IFNA(INDEX(foamFactor_TABLE[foamFactor],MATCH(blendQtyOnHand_query[[#This Row],[ItemCode]],foamFactor_TABLE[blendPN],0)),1)</f>
        <v>1</v>
      </c>
    </row>
    <row r="252" spans="1:6" x14ac:dyDescent="0.25">
      <c r="A252" s="1" t="s">
        <v>3902</v>
      </c>
      <c r="B252" s="1" t="s">
        <v>3903</v>
      </c>
      <c r="C252">
        <v>90</v>
      </c>
      <c r="D252" s="1" t="s">
        <v>5958</v>
      </c>
      <c r="E252">
        <v>1</v>
      </c>
      <c r="F252" s="1">
        <f>_xlfn.IFNA(INDEX(foamFactor_TABLE[foamFactor],MATCH(blendQtyOnHand_query[[#This Row],[ItemCode]],foamFactor_TABLE[blendPN],0)),1)</f>
        <v>1</v>
      </c>
    </row>
    <row r="253" spans="1:6" x14ac:dyDescent="0.25">
      <c r="A253" s="1" t="s">
        <v>3649</v>
      </c>
      <c r="B253" s="1" t="s">
        <v>3650</v>
      </c>
      <c r="C253">
        <v>0</v>
      </c>
      <c r="D253" s="1" t="s">
        <v>5958</v>
      </c>
      <c r="E253">
        <v>1</v>
      </c>
      <c r="F253" s="1">
        <f>_xlfn.IFNA(INDEX(foamFactor_TABLE[foamFactor],MATCH(blendQtyOnHand_query[[#This Row],[ItemCode]],foamFactor_TABLE[blendPN],0)),1)</f>
        <v>1</v>
      </c>
    </row>
    <row r="254" spans="1:6" x14ac:dyDescent="0.25">
      <c r="A254" s="1" t="s">
        <v>6000</v>
      </c>
      <c r="B254" s="1" t="s">
        <v>6001</v>
      </c>
      <c r="C254">
        <v>0</v>
      </c>
      <c r="D254" s="1" t="s">
        <v>5958</v>
      </c>
      <c r="E254">
        <v>1</v>
      </c>
      <c r="F254" s="1">
        <f>_xlfn.IFNA(INDEX(foamFactor_TABLE[foamFactor],MATCH(blendQtyOnHand_query[[#This Row],[ItemCode]],foamFactor_TABLE[blendPN],0)),1)</f>
        <v>1</v>
      </c>
    </row>
    <row r="255" spans="1:6" x14ac:dyDescent="0.25">
      <c r="A255" s="1" t="s">
        <v>3521</v>
      </c>
      <c r="B255" s="1" t="s">
        <v>3522</v>
      </c>
      <c r="C255">
        <v>23.5</v>
      </c>
      <c r="D255" s="1" t="s">
        <v>5958</v>
      </c>
      <c r="E255">
        <v>1</v>
      </c>
      <c r="F255" s="1">
        <f>_xlfn.IFNA(INDEX(foamFactor_TABLE[foamFactor],MATCH(blendQtyOnHand_query[[#This Row],[ItemCode]],foamFactor_TABLE[blendPN],0)),1)</f>
        <v>1.05</v>
      </c>
    </row>
    <row r="256" spans="1:6" x14ac:dyDescent="0.25">
      <c r="A256" s="1" t="s">
        <v>2123</v>
      </c>
      <c r="B256" s="1" t="s">
        <v>2124</v>
      </c>
      <c r="C256">
        <v>670</v>
      </c>
      <c r="D256" s="1" t="s">
        <v>5958</v>
      </c>
      <c r="E256">
        <v>1</v>
      </c>
      <c r="F256" s="1">
        <f>_xlfn.IFNA(INDEX(foamFactor_TABLE[foamFactor],MATCH(blendQtyOnHand_query[[#This Row],[ItemCode]],foamFactor_TABLE[blendPN],0)),1)</f>
        <v>1.1000000000000001</v>
      </c>
    </row>
    <row r="257" spans="1:6" x14ac:dyDescent="0.25">
      <c r="A257" s="1" t="s">
        <v>2117</v>
      </c>
      <c r="B257" s="1" t="s">
        <v>2118</v>
      </c>
      <c r="C257">
        <v>1595</v>
      </c>
      <c r="D257" s="1" t="s">
        <v>5958</v>
      </c>
      <c r="E257">
        <v>1</v>
      </c>
      <c r="F257" s="1">
        <f>_xlfn.IFNA(INDEX(foamFactor_TABLE[foamFactor],MATCH(blendQtyOnHand_query[[#This Row],[ItemCode]],foamFactor_TABLE[blendPN],0)),1)</f>
        <v>1.2</v>
      </c>
    </row>
    <row r="258" spans="1:6" x14ac:dyDescent="0.25">
      <c r="A258" s="1" t="s">
        <v>2924</v>
      </c>
      <c r="B258" s="1" t="s">
        <v>2925</v>
      </c>
      <c r="C258">
        <v>162.5</v>
      </c>
      <c r="D258" s="1" t="s">
        <v>5958</v>
      </c>
      <c r="E258">
        <v>1</v>
      </c>
      <c r="F258" s="1">
        <f>_xlfn.IFNA(INDEX(foamFactor_TABLE[foamFactor],MATCH(blendQtyOnHand_query[[#This Row],[ItemCode]],foamFactor_TABLE[blendPN],0)),1)</f>
        <v>1.05</v>
      </c>
    </row>
    <row r="259" spans="1:6" x14ac:dyDescent="0.25">
      <c r="A259" s="1" t="s">
        <v>3906</v>
      </c>
      <c r="B259" s="1" t="s">
        <v>3907</v>
      </c>
      <c r="C259">
        <v>40</v>
      </c>
      <c r="D259" s="1" t="s">
        <v>5958</v>
      </c>
      <c r="E259">
        <v>1</v>
      </c>
      <c r="F259" s="1">
        <f>_xlfn.IFNA(INDEX(foamFactor_TABLE[foamFactor],MATCH(blendQtyOnHand_query[[#This Row],[ItemCode]],foamFactor_TABLE[blendPN],0)),1)</f>
        <v>1</v>
      </c>
    </row>
    <row r="260" spans="1:6" x14ac:dyDescent="0.25">
      <c r="A260" s="1" t="s">
        <v>3910</v>
      </c>
      <c r="B260" s="1" t="s">
        <v>3911</v>
      </c>
      <c r="C260">
        <v>2052.5</v>
      </c>
      <c r="D260" s="1" t="s">
        <v>5958</v>
      </c>
      <c r="E260">
        <v>1</v>
      </c>
      <c r="F260" s="1">
        <f>_xlfn.IFNA(INDEX(foamFactor_TABLE[foamFactor],MATCH(blendQtyOnHand_query[[#This Row],[ItemCode]],foamFactor_TABLE[blendPN],0)),1)</f>
        <v>1.1499999999999999</v>
      </c>
    </row>
    <row r="261" spans="1:6" x14ac:dyDescent="0.25">
      <c r="A261" s="1" t="s">
        <v>3537</v>
      </c>
      <c r="B261" s="1" t="s">
        <v>3538</v>
      </c>
      <c r="C261">
        <v>184.57</v>
      </c>
      <c r="D261" s="1" t="s">
        <v>5958</v>
      </c>
      <c r="E261">
        <v>1</v>
      </c>
      <c r="F261" s="1">
        <f>_xlfn.IFNA(INDEX(foamFactor_TABLE[foamFactor],MATCH(blendQtyOnHand_query[[#This Row],[ItemCode]],foamFactor_TABLE[blendPN],0)),1)</f>
        <v>1</v>
      </c>
    </row>
    <row r="262" spans="1:6" x14ac:dyDescent="0.25">
      <c r="A262" s="1" t="s">
        <v>2752</v>
      </c>
      <c r="B262" s="1" t="s">
        <v>2753</v>
      </c>
      <c r="C262">
        <v>401.55</v>
      </c>
      <c r="D262" s="1" t="s">
        <v>5958</v>
      </c>
      <c r="E262">
        <v>1</v>
      </c>
      <c r="F262" s="1">
        <f>_xlfn.IFNA(INDEX(foamFactor_TABLE[foamFactor],MATCH(blendQtyOnHand_query[[#This Row],[ItemCode]],foamFactor_TABLE[blendPN],0)),1)</f>
        <v>1</v>
      </c>
    </row>
    <row r="263" spans="1:6" x14ac:dyDescent="0.25">
      <c r="A263" s="1" t="s">
        <v>2710</v>
      </c>
      <c r="B263" s="1" t="s">
        <v>2711</v>
      </c>
      <c r="C263">
        <v>454.12</v>
      </c>
      <c r="D263" s="1" t="s">
        <v>5958</v>
      </c>
      <c r="E263">
        <v>1</v>
      </c>
      <c r="F263" s="1">
        <f>_xlfn.IFNA(INDEX(foamFactor_TABLE[foamFactor],MATCH(blendQtyOnHand_query[[#This Row],[ItemCode]],foamFactor_TABLE[blendPN],0)),1)</f>
        <v>1</v>
      </c>
    </row>
    <row r="264" spans="1:6" x14ac:dyDescent="0.25">
      <c r="A264" s="1" t="s">
        <v>4413</v>
      </c>
      <c r="B264" s="1" t="s">
        <v>4414</v>
      </c>
      <c r="C264">
        <v>150</v>
      </c>
      <c r="D264" s="1" t="s">
        <v>5958</v>
      </c>
      <c r="E264">
        <v>1</v>
      </c>
      <c r="F264" s="1">
        <f>_xlfn.IFNA(INDEX(foamFactor_TABLE[foamFactor],MATCH(blendQtyOnHand_query[[#This Row],[ItemCode]],foamFactor_TABLE[blendPN],0)),1)</f>
        <v>1</v>
      </c>
    </row>
    <row r="265" spans="1:6" x14ac:dyDescent="0.25">
      <c r="A265" s="1" t="s">
        <v>5180</v>
      </c>
      <c r="B265" s="1" t="s">
        <v>5181</v>
      </c>
      <c r="C265">
        <v>0</v>
      </c>
      <c r="D265" s="1" t="s">
        <v>5958</v>
      </c>
      <c r="E265">
        <v>1</v>
      </c>
      <c r="F265" s="1">
        <f>_xlfn.IFNA(INDEX(foamFactor_TABLE[foamFactor],MATCH(blendQtyOnHand_query[[#This Row],[ItemCode]],foamFactor_TABLE[blendPN],0)),1)</f>
        <v>1.25</v>
      </c>
    </row>
    <row r="266" spans="1:6" x14ac:dyDescent="0.25">
      <c r="A266" s="1" t="s">
        <v>1839</v>
      </c>
      <c r="B266" s="1" t="s">
        <v>1840</v>
      </c>
      <c r="C266">
        <v>1050</v>
      </c>
      <c r="D266" s="1" t="s">
        <v>5958</v>
      </c>
      <c r="E266">
        <v>1</v>
      </c>
      <c r="F266" s="1">
        <f>_xlfn.IFNA(INDEX(foamFactor_TABLE[foamFactor],MATCH(blendQtyOnHand_query[[#This Row],[ItemCode]],foamFactor_TABLE[blendPN],0)),1)</f>
        <v>1.25</v>
      </c>
    </row>
    <row r="267" spans="1:6" x14ac:dyDescent="0.25">
      <c r="A267" s="1" t="s">
        <v>1844</v>
      </c>
      <c r="B267" s="1" t="s">
        <v>1845</v>
      </c>
      <c r="C267">
        <v>755</v>
      </c>
      <c r="D267" s="1" t="s">
        <v>5958</v>
      </c>
      <c r="E267">
        <v>1</v>
      </c>
      <c r="F267" s="1">
        <f>_xlfn.IFNA(INDEX(foamFactor_TABLE[foamFactor],MATCH(blendQtyOnHand_query[[#This Row],[ItemCode]],foamFactor_TABLE[blendPN],0)),1)</f>
        <v>1.25</v>
      </c>
    </row>
    <row r="268" spans="1:6" x14ac:dyDescent="0.25">
      <c r="A268" s="1" t="s">
        <v>1406</v>
      </c>
      <c r="B268" s="1" t="s">
        <v>1407</v>
      </c>
      <c r="C268">
        <v>120</v>
      </c>
      <c r="D268" s="1" t="s">
        <v>5958</v>
      </c>
      <c r="E268">
        <v>1</v>
      </c>
      <c r="F268" s="1">
        <f>_xlfn.IFNA(INDEX(foamFactor_TABLE[foamFactor],MATCH(blendQtyOnHand_query[[#This Row],[ItemCode]],foamFactor_TABLE[blendPN],0)),1)</f>
        <v>1</v>
      </c>
    </row>
    <row r="269" spans="1:6" x14ac:dyDescent="0.25">
      <c r="A269" s="1" t="s">
        <v>4614</v>
      </c>
      <c r="B269" s="1" t="s">
        <v>4615</v>
      </c>
      <c r="C269">
        <v>40</v>
      </c>
      <c r="D269" s="1" t="s">
        <v>5958</v>
      </c>
      <c r="E269">
        <v>1</v>
      </c>
      <c r="F269" s="1">
        <f>_xlfn.IFNA(INDEX(foamFactor_TABLE[foamFactor],MATCH(blendQtyOnHand_query[[#This Row],[ItemCode]],foamFactor_TABLE[blendPN],0)),1)</f>
        <v>1</v>
      </c>
    </row>
    <row r="270" spans="1:6" x14ac:dyDescent="0.25">
      <c r="A270" s="1" t="s">
        <v>4787</v>
      </c>
      <c r="B270" s="1" t="s">
        <v>4788</v>
      </c>
      <c r="C270">
        <v>0</v>
      </c>
      <c r="D270" s="1" t="s">
        <v>5958</v>
      </c>
      <c r="E270">
        <v>1</v>
      </c>
      <c r="F270" s="1">
        <f>_xlfn.IFNA(INDEX(foamFactor_TABLE[foamFactor],MATCH(blendQtyOnHand_query[[#This Row],[ItemCode]],foamFactor_TABLE[blendPN],0)),1)</f>
        <v>1</v>
      </c>
    </row>
    <row r="271" spans="1:6" x14ac:dyDescent="0.25">
      <c r="A271" s="1" t="s">
        <v>3663</v>
      </c>
      <c r="B271" s="1" t="s">
        <v>3664</v>
      </c>
      <c r="C271">
        <v>26531</v>
      </c>
      <c r="D271" s="1" t="s">
        <v>5958</v>
      </c>
      <c r="E271">
        <v>1</v>
      </c>
      <c r="F271" s="1">
        <f>_xlfn.IFNA(INDEX(foamFactor_TABLE[foamFactor],MATCH(blendQtyOnHand_query[[#This Row],[ItemCode]],foamFactor_TABLE[blendPN],0)),1)</f>
        <v>1</v>
      </c>
    </row>
    <row r="272" spans="1:6" x14ac:dyDescent="0.25">
      <c r="A272" s="1" t="s">
        <v>3858</v>
      </c>
      <c r="B272" s="1" t="s">
        <v>3859</v>
      </c>
      <c r="C272">
        <v>0</v>
      </c>
      <c r="D272" s="1" t="s">
        <v>5958</v>
      </c>
      <c r="E272">
        <v>1</v>
      </c>
      <c r="F272" s="1">
        <f>_xlfn.IFNA(INDEX(foamFactor_TABLE[foamFactor],MATCH(blendQtyOnHand_query[[#This Row],[ItemCode]],foamFactor_TABLE[blendPN],0)),1)</f>
        <v>1</v>
      </c>
    </row>
    <row r="273" spans="1:6" x14ac:dyDescent="0.25">
      <c r="A273" s="1" t="s">
        <v>5117</v>
      </c>
      <c r="B273" s="1" t="s">
        <v>5118</v>
      </c>
      <c r="C273">
        <v>0</v>
      </c>
      <c r="D273" s="1" t="s">
        <v>5982</v>
      </c>
      <c r="E273">
        <v>1</v>
      </c>
      <c r="F273" s="1">
        <f>_xlfn.IFNA(INDEX(foamFactor_TABLE[foamFactor],MATCH(blendQtyOnHand_query[[#This Row],[ItemCode]],foamFactor_TABLE[blendPN],0)),1)</f>
        <v>1</v>
      </c>
    </row>
    <row r="274" spans="1:6" x14ac:dyDescent="0.25">
      <c r="A274" s="1" t="s">
        <v>1978</v>
      </c>
      <c r="B274" s="1" t="s">
        <v>1979</v>
      </c>
      <c r="C274">
        <v>112.53100000000001</v>
      </c>
      <c r="D274" s="1" t="s">
        <v>5958</v>
      </c>
      <c r="E274">
        <v>1</v>
      </c>
      <c r="F274" s="1">
        <f>_xlfn.IFNA(INDEX(foamFactor_TABLE[foamFactor],MATCH(blendQtyOnHand_query[[#This Row],[ItemCode]],foamFactor_TABLE[blendPN],0)),1)</f>
        <v>1.2</v>
      </c>
    </row>
    <row r="275" spans="1:6" x14ac:dyDescent="0.25">
      <c r="A275" s="1" t="s">
        <v>3622</v>
      </c>
      <c r="B275" s="1" t="s">
        <v>3623</v>
      </c>
      <c r="C275">
        <v>0</v>
      </c>
      <c r="D275" s="1" t="s">
        <v>5958</v>
      </c>
      <c r="E275">
        <v>1</v>
      </c>
      <c r="F275" s="1">
        <f>_xlfn.IFNA(INDEX(foamFactor_TABLE[foamFactor],MATCH(blendQtyOnHand_query[[#This Row],[ItemCode]],foamFactor_TABLE[blendPN],0)),1)</f>
        <v>1</v>
      </c>
    </row>
    <row r="276" spans="1:6" x14ac:dyDescent="0.25">
      <c r="A276" s="1" t="s">
        <v>1941</v>
      </c>
      <c r="B276" s="1" t="s">
        <v>1942</v>
      </c>
      <c r="C276">
        <v>700</v>
      </c>
      <c r="D276" s="1" t="s">
        <v>5958</v>
      </c>
      <c r="E276">
        <v>1</v>
      </c>
      <c r="F276" s="1">
        <f>_xlfn.IFNA(INDEX(foamFactor_TABLE[foamFactor],MATCH(blendQtyOnHand_query[[#This Row],[ItemCode]],foamFactor_TABLE[blendPN],0)),1)</f>
        <v>1.1000000000000001</v>
      </c>
    </row>
    <row r="277" spans="1:6" x14ac:dyDescent="0.25">
      <c r="A277" s="1" t="s">
        <v>1944</v>
      </c>
      <c r="B277" s="1" t="s">
        <v>1945</v>
      </c>
      <c r="C277">
        <v>545</v>
      </c>
      <c r="D277" s="1" t="s">
        <v>5958</v>
      </c>
      <c r="E277">
        <v>1</v>
      </c>
      <c r="F277" s="1">
        <f>_xlfn.IFNA(INDEX(foamFactor_TABLE[foamFactor],MATCH(blendQtyOnHand_query[[#This Row],[ItemCode]],foamFactor_TABLE[blendPN],0)),1)</f>
        <v>1.05</v>
      </c>
    </row>
    <row r="278" spans="1:6" x14ac:dyDescent="0.25">
      <c r="A278" s="1" t="s">
        <v>3403</v>
      </c>
      <c r="B278" s="1" t="s">
        <v>3404</v>
      </c>
      <c r="C278">
        <v>96.875</v>
      </c>
      <c r="D278" s="1" t="s">
        <v>5958</v>
      </c>
      <c r="E278">
        <v>1</v>
      </c>
      <c r="F278" s="1">
        <f>_xlfn.IFNA(INDEX(foamFactor_TABLE[foamFactor],MATCH(blendQtyOnHand_query[[#This Row],[ItemCode]],foamFactor_TABLE[blendPN],0)),1)</f>
        <v>1.25</v>
      </c>
    </row>
    <row r="279" spans="1:6" x14ac:dyDescent="0.25">
      <c r="A279" s="1" t="s">
        <v>2002</v>
      </c>
      <c r="B279" s="1" t="s">
        <v>2003</v>
      </c>
      <c r="C279">
        <v>215.625</v>
      </c>
      <c r="D279" s="1" t="s">
        <v>5958</v>
      </c>
      <c r="E279">
        <v>1</v>
      </c>
      <c r="F279" s="1">
        <f>_xlfn.IFNA(INDEX(foamFactor_TABLE[foamFactor],MATCH(blendQtyOnHand_query[[#This Row],[ItemCode]],foamFactor_TABLE[blendPN],0)),1)</f>
        <v>1</v>
      </c>
    </row>
    <row r="280" spans="1:6" x14ac:dyDescent="0.25">
      <c r="A280" s="1" t="s">
        <v>1459</v>
      </c>
      <c r="B280" s="1" t="s">
        <v>1460</v>
      </c>
      <c r="C280">
        <v>90</v>
      </c>
      <c r="D280" s="1" t="s">
        <v>5958</v>
      </c>
      <c r="E280">
        <v>1</v>
      </c>
      <c r="F280" s="1">
        <f>_xlfn.IFNA(INDEX(foamFactor_TABLE[foamFactor],MATCH(blendQtyOnHand_query[[#This Row],[ItemCode]],foamFactor_TABLE[blendPN],0)),1)</f>
        <v>1</v>
      </c>
    </row>
    <row r="281" spans="1:6" x14ac:dyDescent="0.25">
      <c r="A281" s="1" t="s">
        <v>1469</v>
      </c>
      <c r="B281" s="1" t="s">
        <v>1470</v>
      </c>
      <c r="C281">
        <v>100</v>
      </c>
      <c r="D281" s="1" t="s">
        <v>5958</v>
      </c>
      <c r="E281">
        <v>1</v>
      </c>
      <c r="F281" s="1">
        <f>_xlfn.IFNA(INDEX(foamFactor_TABLE[foamFactor],MATCH(blendQtyOnHand_query[[#This Row],[ItemCode]],foamFactor_TABLE[blendPN],0)),1)</f>
        <v>1</v>
      </c>
    </row>
    <row r="282" spans="1:6" x14ac:dyDescent="0.25">
      <c r="A282" s="1" t="s">
        <v>1463</v>
      </c>
      <c r="B282" s="1" t="s">
        <v>1464</v>
      </c>
      <c r="C282">
        <v>339</v>
      </c>
      <c r="D282" s="1" t="s">
        <v>5958</v>
      </c>
      <c r="E282">
        <v>1</v>
      </c>
      <c r="F282" s="1">
        <f>_xlfn.IFNA(INDEX(foamFactor_TABLE[foamFactor],MATCH(blendQtyOnHand_query[[#This Row],[ItemCode]],foamFactor_TABLE[blendPN],0)),1)</f>
        <v>1</v>
      </c>
    </row>
    <row r="283" spans="1:6" x14ac:dyDescent="0.25">
      <c r="A283" s="1" t="s">
        <v>1477</v>
      </c>
      <c r="B283" s="1" t="s">
        <v>1478</v>
      </c>
      <c r="C283">
        <v>0</v>
      </c>
      <c r="D283" s="1" t="s">
        <v>5958</v>
      </c>
      <c r="E283">
        <v>1</v>
      </c>
      <c r="F283" s="1">
        <f>_xlfn.IFNA(INDEX(foamFactor_TABLE[foamFactor],MATCH(blendQtyOnHand_query[[#This Row],[ItemCode]],foamFactor_TABLE[blendPN],0)),1)</f>
        <v>1</v>
      </c>
    </row>
    <row r="284" spans="1:6" x14ac:dyDescent="0.25">
      <c r="A284" s="1" t="s">
        <v>1473</v>
      </c>
      <c r="B284" s="1" t="s">
        <v>1474</v>
      </c>
      <c r="C284">
        <v>223</v>
      </c>
      <c r="D284" s="1" t="s">
        <v>5958</v>
      </c>
      <c r="E284">
        <v>1</v>
      </c>
      <c r="F284" s="1">
        <f>_xlfn.IFNA(INDEX(foamFactor_TABLE[foamFactor],MATCH(blendQtyOnHand_query[[#This Row],[ItemCode]],foamFactor_TABLE[blendPN],0)),1)</f>
        <v>1</v>
      </c>
    </row>
    <row r="285" spans="1:6" x14ac:dyDescent="0.25">
      <c r="A285" s="1" t="s">
        <v>1782</v>
      </c>
      <c r="B285" s="1" t="s">
        <v>1783</v>
      </c>
      <c r="C285">
        <v>1140</v>
      </c>
      <c r="D285" s="1" t="s">
        <v>5958</v>
      </c>
      <c r="E285">
        <v>1</v>
      </c>
      <c r="F285" s="1">
        <f>_xlfn.IFNA(INDEX(foamFactor_TABLE[foamFactor],MATCH(blendQtyOnHand_query[[#This Row],[ItemCode]],foamFactor_TABLE[blendPN],0)),1)</f>
        <v>1.25</v>
      </c>
    </row>
    <row r="286" spans="1:6" x14ac:dyDescent="0.25">
      <c r="A286" s="1" t="s">
        <v>3564</v>
      </c>
      <c r="B286" s="1" t="s">
        <v>3565</v>
      </c>
      <c r="C286">
        <v>400</v>
      </c>
      <c r="D286" s="1" t="s">
        <v>5958</v>
      </c>
      <c r="E286">
        <v>1</v>
      </c>
      <c r="F286" s="1">
        <f>_xlfn.IFNA(INDEX(foamFactor_TABLE[foamFactor],MATCH(blendQtyOnHand_query[[#This Row],[ItemCode]],foamFactor_TABLE[blendPN],0)),1)</f>
        <v>1</v>
      </c>
    </row>
    <row r="287" spans="1:6" x14ac:dyDescent="0.25">
      <c r="A287" s="1" t="s">
        <v>1576</v>
      </c>
      <c r="B287" s="1" t="s">
        <v>1577</v>
      </c>
      <c r="C287">
        <v>95</v>
      </c>
      <c r="D287" s="1" t="s">
        <v>5958</v>
      </c>
      <c r="E287">
        <v>1</v>
      </c>
      <c r="F287" s="1">
        <f>_xlfn.IFNA(INDEX(foamFactor_TABLE[foamFactor],MATCH(blendQtyOnHand_query[[#This Row],[ItemCode]],foamFactor_TABLE[blendPN],0)),1)</f>
        <v>1</v>
      </c>
    </row>
    <row r="288" spans="1:6" x14ac:dyDescent="0.25">
      <c r="A288" s="1" t="s">
        <v>3556</v>
      </c>
      <c r="B288" s="1" t="s">
        <v>3557</v>
      </c>
      <c r="C288">
        <v>2030</v>
      </c>
      <c r="D288" s="1" t="s">
        <v>5958</v>
      </c>
      <c r="E288">
        <v>1</v>
      </c>
      <c r="F288" s="1">
        <f>_xlfn.IFNA(INDEX(foamFactor_TABLE[foamFactor],MATCH(blendQtyOnHand_query[[#This Row],[ItemCode]],foamFactor_TABLE[blendPN],0)),1)</f>
        <v>1</v>
      </c>
    </row>
    <row r="289" spans="1:6" x14ac:dyDescent="0.25">
      <c r="A289" s="1" t="s">
        <v>1744</v>
      </c>
      <c r="B289" s="1" t="s">
        <v>1745</v>
      </c>
      <c r="C289">
        <v>17081.25</v>
      </c>
      <c r="D289" s="1" t="s">
        <v>5958</v>
      </c>
      <c r="E289">
        <v>1</v>
      </c>
      <c r="F289" s="1">
        <f>_xlfn.IFNA(INDEX(foamFactor_TABLE[foamFactor],MATCH(blendQtyOnHand_query[[#This Row],[ItemCode]],foamFactor_TABLE[blendPN],0)),1)</f>
        <v>1.2</v>
      </c>
    </row>
    <row r="290" spans="1:6" x14ac:dyDescent="0.25">
      <c r="A290" s="1" t="s">
        <v>4877</v>
      </c>
      <c r="B290" s="1" t="s">
        <v>4878</v>
      </c>
      <c r="C290">
        <v>0</v>
      </c>
      <c r="D290" s="1" t="s">
        <v>5958</v>
      </c>
      <c r="E290">
        <v>1</v>
      </c>
      <c r="F290" s="1">
        <f>_xlfn.IFNA(INDEX(foamFactor_TABLE[foamFactor],MATCH(blendQtyOnHand_query[[#This Row],[ItemCode]],foamFactor_TABLE[blendPN],0)),1)</f>
        <v>1</v>
      </c>
    </row>
    <row r="291" spans="1:6" x14ac:dyDescent="0.25">
      <c r="A291" s="1" t="s">
        <v>4514</v>
      </c>
      <c r="B291" s="1" t="s">
        <v>4515</v>
      </c>
      <c r="C291">
        <v>0</v>
      </c>
      <c r="D291" s="1" t="s">
        <v>5958</v>
      </c>
      <c r="E291">
        <v>1</v>
      </c>
      <c r="F291" s="1">
        <f>_xlfn.IFNA(INDEX(foamFactor_TABLE[foamFactor],MATCH(blendQtyOnHand_query[[#This Row],[ItemCode]],foamFactor_TABLE[blendPN],0)),1)</f>
        <v>1</v>
      </c>
    </row>
    <row r="292" spans="1:6" x14ac:dyDescent="0.25">
      <c r="A292" s="1" t="s">
        <v>2381</v>
      </c>
      <c r="B292" s="1" t="s">
        <v>2382</v>
      </c>
      <c r="C292">
        <v>375</v>
      </c>
      <c r="D292" s="1" t="s">
        <v>5958</v>
      </c>
      <c r="E292">
        <v>1</v>
      </c>
      <c r="F292" s="1">
        <f>_xlfn.IFNA(INDEX(foamFactor_TABLE[foamFactor],MATCH(blendQtyOnHand_query[[#This Row],[ItemCode]],foamFactor_TABLE[blendPN],0)),1)</f>
        <v>1.2</v>
      </c>
    </row>
    <row r="293" spans="1:6" x14ac:dyDescent="0.25">
      <c r="A293" s="1" t="s">
        <v>2387</v>
      </c>
      <c r="B293" s="1" t="s">
        <v>2388</v>
      </c>
      <c r="C293">
        <v>420</v>
      </c>
      <c r="D293" s="1" t="s">
        <v>5958</v>
      </c>
      <c r="E293">
        <v>1</v>
      </c>
      <c r="F293" s="1">
        <f>_xlfn.IFNA(INDEX(foamFactor_TABLE[foamFactor],MATCH(blendQtyOnHand_query[[#This Row],[ItemCode]],foamFactor_TABLE[blendPN],0)),1)</f>
        <v>1.2</v>
      </c>
    </row>
    <row r="294" spans="1:6" x14ac:dyDescent="0.25">
      <c r="A294" s="1" t="s">
        <v>5222</v>
      </c>
      <c r="B294" s="1" t="s">
        <v>5223</v>
      </c>
      <c r="C294">
        <v>0</v>
      </c>
      <c r="D294" s="1" t="s">
        <v>5958</v>
      </c>
      <c r="E294">
        <v>1</v>
      </c>
      <c r="F294" s="1">
        <f>_xlfn.IFNA(INDEX(foamFactor_TABLE[foamFactor],MATCH(blendQtyOnHand_query[[#This Row],[ItemCode]],foamFactor_TABLE[blendPN],0)),1)</f>
        <v>1</v>
      </c>
    </row>
    <row r="295" spans="1:6" x14ac:dyDescent="0.25">
      <c r="A295" s="1" t="s">
        <v>3851</v>
      </c>
      <c r="B295" s="1" t="s">
        <v>3852</v>
      </c>
      <c r="C295">
        <v>0</v>
      </c>
      <c r="D295" s="1" t="s">
        <v>5958</v>
      </c>
      <c r="E295">
        <v>1</v>
      </c>
      <c r="F295" s="1">
        <f>_xlfn.IFNA(INDEX(foamFactor_TABLE[foamFactor],MATCH(blendQtyOnHand_query[[#This Row],[ItemCode]],foamFactor_TABLE[blendPN],0)),1)</f>
        <v>1</v>
      </c>
    </row>
    <row r="296" spans="1:6" x14ac:dyDescent="0.25">
      <c r="A296" s="1" t="s">
        <v>5269</v>
      </c>
      <c r="B296" s="1" t="s">
        <v>5270</v>
      </c>
      <c r="C296">
        <v>140</v>
      </c>
      <c r="D296" s="1" t="s">
        <v>5958</v>
      </c>
      <c r="E296">
        <v>1</v>
      </c>
      <c r="F296" s="1">
        <f>_xlfn.IFNA(INDEX(foamFactor_TABLE[foamFactor],MATCH(blendQtyOnHand_query[[#This Row],[ItemCode]],foamFactor_TABLE[blendPN],0)),1)</f>
        <v>1</v>
      </c>
    </row>
    <row r="297" spans="1:6" x14ac:dyDescent="0.25">
      <c r="A297" s="1" t="s">
        <v>5041</v>
      </c>
      <c r="B297" s="1" t="s">
        <v>5042</v>
      </c>
      <c r="C297">
        <v>1970</v>
      </c>
      <c r="D297" s="1" t="s">
        <v>5982</v>
      </c>
      <c r="E297">
        <v>1</v>
      </c>
      <c r="F297" s="1">
        <f>_xlfn.IFNA(INDEX(foamFactor_TABLE[foamFactor],MATCH(blendQtyOnHand_query[[#This Row],[ItemCode]],foamFactor_TABLE[blendPN],0)),1)</f>
        <v>1</v>
      </c>
    </row>
    <row r="298" spans="1:6" x14ac:dyDescent="0.25">
      <c r="A298" s="1" t="s">
        <v>5164</v>
      </c>
      <c r="B298" s="1" t="s">
        <v>5165</v>
      </c>
      <c r="C298">
        <v>530</v>
      </c>
      <c r="D298" s="1" t="s">
        <v>5982</v>
      </c>
      <c r="E298">
        <v>1</v>
      </c>
      <c r="F298" s="1">
        <f>_xlfn.IFNA(INDEX(foamFactor_TABLE[foamFactor],MATCH(blendQtyOnHand_query[[#This Row],[ItemCode]],foamFactor_TABLE[blendPN],0)),1)</f>
        <v>1</v>
      </c>
    </row>
    <row r="299" spans="1:6" x14ac:dyDescent="0.25">
      <c r="A299" s="1" t="s">
        <v>5161</v>
      </c>
      <c r="B299" s="1" t="s">
        <v>5162</v>
      </c>
      <c r="C299">
        <v>466</v>
      </c>
      <c r="D299" s="1" t="s">
        <v>5982</v>
      </c>
      <c r="E299">
        <v>1</v>
      </c>
      <c r="F299" s="1">
        <f>_xlfn.IFNA(INDEX(foamFactor_TABLE[foamFactor],MATCH(blendQtyOnHand_query[[#This Row],[ItemCode]],foamFactor_TABLE[blendPN],0)),1)</f>
        <v>1</v>
      </c>
    </row>
    <row r="300" spans="1:6" x14ac:dyDescent="0.25">
      <c r="A300" s="1" t="s">
        <v>5030</v>
      </c>
      <c r="B300" s="1" t="s">
        <v>5031</v>
      </c>
      <c r="C300">
        <v>5854</v>
      </c>
      <c r="D300" s="1" t="s">
        <v>5982</v>
      </c>
      <c r="E300">
        <v>1</v>
      </c>
      <c r="F300" s="1">
        <f>_xlfn.IFNA(INDEX(foamFactor_TABLE[foamFactor],MATCH(blendQtyOnHand_query[[#This Row],[ItemCode]],foamFactor_TABLE[blendPN],0)),1)</f>
        <v>1</v>
      </c>
    </row>
    <row r="301" spans="1:6" x14ac:dyDescent="0.25">
      <c r="A301" s="1" t="s">
        <v>5112</v>
      </c>
      <c r="B301" s="1" t="s">
        <v>5113</v>
      </c>
      <c r="C301">
        <v>50</v>
      </c>
      <c r="D301" s="1" t="s">
        <v>5982</v>
      </c>
      <c r="E301">
        <v>1</v>
      </c>
      <c r="F301" s="1">
        <f>_xlfn.IFNA(INDEX(foamFactor_TABLE[foamFactor],MATCH(blendQtyOnHand_query[[#This Row],[ItemCode]],foamFactor_TABLE[blendPN],0)),1)</f>
        <v>1</v>
      </c>
    </row>
    <row r="302" spans="1:6" x14ac:dyDescent="0.25">
      <c r="A302" s="1" t="s">
        <v>1609</v>
      </c>
      <c r="B302" s="1" t="s">
        <v>1610</v>
      </c>
      <c r="C302">
        <v>775</v>
      </c>
      <c r="D302" s="1" t="s">
        <v>6002</v>
      </c>
      <c r="E302">
        <v>1</v>
      </c>
      <c r="F302" s="1">
        <f>_xlfn.IFNA(INDEX(foamFactor_TABLE[foamFactor],MATCH(blendQtyOnHand_query[[#This Row],[ItemCode]],foamFactor_TABLE[blendPN],0)),1)</f>
        <v>1</v>
      </c>
    </row>
    <row r="303" spans="1:6" x14ac:dyDescent="0.25">
      <c r="A303" s="1" t="s">
        <v>5232</v>
      </c>
      <c r="B303" s="1" t="s">
        <v>5233</v>
      </c>
      <c r="C303">
        <v>50</v>
      </c>
      <c r="D303" s="1" t="s">
        <v>5982</v>
      </c>
      <c r="E303">
        <v>1</v>
      </c>
      <c r="F303" s="1">
        <f>_xlfn.IFNA(INDEX(foamFactor_TABLE[foamFactor],MATCH(blendQtyOnHand_query[[#This Row],[ItemCode]],foamFactor_TABLE[blendPN],0)),1)</f>
        <v>1</v>
      </c>
    </row>
    <row r="304" spans="1:6" x14ac:dyDescent="0.25">
      <c r="A304" s="1" t="s">
        <v>5516</v>
      </c>
      <c r="B304" s="1" t="s">
        <v>5517</v>
      </c>
      <c r="C304">
        <v>103</v>
      </c>
      <c r="D304" s="1" t="s">
        <v>5982</v>
      </c>
      <c r="E304">
        <v>1</v>
      </c>
      <c r="F304" s="1">
        <f>_xlfn.IFNA(INDEX(foamFactor_TABLE[foamFactor],MATCH(blendQtyOnHand_query[[#This Row],[ItemCode]],foamFactor_TABLE[blendPN],0)),1)</f>
        <v>1</v>
      </c>
    </row>
    <row r="305" spans="1:6" x14ac:dyDescent="0.25">
      <c r="A305" s="1" t="s">
        <v>5659</v>
      </c>
      <c r="B305" s="1" t="s">
        <v>5660</v>
      </c>
      <c r="C305">
        <v>450</v>
      </c>
      <c r="D305" s="1" t="s">
        <v>6002</v>
      </c>
      <c r="E305">
        <v>1</v>
      </c>
      <c r="F305" s="1">
        <f>_xlfn.IFNA(INDEX(foamFactor_TABLE[foamFactor],MATCH(blendQtyOnHand_query[[#This Row],[ItemCode]],foamFactor_TABLE[blendPN],0)),1)</f>
        <v>1</v>
      </c>
    </row>
    <row r="306" spans="1:6" x14ac:dyDescent="0.25">
      <c r="A306" s="1" t="s">
        <v>5084</v>
      </c>
      <c r="B306" s="1" t="s">
        <v>5085</v>
      </c>
      <c r="C306">
        <v>44</v>
      </c>
      <c r="D306" s="1" t="s">
        <v>5982</v>
      </c>
      <c r="E306">
        <v>1</v>
      </c>
      <c r="F306" s="1">
        <f>_xlfn.IFNA(INDEX(foamFactor_TABLE[foamFactor],MATCH(blendQtyOnHand_query[[#This Row],[ItemCode]],foamFactor_TABLE[blendPN],0)),1)</f>
        <v>1</v>
      </c>
    </row>
    <row r="307" spans="1:6" x14ac:dyDescent="0.25">
      <c r="A307" s="1" t="s">
        <v>6003</v>
      </c>
      <c r="B307" s="1" t="s">
        <v>6004</v>
      </c>
      <c r="C307">
        <v>2118</v>
      </c>
      <c r="D307" s="1" t="s">
        <v>5982</v>
      </c>
      <c r="E307">
        <v>1</v>
      </c>
      <c r="F307" s="1">
        <f>_xlfn.IFNA(INDEX(foamFactor_TABLE[foamFactor],MATCH(blendQtyOnHand_query[[#This Row],[ItemCode]],foamFactor_TABLE[blendPN],0)),1)</f>
        <v>1</v>
      </c>
    </row>
    <row r="308" spans="1:6" x14ac:dyDescent="0.25">
      <c r="A308" s="1" t="s">
        <v>5326</v>
      </c>
      <c r="B308" s="1" t="s">
        <v>5327</v>
      </c>
      <c r="C308">
        <v>1393</v>
      </c>
      <c r="D308" s="1" t="s">
        <v>5982</v>
      </c>
      <c r="E308">
        <v>1</v>
      </c>
      <c r="F308" s="1">
        <f>_xlfn.IFNA(INDEX(foamFactor_TABLE[foamFactor],MATCH(blendQtyOnHand_query[[#This Row],[ItemCode]],foamFactor_TABLE[blendPN],0)),1)</f>
        <v>1</v>
      </c>
    </row>
    <row r="309" spans="1:6" x14ac:dyDescent="0.25">
      <c r="A309" s="1" t="s">
        <v>5607</v>
      </c>
      <c r="B309" s="1" t="s">
        <v>5608</v>
      </c>
      <c r="C309">
        <v>2664</v>
      </c>
      <c r="D309" s="1" t="s">
        <v>6002</v>
      </c>
      <c r="E309">
        <v>1</v>
      </c>
      <c r="F309" s="1">
        <f>_xlfn.IFNA(INDEX(foamFactor_TABLE[foamFactor],MATCH(blendQtyOnHand_query[[#This Row],[ItemCode]],foamFactor_TABLE[blendPN],0)),1)</f>
        <v>1</v>
      </c>
    </row>
    <row r="310" spans="1:6" x14ac:dyDescent="0.25">
      <c r="A310" s="1" t="s">
        <v>5119</v>
      </c>
      <c r="B310" s="1" t="s">
        <v>5120</v>
      </c>
      <c r="C310">
        <v>737</v>
      </c>
      <c r="D310" s="1" t="s">
        <v>5982</v>
      </c>
      <c r="E310">
        <v>1</v>
      </c>
      <c r="F310" s="1">
        <f>_xlfn.IFNA(INDEX(foamFactor_TABLE[foamFactor],MATCH(blendQtyOnHand_query[[#This Row],[ItemCode]],foamFactor_TABLE[blendPN],0)),1)</f>
        <v>1</v>
      </c>
    </row>
    <row r="311" spans="1:6" x14ac:dyDescent="0.25">
      <c r="A311" s="1" t="s">
        <v>5524</v>
      </c>
      <c r="B311" s="1" t="s">
        <v>5525</v>
      </c>
      <c r="C311">
        <v>1680</v>
      </c>
      <c r="D311" s="1" t="s">
        <v>5982</v>
      </c>
      <c r="E311">
        <v>1</v>
      </c>
      <c r="F311" s="1">
        <f>_xlfn.IFNA(INDEX(foamFactor_TABLE[foamFactor],MATCH(blendQtyOnHand_query[[#This Row],[ItemCode]],foamFactor_TABLE[blendPN],0)),1)</f>
        <v>1</v>
      </c>
    </row>
    <row r="312" spans="1:6" x14ac:dyDescent="0.25">
      <c r="A312" s="1" t="s">
        <v>5248</v>
      </c>
      <c r="B312" s="1" t="s">
        <v>5249</v>
      </c>
      <c r="C312">
        <v>451</v>
      </c>
      <c r="D312" s="1" t="s">
        <v>6002</v>
      </c>
      <c r="E312">
        <v>1</v>
      </c>
      <c r="F312" s="1">
        <f>_xlfn.IFNA(INDEX(foamFactor_TABLE[foamFactor],MATCH(blendQtyOnHand_query[[#This Row],[ItemCode]],foamFactor_TABLE[blendPN],0)),1)</f>
        <v>1</v>
      </c>
    </row>
    <row r="313" spans="1:6" x14ac:dyDescent="0.25">
      <c r="A313" s="1" t="s">
        <v>6005</v>
      </c>
      <c r="B313" s="1" t="s">
        <v>6006</v>
      </c>
      <c r="C313">
        <v>2040</v>
      </c>
      <c r="D313" s="1" t="s">
        <v>5982</v>
      </c>
      <c r="E313">
        <v>1</v>
      </c>
      <c r="F313" s="1">
        <f>_xlfn.IFNA(INDEX(foamFactor_TABLE[foamFactor],MATCH(blendQtyOnHand_query[[#This Row],[ItemCode]],foamFactor_TABLE[blendPN],0)),1)</f>
        <v>1</v>
      </c>
    </row>
    <row r="314" spans="1:6" x14ac:dyDescent="0.25">
      <c r="A314" s="1" t="s">
        <v>3780</v>
      </c>
      <c r="B314" s="1" t="s">
        <v>3781</v>
      </c>
      <c r="C314">
        <v>98</v>
      </c>
      <c r="D314" s="1" t="s">
        <v>5982</v>
      </c>
      <c r="E314">
        <v>1</v>
      </c>
      <c r="F314" s="1">
        <f>_xlfn.IFNA(INDEX(foamFactor_TABLE[foamFactor],MATCH(blendQtyOnHand_query[[#This Row],[ItemCode]],foamFactor_TABLE[blendPN],0)),1)</f>
        <v>1</v>
      </c>
    </row>
    <row r="315" spans="1:6" x14ac:dyDescent="0.25">
      <c r="A315" s="1" t="s">
        <v>4527</v>
      </c>
      <c r="B315" s="1" t="s">
        <v>4528</v>
      </c>
      <c r="C315">
        <v>173.512</v>
      </c>
      <c r="D315" s="1" t="s">
        <v>6002</v>
      </c>
      <c r="E315">
        <v>1</v>
      </c>
      <c r="F315" s="1">
        <f>_xlfn.IFNA(INDEX(foamFactor_TABLE[foamFactor],MATCH(blendQtyOnHand_query[[#This Row],[ItemCode]],foamFactor_TABLE[blendPN],0)),1)</f>
        <v>1</v>
      </c>
    </row>
    <row r="316" spans="1:6" x14ac:dyDescent="0.25">
      <c r="A316" s="1" t="s">
        <v>4780</v>
      </c>
      <c r="B316" s="1" t="s">
        <v>4781</v>
      </c>
      <c r="C316">
        <v>441</v>
      </c>
      <c r="D316" s="1" t="s">
        <v>5958</v>
      </c>
      <c r="E316">
        <v>1</v>
      </c>
      <c r="F316" s="1">
        <f>_xlfn.IFNA(INDEX(foamFactor_TABLE[foamFactor],MATCH(blendQtyOnHand_query[[#This Row],[ItemCode]],foamFactor_TABLE[blendPN],0)),1)</f>
        <v>1</v>
      </c>
    </row>
    <row r="317" spans="1:6" x14ac:dyDescent="0.25">
      <c r="A317" s="1" t="s">
        <v>3783</v>
      </c>
      <c r="B317" s="1" t="s">
        <v>3784</v>
      </c>
      <c r="C317">
        <v>1196.46</v>
      </c>
      <c r="D317" s="1" t="s">
        <v>5982</v>
      </c>
      <c r="E317">
        <v>1</v>
      </c>
      <c r="F317" s="1">
        <f>_xlfn.IFNA(INDEX(foamFactor_TABLE[foamFactor],MATCH(blendQtyOnHand_query[[#This Row],[ItemCode]],foamFactor_TABLE[blendPN],0)),1)</f>
        <v>1</v>
      </c>
    </row>
    <row r="318" spans="1:6" x14ac:dyDescent="0.25">
      <c r="A318" s="1" t="s">
        <v>5616</v>
      </c>
      <c r="B318" s="1" t="s">
        <v>5617</v>
      </c>
      <c r="C318">
        <v>50</v>
      </c>
      <c r="D318" s="1" t="s">
        <v>5982</v>
      </c>
      <c r="E318">
        <v>1</v>
      </c>
      <c r="F318" s="1">
        <f>_xlfn.IFNA(INDEX(foamFactor_TABLE[foamFactor],MATCH(blendQtyOnHand_query[[#This Row],[ItemCode]],foamFactor_TABLE[blendPN],0)),1)</f>
        <v>1</v>
      </c>
    </row>
    <row r="319" spans="1:6" x14ac:dyDescent="0.25">
      <c r="A319" s="1" t="s">
        <v>4523</v>
      </c>
      <c r="B319" s="1" t="s">
        <v>4524</v>
      </c>
      <c r="C319">
        <v>3135</v>
      </c>
      <c r="D319" s="1" t="s">
        <v>5982</v>
      </c>
      <c r="E319">
        <v>1</v>
      </c>
      <c r="F319" s="1">
        <f>_xlfn.IFNA(INDEX(foamFactor_TABLE[foamFactor],MATCH(blendQtyOnHand_query[[#This Row],[ItemCode]],foamFactor_TABLE[blendPN],0)),1)</f>
        <v>1</v>
      </c>
    </row>
    <row r="320" spans="1:6" x14ac:dyDescent="0.25">
      <c r="A320" s="1" t="s">
        <v>5137</v>
      </c>
      <c r="B320" s="1" t="s">
        <v>5138</v>
      </c>
      <c r="C320">
        <v>197</v>
      </c>
      <c r="D320" s="1" t="s">
        <v>5982</v>
      </c>
      <c r="E320">
        <v>1</v>
      </c>
      <c r="F320" s="1">
        <f>_xlfn.IFNA(INDEX(foamFactor_TABLE[foamFactor],MATCH(blendQtyOnHand_query[[#This Row],[ItemCode]],foamFactor_TABLE[blendPN],0)),1)</f>
        <v>1</v>
      </c>
    </row>
    <row r="321" spans="1:6" x14ac:dyDescent="0.25">
      <c r="A321" s="1" t="s">
        <v>5196</v>
      </c>
      <c r="B321" s="1" t="s">
        <v>5197</v>
      </c>
      <c r="C321">
        <v>4270</v>
      </c>
      <c r="D321" s="1" t="s">
        <v>6002</v>
      </c>
      <c r="E321">
        <v>1</v>
      </c>
      <c r="F321" s="1">
        <f>_xlfn.IFNA(INDEX(foamFactor_TABLE[foamFactor],MATCH(blendQtyOnHand_query[[#This Row],[ItemCode]],foamFactor_TABLE[blendPN],0)),1)</f>
        <v>1</v>
      </c>
    </row>
    <row r="322" spans="1:6" x14ac:dyDescent="0.25">
      <c r="A322" s="1" t="s">
        <v>3726</v>
      </c>
      <c r="B322" s="1" t="s">
        <v>3727</v>
      </c>
      <c r="C322">
        <v>14805.8</v>
      </c>
      <c r="D322" s="1" t="s">
        <v>6002</v>
      </c>
      <c r="E322">
        <v>1</v>
      </c>
      <c r="F322" s="1">
        <f>_xlfn.IFNA(INDEX(foamFactor_TABLE[foamFactor],MATCH(blendQtyOnHand_query[[#This Row],[ItemCode]],foamFactor_TABLE[blendPN],0)),1)</f>
        <v>1</v>
      </c>
    </row>
    <row r="323" spans="1:6" x14ac:dyDescent="0.25">
      <c r="A323" s="1" t="s">
        <v>5713</v>
      </c>
      <c r="B323" s="1" t="s">
        <v>5714</v>
      </c>
      <c r="C323">
        <v>78</v>
      </c>
      <c r="D323" s="1" t="s">
        <v>6002</v>
      </c>
      <c r="E323">
        <v>1</v>
      </c>
      <c r="F323" s="1">
        <f>_xlfn.IFNA(INDEX(foamFactor_TABLE[foamFactor],MATCH(blendQtyOnHand_query[[#This Row],[ItemCode]],foamFactor_TABLE[blendPN],0)),1)</f>
        <v>1</v>
      </c>
    </row>
    <row r="324" spans="1:6" x14ac:dyDescent="0.25">
      <c r="A324" s="1" t="s">
        <v>6007</v>
      </c>
      <c r="B324" s="1" t="s">
        <v>6008</v>
      </c>
      <c r="C324">
        <v>0</v>
      </c>
      <c r="D324" s="1" t="s">
        <v>5982</v>
      </c>
      <c r="E324">
        <v>1</v>
      </c>
      <c r="F324" s="1">
        <f>_xlfn.IFNA(INDEX(foamFactor_TABLE[foamFactor],MATCH(blendQtyOnHand_query[[#This Row],[ItemCode]],foamFactor_TABLE[blendPN],0)),1)</f>
        <v>1</v>
      </c>
    </row>
    <row r="325" spans="1:6" x14ac:dyDescent="0.25">
      <c r="A325" s="1" t="s">
        <v>4672</v>
      </c>
      <c r="B325" s="1" t="s">
        <v>4673</v>
      </c>
      <c r="C325">
        <v>8506759.7599999998</v>
      </c>
      <c r="D325" s="1" t="s">
        <v>5972</v>
      </c>
      <c r="E325">
        <v>1</v>
      </c>
      <c r="F325" s="1">
        <f>_xlfn.IFNA(INDEX(foamFactor_TABLE[foamFactor],MATCH(blendQtyOnHand_query[[#This Row],[ItemCode]],foamFactor_TABLE[blendPN],0)),1)</f>
        <v>1</v>
      </c>
    </row>
    <row r="326" spans="1:6" x14ac:dyDescent="0.25">
      <c r="A326" s="1" t="s">
        <v>5185</v>
      </c>
      <c r="B326" s="1" t="s">
        <v>5186</v>
      </c>
      <c r="C326">
        <v>19</v>
      </c>
      <c r="D326" s="1" t="s">
        <v>5982</v>
      </c>
      <c r="E326">
        <v>1</v>
      </c>
      <c r="F326" s="1">
        <f>_xlfn.IFNA(INDEX(foamFactor_TABLE[foamFactor],MATCH(blendQtyOnHand_query[[#This Row],[ItemCode]],foamFactor_TABLE[blendPN],0)),1)</f>
        <v>1</v>
      </c>
    </row>
    <row r="327" spans="1:6" x14ac:dyDescent="0.25">
      <c r="A327" s="1" t="s">
        <v>5073</v>
      </c>
      <c r="B327" s="1" t="s">
        <v>5074</v>
      </c>
      <c r="C327">
        <v>5468</v>
      </c>
      <c r="D327" s="1" t="s">
        <v>5982</v>
      </c>
      <c r="E327">
        <v>1</v>
      </c>
      <c r="F327" s="1">
        <f>_xlfn.IFNA(INDEX(foamFactor_TABLE[foamFactor],MATCH(blendQtyOnHand_query[[#This Row],[ItemCode]],foamFactor_TABLE[blendPN],0)),1)</f>
        <v>1</v>
      </c>
    </row>
    <row r="328" spans="1:6" x14ac:dyDescent="0.25">
      <c r="A328" s="1" t="s">
        <v>5032</v>
      </c>
      <c r="B328" s="1" t="s">
        <v>5033</v>
      </c>
      <c r="C328">
        <v>25184</v>
      </c>
      <c r="D328" s="1" t="s">
        <v>5982</v>
      </c>
      <c r="E328">
        <v>1</v>
      </c>
      <c r="F328" s="1">
        <f>_xlfn.IFNA(INDEX(foamFactor_TABLE[foamFactor],MATCH(blendQtyOnHand_query[[#This Row],[ItemCode]],foamFactor_TABLE[blendPN],0)),1)</f>
        <v>1</v>
      </c>
    </row>
    <row r="329" spans="1:6" x14ac:dyDescent="0.25">
      <c r="A329" s="1" t="s">
        <v>5633</v>
      </c>
      <c r="B329" s="1" t="s">
        <v>5634</v>
      </c>
      <c r="C329">
        <v>2202</v>
      </c>
      <c r="D329" s="1" t="s">
        <v>5982</v>
      </c>
      <c r="E329">
        <v>1</v>
      </c>
      <c r="F329" s="1">
        <f>_xlfn.IFNA(INDEX(foamFactor_TABLE[foamFactor],MATCH(blendQtyOnHand_query[[#This Row],[ItemCode]],foamFactor_TABLE[blendPN],0)),1)</f>
        <v>1</v>
      </c>
    </row>
    <row r="330" spans="1:6" x14ac:dyDescent="0.25">
      <c r="A330" s="1" t="s">
        <v>5151</v>
      </c>
      <c r="B330" s="1" t="s">
        <v>5152</v>
      </c>
      <c r="C330">
        <v>98</v>
      </c>
      <c r="D330" s="1" t="s">
        <v>5982</v>
      </c>
      <c r="E330">
        <v>1</v>
      </c>
      <c r="F330" s="1">
        <f>_xlfn.IFNA(INDEX(foamFactor_TABLE[foamFactor],MATCH(blendQtyOnHand_query[[#This Row],[ItemCode]],foamFactor_TABLE[blendPN],0)),1)</f>
        <v>1</v>
      </c>
    </row>
    <row r="331" spans="1:6" x14ac:dyDescent="0.25">
      <c r="A331" s="1" t="s">
        <v>4690</v>
      </c>
      <c r="B331" s="1" t="s">
        <v>4691</v>
      </c>
      <c r="C331">
        <v>1166905.04</v>
      </c>
      <c r="D331" s="1" t="s">
        <v>5972</v>
      </c>
      <c r="E331">
        <v>1</v>
      </c>
      <c r="F331" s="1">
        <f>_xlfn.IFNA(INDEX(foamFactor_TABLE[foamFactor],MATCH(blendQtyOnHand_query[[#This Row],[ItemCode]],foamFactor_TABLE[blendPN],0)),1)</f>
        <v>1</v>
      </c>
    </row>
    <row r="332" spans="1:6" x14ac:dyDescent="0.25">
      <c r="A332" s="1" t="s">
        <v>3811</v>
      </c>
      <c r="B332" s="1" t="s">
        <v>3812</v>
      </c>
      <c r="C332">
        <v>2182</v>
      </c>
      <c r="D332" s="1" t="s">
        <v>5982</v>
      </c>
      <c r="E332">
        <v>1</v>
      </c>
      <c r="F332" s="1">
        <f>_xlfn.IFNA(INDEX(foamFactor_TABLE[foamFactor],MATCH(blendQtyOnHand_query[[#This Row],[ItemCode]],foamFactor_TABLE[blendPN],0)),1)</f>
        <v>1</v>
      </c>
    </row>
    <row r="333" spans="1:6" x14ac:dyDescent="0.25">
      <c r="A333" s="1" t="s">
        <v>3660</v>
      </c>
      <c r="B333" s="1" t="s">
        <v>3661</v>
      </c>
      <c r="C333">
        <v>15498.2</v>
      </c>
      <c r="D333" s="1" t="s">
        <v>5958</v>
      </c>
      <c r="E333">
        <v>1</v>
      </c>
      <c r="F333" s="1">
        <f>_xlfn.IFNA(INDEX(foamFactor_TABLE[foamFactor],MATCH(blendQtyOnHand_query[[#This Row],[ItemCode]],foamFactor_TABLE[blendPN],0)),1)</f>
        <v>1</v>
      </c>
    </row>
    <row r="334" spans="1:6" x14ac:dyDescent="0.25">
      <c r="A334" s="1" t="s">
        <v>3993</v>
      </c>
      <c r="B334" s="1" t="s">
        <v>3994</v>
      </c>
      <c r="C334">
        <v>7331.04</v>
      </c>
      <c r="D334" s="1" t="s">
        <v>5958</v>
      </c>
      <c r="E334">
        <v>1</v>
      </c>
      <c r="F334" s="1">
        <f>_xlfn.IFNA(INDEX(foamFactor_TABLE[foamFactor],MATCH(blendQtyOnHand_query[[#This Row],[ItemCode]],foamFactor_TABLE[blendPN],0)),1)</f>
        <v>1</v>
      </c>
    </row>
    <row r="335" spans="1:6" x14ac:dyDescent="0.25">
      <c r="A335" s="1" t="s">
        <v>4956</v>
      </c>
      <c r="B335" s="1" t="s">
        <v>4957</v>
      </c>
      <c r="C335">
        <v>51.55</v>
      </c>
      <c r="D335" s="1" t="s">
        <v>5982</v>
      </c>
      <c r="E335">
        <v>1</v>
      </c>
      <c r="F335" s="1">
        <f>_xlfn.IFNA(INDEX(foamFactor_TABLE[foamFactor],MATCH(blendQtyOnHand_query[[#This Row],[ItemCode]],foamFactor_TABLE[blendPN],0)),1)</f>
        <v>1</v>
      </c>
    </row>
    <row r="336" spans="1:6" x14ac:dyDescent="0.25">
      <c r="A336" s="1" t="s">
        <v>5664</v>
      </c>
      <c r="B336" s="1" t="s">
        <v>5665</v>
      </c>
      <c r="C336">
        <v>0</v>
      </c>
      <c r="D336" s="1" t="s">
        <v>5982</v>
      </c>
      <c r="E336">
        <v>1</v>
      </c>
      <c r="F336" s="1">
        <f>_xlfn.IFNA(INDEX(foamFactor_TABLE[foamFactor],MATCH(blendQtyOnHand_query[[#This Row],[ItemCode]],foamFactor_TABLE[blendPN],0)),1)</f>
        <v>1</v>
      </c>
    </row>
    <row r="337" spans="1:6" x14ac:dyDescent="0.25">
      <c r="A337" s="1" t="s">
        <v>4323</v>
      </c>
      <c r="B337" s="1" t="s">
        <v>4324</v>
      </c>
      <c r="C337">
        <v>13626</v>
      </c>
      <c r="D337" s="1" t="s">
        <v>6002</v>
      </c>
      <c r="E337">
        <v>1</v>
      </c>
      <c r="F337" s="1">
        <f>_xlfn.IFNA(INDEX(foamFactor_TABLE[foamFactor],MATCH(blendQtyOnHand_query[[#This Row],[ItemCode]],foamFactor_TABLE[blendPN],0)),1)</f>
        <v>1</v>
      </c>
    </row>
    <row r="338" spans="1:6" x14ac:dyDescent="0.25">
      <c r="A338" s="1" t="s">
        <v>5207</v>
      </c>
      <c r="B338" s="1" t="s">
        <v>5208</v>
      </c>
      <c r="C338">
        <v>359</v>
      </c>
      <c r="D338" s="1" t="s">
        <v>5982</v>
      </c>
      <c r="E338">
        <v>1</v>
      </c>
      <c r="F338" s="1">
        <f>_xlfn.IFNA(INDEX(foamFactor_TABLE[foamFactor],MATCH(blendQtyOnHand_query[[#This Row],[ItemCode]],foamFactor_TABLE[blendPN],0)),1)</f>
        <v>1</v>
      </c>
    </row>
    <row r="339" spans="1:6" x14ac:dyDescent="0.25">
      <c r="A339" s="1" t="s">
        <v>2863</v>
      </c>
      <c r="B339" s="1" t="s">
        <v>2864</v>
      </c>
      <c r="C339">
        <v>470</v>
      </c>
      <c r="D339" s="1" t="s">
        <v>6002</v>
      </c>
      <c r="E339">
        <v>1</v>
      </c>
      <c r="F339" s="1">
        <f>_xlfn.IFNA(INDEX(foamFactor_TABLE[foamFactor],MATCH(blendQtyOnHand_query[[#This Row],[ItemCode]],foamFactor_TABLE[blendPN],0)),1)</f>
        <v>1</v>
      </c>
    </row>
    <row r="340" spans="1:6" x14ac:dyDescent="0.25">
      <c r="A340" s="1" t="s">
        <v>3758</v>
      </c>
      <c r="B340" s="1" t="s">
        <v>3759</v>
      </c>
      <c r="C340">
        <v>242</v>
      </c>
      <c r="D340" s="1" t="s">
        <v>5982</v>
      </c>
      <c r="E340">
        <v>1</v>
      </c>
      <c r="F340" s="1">
        <f>_xlfn.IFNA(INDEX(foamFactor_TABLE[foamFactor],MATCH(blendQtyOnHand_query[[#This Row],[ItemCode]],foamFactor_TABLE[blendPN],0)),1)</f>
        <v>1</v>
      </c>
    </row>
    <row r="341" spans="1:6" x14ac:dyDescent="0.25">
      <c r="A341" s="1" t="s">
        <v>5686</v>
      </c>
      <c r="B341" s="1" t="s">
        <v>5687</v>
      </c>
      <c r="C341">
        <v>612</v>
      </c>
      <c r="D341" s="1" t="s">
        <v>6002</v>
      </c>
      <c r="E341">
        <v>1</v>
      </c>
      <c r="F341" s="1">
        <f>_xlfn.IFNA(INDEX(foamFactor_TABLE[foamFactor],MATCH(blendQtyOnHand_query[[#This Row],[ItemCode]],foamFactor_TABLE[blendPN],0)),1)</f>
        <v>1</v>
      </c>
    </row>
    <row r="342" spans="1:6" x14ac:dyDescent="0.25">
      <c r="A342" s="1" t="s">
        <v>4335</v>
      </c>
      <c r="B342" s="1" t="s">
        <v>4336</v>
      </c>
      <c r="C342">
        <v>174</v>
      </c>
      <c r="D342" s="1" t="s">
        <v>6002</v>
      </c>
      <c r="E342">
        <v>1</v>
      </c>
      <c r="F342" s="1">
        <f>_xlfn.IFNA(INDEX(foamFactor_TABLE[foamFactor],MATCH(blendQtyOnHand_query[[#This Row],[ItemCode]],foamFactor_TABLE[blendPN],0)),1)</f>
        <v>1</v>
      </c>
    </row>
    <row r="343" spans="1:6" x14ac:dyDescent="0.25">
      <c r="A343" s="1" t="s">
        <v>1606</v>
      </c>
      <c r="B343" s="1" t="s">
        <v>1607</v>
      </c>
      <c r="C343">
        <v>4206</v>
      </c>
      <c r="D343" s="1" t="s">
        <v>5958</v>
      </c>
      <c r="E343">
        <v>1</v>
      </c>
      <c r="F343" s="1">
        <f>_xlfn.IFNA(INDEX(foamFactor_TABLE[foamFactor],MATCH(blendQtyOnHand_query[[#This Row],[ItemCode]],foamFactor_TABLE[blendPN],0)),1)</f>
        <v>1</v>
      </c>
    </row>
    <row r="344" spans="1:6" x14ac:dyDescent="0.25">
      <c r="A344" s="1" t="s">
        <v>6009</v>
      </c>
      <c r="B344" s="1" t="s">
        <v>6010</v>
      </c>
      <c r="C344">
        <v>0</v>
      </c>
      <c r="D344" s="1" t="s">
        <v>5982</v>
      </c>
      <c r="E344">
        <v>1</v>
      </c>
      <c r="F344" s="1">
        <f>_xlfn.IFNA(INDEX(foamFactor_TABLE[foamFactor],MATCH(blendQtyOnHand_query[[#This Row],[ItemCode]],foamFactor_TABLE[blendPN],0)),1)</f>
        <v>1</v>
      </c>
    </row>
    <row r="345" spans="1:6" x14ac:dyDescent="0.25">
      <c r="A345" s="1" t="s">
        <v>5091</v>
      </c>
      <c r="B345" s="1" t="s">
        <v>5092</v>
      </c>
      <c r="C345">
        <v>352</v>
      </c>
      <c r="D345" s="1" t="s">
        <v>5982</v>
      </c>
      <c r="E345">
        <v>1</v>
      </c>
      <c r="F345" s="1">
        <f>_xlfn.IFNA(INDEX(foamFactor_TABLE[foamFactor],MATCH(blendQtyOnHand_query[[#This Row],[ItemCode]],foamFactor_TABLE[blendPN],0)),1)</f>
        <v>1</v>
      </c>
    </row>
    <row r="346" spans="1:6" x14ac:dyDescent="0.25">
      <c r="A346" s="1" t="s">
        <v>4402</v>
      </c>
      <c r="B346" s="1" t="s">
        <v>4403</v>
      </c>
      <c r="C346">
        <v>375</v>
      </c>
      <c r="D346" s="1" t="s">
        <v>5982</v>
      </c>
      <c r="E346">
        <v>1</v>
      </c>
      <c r="F346" s="1">
        <f>_xlfn.IFNA(INDEX(foamFactor_TABLE[foamFactor],MATCH(blendQtyOnHand_query[[#This Row],[ItemCode]],foamFactor_TABLE[blendPN],0)),1)</f>
        <v>1</v>
      </c>
    </row>
    <row r="347" spans="1:6" x14ac:dyDescent="0.25">
      <c r="A347" s="1" t="s">
        <v>4978</v>
      </c>
      <c r="B347" s="1" t="s">
        <v>4979</v>
      </c>
      <c r="C347">
        <v>62</v>
      </c>
      <c r="D347" s="1" t="s">
        <v>5982</v>
      </c>
      <c r="E347">
        <v>1</v>
      </c>
      <c r="F347" s="1">
        <f>_xlfn.IFNA(INDEX(foamFactor_TABLE[foamFactor],MATCH(blendQtyOnHand_query[[#This Row],[ItemCode]],foamFactor_TABLE[blendPN],0)),1)</f>
        <v>1</v>
      </c>
    </row>
    <row r="348" spans="1:6" x14ac:dyDescent="0.25">
      <c r="A348" s="1" t="s">
        <v>1587</v>
      </c>
      <c r="B348" s="1" t="s">
        <v>1588</v>
      </c>
      <c r="C348">
        <v>2613</v>
      </c>
      <c r="D348" s="1" t="s">
        <v>5958</v>
      </c>
      <c r="E348">
        <v>1</v>
      </c>
      <c r="F348" s="1">
        <f>_xlfn.IFNA(INDEX(foamFactor_TABLE[foamFactor],MATCH(blendQtyOnHand_query[[#This Row],[ItemCode]],foamFactor_TABLE[blendPN],0)),1)</f>
        <v>1</v>
      </c>
    </row>
    <row r="349" spans="1:6" x14ac:dyDescent="0.25">
      <c r="A349" s="1" t="s">
        <v>5037</v>
      </c>
      <c r="B349" s="1" t="s">
        <v>5038</v>
      </c>
      <c r="C349">
        <v>834</v>
      </c>
      <c r="D349" s="1" t="s">
        <v>5982</v>
      </c>
      <c r="E349">
        <v>1</v>
      </c>
      <c r="F349" s="1">
        <f>_xlfn.IFNA(INDEX(foamFactor_TABLE[foamFactor],MATCH(blendQtyOnHand_query[[#This Row],[ItemCode]],foamFactor_TABLE[blendPN],0)),1)</f>
        <v>1</v>
      </c>
    </row>
    <row r="350" spans="1:6" x14ac:dyDescent="0.25">
      <c r="A350" s="1" t="s">
        <v>3721</v>
      </c>
      <c r="B350" s="1" t="s">
        <v>3722</v>
      </c>
      <c r="C350">
        <v>9669</v>
      </c>
      <c r="D350" s="1" t="s">
        <v>5982</v>
      </c>
      <c r="E350">
        <v>1</v>
      </c>
      <c r="F350" s="1">
        <f>_xlfn.IFNA(INDEX(foamFactor_TABLE[foamFactor],MATCH(blendQtyOnHand_query[[#This Row],[ItemCode]],foamFactor_TABLE[blendPN],0)),1)</f>
        <v>1</v>
      </c>
    </row>
    <row r="351" spans="1:6" x14ac:dyDescent="0.25">
      <c r="A351" s="1" t="s">
        <v>3665</v>
      </c>
      <c r="B351" s="1" t="s">
        <v>3666</v>
      </c>
      <c r="C351">
        <v>2621</v>
      </c>
      <c r="D351" s="1" t="s">
        <v>5982</v>
      </c>
      <c r="E351">
        <v>1</v>
      </c>
      <c r="F351" s="1">
        <f>_xlfn.IFNA(INDEX(foamFactor_TABLE[foamFactor],MATCH(blendQtyOnHand_query[[#This Row],[ItemCode]],foamFactor_TABLE[blendPN],0)),1)</f>
        <v>1</v>
      </c>
    </row>
    <row r="352" spans="1:6" x14ac:dyDescent="0.25">
      <c r="A352" s="1" t="s">
        <v>3949</v>
      </c>
      <c r="B352" s="1" t="s">
        <v>3950</v>
      </c>
      <c r="C352">
        <v>0</v>
      </c>
      <c r="D352" s="1" t="s">
        <v>5982</v>
      </c>
      <c r="E352">
        <v>1</v>
      </c>
      <c r="F352" s="1">
        <f>_xlfn.IFNA(INDEX(foamFactor_TABLE[foamFactor],MATCH(blendQtyOnHand_query[[#This Row],[ItemCode]],foamFactor_TABLE[blendPN],0)),1)</f>
        <v>1</v>
      </c>
    </row>
    <row r="353" spans="1:6" x14ac:dyDescent="0.25">
      <c r="A353" s="1" t="s">
        <v>3897</v>
      </c>
      <c r="B353" s="1" t="s">
        <v>3898</v>
      </c>
      <c r="C353">
        <v>0</v>
      </c>
      <c r="D353" s="1" t="s">
        <v>5982</v>
      </c>
      <c r="E353">
        <v>1</v>
      </c>
      <c r="F353" s="1">
        <f>_xlfn.IFNA(INDEX(foamFactor_TABLE[foamFactor],MATCH(blendQtyOnHand_query[[#This Row],[ItemCode]],foamFactor_TABLE[blendPN],0)),1)</f>
        <v>1</v>
      </c>
    </row>
    <row r="354" spans="1:6" x14ac:dyDescent="0.25">
      <c r="A354" s="1" t="s">
        <v>4664</v>
      </c>
      <c r="B354" s="1" t="s">
        <v>4665</v>
      </c>
      <c r="C354">
        <v>17250</v>
      </c>
      <c r="D354" s="1" t="s">
        <v>6011</v>
      </c>
      <c r="E354">
        <v>1</v>
      </c>
      <c r="F354" s="1">
        <f>_xlfn.IFNA(INDEX(foamFactor_TABLE[foamFactor],MATCH(blendQtyOnHand_query[[#This Row],[ItemCode]],foamFactor_TABLE[blendPN],0)),1)</f>
        <v>1</v>
      </c>
    </row>
    <row r="355" spans="1:6" x14ac:dyDescent="0.25">
      <c r="A355" s="1" t="s">
        <v>4164</v>
      </c>
      <c r="B355" s="1" t="s">
        <v>4165</v>
      </c>
      <c r="C355">
        <v>284</v>
      </c>
      <c r="D355" s="1" t="s">
        <v>5982</v>
      </c>
      <c r="E355">
        <v>1</v>
      </c>
      <c r="F355" s="1">
        <f>_xlfn.IFNA(INDEX(foamFactor_TABLE[foamFactor],MATCH(blendQtyOnHand_query[[#This Row],[ItemCode]],foamFactor_TABLE[blendPN],0)),1)</f>
        <v>1</v>
      </c>
    </row>
    <row r="356" spans="1:6" x14ac:dyDescent="0.25">
      <c r="A356" s="1" t="s">
        <v>6012</v>
      </c>
      <c r="B356" s="1" t="s">
        <v>6013</v>
      </c>
      <c r="C356">
        <v>14350</v>
      </c>
      <c r="D356" s="1" t="s">
        <v>6002</v>
      </c>
      <c r="E356">
        <v>1</v>
      </c>
      <c r="F356" s="1">
        <f>_xlfn.IFNA(INDEX(foamFactor_TABLE[foamFactor],MATCH(blendQtyOnHand_query[[#This Row],[ItemCode]],foamFactor_TABLE[blendPN],0)),1)</f>
        <v>1</v>
      </c>
    </row>
    <row r="357" spans="1:6" x14ac:dyDescent="0.25">
      <c r="A357" s="1" t="s">
        <v>5631</v>
      </c>
      <c r="B357" s="1" t="s">
        <v>5632</v>
      </c>
      <c r="C357">
        <v>0</v>
      </c>
      <c r="D357" s="1" t="s">
        <v>6002</v>
      </c>
      <c r="E357">
        <v>1</v>
      </c>
      <c r="F357" s="1">
        <f>_xlfn.IFNA(INDEX(foamFactor_TABLE[foamFactor],MATCH(blendQtyOnHand_query[[#This Row],[ItemCode]],foamFactor_TABLE[blendPN],0)),1)</f>
        <v>1</v>
      </c>
    </row>
    <row r="358" spans="1:6" x14ac:dyDescent="0.25">
      <c r="A358" s="1" t="s">
        <v>3990</v>
      </c>
      <c r="B358" s="1" t="s">
        <v>3991</v>
      </c>
      <c r="C358">
        <v>1847.69</v>
      </c>
      <c r="D358" s="1" t="s">
        <v>6002</v>
      </c>
      <c r="E358">
        <v>1</v>
      </c>
      <c r="F358" s="1">
        <f>_xlfn.IFNA(INDEX(foamFactor_TABLE[foamFactor],MATCH(blendQtyOnHand_query[[#This Row],[ItemCode]],foamFactor_TABLE[blendPN],0)),1)</f>
        <v>1</v>
      </c>
    </row>
    <row r="359" spans="1:6" x14ac:dyDescent="0.25">
      <c r="A359" s="1" t="s">
        <v>4842</v>
      </c>
      <c r="B359" s="1" t="s">
        <v>4843</v>
      </c>
      <c r="C359">
        <v>74.626999999999995</v>
      </c>
      <c r="D359" s="1" t="s">
        <v>5982</v>
      </c>
      <c r="E359">
        <v>1</v>
      </c>
      <c r="F359" s="1">
        <f>_xlfn.IFNA(INDEX(foamFactor_TABLE[foamFactor],MATCH(blendQtyOnHand_query[[#This Row],[ItemCode]],foamFactor_TABLE[blendPN],0)),1)</f>
        <v>1</v>
      </c>
    </row>
    <row r="360" spans="1:6" x14ac:dyDescent="0.25">
      <c r="A360" s="1" t="s">
        <v>4895</v>
      </c>
      <c r="B360" s="1" t="s">
        <v>4896</v>
      </c>
      <c r="C360">
        <v>0</v>
      </c>
      <c r="D360" s="1" t="s">
        <v>5982</v>
      </c>
      <c r="E360">
        <v>1</v>
      </c>
      <c r="F360" s="1">
        <f>_xlfn.IFNA(INDEX(foamFactor_TABLE[foamFactor],MATCH(blendQtyOnHand_query[[#This Row],[ItemCode]],foamFactor_TABLE[blendPN],0)),1)</f>
        <v>1</v>
      </c>
    </row>
    <row r="361" spans="1:6" x14ac:dyDescent="0.25">
      <c r="A361" s="1" t="s">
        <v>5497</v>
      </c>
      <c r="B361" s="1" t="s">
        <v>5498</v>
      </c>
      <c r="C361">
        <v>43</v>
      </c>
      <c r="D361" s="1" t="s">
        <v>6002</v>
      </c>
      <c r="E361">
        <v>1</v>
      </c>
      <c r="F361" s="1">
        <f>_xlfn.IFNA(INDEX(foamFactor_TABLE[foamFactor],MATCH(blendQtyOnHand_query[[#This Row],[ItemCode]],foamFactor_TABLE[blendPN],0)),1)</f>
        <v>1</v>
      </c>
    </row>
    <row r="362" spans="1:6" x14ac:dyDescent="0.25">
      <c r="A362" s="1" t="s">
        <v>5702</v>
      </c>
      <c r="B362" s="1" t="s">
        <v>5703</v>
      </c>
      <c r="C362">
        <v>19.399999999999999</v>
      </c>
      <c r="D362" s="1" t="s">
        <v>5958</v>
      </c>
      <c r="E362">
        <v>1</v>
      </c>
      <c r="F362" s="1">
        <f>_xlfn.IFNA(INDEX(foamFactor_TABLE[foamFactor],MATCH(blendQtyOnHand_query[[#This Row],[ItemCode]],foamFactor_TABLE[blendPN],0)),1)</f>
        <v>1</v>
      </c>
    </row>
    <row r="363" spans="1:6" x14ac:dyDescent="0.25">
      <c r="A363" s="1" t="s">
        <v>3890</v>
      </c>
      <c r="B363" s="1" t="s">
        <v>3891</v>
      </c>
      <c r="C363">
        <v>720</v>
      </c>
      <c r="D363" s="1" t="s">
        <v>5982</v>
      </c>
      <c r="E363">
        <v>1</v>
      </c>
      <c r="F363" s="1">
        <f>_xlfn.IFNA(INDEX(foamFactor_TABLE[foamFactor],MATCH(blendQtyOnHand_query[[#This Row],[ItemCode]],foamFactor_TABLE[blendPN],0)),1)</f>
        <v>1</v>
      </c>
    </row>
    <row r="364" spans="1:6" x14ac:dyDescent="0.25">
      <c r="A364" s="1" t="s">
        <v>2857</v>
      </c>
      <c r="B364" s="1" t="s">
        <v>2858</v>
      </c>
      <c r="C364">
        <v>496</v>
      </c>
      <c r="D364" s="1" t="s">
        <v>5982</v>
      </c>
      <c r="E364">
        <v>1</v>
      </c>
      <c r="F364" s="1">
        <f>_xlfn.IFNA(INDEX(foamFactor_TABLE[foamFactor],MATCH(blendQtyOnHand_query[[#This Row],[ItemCode]],foamFactor_TABLE[blendPN],0)),1)</f>
        <v>1</v>
      </c>
    </row>
    <row r="365" spans="1:6" x14ac:dyDescent="0.25">
      <c r="A365" s="1" t="s">
        <v>5082</v>
      </c>
      <c r="B365" s="1" t="s">
        <v>5083</v>
      </c>
      <c r="C365">
        <v>34.090000000000003</v>
      </c>
      <c r="D365" s="1" t="s">
        <v>5982</v>
      </c>
      <c r="E365">
        <v>1</v>
      </c>
      <c r="F365" s="1">
        <f>_xlfn.IFNA(INDEX(foamFactor_TABLE[foamFactor],MATCH(blendQtyOnHand_query[[#This Row],[ItemCode]],foamFactor_TABLE[blendPN],0)),1)</f>
        <v>1</v>
      </c>
    </row>
    <row r="366" spans="1:6" x14ac:dyDescent="0.25">
      <c r="A366" s="1" t="s">
        <v>4837</v>
      </c>
      <c r="B366" s="1" t="s">
        <v>4838</v>
      </c>
      <c r="C366">
        <v>8192</v>
      </c>
      <c r="D366" s="1" t="s">
        <v>5982</v>
      </c>
      <c r="E366">
        <v>1</v>
      </c>
      <c r="F366" s="1">
        <f>_xlfn.IFNA(INDEX(foamFactor_TABLE[foamFactor],MATCH(blendQtyOnHand_query[[#This Row],[ItemCode]],foamFactor_TABLE[blendPN],0)),1)</f>
        <v>1</v>
      </c>
    </row>
    <row r="367" spans="1:6" x14ac:dyDescent="0.25">
      <c r="A367" s="1" t="s">
        <v>5204</v>
      </c>
      <c r="B367" s="1" t="s">
        <v>5205</v>
      </c>
      <c r="C367">
        <v>2817</v>
      </c>
      <c r="D367" s="1" t="s">
        <v>5982</v>
      </c>
      <c r="E367">
        <v>1</v>
      </c>
      <c r="F367" s="1">
        <f>_xlfn.IFNA(INDEX(foamFactor_TABLE[foamFactor],MATCH(blendQtyOnHand_query[[#This Row],[ItemCode]],foamFactor_TABLE[blendPN],0)),1)</f>
        <v>1</v>
      </c>
    </row>
    <row r="368" spans="1:6" x14ac:dyDescent="0.25">
      <c r="A368" s="1" t="s">
        <v>3775</v>
      </c>
      <c r="B368" s="1" t="s">
        <v>3776</v>
      </c>
      <c r="C368">
        <v>166</v>
      </c>
      <c r="D368" s="1" t="s">
        <v>6002</v>
      </c>
      <c r="E368">
        <v>1</v>
      </c>
      <c r="F368" s="1">
        <f>_xlfn.IFNA(INDEX(foamFactor_TABLE[foamFactor],MATCH(blendQtyOnHand_query[[#This Row],[ItemCode]],foamFactor_TABLE[blendPN],0)),1)</f>
        <v>1</v>
      </c>
    </row>
    <row r="369" spans="1:6" x14ac:dyDescent="0.25">
      <c r="A369" s="1" t="s">
        <v>1600</v>
      </c>
      <c r="B369" s="1" t="s">
        <v>1601</v>
      </c>
      <c r="C369">
        <v>45702.654399999999</v>
      </c>
      <c r="D369" s="1" t="s">
        <v>5958</v>
      </c>
      <c r="E369">
        <v>1</v>
      </c>
      <c r="F369" s="1">
        <f>_xlfn.IFNA(INDEX(foamFactor_TABLE[foamFactor],MATCH(blendQtyOnHand_query[[#This Row],[ItemCode]],foamFactor_TABLE[blendPN],0)),1)</f>
        <v>1</v>
      </c>
    </row>
    <row r="370" spans="1:6" x14ac:dyDescent="0.25">
      <c r="A370" s="1" t="s">
        <v>3755</v>
      </c>
      <c r="B370" s="1" t="s">
        <v>3756</v>
      </c>
      <c r="C370">
        <v>5943</v>
      </c>
      <c r="D370" s="1" t="s">
        <v>5982</v>
      </c>
      <c r="E370">
        <v>1</v>
      </c>
      <c r="F370" s="1">
        <f>_xlfn.IFNA(INDEX(foamFactor_TABLE[foamFactor],MATCH(blendQtyOnHand_query[[#This Row],[ItemCode]],foamFactor_TABLE[blendPN],0)),1)</f>
        <v>1</v>
      </c>
    </row>
    <row r="371" spans="1:6" x14ac:dyDescent="0.25">
      <c r="A371" s="1" t="s">
        <v>2851</v>
      </c>
      <c r="B371" s="1" t="s">
        <v>2852</v>
      </c>
      <c r="C371">
        <v>8436</v>
      </c>
      <c r="D371" s="1" t="s">
        <v>5982</v>
      </c>
      <c r="E371">
        <v>1</v>
      </c>
      <c r="F371" s="1">
        <f>_xlfn.IFNA(INDEX(foamFactor_TABLE[foamFactor],MATCH(blendQtyOnHand_query[[#This Row],[ItemCode]],foamFactor_TABLE[blendPN],0)),1)</f>
        <v>1</v>
      </c>
    </row>
    <row r="372" spans="1:6" x14ac:dyDescent="0.25">
      <c r="A372" s="1" t="s">
        <v>3673</v>
      </c>
      <c r="B372" s="1" t="s">
        <v>3674</v>
      </c>
      <c r="C372">
        <v>18829</v>
      </c>
      <c r="D372" s="1" t="s">
        <v>5982</v>
      </c>
      <c r="E372">
        <v>1</v>
      </c>
      <c r="F372" s="1">
        <f>_xlfn.IFNA(INDEX(foamFactor_TABLE[foamFactor],MATCH(blendQtyOnHand_query[[#This Row],[ItemCode]],foamFactor_TABLE[blendPN],0)),1)</f>
        <v>1</v>
      </c>
    </row>
    <row r="373" spans="1:6" x14ac:dyDescent="0.25">
      <c r="A373" s="1" t="s">
        <v>3791</v>
      </c>
      <c r="B373" s="1" t="s">
        <v>3792</v>
      </c>
      <c r="C373">
        <v>20635</v>
      </c>
      <c r="D373" s="1" t="s">
        <v>5982</v>
      </c>
      <c r="E373">
        <v>1</v>
      </c>
      <c r="F373" s="1">
        <f>_xlfn.IFNA(INDEX(foamFactor_TABLE[foamFactor],MATCH(blendQtyOnHand_query[[#This Row],[ItemCode]],foamFactor_TABLE[blendPN],0)),1)</f>
        <v>1</v>
      </c>
    </row>
    <row r="374" spans="1:6" x14ac:dyDescent="0.25">
      <c r="A374" s="1" t="s">
        <v>5087</v>
      </c>
      <c r="B374" s="1" t="s">
        <v>5088</v>
      </c>
      <c r="C374">
        <v>424</v>
      </c>
      <c r="D374" s="1" t="s">
        <v>5982</v>
      </c>
      <c r="E374">
        <v>1</v>
      </c>
      <c r="F374" s="1">
        <f>_xlfn.IFNA(INDEX(foamFactor_TABLE[foamFactor],MATCH(blendQtyOnHand_query[[#This Row],[ItemCode]],foamFactor_TABLE[blendPN],0)),1)</f>
        <v>1</v>
      </c>
    </row>
    <row r="375" spans="1:6" x14ac:dyDescent="0.25">
      <c r="A375" s="1" t="s">
        <v>4959</v>
      </c>
      <c r="B375" s="1" t="s">
        <v>4960</v>
      </c>
      <c r="C375">
        <v>109</v>
      </c>
      <c r="D375" s="1" t="s">
        <v>5982</v>
      </c>
      <c r="E375">
        <v>1</v>
      </c>
      <c r="F375" s="1">
        <f>_xlfn.IFNA(INDEX(foamFactor_TABLE[foamFactor],MATCH(blendQtyOnHand_query[[#This Row],[ItemCode]],foamFactor_TABLE[blendPN],0)),1)</f>
        <v>1</v>
      </c>
    </row>
    <row r="376" spans="1:6" x14ac:dyDescent="0.25">
      <c r="A376" s="1" t="s">
        <v>2854</v>
      </c>
      <c r="B376" s="1" t="s">
        <v>2855</v>
      </c>
      <c r="C376">
        <v>580</v>
      </c>
      <c r="D376" s="1" t="s">
        <v>5982</v>
      </c>
      <c r="E376">
        <v>1</v>
      </c>
      <c r="F376" s="1">
        <f>_xlfn.IFNA(INDEX(foamFactor_TABLE[foamFactor],MATCH(blendQtyOnHand_query[[#This Row],[ItemCode]],foamFactor_TABLE[blendPN],0)),1)</f>
        <v>1</v>
      </c>
    </row>
    <row r="377" spans="1:6" x14ac:dyDescent="0.25">
      <c r="A377" s="1" t="s">
        <v>4558</v>
      </c>
      <c r="B377" s="1" t="s">
        <v>4559</v>
      </c>
      <c r="C377">
        <v>91</v>
      </c>
      <c r="D377" s="1" t="s">
        <v>5982</v>
      </c>
      <c r="E377">
        <v>1</v>
      </c>
      <c r="F377" s="1">
        <f>_xlfn.IFNA(INDEX(foamFactor_TABLE[foamFactor],MATCH(blendQtyOnHand_query[[#This Row],[ItemCode]],foamFactor_TABLE[blendPN],0)),1)</f>
        <v>1</v>
      </c>
    </row>
    <row r="378" spans="1:6" x14ac:dyDescent="0.25">
      <c r="A378" s="1" t="s">
        <v>3799</v>
      </c>
      <c r="B378" s="1" t="s">
        <v>3800</v>
      </c>
      <c r="C378">
        <v>25276</v>
      </c>
      <c r="D378" s="1" t="s">
        <v>5982</v>
      </c>
      <c r="E378">
        <v>1</v>
      </c>
      <c r="F378" s="1">
        <f>_xlfn.IFNA(INDEX(foamFactor_TABLE[foamFactor],MATCH(blendQtyOnHand_query[[#This Row],[ItemCode]],foamFactor_TABLE[blendPN],0)),1)</f>
        <v>1</v>
      </c>
    </row>
    <row r="379" spans="1:6" x14ac:dyDescent="0.25">
      <c r="A379" s="1" t="s">
        <v>4638</v>
      </c>
      <c r="B379" s="1" t="s">
        <v>4639</v>
      </c>
      <c r="C379">
        <v>272</v>
      </c>
      <c r="D379" s="1" t="s">
        <v>6002</v>
      </c>
      <c r="E379">
        <v>1</v>
      </c>
      <c r="F379" s="1">
        <f>_xlfn.IFNA(INDEX(foamFactor_TABLE[foamFactor],MATCH(blendQtyOnHand_query[[#This Row],[ItemCode]],foamFactor_TABLE[blendPN],0)),1)</f>
        <v>1</v>
      </c>
    </row>
    <row r="380" spans="1:6" x14ac:dyDescent="0.25">
      <c r="A380" s="1" t="s">
        <v>6014</v>
      </c>
      <c r="B380" s="1" t="s">
        <v>6015</v>
      </c>
      <c r="C380">
        <v>0.04</v>
      </c>
      <c r="D380" s="1" t="s">
        <v>5958</v>
      </c>
      <c r="E380">
        <v>1</v>
      </c>
      <c r="F380" s="1">
        <f>_xlfn.IFNA(INDEX(foamFactor_TABLE[foamFactor],MATCH(blendQtyOnHand_query[[#This Row],[ItemCode]],foamFactor_TABLE[blendPN],0)),1)</f>
        <v>1</v>
      </c>
    </row>
    <row r="381" spans="1:6" x14ac:dyDescent="0.25">
      <c r="A381" s="1" t="s">
        <v>4645</v>
      </c>
      <c r="B381" s="1" t="s">
        <v>4646</v>
      </c>
      <c r="C381">
        <v>411</v>
      </c>
      <c r="D381" s="1" t="s">
        <v>5982</v>
      </c>
      <c r="E381">
        <v>1</v>
      </c>
      <c r="F381" s="1">
        <f>_xlfn.IFNA(INDEX(foamFactor_TABLE[foamFactor],MATCH(blendQtyOnHand_query[[#This Row],[ItemCode]],foamFactor_TABLE[blendPN],0)),1)</f>
        <v>1</v>
      </c>
    </row>
    <row r="382" spans="1:6" x14ac:dyDescent="0.25">
      <c r="A382" s="1" t="s">
        <v>3654</v>
      </c>
      <c r="B382" s="1" t="s">
        <v>3655</v>
      </c>
      <c r="C382">
        <v>8876.0499999999993</v>
      </c>
      <c r="D382" s="1" t="s">
        <v>5958</v>
      </c>
      <c r="E382">
        <v>1</v>
      </c>
      <c r="F382" s="1">
        <f>_xlfn.IFNA(INDEX(foamFactor_TABLE[foamFactor],MATCH(blendQtyOnHand_query[[#This Row],[ItemCode]],foamFactor_TABLE[blendPN],0)),1)</f>
        <v>1</v>
      </c>
    </row>
    <row r="383" spans="1:6" x14ac:dyDescent="0.25">
      <c r="A383" s="1" t="s">
        <v>4635</v>
      </c>
      <c r="B383" s="1" t="s">
        <v>4636</v>
      </c>
      <c r="C383">
        <v>517.35900000000004</v>
      </c>
      <c r="D383" s="1" t="s">
        <v>5958</v>
      </c>
      <c r="E383">
        <v>1</v>
      </c>
      <c r="F383" s="1">
        <f>_xlfn.IFNA(INDEX(foamFactor_TABLE[foamFactor],MATCH(blendQtyOnHand_query[[#This Row],[ItemCode]],foamFactor_TABLE[blendPN],0)),1)</f>
        <v>1</v>
      </c>
    </row>
    <row r="384" spans="1:6" x14ac:dyDescent="0.25">
      <c r="A384" s="1" t="s">
        <v>4329</v>
      </c>
      <c r="B384" s="1" t="s">
        <v>4330</v>
      </c>
      <c r="C384">
        <v>1071.5588</v>
      </c>
      <c r="D384" s="1" t="s">
        <v>5982</v>
      </c>
      <c r="E384">
        <v>1</v>
      </c>
      <c r="F384" s="1">
        <f>_xlfn.IFNA(INDEX(foamFactor_TABLE[foamFactor],MATCH(blendQtyOnHand_query[[#This Row],[ItemCode]],foamFactor_TABLE[blendPN],0)),1)</f>
        <v>1</v>
      </c>
    </row>
    <row r="385" spans="1:6" x14ac:dyDescent="0.25">
      <c r="A385" s="1" t="s">
        <v>6016</v>
      </c>
      <c r="B385" s="1" t="s">
        <v>6017</v>
      </c>
      <c r="C385">
        <v>0</v>
      </c>
      <c r="D385" s="1" t="s">
        <v>5958</v>
      </c>
      <c r="E385">
        <v>1</v>
      </c>
      <c r="F385" s="1">
        <f>_xlfn.IFNA(INDEX(foamFactor_TABLE[foamFactor],MATCH(blendQtyOnHand_query[[#This Row],[ItemCode]],foamFactor_TABLE[blendPN],0)),1)</f>
        <v>1</v>
      </c>
    </row>
    <row r="386" spans="1:6" x14ac:dyDescent="0.25">
      <c r="A386" s="1" t="s">
        <v>3772</v>
      </c>
      <c r="B386" s="1" t="s">
        <v>3773</v>
      </c>
      <c r="C386">
        <v>5091</v>
      </c>
      <c r="D386" s="1" t="s">
        <v>5982</v>
      </c>
      <c r="E386">
        <v>1</v>
      </c>
      <c r="F386" s="1">
        <f>_xlfn.IFNA(INDEX(foamFactor_TABLE[foamFactor],MATCH(blendQtyOnHand_query[[#This Row],[ItemCode]],foamFactor_TABLE[blendPN],0)),1)</f>
        <v>1</v>
      </c>
    </row>
    <row r="387" spans="1:6" x14ac:dyDescent="0.25">
      <c r="A387" s="1" t="s">
        <v>4652</v>
      </c>
      <c r="B387" s="1" t="s">
        <v>4653</v>
      </c>
      <c r="C387">
        <v>5019</v>
      </c>
      <c r="D387" s="1" t="s">
        <v>5982</v>
      </c>
      <c r="E387">
        <v>1</v>
      </c>
      <c r="F387" s="1">
        <f>_xlfn.IFNA(INDEX(foamFactor_TABLE[foamFactor],MATCH(blendQtyOnHand_query[[#This Row],[ItemCode]],foamFactor_TABLE[blendPN],0)),1)</f>
        <v>1</v>
      </c>
    </row>
    <row r="388" spans="1:6" x14ac:dyDescent="0.25">
      <c r="A388" s="1" t="s">
        <v>3882</v>
      </c>
      <c r="B388" s="1" t="s">
        <v>3883</v>
      </c>
      <c r="C388">
        <v>310.39999999999998</v>
      </c>
      <c r="D388" s="1" t="s">
        <v>6002</v>
      </c>
      <c r="E388">
        <v>1</v>
      </c>
      <c r="F388" s="1">
        <f>_xlfn.IFNA(INDEX(foamFactor_TABLE[foamFactor],MATCH(blendQtyOnHand_query[[#This Row],[ItemCode]],foamFactor_TABLE[blendPN],0)),1)</f>
        <v>1</v>
      </c>
    </row>
    <row r="389" spans="1:6" x14ac:dyDescent="0.25">
      <c r="A389" s="1" t="s">
        <v>5114</v>
      </c>
      <c r="B389" s="1" t="s">
        <v>5115</v>
      </c>
      <c r="C389">
        <v>0</v>
      </c>
      <c r="D389" s="1" t="s">
        <v>5982</v>
      </c>
      <c r="E389">
        <v>1</v>
      </c>
      <c r="F389" s="1">
        <f>_xlfn.IFNA(INDEX(foamFactor_TABLE[foamFactor],MATCH(blendQtyOnHand_query[[#This Row],[ItemCode]],foamFactor_TABLE[blendPN],0)),1)</f>
        <v>1</v>
      </c>
    </row>
    <row r="390" spans="1:6" x14ac:dyDescent="0.25">
      <c r="A390" s="1" t="s">
        <v>5171</v>
      </c>
      <c r="B390" s="1" t="s">
        <v>5172</v>
      </c>
      <c r="C390">
        <v>1181</v>
      </c>
      <c r="D390" s="1" t="s">
        <v>5982</v>
      </c>
      <c r="E390">
        <v>1</v>
      </c>
      <c r="F390" s="1">
        <f>_xlfn.IFNA(INDEX(foamFactor_TABLE[foamFactor],MATCH(blendQtyOnHand_query[[#This Row],[ItemCode]],foamFactor_TABLE[blendPN],0)),1)</f>
        <v>1</v>
      </c>
    </row>
    <row r="391" spans="1:6" x14ac:dyDescent="0.25">
      <c r="A391" s="1" t="s">
        <v>5182</v>
      </c>
      <c r="B391" s="1" t="s">
        <v>5183</v>
      </c>
      <c r="C391">
        <v>358</v>
      </c>
      <c r="D391" s="1" t="s">
        <v>5982</v>
      </c>
      <c r="E391">
        <v>1</v>
      </c>
      <c r="F391" s="1">
        <f>_xlfn.IFNA(INDEX(foamFactor_TABLE[foamFactor],MATCH(blendQtyOnHand_query[[#This Row],[ItemCode]],foamFactor_TABLE[blendPN],0)),1)</f>
        <v>1</v>
      </c>
    </row>
    <row r="392" spans="1:6" x14ac:dyDescent="0.25">
      <c r="A392" s="1" t="s">
        <v>3835</v>
      </c>
      <c r="B392" s="1" t="s">
        <v>3836</v>
      </c>
      <c r="C392">
        <v>748</v>
      </c>
      <c r="D392" s="1" t="s">
        <v>5982</v>
      </c>
      <c r="E392">
        <v>1</v>
      </c>
      <c r="F392" s="1">
        <f>_xlfn.IFNA(INDEX(foamFactor_TABLE[foamFactor],MATCH(blendQtyOnHand_query[[#This Row],[ItemCode]],foamFactor_TABLE[blendPN],0)),1)</f>
        <v>1</v>
      </c>
    </row>
    <row r="393" spans="1:6" x14ac:dyDescent="0.25">
      <c r="A393" s="1" t="s">
        <v>5698</v>
      </c>
      <c r="B393" s="1" t="s">
        <v>5699</v>
      </c>
      <c r="C393">
        <v>3179</v>
      </c>
      <c r="D393" s="1" t="s">
        <v>6002</v>
      </c>
      <c r="E393">
        <v>1</v>
      </c>
      <c r="F393" s="1">
        <f>_xlfn.IFNA(INDEX(foamFactor_TABLE[foamFactor],MATCH(blendQtyOnHand_query[[#This Row],[ItemCode]],foamFactor_TABLE[blendPN],0)),1)</f>
        <v>1</v>
      </c>
    </row>
    <row r="394" spans="1:6" x14ac:dyDescent="0.25">
      <c r="A394" s="1" t="s">
        <v>5156</v>
      </c>
      <c r="B394" s="1" t="s">
        <v>5157</v>
      </c>
      <c r="C394">
        <v>0</v>
      </c>
      <c r="D394" s="1" t="s">
        <v>5982</v>
      </c>
      <c r="E394">
        <v>1</v>
      </c>
      <c r="F394" s="1">
        <f>_xlfn.IFNA(INDEX(foamFactor_TABLE[foamFactor],MATCH(blendQtyOnHand_query[[#This Row],[ItemCode]],foamFactor_TABLE[blendPN],0)),1)</f>
        <v>1</v>
      </c>
    </row>
    <row r="395" spans="1:6" x14ac:dyDescent="0.25">
      <c r="A395" s="1" t="s">
        <v>5708</v>
      </c>
      <c r="B395" s="1" t="s">
        <v>5709</v>
      </c>
      <c r="C395">
        <v>369</v>
      </c>
      <c r="D395" s="1" t="s">
        <v>6002</v>
      </c>
      <c r="E395">
        <v>1</v>
      </c>
      <c r="F395" s="1">
        <f>_xlfn.IFNA(INDEX(foamFactor_TABLE[foamFactor],MATCH(blendQtyOnHand_query[[#This Row],[ItemCode]],foamFactor_TABLE[blendPN],0)),1)</f>
        <v>1</v>
      </c>
    </row>
    <row r="396" spans="1:6" x14ac:dyDescent="0.25">
      <c r="A396" s="1" t="s">
        <v>4632</v>
      </c>
      <c r="B396" s="1" t="s">
        <v>4633</v>
      </c>
      <c r="C396">
        <v>85.5</v>
      </c>
      <c r="D396" s="1" t="s">
        <v>5958</v>
      </c>
      <c r="E396">
        <v>1</v>
      </c>
      <c r="F396" s="1">
        <f>_xlfn.IFNA(INDEX(foamFactor_TABLE[foamFactor],MATCH(blendQtyOnHand_query[[#This Row],[ItemCode]],foamFactor_TABLE[blendPN],0)),1)</f>
        <v>1</v>
      </c>
    </row>
    <row r="397" spans="1:6" x14ac:dyDescent="0.25">
      <c r="A397" s="1" t="s">
        <v>5237</v>
      </c>
      <c r="B397" s="1" t="s">
        <v>5238</v>
      </c>
      <c r="C397">
        <v>0</v>
      </c>
      <c r="D397" s="1" t="s">
        <v>5982</v>
      </c>
      <c r="E397">
        <v>1</v>
      </c>
      <c r="F397" s="1">
        <f>_xlfn.IFNA(INDEX(foamFactor_TABLE[foamFactor],MATCH(blendQtyOnHand_query[[#This Row],[ItemCode]],foamFactor_TABLE[blendPN],0)),1)</f>
        <v>1</v>
      </c>
    </row>
    <row r="398" spans="1:6" x14ac:dyDescent="0.25">
      <c r="A398" s="1" t="s">
        <v>4921</v>
      </c>
      <c r="B398" s="1" t="s">
        <v>4922</v>
      </c>
      <c r="C398">
        <v>7990</v>
      </c>
      <c r="D398" s="1" t="s">
        <v>5982</v>
      </c>
      <c r="E398">
        <v>1</v>
      </c>
      <c r="F398" s="1">
        <f>_xlfn.IFNA(INDEX(foamFactor_TABLE[foamFactor],MATCH(blendQtyOnHand_query[[#This Row],[ItemCode]],foamFactor_TABLE[blendPN],0)),1)</f>
        <v>1</v>
      </c>
    </row>
    <row r="399" spans="1:6" x14ac:dyDescent="0.25">
      <c r="A399" s="1" t="s">
        <v>5667</v>
      </c>
      <c r="B399" s="1" t="s">
        <v>5668</v>
      </c>
      <c r="C399">
        <v>92</v>
      </c>
      <c r="D399" s="1" t="s">
        <v>5982</v>
      </c>
      <c r="E399">
        <v>1</v>
      </c>
      <c r="F399" s="1">
        <f>_xlfn.IFNA(INDEX(foamFactor_TABLE[foamFactor],MATCH(blendQtyOnHand_query[[#This Row],[ItemCode]],foamFactor_TABLE[blendPN],0)),1)</f>
        <v>1</v>
      </c>
    </row>
    <row r="400" spans="1:6" x14ac:dyDescent="0.25">
      <c r="A400" s="1" t="s">
        <v>5104</v>
      </c>
      <c r="B400" s="1" t="s">
        <v>5105</v>
      </c>
      <c r="C400">
        <v>1890</v>
      </c>
      <c r="D400" s="1" t="s">
        <v>5982</v>
      </c>
      <c r="E400">
        <v>1</v>
      </c>
      <c r="F400" s="1">
        <f>_xlfn.IFNA(INDEX(foamFactor_TABLE[foamFactor],MATCH(blendQtyOnHand_query[[#This Row],[ItemCode]],foamFactor_TABLE[blendPN],0)),1)</f>
        <v>1</v>
      </c>
    </row>
    <row r="401" spans="1:6" x14ac:dyDescent="0.25">
      <c r="A401" s="1" t="s">
        <v>5018</v>
      </c>
      <c r="B401" s="1" t="s">
        <v>5019</v>
      </c>
      <c r="C401">
        <v>763</v>
      </c>
      <c r="D401" s="1" t="s">
        <v>6002</v>
      </c>
      <c r="E401">
        <v>1</v>
      </c>
      <c r="F401" s="1">
        <f>_xlfn.IFNA(INDEX(foamFactor_TABLE[foamFactor],MATCH(blendQtyOnHand_query[[#This Row],[ItemCode]],foamFactor_TABLE[blendPN],0)),1)</f>
        <v>1</v>
      </c>
    </row>
    <row r="402" spans="1:6" x14ac:dyDescent="0.25">
      <c r="A402" s="1" t="s">
        <v>1697</v>
      </c>
      <c r="B402" s="1" t="s">
        <v>1698</v>
      </c>
      <c r="C402">
        <v>5161.54</v>
      </c>
      <c r="D402" s="1" t="s">
        <v>5982</v>
      </c>
      <c r="E402">
        <v>1</v>
      </c>
      <c r="F402" s="1">
        <f>_xlfn.IFNA(INDEX(foamFactor_TABLE[foamFactor],MATCH(blendQtyOnHand_query[[#This Row],[ItemCode]],foamFactor_TABLE[blendPN],0)),1)</f>
        <v>1</v>
      </c>
    </row>
    <row r="403" spans="1:6" x14ac:dyDescent="0.25">
      <c r="A403" s="1" t="s">
        <v>4555</v>
      </c>
      <c r="B403" s="1" t="s">
        <v>4556</v>
      </c>
      <c r="C403">
        <v>47642</v>
      </c>
      <c r="D403" s="1" t="s">
        <v>5958</v>
      </c>
      <c r="E403">
        <v>1</v>
      </c>
      <c r="F403" s="1">
        <f>_xlfn.IFNA(INDEX(foamFactor_TABLE[foamFactor],MATCH(blendQtyOnHand_query[[#This Row],[ItemCode]],foamFactor_TABLE[blendPN],0)),1)</f>
        <v>1</v>
      </c>
    </row>
    <row r="404" spans="1:6" x14ac:dyDescent="0.25">
      <c r="A404" s="1" t="s">
        <v>5054</v>
      </c>
      <c r="B404" s="1" t="s">
        <v>5055</v>
      </c>
      <c r="C404">
        <v>49857.5</v>
      </c>
      <c r="D404" s="1" t="s">
        <v>5982</v>
      </c>
      <c r="E404">
        <v>1</v>
      </c>
      <c r="F404" s="1">
        <f>_xlfn.IFNA(INDEX(foamFactor_TABLE[foamFactor],MATCH(blendQtyOnHand_query[[#This Row],[ItemCode]],foamFactor_TABLE[blendPN],0)),1)</f>
        <v>1</v>
      </c>
    </row>
    <row r="405" spans="1:6" x14ac:dyDescent="0.25">
      <c r="A405" s="1" t="s">
        <v>2344</v>
      </c>
      <c r="B405" s="1" t="s">
        <v>2345</v>
      </c>
      <c r="C405">
        <v>0</v>
      </c>
      <c r="D405" s="1" t="s">
        <v>6018</v>
      </c>
      <c r="E405">
        <v>1</v>
      </c>
      <c r="F405" s="1">
        <f>_xlfn.IFNA(INDEX(foamFactor_TABLE[foamFactor],MATCH(blendQtyOnHand_query[[#This Row],[ItemCode]],foamFactor_TABLE[blendPN],0)),1)</f>
        <v>1</v>
      </c>
    </row>
    <row r="406" spans="1:6" x14ac:dyDescent="0.25">
      <c r="A406" s="1" t="s">
        <v>2866</v>
      </c>
      <c r="B406" s="1" t="s">
        <v>2867</v>
      </c>
      <c r="C406">
        <v>405</v>
      </c>
      <c r="D406" s="1" t="s">
        <v>5982</v>
      </c>
      <c r="E406">
        <v>1</v>
      </c>
      <c r="F406" s="1">
        <f>_xlfn.IFNA(INDEX(foamFactor_TABLE[foamFactor],MATCH(blendQtyOnHand_query[[#This Row],[ItemCode]],foamFactor_TABLE[blendPN],0)),1)</f>
        <v>1</v>
      </c>
    </row>
    <row r="407" spans="1:6" x14ac:dyDescent="0.25">
      <c r="A407" s="1" t="s">
        <v>3651</v>
      </c>
      <c r="B407" s="1" t="s">
        <v>3652</v>
      </c>
      <c r="C407">
        <v>25939.645</v>
      </c>
      <c r="D407" s="1" t="s">
        <v>5958</v>
      </c>
      <c r="E407">
        <v>1</v>
      </c>
      <c r="F407" s="1">
        <f>_xlfn.IFNA(INDEX(foamFactor_TABLE[foamFactor],MATCH(blendQtyOnHand_query[[#This Row],[ItemCode]],foamFactor_TABLE[blendPN],0)),1)</f>
        <v>1</v>
      </c>
    </row>
    <row r="408" spans="1:6" x14ac:dyDescent="0.25">
      <c r="A408" s="1" t="s">
        <v>4161</v>
      </c>
      <c r="B408" s="1" t="s">
        <v>4162</v>
      </c>
      <c r="C408">
        <v>3990.3</v>
      </c>
      <c r="D408" s="1" t="s">
        <v>5958</v>
      </c>
      <c r="E408">
        <v>1</v>
      </c>
      <c r="F408" s="1">
        <f>_xlfn.IFNA(INDEX(foamFactor_TABLE[foamFactor],MATCH(blendQtyOnHand_query[[#This Row],[ItemCode]],foamFactor_TABLE[blendPN],0)),1)</f>
        <v>1</v>
      </c>
    </row>
    <row r="409" spans="1:6" x14ac:dyDescent="0.25">
      <c r="A409" s="1" t="s">
        <v>5492</v>
      </c>
      <c r="B409" s="1" t="s">
        <v>5493</v>
      </c>
      <c r="C409">
        <v>614</v>
      </c>
      <c r="D409" s="1" t="s">
        <v>5982</v>
      </c>
      <c r="E409">
        <v>1</v>
      </c>
      <c r="F409" s="1">
        <f>_xlfn.IFNA(INDEX(foamFactor_TABLE[foamFactor],MATCH(blendQtyOnHand_query[[#This Row],[ItemCode]],foamFactor_TABLE[blendPN],0)),1)</f>
        <v>1</v>
      </c>
    </row>
    <row r="410" spans="1:6" x14ac:dyDescent="0.25">
      <c r="A410" s="1" t="s">
        <v>3670</v>
      </c>
      <c r="B410" s="1" t="s">
        <v>3671</v>
      </c>
      <c r="C410">
        <v>225</v>
      </c>
      <c r="D410" s="1" t="s">
        <v>5982</v>
      </c>
      <c r="E410">
        <v>1</v>
      </c>
      <c r="F410" s="1">
        <f>_xlfn.IFNA(INDEX(foamFactor_TABLE[foamFactor],MATCH(blendQtyOnHand_query[[#This Row],[ItemCode]],foamFactor_TABLE[blendPN],0)),1)</f>
        <v>1</v>
      </c>
    </row>
    <row r="411" spans="1:6" x14ac:dyDescent="0.25">
      <c r="A411" s="1" t="s">
        <v>4192</v>
      </c>
      <c r="B411" s="1" t="s">
        <v>4193</v>
      </c>
      <c r="C411">
        <v>10063.941999999999</v>
      </c>
      <c r="D411" s="1" t="s">
        <v>5958</v>
      </c>
      <c r="E411">
        <v>1</v>
      </c>
      <c r="F411" s="1">
        <f>_xlfn.IFNA(INDEX(foamFactor_TABLE[foamFactor],MATCH(blendQtyOnHand_query[[#This Row],[ItemCode]],foamFactor_TABLE[blendPN],0)),1)</f>
        <v>1</v>
      </c>
    </row>
    <row r="412" spans="1:6" x14ac:dyDescent="0.25">
      <c r="A412" s="1" t="s">
        <v>5646</v>
      </c>
      <c r="B412" s="1" t="s">
        <v>5647</v>
      </c>
      <c r="C412">
        <v>3487</v>
      </c>
      <c r="D412" s="1" t="s">
        <v>5982</v>
      </c>
      <c r="E412">
        <v>1</v>
      </c>
      <c r="F412" s="1">
        <f>_xlfn.IFNA(INDEX(foamFactor_TABLE[foamFactor],MATCH(blendQtyOnHand_query[[#This Row],[ItemCode]],foamFactor_TABLE[blendPN],0)),1)</f>
        <v>1</v>
      </c>
    </row>
    <row r="413" spans="1:6" x14ac:dyDescent="0.25">
      <c r="A413" s="1" t="s">
        <v>5711</v>
      </c>
      <c r="B413" s="1" t="s">
        <v>5712</v>
      </c>
      <c r="C413">
        <v>353</v>
      </c>
      <c r="D413" s="1" t="s">
        <v>6002</v>
      </c>
      <c r="E413">
        <v>1</v>
      </c>
      <c r="F413" s="1">
        <f>_xlfn.IFNA(INDEX(foamFactor_TABLE[foamFactor],MATCH(blendQtyOnHand_query[[#This Row],[ItemCode]],foamFactor_TABLE[blendPN],0)),1)</f>
        <v>1</v>
      </c>
    </row>
    <row r="414" spans="1:6" x14ac:dyDescent="0.25">
      <c r="A414" s="1" t="s">
        <v>4666</v>
      </c>
      <c r="B414" s="1" t="s">
        <v>4667</v>
      </c>
      <c r="C414">
        <v>533</v>
      </c>
      <c r="D414" s="1" t="s">
        <v>5982</v>
      </c>
      <c r="E414">
        <v>1</v>
      </c>
      <c r="F414" s="1">
        <f>_xlfn.IFNA(INDEX(foamFactor_TABLE[foamFactor],MATCH(blendQtyOnHand_query[[#This Row],[ItemCode]],foamFactor_TABLE[blendPN],0)),1)</f>
        <v>1</v>
      </c>
    </row>
    <row r="415" spans="1:6" x14ac:dyDescent="0.25">
      <c r="A415" s="1" t="s">
        <v>6019</v>
      </c>
      <c r="B415" s="1" t="s">
        <v>6020</v>
      </c>
      <c r="C415">
        <v>0</v>
      </c>
      <c r="D415" s="1" t="s">
        <v>5982</v>
      </c>
      <c r="E415">
        <v>1</v>
      </c>
      <c r="F415" s="1">
        <f>_xlfn.IFNA(INDEX(foamFactor_TABLE[foamFactor],MATCH(blendQtyOnHand_query[[#This Row],[ItemCode]],foamFactor_TABLE[blendPN],0)),1)</f>
        <v>1</v>
      </c>
    </row>
    <row r="416" spans="1:6" x14ac:dyDescent="0.25">
      <c r="A416" s="1" t="s">
        <v>3761</v>
      </c>
      <c r="B416" s="1" t="s">
        <v>3762</v>
      </c>
      <c r="C416">
        <v>470</v>
      </c>
      <c r="D416" s="1" t="s">
        <v>5982</v>
      </c>
      <c r="E416">
        <v>1</v>
      </c>
      <c r="F416" s="1">
        <f>_xlfn.IFNA(INDEX(foamFactor_TABLE[foamFactor],MATCH(blendQtyOnHand_query[[#This Row],[ItemCode]],foamFactor_TABLE[blendPN],0)),1)</f>
        <v>1</v>
      </c>
    </row>
    <row r="417" spans="1:6" x14ac:dyDescent="0.25">
      <c r="A417" s="1" t="s">
        <v>4332</v>
      </c>
      <c r="B417" s="1" t="s">
        <v>4333</v>
      </c>
      <c r="C417">
        <v>543</v>
      </c>
      <c r="D417" s="1" t="s">
        <v>6002</v>
      </c>
      <c r="E417">
        <v>1</v>
      </c>
      <c r="F417" s="1">
        <f>_xlfn.IFNA(INDEX(foamFactor_TABLE[foamFactor],MATCH(blendQtyOnHand_query[[#This Row],[ItemCode]],foamFactor_TABLE[blendPN],0)),1)</f>
        <v>1</v>
      </c>
    </row>
    <row r="418" spans="1:6" x14ac:dyDescent="0.25">
      <c r="A418" s="1" t="s">
        <v>5124</v>
      </c>
      <c r="B418" s="1" t="s">
        <v>5125</v>
      </c>
      <c r="C418">
        <v>42</v>
      </c>
      <c r="D418" s="1" t="s">
        <v>5982</v>
      </c>
      <c r="E418">
        <v>1</v>
      </c>
      <c r="F418" s="1">
        <f>_xlfn.IFNA(INDEX(foamFactor_TABLE[foamFactor],MATCH(blendQtyOnHand_query[[#This Row],[ItemCode]],foamFactor_TABLE[blendPN],0)),1)</f>
        <v>1</v>
      </c>
    </row>
    <row r="419" spans="1:6" x14ac:dyDescent="0.25">
      <c r="A419" s="1" t="s">
        <v>5193</v>
      </c>
      <c r="B419" s="1" t="s">
        <v>5194</v>
      </c>
      <c r="C419">
        <v>1305</v>
      </c>
      <c r="D419" s="1" t="s">
        <v>5982</v>
      </c>
      <c r="E419">
        <v>1</v>
      </c>
      <c r="F419" s="1">
        <f>_xlfn.IFNA(INDEX(foamFactor_TABLE[foamFactor],MATCH(blendQtyOnHand_query[[#This Row],[ItemCode]],foamFactor_TABLE[blendPN],0)),1)</f>
        <v>1</v>
      </c>
    </row>
    <row r="420" spans="1:6" x14ac:dyDescent="0.25">
      <c r="A420" s="1" t="s">
        <v>5670</v>
      </c>
      <c r="B420" s="1" t="s">
        <v>5671</v>
      </c>
      <c r="C420">
        <v>687</v>
      </c>
      <c r="D420" s="1" t="s">
        <v>6002</v>
      </c>
      <c r="E420">
        <v>1</v>
      </c>
      <c r="F420" s="1">
        <f>_xlfn.IFNA(INDEX(foamFactor_TABLE[foamFactor],MATCH(blendQtyOnHand_query[[#This Row],[ItemCode]],foamFactor_TABLE[blendPN],0)),1)</f>
        <v>1</v>
      </c>
    </row>
    <row r="421" spans="1:6" x14ac:dyDescent="0.25">
      <c r="A421" s="1" t="s">
        <v>3316</v>
      </c>
      <c r="B421" s="1" t="s">
        <v>3317</v>
      </c>
      <c r="C421">
        <v>19682</v>
      </c>
      <c r="D421" s="1" t="s">
        <v>5982</v>
      </c>
      <c r="E421">
        <v>1</v>
      </c>
      <c r="F421" s="1">
        <f>_xlfn.IFNA(INDEX(foamFactor_TABLE[foamFactor],MATCH(blendQtyOnHand_query[[#This Row],[ItemCode]],foamFactor_TABLE[blendPN],0)),1)</f>
        <v>1</v>
      </c>
    </row>
    <row r="422" spans="1:6" x14ac:dyDescent="0.25">
      <c r="A422" s="1" t="s">
        <v>3942</v>
      </c>
      <c r="B422" s="1" t="s">
        <v>3943</v>
      </c>
      <c r="C422">
        <v>226</v>
      </c>
      <c r="D422" s="1" t="s">
        <v>5982</v>
      </c>
      <c r="E422">
        <v>1</v>
      </c>
      <c r="F422" s="1">
        <f>_xlfn.IFNA(INDEX(foamFactor_TABLE[foamFactor],MATCH(blendQtyOnHand_query[[#This Row],[ItemCode]],foamFactor_TABLE[blendPN],0)),1)</f>
        <v>1</v>
      </c>
    </row>
    <row r="423" spans="1:6" x14ac:dyDescent="0.25">
      <c r="A423" s="1" t="s">
        <v>2342</v>
      </c>
      <c r="B423" s="1" t="s">
        <v>2343</v>
      </c>
      <c r="C423">
        <v>0</v>
      </c>
      <c r="D423" s="1" t="s">
        <v>6018</v>
      </c>
      <c r="E423">
        <v>1</v>
      </c>
      <c r="F423" s="1">
        <f>_xlfn.IFNA(INDEX(foamFactor_TABLE[foamFactor],MATCH(blendQtyOnHand_query[[#This Row],[ItemCode]],foamFactor_TABLE[blendPN],0)),1)</f>
        <v>1</v>
      </c>
    </row>
    <row r="424" spans="1:6" x14ac:dyDescent="0.25">
      <c r="A424" s="1" t="s">
        <v>5662</v>
      </c>
      <c r="B424" s="1" t="s">
        <v>5663</v>
      </c>
      <c r="C424">
        <v>164</v>
      </c>
      <c r="D424" s="1" t="s">
        <v>5982</v>
      </c>
      <c r="E424">
        <v>1</v>
      </c>
      <c r="F424" s="1">
        <f>_xlfn.IFNA(INDEX(foamFactor_TABLE[foamFactor],MATCH(blendQtyOnHand_query[[#This Row],[ItemCode]],foamFactor_TABLE[blendPN],0)),1)</f>
        <v>1</v>
      </c>
    </row>
    <row r="425" spans="1:6" x14ac:dyDescent="0.25">
      <c r="A425" s="1" t="s">
        <v>5219</v>
      </c>
      <c r="B425" s="1" t="s">
        <v>5220</v>
      </c>
      <c r="C425">
        <v>307</v>
      </c>
      <c r="D425" s="1" t="s">
        <v>5982</v>
      </c>
      <c r="E425">
        <v>1</v>
      </c>
      <c r="F425" s="1">
        <f>_xlfn.IFNA(INDEX(foamFactor_TABLE[foamFactor],MATCH(blendQtyOnHand_query[[#This Row],[ItemCode]],foamFactor_TABLE[blendPN],0)),1)</f>
        <v>1</v>
      </c>
    </row>
    <row r="426" spans="1:6" x14ac:dyDescent="0.25">
      <c r="A426" s="1" t="s">
        <v>1702</v>
      </c>
      <c r="B426" s="1" t="s">
        <v>1703</v>
      </c>
      <c r="C426">
        <v>11637.423199999999</v>
      </c>
      <c r="D426" s="1" t="s">
        <v>5982</v>
      </c>
      <c r="E426">
        <v>1</v>
      </c>
      <c r="F426" s="1">
        <f>_xlfn.IFNA(INDEX(foamFactor_TABLE[foamFactor],MATCH(blendQtyOnHand_query[[#This Row],[ItemCode]],foamFactor_TABLE[blendPN],0)),1)</f>
        <v>1</v>
      </c>
    </row>
    <row r="427" spans="1:6" x14ac:dyDescent="0.25">
      <c r="A427" s="1" t="s">
        <v>4629</v>
      </c>
      <c r="B427" s="1" t="s">
        <v>4630</v>
      </c>
      <c r="C427">
        <v>3354</v>
      </c>
      <c r="D427" s="1" t="s">
        <v>6002</v>
      </c>
      <c r="E427">
        <v>1</v>
      </c>
      <c r="F427" s="1">
        <f>_xlfn.IFNA(INDEX(foamFactor_TABLE[foamFactor],MATCH(blendQtyOnHand_query[[#This Row],[ItemCode]],foamFactor_TABLE[blendPN],0)),1)</f>
        <v>1</v>
      </c>
    </row>
    <row r="428" spans="1:6" x14ac:dyDescent="0.25">
      <c r="A428" s="1" t="s">
        <v>3838</v>
      </c>
      <c r="B428" s="1" t="s">
        <v>3839</v>
      </c>
      <c r="C428">
        <v>465</v>
      </c>
      <c r="D428" s="1" t="s">
        <v>5982</v>
      </c>
      <c r="E428">
        <v>1</v>
      </c>
      <c r="F428" s="1">
        <f>_xlfn.IFNA(INDEX(foamFactor_TABLE[foamFactor],MATCH(blendQtyOnHand_query[[#This Row],[ItemCode]],foamFactor_TABLE[blendPN],0)),1)</f>
        <v>1</v>
      </c>
    </row>
    <row r="429" spans="1:6" x14ac:dyDescent="0.25">
      <c r="A429" s="1" t="s">
        <v>4778</v>
      </c>
      <c r="B429" s="1" t="s">
        <v>4779</v>
      </c>
      <c r="C429">
        <v>37</v>
      </c>
      <c r="D429" s="1" t="s">
        <v>5982</v>
      </c>
      <c r="E429">
        <v>1</v>
      </c>
      <c r="F429" s="1">
        <f>_xlfn.IFNA(INDEX(foamFactor_TABLE[foamFactor],MATCH(blendQtyOnHand_query[[#This Row],[ItemCode]],foamFactor_TABLE[blendPN],0)),1)</f>
        <v>1</v>
      </c>
    </row>
    <row r="430" spans="1:6" x14ac:dyDescent="0.25">
      <c r="A430" s="1" t="s">
        <v>5068</v>
      </c>
      <c r="B430" s="1" t="s">
        <v>5069</v>
      </c>
      <c r="C430">
        <v>125</v>
      </c>
      <c r="D430" s="1" t="s">
        <v>5982</v>
      </c>
      <c r="E430">
        <v>1</v>
      </c>
      <c r="F430" s="1">
        <f>_xlfn.IFNA(INDEX(foamFactor_TABLE[foamFactor],MATCH(blendQtyOnHand_query[[#This Row],[ItemCode]],foamFactor_TABLE[blendPN],0)),1)</f>
        <v>1</v>
      </c>
    </row>
    <row r="431" spans="1:6" x14ac:dyDescent="0.25">
      <c r="A431" s="1" t="s">
        <v>1603</v>
      </c>
      <c r="B431" s="1" t="s">
        <v>1604</v>
      </c>
      <c r="C431">
        <v>5752</v>
      </c>
      <c r="D431" s="1" t="s">
        <v>5982</v>
      </c>
      <c r="E431">
        <v>1</v>
      </c>
      <c r="F431" s="1">
        <f>_xlfn.IFNA(INDEX(foamFactor_TABLE[foamFactor],MATCH(blendQtyOnHand_query[[#This Row],[ItemCode]],foamFactor_TABLE[blendPN],0)),1)</f>
        <v>1</v>
      </c>
    </row>
    <row r="432" spans="1:6" x14ac:dyDescent="0.25">
      <c r="A432" s="1" t="s">
        <v>1584</v>
      </c>
      <c r="B432" s="1" t="s">
        <v>1585</v>
      </c>
      <c r="C432">
        <v>63006.400000000001</v>
      </c>
      <c r="D432" s="1" t="s">
        <v>5958</v>
      </c>
      <c r="E432">
        <v>1</v>
      </c>
      <c r="F432" s="1">
        <f>_xlfn.IFNA(INDEX(foamFactor_TABLE[foamFactor],MATCH(blendQtyOnHand_query[[#This Row],[ItemCode]],foamFactor_TABLE[blendPN],0)),1)</f>
        <v>1</v>
      </c>
    </row>
    <row r="433" spans="1:6" x14ac:dyDescent="0.25">
      <c r="A433" s="1" t="s">
        <v>3767</v>
      </c>
      <c r="B433" s="1" t="s">
        <v>3768</v>
      </c>
      <c r="C433">
        <v>252.02199999999999</v>
      </c>
      <c r="D433" s="1" t="s">
        <v>5982</v>
      </c>
      <c r="E433">
        <v>1</v>
      </c>
      <c r="F433" s="1">
        <f>_xlfn.IFNA(INDEX(foamFactor_TABLE[foamFactor],MATCH(blendQtyOnHand_query[[#This Row],[ItemCode]],foamFactor_TABLE[blendPN],0)),1)</f>
        <v>1</v>
      </c>
    </row>
    <row r="434" spans="1:6" x14ac:dyDescent="0.25">
      <c r="A434" s="1" t="s">
        <v>3954</v>
      </c>
      <c r="B434" s="1" t="s">
        <v>3955</v>
      </c>
      <c r="C434">
        <v>0</v>
      </c>
      <c r="D434" s="1" t="s">
        <v>5982</v>
      </c>
      <c r="E434">
        <v>1</v>
      </c>
      <c r="F434" s="1">
        <f>_xlfn.IFNA(INDEX(foamFactor_TABLE[foamFactor],MATCH(blendQtyOnHand_query[[#This Row],[ItemCode]],foamFactor_TABLE[blendPN],0)),1)</f>
        <v>1</v>
      </c>
    </row>
    <row r="435" spans="1:6" x14ac:dyDescent="0.25">
      <c r="A435" s="1" t="s">
        <v>3724</v>
      </c>
      <c r="B435" s="1" t="s">
        <v>3725</v>
      </c>
      <c r="C435">
        <v>28513</v>
      </c>
      <c r="D435" s="1" t="s">
        <v>5982</v>
      </c>
      <c r="E435">
        <v>1</v>
      </c>
      <c r="F435" s="1">
        <f>_xlfn.IFNA(INDEX(foamFactor_TABLE[foamFactor],MATCH(blendQtyOnHand_query[[#This Row],[ItemCode]],foamFactor_TABLE[blendPN],0)),1)</f>
        <v>1</v>
      </c>
    </row>
    <row r="436" spans="1:6" x14ac:dyDescent="0.25">
      <c r="A436" s="1" t="s">
        <v>5110</v>
      </c>
      <c r="B436" s="1" t="s">
        <v>5111</v>
      </c>
      <c r="C436">
        <v>41</v>
      </c>
      <c r="D436" s="1" t="s">
        <v>5982</v>
      </c>
      <c r="E436">
        <v>1</v>
      </c>
      <c r="F436" s="1">
        <f>_xlfn.IFNA(INDEX(foamFactor_TABLE[foamFactor],MATCH(blendQtyOnHand_query[[#This Row],[ItemCode]],foamFactor_TABLE[blendPN],0)),1)</f>
        <v>1</v>
      </c>
    </row>
    <row r="437" spans="1:6" x14ac:dyDescent="0.25">
      <c r="A437" s="1" t="s">
        <v>5456</v>
      </c>
      <c r="B437" s="1" t="s">
        <v>5457</v>
      </c>
      <c r="C437">
        <v>118</v>
      </c>
      <c r="D437" s="1" t="s">
        <v>5982</v>
      </c>
      <c r="E437">
        <v>1</v>
      </c>
      <c r="F437" s="1">
        <f>_xlfn.IFNA(INDEX(foamFactor_TABLE[foamFactor],MATCH(blendQtyOnHand_query[[#This Row],[ItemCode]],foamFactor_TABLE[blendPN],0)),1)</f>
        <v>1</v>
      </c>
    </row>
    <row r="438" spans="1:6" x14ac:dyDescent="0.25">
      <c r="A438" s="1" t="s">
        <v>3778</v>
      </c>
      <c r="B438" s="1" t="s">
        <v>3779</v>
      </c>
      <c r="C438">
        <v>3699</v>
      </c>
      <c r="D438" s="1" t="s">
        <v>5982</v>
      </c>
      <c r="E438">
        <v>1</v>
      </c>
      <c r="F438" s="1">
        <f>_xlfn.IFNA(INDEX(foamFactor_TABLE[foamFactor],MATCH(blendQtyOnHand_query[[#This Row],[ItemCode]],foamFactor_TABLE[blendPN],0)),1)</f>
        <v>1</v>
      </c>
    </row>
    <row r="439" spans="1:6" x14ac:dyDescent="0.25">
      <c r="A439" s="1" t="s">
        <v>5132</v>
      </c>
      <c r="B439" s="1" t="s">
        <v>5133</v>
      </c>
      <c r="C439">
        <v>28</v>
      </c>
      <c r="D439" s="1" t="s">
        <v>5982</v>
      </c>
      <c r="E439">
        <v>1</v>
      </c>
      <c r="F439" s="1">
        <f>_xlfn.IFNA(INDEX(foamFactor_TABLE[foamFactor],MATCH(blendQtyOnHand_query[[#This Row],[ItemCode]],foamFactor_TABLE[blendPN],0)),1)</f>
        <v>1</v>
      </c>
    </row>
    <row r="440" spans="1:6" x14ac:dyDescent="0.25">
      <c r="A440" s="1" t="s">
        <v>4997</v>
      </c>
      <c r="B440" s="1" t="s">
        <v>4998</v>
      </c>
      <c r="C440">
        <v>476</v>
      </c>
      <c r="D440" s="1" t="s">
        <v>6002</v>
      </c>
      <c r="E440">
        <v>1</v>
      </c>
      <c r="F440" s="1">
        <f>_xlfn.IFNA(INDEX(foamFactor_TABLE[foamFactor],MATCH(blendQtyOnHand_query[[#This Row],[ItemCode]],foamFactor_TABLE[blendPN],0)),1)</f>
        <v>1</v>
      </c>
    </row>
    <row r="441" spans="1:6" x14ac:dyDescent="0.25">
      <c r="A441" s="1" t="s">
        <v>5000</v>
      </c>
      <c r="B441" s="1" t="s">
        <v>5001</v>
      </c>
      <c r="C441">
        <v>307</v>
      </c>
      <c r="D441" s="1" t="s">
        <v>6002</v>
      </c>
      <c r="E441">
        <v>1</v>
      </c>
      <c r="F441" s="1">
        <f>_xlfn.IFNA(INDEX(foamFactor_TABLE[foamFactor],MATCH(blendQtyOnHand_query[[#This Row],[ItemCode]],foamFactor_TABLE[blendPN],0)),1)</f>
        <v>1</v>
      </c>
    </row>
    <row r="442" spans="1:6" x14ac:dyDescent="0.25">
      <c r="A442" s="1" t="s">
        <v>5107</v>
      </c>
      <c r="B442" s="1" t="s">
        <v>5108</v>
      </c>
      <c r="C442">
        <v>240</v>
      </c>
      <c r="D442" s="1" t="s">
        <v>5982</v>
      </c>
      <c r="E442">
        <v>1</v>
      </c>
      <c r="F442" s="1">
        <f>_xlfn.IFNA(INDEX(foamFactor_TABLE[foamFactor],MATCH(blendQtyOnHand_query[[#This Row],[ItemCode]],foamFactor_TABLE[blendPN],0)),1)</f>
        <v>1</v>
      </c>
    </row>
    <row r="443" spans="1:6" x14ac:dyDescent="0.25">
      <c r="A443" s="1" t="s">
        <v>1624</v>
      </c>
      <c r="B443" s="1" t="s">
        <v>1625</v>
      </c>
      <c r="C443">
        <v>5538</v>
      </c>
      <c r="D443" s="1" t="s">
        <v>5982</v>
      </c>
      <c r="E443">
        <v>1</v>
      </c>
      <c r="F443" s="1">
        <f>_xlfn.IFNA(INDEX(foamFactor_TABLE[foamFactor],MATCH(blendQtyOnHand_query[[#This Row],[ItemCode]],foamFactor_TABLE[blendPN],0)),1)</f>
        <v>1</v>
      </c>
    </row>
    <row r="444" spans="1:6" x14ac:dyDescent="0.25">
      <c r="A444" s="1" t="s">
        <v>2869</v>
      </c>
      <c r="B444" s="1" t="s">
        <v>2870</v>
      </c>
      <c r="C444">
        <v>1212.0999999999999</v>
      </c>
      <c r="D444" s="1" t="s">
        <v>5958</v>
      </c>
      <c r="E444">
        <v>1</v>
      </c>
      <c r="F444" s="1">
        <f>_xlfn.IFNA(INDEX(foamFactor_TABLE[foamFactor],MATCH(blendQtyOnHand_query[[#This Row],[ItemCode]],foamFactor_TABLE[blendPN],0)),1)</f>
        <v>1</v>
      </c>
    </row>
    <row r="445" spans="1:6" x14ac:dyDescent="0.25">
      <c r="A445" s="1" t="s">
        <v>4326</v>
      </c>
      <c r="B445" s="1" t="s">
        <v>4327</v>
      </c>
      <c r="C445">
        <v>1164</v>
      </c>
      <c r="D445" s="1" t="s">
        <v>6002</v>
      </c>
      <c r="E445">
        <v>1</v>
      </c>
      <c r="F445" s="1">
        <f>_xlfn.IFNA(INDEX(foamFactor_TABLE[foamFactor],MATCH(blendQtyOnHand_query[[#This Row],[ItemCode]],foamFactor_TABLE[blendPN],0)),1)</f>
        <v>1</v>
      </c>
    </row>
    <row r="446" spans="1:6" x14ac:dyDescent="0.25">
      <c r="A446" s="1" t="s">
        <v>5057</v>
      </c>
      <c r="B446" s="1" t="s">
        <v>5058</v>
      </c>
      <c r="C446">
        <v>610</v>
      </c>
      <c r="D446" s="1" t="s">
        <v>5982</v>
      </c>
      <c r="E446">
        <v>1</v>
      </c>
      <c r="F446" s="1">
        <f>_xlfn.IFNA(INDEX(foamFactor_TABLE[foamFactor],MATCH(blendQtyOnHand_query[[#This Row],[ItemCode]],foamFactor_TABLE[blendPN],0)),1)</f>
        <v>1</v>
      </c>
    </row>
    <row r="447" spans="1:6" x14ac:dyDescent="0.25">
      <c r="A447" s="1" t="s">
        <v>5060</v>
      </c>
      <c r="B447" s="1" t="s">
        <v>5061</v>
      </c>
      <c r="C447">
        <v>1246</v>
      </c>
      <c r="D447" s="1" t="s">
        <v>5982</v>
      </c>
      <c r="E447">
        <v>1</v>
      </c>
      <c r="F447" s="1">
        <f>_xlfn.IFNA(INDEX(foamFactor_TABLE[foamFactor],MATCH(blendQtyOnHand_query[[#This Row],[ItemCode]],foamFactor_TABLE[blendPN],0)),1)</f>
        <v>1</v>
      </c>
    </row>
    <row r="448" spans="1:6" x14ac:dyDescent="0.25">
      <c r="A448" s="1" t="s">
        <v>5228</v>
      </c>
      <c r="B448" s="1" t="s">
        <v>5229</v>
      </c>
      <c r="C448">
        <v>303</v>
      </c>
      <c r="D448" s="1" t="s">
        <v>5982</v>
      </c>
      <c r="E448">
        <v>1</v>
      </c>
      <c r="F448" s="1">
        <f>_xlfn.IFNA(INDEX(foamFactor_TABLE[foamFactor],MATCH(blendQtyOnHand_query[[#This Row],[ItemCode]],foamFactor_TABLE[blendPN],0)),1)</f>
        <v>1</v>
      </c>
    </row>
    <row r="449" spans="1:6" x14ac:dyDescent="0.25">
      <c r="A449" s="1" t="s">
        <v>3878</v>
      </c>
      <c r="B449" s="1" t="s">
        <v>3879</v>
      </c>
      <c r="C449">
        <v>85</v>
      </c>
      <c r="D449" s="1" t="s">
        <v>5982</v>
      </c>
      <c r="E449">
        <v>1</v>
      </c>
      <c r="F449" s="1">
        <f>_xlfn.IFNA(INDEX(foamFactor_TABLE[foamFactor],MATCH(blendQtyOnHand_query[[#This Row],[ItemCode]],foamFactor_TABLE[blendPN],0)),1)</f>
        <v>1</v>
      </c>
    </row>
    <row r="450" spans="1:6" x14ac:dyDescent="0.25">
      <c r="A450" s="1" t="s">
        <v>4669</v>
      </c>
      <c r="B450" s="1" t="s">
        <v>4670</v>
      </c>
      <c r="C450">
        <v>30897384</v>
      </c>
      <c r="D450" s="1" t="s">
        <v>5972</v>
      </c>
      <c r="E450">
        <v>1</v>
      </c>
      <c r="F450" s="1">
        <f>_xlfn.IFNA(INDEX(foamFactor_TABLE[foamFactor],MATCH(blendQtyOnHand_query[[#This Row],[ItemCode]],foamFactor_TABLE[blendPN],0)),1)</f>
        <v>1</v>
      </c>
    </row>
    <row r="451" spans="1:6" x14ac:dyDescent="0.25">
      <c r="A451" s="1" t="s">
        <v>5046</v>
      </c>
      <c r="B451" s="1" t="s">
        <v>5047</v>
      </c>
      <c r="C451">
        <v>0</v>
      </c>
      <c r="D451" s="1" t="s">
        <v>5982</v>
      </c>
      <c r="E451">
        <v>1</v>
      </c>
      <c r="F451" s="1">
        <f>_xlfn.IFNA(INDEX(foamFactor_TABLE[foamFactor],MATCH(blendQtyOnHand_query[[#This Row],[ItemCode]],foamFactor_TABLE[blendPN],0)),1)</f>
        <v>1</v>
      </c>
    </row>
    <row r="452" spans="1:6" x14ac:dyDescent="0.25">
      <c r="A452" s="1" t="s">
        <v>3864</v>
      </c>
      <c r="B452" s="1" t="s">
        <v>3865</v>
      </c>
      <c r="C452">
        <v>12278</v>
      </c>
      <c r="D452" s="1" t="s">
        <v>5982</v>
      </c>
      <c r="E452">
        <v>1</v>
      </c>
      <c r="F452" s="1">
        <f>_xlfn.IFNA(INDEX(foamFactor_TABLE[foamFactor],MATCH(blendQtyOnHand_query[[#This Row],[ItemCode]],foamFactor_TABLE[blendPN],0)),1)</f>
        <v>1</v>
      </c>
    </row>
    <row r="453" spans="1:6" x14ac:dyDescent="0.25">
      <c r="A453" s="1" t="s">
        <v>3752</v>
      </c>
      <c r="B453" s="1" t="s">
        <v>3753</v>
      </c>
      <c r="C453">
        <v>184</v>
      </c>
      <c r="D453" s="1" t="s">
        <v>5982</v>
      </c>
      <c r="E453">
        <v>1</v>
      </c>
      <c r="F453" s="1">
        <f>_xlfn.IFNA(INDEX(foamFactor_TABLE[foamFactor],MATCH(blendQtyOnHand_query[[#This Row],[ItemCode]],foamFactor_TABLE[blendPN],0)),1)</f>
        <v>1</v>
      </c>
    </row>
    <row r="454" spans="1:6" x14ac:dyDescent="0.25">
      <c r="A454" s="1" t="s">
        <v>4411</v>
      </c>
      <c r="B454" s="1" t="s">
        <v>4412</v>
      </c>
      <c r="C454">
        <v>49.277000000000001</v>
      </c>
      <c r="D454" s="1" t="s">
        <v>5982</v>
      </c>
      <c r="E454">
        <v>1</v>
      </c>
      <c r="F454" s="1">
        <f>_xlfn.IFNA(INDEX(foamFactor_TABLE[foamFactor],MATCH(blendQtyOnHand_query[[#This Row],[ItemCode]],foamFactor_TABLE[blendPN],0)),1)</f>
        <v>1</v>
      </c>
    </row>
    <row r="455" spans="1:6" x14ac:dyDescent="0.25">
      <c r="A455" s="1" t="s">
        <v>3743</v>
      </c>
      <c r="B455" s="1" t="s">
        <v>3744</v>
      </c>
      <c r="C455">
        <v>141</v>
      </c>
      <c r="D455" s="1" t="s">
        <v>5982</v>
      </c>
      <c r="E455">
        <v>1</v>
      </c>
      <c r="F455" s="1">
        <f>_xlfn.IFNA(INDEX(foamFactor_TABLE[foamFactor],MATCH(blendQtyOnHand_query[[#This Row],[ItemCode]],foamFactor_TABLE[blendPN],0)),1)</f>
        <v>1</v>
      </c>
    </row>
    <row r="456" spans="1:6" x14ac:dyDescent="0.25">
      <c r="A456" s="1" t="s">
        <v>5093</v>
      </c>
      <c r="B456" s="1" t="s">
        <v>5094</v>
      </c>
      <c r="C456">
        <v>271</v>
      </c>
      <c r="D456" s="1" t="s">
        <v>5982</v>
      </c>
      <c r="E456">
        <v>1</v>
      </c>
      <c r="F456" s="1">
        <f>_xlfn.IFNA(INDEX(foamFactor_TABLE[foamFactor],MATCH(blendQtyOnHand_query[[#This Row],[ItemCode]],foamFactor_TABLE[blendPN],0)),1)</f>
        <v>1</v>
      </c>
    </row>
    <row r="457" spans="1:6" x14ac:dyDescent="0.25">
      <c r="A457" s="1" t="s">
        <v>5142</v>
      </c>
      <c r="B457" s="1" t="s">
        <v>5143</v>
      </c>
      <c r="C457">
        <v>7414</v>
      </c>
      <c r="D457" s="1" t="s">
        <v>5982</v>
      </c>
      <c r="E457">
        <v>1</v>
      </c>
      <c r="F457" s="1">
        <f>_xlfn.IFNA(INDEX(foamFactor_TABLE[foamFactor],MATCH(blendQtyOnHand_query[[#This Row],[ItemCode]],foamFactor_TABLE[blendPN],0)),1)</f>
        <v>1</v>
      </c>
    </row>
    <row r="458" spans="1:6" x14ac:dyDescent="0.25">
      <c r="A458" s="1" t="s">
        <v>4148</v>
      </c>
      <c r="B458" s="1" t="s">
        <v>4149</v>
      </c>
      <c r="C458">
        <v>998</v>
      </c>
      <c r="D458" s="1" t="s">
        <v>5982</v>
      </c>
      <c r="E458">
        <v>1</v>
      </c>
      <c r="F458" s="1">
        <f>_xlfn.IFNA(INDEX(foamFactor_TABLE[foamFactor],MATCH(blendQtyOnHand_query[[#This Row],[ItemCode]],foamFactor_TABLE[blendPN],0)),1)</f>
        <v>1</v>
      </c>
    </row>
    <row r="459" spans="1:6" x14ac:dyDescent="0.25">
      <c r="A459" s="1" t="s">
        <v>5683</v>
      </c>
      <c r="B459" s="1" t="s">
        <v>5684</v>
      </c>
      <c r="C459">
        <v>0</v>
      </c>
      <c r="D459" s="1" t="s">
        <v>6021</v>
      </c>
      <c r="E459">
        <v>1</v>
      </c>
      <c r="F459" s="1">
        <f>_xlfn.IFNA(INDEX(foamFactor_TABLE[foamFactor],MATCH(blendQtyOnHand_query[[#This Row],[ItemCode]],foamFactor_TABLE[blendPN],0)),1)</f>
        <v>1</v>
      </c>
    </row>
    <row r="460" spans="1:6" x14ac:dyDescent="0.25">
      <c r="A460" s="1" t="s">
        <v>5210</v>
      </c>
      <c r="B460" s="1" t="s">
        <v>5211</v>
      </c>
      <c r="C460">
        <v>7222</v>
      </c>
      <c r="D460" s="1" t="s">
        <v>5982</v>
      </c>
      <c r="E460">
        <v>1</v>
      </c>
      <c r="F460" s="1">
        <f>_xlfn.IFNA(INDEX(foamFactor_TABLE[foamFactor],MATCH(blendQtyOnHand_query[[#This Row],[ItemCode]],foamFactor_TABLE[blendPN],0)),1)</f>
        <v>1</v>
      </c>
    </row>
    <row r="461" spans="1:6" x14ac:dyDescent="0.25">
      <c r="A461" s="1" t="s">
        <v>3832</v>
      </c>
      <c r="B461" s="1" t="s">
        <v>3833</v>
      </c>
      <c r="C461">
        <v>398</v>
      </c>
      <c r="D461" s="1" t="s">
        <v>5982</v>
      </c>
      <c r="E461">
        <v>1</v>
      </c>
      <c r="F461" s="1">
        <f>_xlfn.IFNA(INDEX(foamFactor_TABLE[foamFactor],MATCH(blendQtyOnHand_query[[#This Row],[ItemCode]],foamFactor_TABLE[blendPN],0)),1)</f>
        <v>1</v>
      </c>
    </row>
    <row r="462" spans="1:6" x14ac:dyDescent="0.25">
      <c r="A462" s="1" t="s">
        <v>3936</v>
      </c>
      <c r="B462" s="1" t="s">
        <v>3937</v>
      </c>
      <c r="C462">
        <v>0</v>
      </c>
      <c r="D462" s="1" t="s">
        <v>5982</v>
      </c>
      <c r="E462">
        <v>1</v>
      </c>
      <c r="F462" s="1">
        <f>_xlfn.IFNA(INDEX(foamFactor_TABLE[foamFactor],MATCH(blendQtyOnHand_query[[#This Row],[ItemCode]],foamFactor_TABLE[blendPN],0)),1)</f>
        <v>1</v>
      </c>
    </row>
    <row r="463" spans="1:6" x14ac:dyDescent="0.25">
      <c r="A463" s="1" t="s">
        <v>5079</v>
      </c>
      <c r="B463" s="1" t="s">
        <v>5080</v>
      </c>
      <c r="C463">
        <v>305</v>
      </c>
      <c r="D463" s="1" t="s">
        <v>5982</v>
      </c>
      <c r="E463">
        <v>1</v>
      </c>
      <c r="F463" s="1">
        <f>_xlfn.IFNA(INDEX(foamFactor_TABLE[foamFactor],MATCH(blendQtyOnHand_query[[#This Row],[ItemCode]],foamFactor_TABLE[blendPN],0)),1)</f>
        <v>1</v>
      </c>
    </row>
    <row r="464" spans="1:6" x14ac:dyDescent="0.25">
      <c r="A464" s="1" t="s">
        <v>5064</v>
      </c>
      <c r="B464" s="1" t="s">
        <v>5065</v>
      </c>
      <c r="C464">
        <v>607</v>
      </c>
      <c r="D464" s="1" t="s">
        <v>5982</v>
      </c>
      <c r="E464">
        <v>1</v>
      </c>
      <c r="F464" s="1">
        <f>_xlfn.IFNA(INDEX(foamFactor_TABLE[foamFactor],MATCH(blendQtyOnHand_query[[#This Row],[ItemCode]],foamFactor_TABLE[blendPN],0)),1)</f>
        <v>1</v>
      </c>
    </row>
    <row r="465" spans="1:6" x14ac:dyDescent="0.25">
      <c r="A465" s="1" t="s">
        <v>4210</v>
      </c>
      <c r="B465" s="1" t="s">
        <v>4211</v>
      </c>
      <c r="C465">
        <v>0</v>
      </c>
      <c r="D465" s="1" t="s">
        <v>5982</v>
      </c>
      <c r="E465">
        <v>1</v>
      </c>
      <c r="F465" s="1">
        <f>_xlfn.IFNA(INDEX(foamFactor_TABLE[foamFactor],MATCH(blendQtyOnHand_query[[#This Row],[ItemCode]],foamFactor_TABLE[blendPN],0)),1)</f>
        <v>1</v>
      </c>
    </row>
    <row r="466" spans="1:6" x14ac:dyDescent="0.25">
      <c r="A466" s="1" t="s">
        <v>3934</v>
      </c>
      <c r="B466" s="1" t="s">
        <v>3935</v>
      </c>
      <c r="C466">
        <v>104</v>
      </c>
      <c r="D466" s="1" t="s">
        <v>5982</v>
      </c>
      <c r="E466">
        <v>1</v>
      </c>
      <c r="F466" s="1">
        <f>_xlfn.IFNA(INDEX(foamFactor_TABLE[foamFactor],MATCH(blendQtyOnHand_query[[#This Row],[ItemCode]],foamFactor_TABLE[blendPN],0)),1)</f>
        <v>1</v>
      </c>
    </row>
    <row r="467" spans="1:6" x14ac:dyDescent="0.25">
      <c r="A467" s="1" t="s">
        <v>6022</v>
      </c>
      <c r="B467" s="1" t="s">
        <v>6023</v>
      </c>
      <c r="C467">
        <v>185</v>
      </c>
      <c r="D467" s="1" t="s">
        <v>5982</v>
      </c>
      <c r="E467">
        <v>1</v>
      </c>
      <c r="F467" s="1">
        <f>_xlfn.IFNA(INDEX(foamFactor_TABLE[foamFactor],MATCH(blendQtyOnHand_query[[#This Row],[ItemCode]],foamFactor_TABLE[blendPN],0)),1)</f>
        <v>1</v>
      </c>
    </row>
    <row r="468" spans="1:6" x14ac:dyDescent="0.25">
      <c r="A468" s="1" t="s">
        <v>6024</v>
      </c>
      <c r="B468" s="1" t="s">
        <v>6025</v>
      </c>
      <c r="C468">
        <v>198</v>
      </c>
      <c r="D468" s="1" t="s">
        <v>5982</v>
      </c>
      <c r="E468">
        <v>1</v>
      </c>
      <c r="F468" s="1">
        <f>_xlfn.IFNA(INDEX(foamFactor_TABLE[foamFactor],MATCH(blendQtyOnHand_query[[#This Row],[ItemCode]],foamFactor_TABLE[blendPN],0)),1)</f>
        <v>1</v>
      </c>
    </row>
    <row r="469" spans="1:6" x14ac:dyDescent="0.25">
      <c r="A469" s="1" t="s">
        <v>3794</v>
      </c>
      <c r="B469" s="1" t="s">
        <v>3795</v>
      </c>
      <c r="C469">
        <v>0</v>
      </c>
      <c r="D469" s="1" t="s">
        <v>5982</v>
      </c>
      <c r="E469">
        <v>1</v>
      </c>
      <c r="F469" s="1">
        <f>_xlfn.IFNA(INDEX(foamFactor_TABLE[foamFactor],MATCH(blendQtyOnHand_query[[#This Row],[ItemCode]],foamFactor_TABLE[blendPN],0)),1)</f>
        <v>1</v>
      </c>
    </row>
    <row r="470" spans="1:6" x14ac:dyDescent="0.25">
      <c r="A470" s="1" t="s">
        <v>5145</v>
      </c>
      <c r="B470" s="1" t="s">
        <v>5146</v>
      </c>
      <c r="C470">
        <v>6445</v>
      </c>
      <c r="D470" s="1" t="s">
        <v>5982</v>
      </c>
      <c r="E470">
        <v>1</v>
      </c>
      <c r="F470" s="1">
        <f>_xlfn.IFNA(INDEX(foamFactor_TABLE[foamFactor],MATCH(blendQtyOnHand_query[[#This Row],[ItemCode]],foamFactor_TABLE[blendPN],0)),1)</f>
        <v>1</v>
      </c>
    </row>
    <row r="471" spans="1:6" x14ac:dyDescent="0.25">
      <c r="A471" s="1" t="s">
        <v>4803</v>
      </c>
      <c r="B471" s="1" t="s">
        <v>4804</v>
      </c>
      <c r="C471">
        <v>229</v>
      </c>
      <c r="D471" s="1" t="s">
        <v>6002</v>
      </c>
      <c r="E471">
        <v>1</v>
      </c>
      <c r="F471" s="1">
        <f>_xlfn.IFNA(INDEX(foamFactor_TABLE[foamFactor],MATCH(blendQtyOnHand_query[[#This Row],[ItemCode]],foamFactor_TABLE[blendPN],0)),1)</f>
        <v>1</v>
      </c>
    </row>
    <row r="472" spans="1:6" x14ac:dyDescent="0.25">
      <c r="A472" s="1" t="s">
        <v>5688</v>
      </c>
      <c r="B472" s="1" t="s">
        <v>5689</v>
      </c>
      <c r="C472">
        <v>286</v>
      </c>
      <c r="D472" s="1" t="s">
        <v>6002</v>
      </c>
      <c r="E472">
        <v>1</v>
      </c>
      <c r="F472" s="1">
        <f>_xlfn.IFNA(INDEX(foamFactor_TABLE[foamFactor],MATCH(blendQtyOnHand_query[[#This Row],[ItemCode]],foamFactor_TABLE[blendPN],0)),1)</f>
        <v>1</v>
      </c>
    </row>
    <row r="473" spans="1:6" x14ac:dyDescent="0.25">
      <c r="A473" s="1" t="s">
        <v>5005</v>
      </c>
      <c r="B473" s="1" t="s">
        <v>5006</v>
      </c>
      <c r="C473">
        <v>0</v>
      </c>
      <c r="D473" s="1" t="s">
        <v>5982</v>
      </c>
      <c r="E473">
        <v>1</v>
      </c>
      <c r="F473" s="1">
        <f>_xlfn.IFNA(INDEX(foamFactor_TABLE[foamFactor],MATCH(blendQtyOnHand_query[[#This Row],[ItemCode]],foamFactor_TABLE[blendPN],0)),1)</f>
        <v>1</v>
      </c>
    </row>
    <row r="474" spans="1:6" x14ac:dyDescent="0.25">
      <c r="A474" s="1" t="s">
        <v>2860</v>
      </c>
      <c r="B474" s="1" t="s">
        <v>2861</v>
      </c>
      <c r="C474">
        <v>13204</v>
      </c>
      <c r="D474" s="1" t="s">
        <v>5982</v>
      </c>
      <c r="E474">
        <v>1</v>
      </c>
      <c r="F474" s="1">
        <f>_xlfn.IFNA(INDEX(foamFactor_TABLE[foamFactor],MATCH(blendQtyOnHand_query[[#This Row],[ItemCode]],foamFactor_TABLE[blendPN],0)),1)</f>
        <v>1</v>
      </c>
    </row>
    <row r="475" spans="1:6" x14ac:dyDescent="0.25">
      <c r="A475" s="1" t="s">
        <v>3667</v>
      </c>
      <c r="B475" s="1" t="s">
        <v>3668</v>
      </c>
      <c r="C475">
        <v>515</v>
      </c>
      <c r="D475" s="1" t="s">
        <v>6002</v>
      </c>
      <c r="E475">
        <v>1</v>
      </c>
      <c r="F475" s="1">
        <f>_xlfn.IFNA(INDEX(foamFactor_TABLE[foamFactor],MATCH(blendQtyOnHand_query[[#This Row],[ItemCode]],foamFactor_TABLE[blendPN],0)),1)</f>
        <v>1</v>
      </c>
    </row>
    <row r="476" spans="1:6" x14ac:dyDescent="0.25">
      <c r="A476" s="1" t="s">
        <v>3802</v>
      </c>
      <c r="B476" s="1" t="s">
        <v>3803</v>
      </c>
      <c r="C476">
        <v>353</v>
      </c>
      <c r="D476" s="1" t="s">
        <v>5982</v>
      </c>
      <c r="E476">
        <v>1</v>
      </c>
      <c r="F476" s="1">
        <f>_xlfn.IFNA(INDEX(foamFactor_TABLE[foamFactor],MATCH(blendQtyOnHand_query[[#This Row],[ItemCode]],foamFactor_TABLE[blendPN],0)),1)</f>
        <v>1</v>
      </c>
    </row>
    <row r="477" spans="1:6" x14ac:dyDescent="0.25">
      <c r="A477" s="1" t="s">
        <v>3886</v>
      </c>
      <c r="B477" s="1" t="s">
        <v>3887</v>
      </c>
      <c r="C477">
        <v>50</v>
      </c>
      <c r="D477" s="1" t="s">
        <v>5982</v>
      </c>
      <c r="E477">
        <v>1</v>
      </c>
      <c r="F477" s="1">
        <f>_xlfn.IFNA(INDEX(foamFactor_TABLE[foamFactor],MATCH(blendQtyOnHand_query[[#This Row],[ItemCode]],foamFactor_TABLE[blendPN],0)),1)</f>
        <v>1</v>
      </c>
    </row>
    <row r="478" spans="1:6" x14ac:dyDescent="0.25">
      <c r="A478" s="1" t="s">
        <v>6026</v>
      </c>
      <c r="B478" s="1" t="s">
        <v>6027</v>
      </c>
      <c r="C478">
        <v>0</v>
      </c>
      <c r="D478" s="1" t="s">
        <v>5982</v>
      </c>
      <c r="E478">
        <v>1</v>
      </c>
      <c r="F478" s="1">
        <f>_xlfn.IFNA(INDEX(foamFactor_TABLE[foamFactor],MATCH(blendQtyOnHand_query[[#This Row],[ItemCode]],foamFactor_TABLE[blendPN],0)),1)</f>
        <v>1</v>
      </c>
    </row>
    <row r="479" spans="1:6" x14ac:dyDescent="0.25">
      <c r="A479" s="1" t="s">
        <v>4649</v>
      </c>
      <c r="B479" s="1" t="s">
        <v>4650</v>
      </c>
      <c r="C479">
        <v>13619.7119</v>
      </c>
      <c r="D479" s="1" t="s">
        <v>5982</v>
      </c>
      <c r="E479">
        <v>1</v>
      </c>
      <c r="F479" s="1">
        <f>_xlfn.IFNA(INDEX(foamFactor_TABLE[foamFactor],MATCH(blendQtyOnHand_query[[#This Row],[ItemCode]],foamFactor_TABLE[blendPN],0)),1)</f>
        <v>1</v>
      </c>
    </row>
    <row r="480" spans="1:6" x14ac:dyDescent="0.25">
      <c r="A480" s="1" t="s">
        <v>5199</v>
      </c>
      <c r="B480" s="1" t="s">
        <v>5200</v>
      </c>
      <c r="C480">
        <v>303</v>
      </c>
      <c r="D480" s="1" t="s">
        <v>6002</v>
      </c>
      <c r="E480">
        <v>1</v>
      </c>
      <c r="F480" s="1">
        <f>_xlfn.IFNA(INDEX(foamFactor_TABLE[foamFactor],MATCH(blendQtyOnHand_query[[#This Row],[ItemCode]],foamFactor_TABLE[blendPN],0)),1)</f>
        <v>1</v>
      </c>
    </row>
    <row r="481" spans="1:6" x14ac:dyDescent="0.25">
      <c r="A481" s="1" t="s">
        <v>5101</v>
      </c>
      <c r="B481" s="1" t="s">
        <v>5102</v>
      </c>
      <c r="C481">
        <v>4001</v>
      </c>
      <c r="D481" s="1" t="s">
        <v>5982</v>
      </c>
      <c r="E481">
        <v>1</v>
      </c>
      <c r="F481" s="1">
        <f>_xlfn.IFNA(INDEX(foamFactor_TABLE[foamFactor],MATCH(blendQtyOnHand_query[[#This Row],[ItemCode]],foamFactor_TABLE[blendPN],0)),1)</f>
        <v>1</v>
      </c>
    </row>
    <row r="482" spans="1:6" x14ac:dyDescent="0.25">
      <c r="A482" s="1" t="s">
        <v>5213</v>
      </c>
      <c r="B482" s="1" t="s">
        <v>5214</v>
      </c>
      <c r="C482">
        <v>96</v>
      </c>
      <c r="D482" s="1" t="s">
        <v>5982</v>
      </c>
      <c r="E482">
        <v>1</v>
      </c>
      <c r="F482" s="1">
        <f>_xlfn.IFNA(INDEX(foamFactor_TABLE[foamFactor],MATCH(blendQtyOnHand_query[[#This Row],[ItemCode]],foamFactor_TABLE[blendPN],0)),1)</f>
        <v>1</v>
      </c>
    </row>
    <row r="483" spans="1:6" x14ac:dyDescent="0.25">
      <c r="A483" s="1" t="s">
        <v>5504</v>
      </c>
      <c r="B483" s="1" t="s">
        <v>5505</v>
      </c>
      <c r="C483">
        <v>3527</v>
      </c>
      <c r="D483" s="1" t="s">
        <v>6002</v>
      </c>
      <c r="E483">
        <v>1</v>
      </c>
      <c r="F483" s="1">
        <f>_xlfn.IFNA(INDEX(foamFactor_TABLE[foamFactor],MATCH(blendQtyOnHand_query[[#This Row],[ItemCode]],foamFactor_TABLE[blendPN],0)),1)</f>
        <v>1</v>
      </c>
    </row>
    <row r="484" spans="1:6" x14ac:dyDescent="0.25">
      <c r="A484" s="1" t="s">
        <v>5070</v>
      </c>
      <c r="B484" s="1" t="s">
        <v>5071</v>
      </c>
      <c r="C484">
        <v>193</v>
      </c>
      <c r="D484" s="1" t="s">
        <v>6002</v>
      </c>
      <c r="E484">
        <v>1</v>
      </c>
      <c r="F484" s="1">
        <f>_xlfn.IFNA(INDEX(foamFactor_TABLE[foamFactor],MATCH(blendQtyOnHand_query[[#This Row],[ItemCode]],foamFactor_TABLE[blendPN],0)),1)</f>
        <v>1</v>
      </c>
    </row>
    <row r="485" spans="1:6" x14ac:dyDescent="0.25">
      <c r="A485" s="1" t="s">
        <v>5507</v>
      </c>
      <c r="B485" s="1" t="s">
        <v>5508</v>
      </c>
      <c r="C485">
        <v>1181</v>
      </c>
      <c r="D485" s="1" t="s">
        <v>6002</v>
      </c>
      <c r="E485">
        <v>1</v>
      </c>
      <c r="F485" s="1">
        <f>_xlfn.IFNA(INDEX(foamFactor_TABLE[foamFactor],MATCH(blendQtyOnHand_query[[#This Row],[ItemCode]],foamFactor_TABLE[blendPN],0)),1)</f>
        <v>1</v>
      </c>
    </row>
    <row r="486" spans="1:6" x14ac:dyDescent="0.25">
      <c r="A486" s="1" t="s">
        <v>3875</v>
      </c>
      <c r="B486" s="1" t="s">
        <v>3876</v>
      </c>
      <c r="C486">
        <v>1181</v>
      </c>
      <c r="D486" s="1" t="s">
        <v>6002</v>
      </c>
      <c r="E486">
        <v>1</v>
      </c>
      <c r="F486" s="1">
        <f>_xlfn.IFNA(INDEX(foamFactor_TABLE[foamFactor],MATCH(blendQtyOnHand_query[[#This Row],[ItemCode]],foamFactor_TABLE[blendPN],0)),1)</f>
        <v>1</v>
      </c>
    </row>
    <row r="487" spans="1:6" x14ac:dyDescent="0.25">
      <c r="A487" s="1" t="s">
        <v>5246</v>
      </c>
      <c r="B487" s="1" t="s">
        <v>5247</v>
      </c>
      <c r="C487">
        <v>763</v>
      </c>
      <c r="D487" s="1" t="s">
        <v>6002</v>
      </c>
      <c r="E487">
        <v>1</v>
      </c>
      <c r="F487" s="1">
        <f>_xlfn.IFNA(INDEX(foamFactor_TABLE[foamFactor],MATCH(blendQtyOnHand_query[[#This Row],[ItemCode]],foamFactor_TABLE[blendPN],0)),1)</f>
        <v>1</v>
      </c>
    </row>
    <row r="488" spans="1:6" x14ac:dyDescent="0.25">
      <c r="A488" s="1" t="s">
        <v>6028</v>
      </c>
      <c r="B488" s="1" t="s">
        <v>6029</v>
      </c>
      <c r="C488">
        <v>0</v>
      </c>
      <c r="D488" s="1" t="s">
        <v>5958</v>
      </c>
      <c r="E488">
        <v>1</v>
      </c>
      <c r="F488" s="1">
        <f>_xlfn.IFNA(INDEX(foamFactor_TABLE[foamFactor],MATCH(blendQtyOnHand_query[[#This Row],[ItemCode]],foamFactor_TABLE[blendPN],0)),1)</f>
        <v>1</v>
      </c>
    </row>
    <row r="489" spans="1:6" x14ac:dyDescent="0.25">
      <c r="A489" s="1" t="s">
        <v>3719</v>
      </c>
      <c r="B489" s="1" t="s">
        <v>3720</v>
      </c>
      <c r="C489">
        <v>-16114</v>
      </c>
      <c r="D489" s="1" t="s">
        <v>5958</v>
      </c>
      <c r="E489">
        <v>1</v>
      </c>
      <c r="F489" s="1">
        <f>_xlfn.IFNA(INDEX(foamFactor_TABLE[foamFactor],MATCH(blendQtyOnHand_query[[#This Row],[ItemCode]],foamFactor_TABLE[blendPN],0)),1)</f>
        <v>1</v>
      </c>
    </row>
    <row r="490" spans="1:6" x14ac:dyDescent="0.25">
      <c r="A490" s="1" t="s">
        <v>4981</v>
      </c>
      <c r="B490" s="1" t="s">
        <v>4982</v>
      </c>
      <c r="C490">
        <v>248</v>
      </c>
      <c r="D490" s="1" t="s">
        <v>5982</v>
      </c>
      <c r="E490">
        <v>1</v>
      </c>
      <c r="F490" s="1">
        <f>_xlfn.IFNA(INDEX(foamFactor_TABLE[foamFactor],MATCH(blendQtyOnHand_query[[#This Row],[ItemCode]],foamFactor_TABLE[blendPN],0)),1)</f>
        <v>1</v>
      </c>
    </row>
    <row r="491" spans="1:6" x14ac:dyDescent="0.25">
      <c r="A491" s="1" t="s">
        <v>5129</v>
      </c>
      <c r="B491" s="1" t="s">
        <v>5130</v>
      </c>
      <c r="C491">
        <v>73</v>
      </c>
      <c r="D491" s="1" t="s">
        <v>5982</v>
      </c>
      <c r="E491">
        <v>1</v>
      </c>
      <c r="F491" s="1">
        <f>_xlfn.IFNA(INDEX(foamFactor_TABLE[foamFactor],MATCH(blendQtyOnHand_query[[#This Row],[ItemCode]],foamFactor_TABLE[blendPN],0)),1)</f>
        <v>1</v>
      </c>
    </row>
    <row r="492" spans="1:6" x14ac:dyDescent="0.25">
      <c r="A492" s="1" t="s">
        <v>6030</v>
      </c>
      <c r="B492" s="1" t="s">
        <v>6031</v>
      </c>
      <c r="C492">
        <v>0</v>
      </c>
      <c r="D492" s="1" t="s">
        <v>5982</v>
      </c>
      <c r="E492">
        <v>1</v>
      </c>
      <c r="F492" s="1">
        <f>_xlfn.IFNA(INDEX(foamFactor_TABLE[foamFactor],MATCH(blendQtyOnHand_query[[#This Row],[ItemCode]],foamFactor_TABLE[blendPN],0)),1)</f>
        <v>1</v>
      </c>
    </row>
    <row r="493" spans="1:6" x14ac:dyDescent="0.25">
      <c r="A493" s="1" t="s">
        <v>6032</v>
      </c>
      <c r="B493" s="1" t="s">
        <v>6033</v>
      </c>
      <c r="C493">
        <v>0</v>
      </c>
      <c r="D493" s="1" t="s">
        <v>6002</v>
      </c>
      <c r="E493">
        <v>1</v>
      </c>
      <c r="F493" s="1">
        <f>_xlfn.IFNA(INDEX(foamFactor_TABLE[foamFactor],MATCH(blendQtyOnHand_query[[#This Row],[ItemCode]],foamFactor_TABLE[blendPN],0)),1)</f>
        <v>1</v>
      </c>
    </row>
    <row r="494" spans="1:6" x14ac:dyDescent="0.25">
      <c r="A494" s="1" t="s">
        <v>5216</v>
      </c>
      <c r="B494" s="1" t="s">
        <v>5217</v>
      </c>
      <c r="C494">
        <v>1228</v>
      </c>
      <c r="D494" s="1" t="s">
        <v>5982</v>
      </c>
      <c r="E494">
        <v>1</v>
      </c>
      <c r="F494" s="1">
        <f>_xlfn.IFNA(INDEX(foamFactor_TABLE[foamFactor],MATCH(blendQtyOnHand_query[[#This Row],[ItemCode]],foamFactor_TABLE[blendPN],0)),1)</f>
        <v>1</v>
      </c>
    </row>
    <row r="495" spans="1:6" x14ac:dyDescent="0.25">
      <c r="A495" s="1" t="s">
        <v>5098</v>
      </c>
      <c r="B495" s="1" t="s">
        <v>5099</v>
      </c>
      <c r="C495">
        <v>328</v>
      </c>
      <c r="D495" s="1" t="s">
        <v>5982</v>
      </c>
      <c r="E495">
        <v>1</v>
      </c>
      <c r="F495" s="1">
        <f>_xlfn.IFNA(INDEX(foamFactor_TABLE[foamFactor],MATCH(blendQtyOnHand_query[[#This Row],[ItemCode]],foamFactor_TABLE[blendPN],0)),1)</f>
        <v>1</v>
      </c>
    </row>
    <row r="496" spans="1:6" x14ac:dyDescent="0.25">
      <c r="A496" s="1" t="s">
        <v>4571</v>
      </c>
      <c r="B496" s="1" t="s">
        <v>4572</v>
      </c>
      <c r="C496">
        <v>0</v>
      </c>
      <c r="D496" s="1" t="s">
        <v>5982</v>
      </c>
      <c r="E496">
        <v>1</v>
      </c>
      <c r="F496" s="1">
        <f>_xlfn.IFNA(INDEX(foamFactor_TABLE[foamFactor],MATCH(blendQtyOnHand_query[[#This Row],[ItemCode]],foamFactor_TABLE[blendPN],0)),1)</f>
        <v>1</v>
      </c>
    </row>
    <row r="497" spans="1:6" x14ac:dyDescent="0.25">
      <c r="A497" s="1" t="s">
        <v>4870</v>
      </c>
      <c r="B497" s="1" t="s">
        <v>4871</v>
      </c>
      <c r="C497">
        <v>242.761</v>
      </c>
      <c r="D497" s="1" t="s">
        <v>5982</v>
      </c>
      <c r="E497">
        <v>1</v>
      </c>
      <c r="F497" s="1">
        <f>_xlfn.IFNA(INDEX(foamFactor_TABLE[foamFactor],MATCH(blendQtyOnHand_query[[#This Row],[ItemCode]],foamFactor_TABLE[blendPN],0)),1)</f>
        <v>1</v>
      </c>
    </row>
    <row r="498" spans="1:6" x14ac:dyDescent="0.25">
      <c r="A498" s="1" t="s">
        <v>1595</v>
      </c>
      <c r="B498" s="1" t="s">
        <v>1596</v>
      </c>
      <c r="C498">
        <v>182.48</v>
      </c>
      <c r="D498" s="1" t="s">
        <v>6002</v>
      </c>
      <c r="E498">
        <v>1</v>
      </c>
      <c r="F498" s="1">
        <f>_xlfn.IFNA(INDEX(foamFactor_TABLE[foamFactor],MATCH(blendQtyOnHand_query[[#This Row],[ItemCode]],foamFactor_TABLE[blendPN],0)),1)</f>
        <v>1</v>
      </c>
    </row>
    <row r="499" spans="1:6" x14ac:dyDescent="0.25">
      <c r="A499" s="1" t="s">
        <v>3843</v>
      </c>
      <c r="B499" s="1" t="s">
        <v>3844</v>
      </c>
      <c r="C499">
        <v>40</v>
      </c>
      <c r="D499" s="1" t="s">
        <v>5982</v>
      </c>
      <c r="E499">
        <v>1</v>
      </c>
      <c r="F499" s="1">
        <f>_xlfn.IFNA(INDEX(foamFactor_TABLE[foamFactor],MATCH(blendQtyOnHand_query[[#This Row],[ItemCode]],foamFactor_TABLE[blendPN],0)),1)</f>
        <v>1</v>
      </c>
    </row>
    <row r="500" spans="1:6" x14ac:dyDescent="0.25">
      <c r="A500" s="1" t="s">
        <v>3786</v>
      </c>
      <c r="B500" s="1" t="s">
        <v>3787</v>
      </c>
      <c r="C500">
        <v>16.763999999999999</v>
      </c>
      <c r="D500" s="1" t="s">
        <v>5982</v>
      </c>
      <c r="E500">
        <v>1</v>
      </c>
      <c r="F500" s="1">
        <f>_xlfn.IFNA(INDEX(foamFactor_TABLE[foamFactor],MATCH(blendQtyOnHand_query[[#This Row],[ItemCode]],foamFactor_TABLE[blendPN],0)),1)</f>
        <v>1</v>
      </c>
    </row>
    <row r="501" spans="1:6" x14ac:dyDescent="0.25">
      <c r="A501" s="1" t="s">
        <v>5629</v>
      </c>
      <c r="B501" s="1" t="s">
        <v>5630</v>
      </c>
      <c r="C501">
        <v>38</v>
      </c>
      <c r="D501" s="1" t="s">
        <v>5982</v>
      </c>
      <c r="E501">
        <v>1</v>
      </c>
      <c r="F501" s="1">
        <f>_xlfn.IFNA(INDEX(foamFactor_TABLE[foamFactor],MATCH(blendQtyOnHand_query[[#This Row],[ItemCode]],foamFactor_TABLE[blendPN],0)),1)</f>
        <v>1</v>
      </c>
    </row>
    <row r="502" spans="1:6" x14ac:dyDescent="0.25">
      <c r="A502" s="1" t="s">
        <v>3893</v>
      </c>
      <c r="B502" s="1" t="s">
        <v>3894</v>
      </c>
      <c r="C502">
        <v>28.384</v>
      </c>
      <c r="D502" s="1" t="s">
        <v>5982</v>
      </c>
      <c r="E502">
        <v>1</v>
      </c>
      <c r="F502" s="1">
        <f>_xlfn.IFNA(INDEX(foamFactor_TABLE[foamFactor],MATCH(blendQtyOnHand_query[[#This Row],[ItemCode]],foamFactor_TABLE[blendPN],0)),1)</f>
        <v>1</v>
      </c>
    </row>
    <row r="503" spans="1:6" x14ac:dyDescent="0.25">
      <c r="A503" s="1" t="s">
        <v>3814</v>
      </c>
      <c r="B503" s="1" t="s">
        <v>3815</v>
      </c>
      <c r="C503">
        <v>46.621000000000002</v>
      </c>
      <c r="D503" s="1" t="s">
        <v>5982</v>
      </c>
      <c r="E503">
        <v>1</v>
      </c>
      <c r="F503" s="1">
        <f>_xlfn.IFNA(INDEX(foamFactor_TABLE[foamFactor],MATCH(blendQtyOnHand_query[[#This Row],[ItemCode]],foamFactor_TABLE[blendPN],0)),1)</f>
        <v>1</v>
      </c>
    </row>
    <row r="504" spans="1:6" x14ac:dyDescent="0.25">
      <c r="A504" s="1" t="s">
        <v>3657</v>
      </c>
      <c r="B504" s="1" t="s">
        <v>3658</v>
      </c>
      <c r="C504">
        <v>334.56599999999997</v>
      </c>
      <c r="D504" s="1" t="s">
        <v>5982</v>
      </c>
      <c r="E504">
        <v>1</v>
      </c>
      <c r="F504" s="1">
        <f>_xlfn.IFNA(INDEX(foamFactor_TABLE[foamFactor],MATCH(blendQtyOnHand_query[[#This Row],[ItemCode]],foamFactor_TABLE[blendPN],0)),1)</f>
        <v>1</v>
      </c>
    </row>
    <row r="505" spans="1:6" x14ac:dyDescent="0.25">
      <c r="A505" s="1" t="s">
        <v>3999</v>
      </c>
      <c r="B505" s="1" t="s">
        <v>4000</v>
      </c>
      <c r="C505">
        <v>34</v>
      </c>
      <c r="D505" s="1" t="s">
        <v>5982</v>
      </c>
      <c r="E505">
        <v>1</v>
      </c>
      <c r="F505" s="1">
        <f>_xlfn.IFNA(INDEX(foamFactor_TABLE[foamFactor],MATCH(blendQtyOnHand_query[[#This Row],[ItemCode]],foamFactor_TABLE[blendPN],0)),1)</f>
        <v>1</v>
      </c>
    </row>
    <row r="506" spans="1:6" x14ac:dyDescent="0.25">
      <c r="A506" s="1" t="s">
        <v>5638</v>
      </c>
      <c r="B506" s="1" t="s">
        <v>5639</v>
      </c>
      <c r="C506">
        <v>8.6959999999999997</v>
      </c>
      <c r="D506" s="1" t="s">
        <v>5982</v>
      </c>
      <c r="E506">
        <v>1</v>
      </c>
      <c r="F506" s="1">
        <f>_xlfn.IFNA(INDEX(foamFactor_TABLE[foamFactor],MATCH(blendQtyOnHand_query[[#This Row],[ItemCode]],foamFactor_TABLE[blendPN],0)),1)</f>
        <v>1</v>
      </c>
    </row>
    <row r="507" spans="1:6" x14ac:dyDescent="0.25">
      <c r="A507" s="1" t="s">
        <v>3997</v>
      </c>
      <c r="B507" s="1" t="s">
        <v>3998</v>
      </c>
      <c r="C507">
        <v>29</v>
      </c>
      <c r="D507" s="1" t="s">
        <v>5982</v>
      </c>
      <c r="E507">
        <v>1</v>
      </c>
      <c r="F507" s="1">
        <f>_xlfn.IFNA(INDEX(foamFactor_TABLE[foamFactor],MATCH(blendQtyOnHand_query[[#This Row],[ItemCode]],foamFactor_TABLE[blendPN],0)),1)</f>
        <v>1</v>
      </c>
    </row>
    <row r="508" spans="1:6" x14ac:dyDescent="0.25">
      <c r="A508" s="1" t="s">
        <v>3746</v>
      </c>
      <c r="B508" s="1" t="s">
        <v>3747</v>
      </c>
      <c r="C508">
        <v>65.611999999999995</v>
      </c>
      <c r="D508" s="1" t="s">
        <v>5982</v>
      </c>
      <c r="E508">
        <v>1</v>
      </c>
      <c r="F508" s="1">
        <f>_xlfn.IFNA(INDEX(foamFactor_TABLE[foamFactor],MATCH(blendQtyOnHand_query[[#This Row],[ItemCode]],foamFactor_TABLE[blendPN],0)),1)</f>
        <v>1</v>
      </c>
    </row>
    <row r="509" spans="1:6" x14ac:dyDescent="0.25">
      <c r="A509" s="1" t="s">
        <v>1646</v>
      </c>
      <c r="B509" s="1" t="s">
        <v>1647</v>
      </c>
      <c r="C509">
        <v>403.197</v>
      </c>
      <c r="D509" s="1" t="s">
        <v>5982</v>
      </c>
      <c r="E509">
        <v>1</v>
      </c>
      <c r="F509" s="1">
        <f>_xlfn.IFNA(INDEX(foamFactor_TABLE[foamFactor],MATCH(blendQtyOnHand_query[[#This Row],[ItemCode]],foamFactor_TABLE[blendPN],0)),1)</f>
        <v>1</v>
      </c>
    </row>
    <row r="510" spans="1:6" x14ac:dyDescent="0.25">
      <c r="A510" s="1" t="s">
        <v>4532</v>
      </c>
      <c r="B510" s="1" t="s">
        <v>4533</v>
      </c>
      <c r="C510">
        <v>58.500999999999998</v>
      </c>
      <c r="D510" s="1" t="s">
        <v>5982</v>
      </c>
      <c r="E510">
        <v>1</v>
      </c>
      <c r="F510" s="1">
        <f>_xlfn.IFNA(INDEX(foamFactor_TABLE[foamFactor],MATCH(blendQtyOnHand_query[[#This Row],[ItemCode]],foamFactor_TABLE[blendPN],0)),1)</f>
        <v>1</v>
      </c>
    </row>
    <row r="511" spans="1:6" x14ac:dyDescent="0.25">
      <c r="A511" s="1" t="s">
        <v>5021</v>
      </c>
      <c r="B511" s="1" t="s">
        <v>5022</v>
      </c>
      <c r="C511">
        <v>9.766</v>
      </c>
      <c r="D511" s="1" t="s">
        <v>5982</v>
      </c>
      <c r="E511">
        <v>1</v>
      </c>
      <c r="F511" s="1">
        <f>_xlfn.IFNA(INDEX(foamFactor_TABLE[foamFactor],MATCH(blendQtyOnHand_query[[#This Row],[ItemCode]],foamFactor_TABLE[blendPN],0)),1)</f>
        <v>1</v>
      </c>
    </row>
    <row r="512" spans="1:6" x14ac:dyDescent="0.25">
      <c r="A512" s="1" t="s">
        <v>1641</v>
      </c>
      <c r="B512" s="1" t="s">
        <v>1642</v>
      </c>
      <c r="C512">
        <v>305.52379999999999</v>
      </c>
      <c r="D512" s="1" t="s">
        <v>5982</v>
      </c>
      <c r="E512">
        <v>1</v>
      </c>
      <c r="F512" s="1">
        <f>_xlfn.IFNA(INDEX(foamFactor_TABLE[foamFactor],MATCH(blendQtyOnHand_query[[#This Row],[ItemCode]],foamFactor_TABLE[blendPN],0)),1)</f>
        <v>1</v>
      </c>
    </row>
    <row r="513" spans="1:6" x14ac:dyDescent="0.25">
      <c r="A513" s="1" t="s">
        <v>3729</v>
      </c>
      <c r="B513" s="1" t="s">
        <v>3730</v>
      </c>
      <c r="C513">
        <v>228.328</v>
      </c>
      <c r="D513" s="1" t="s">
        <v>5982</v>
      </c>
      <c r="E513">
        <v>1</v>
      </c>
      <c r="F513" s="1">
        <f>_xlfn.IFNA(INDEX(foamFactor_TABLE[foamFactor],MATCH(blendQtyOnHand_query[[#This Row],[ItemCode]],foamFactor_TABLE[blendPN],0)),1)</f>
        <v>1</v>
      </c>
    </row>
    <row r="514" spans="1:6" x14ac:dyDescent="0.25">
      <c r="A514" s="1" t="s">
        <v>5050</v>
      </c>
      <c r="B514" s="1" t="s">
        <v>5051</v>
      </c>
      <c r="C514">
        <v>22.565999999999999</v>
      </c>
      <c r="D514" s="1" t="s">
        <v>5982</v>
      </c>
      <c r="E514">
        <v>1</v>
      </c>
      <c r="F514" s="1">
        <f>_xlfn.IFNA(INDEX(foamFactor_TABLE[foamFactor],MATCH(blendQtyOnHand_query[[#This Row],[ItemCode]],foamFactor_TABLE[blendPN],0)),1)</f>
        <v>1</v>
      </c>
    </row>
    <row r="515" spans="1:6" x14ac:dyDescent="0.25">
      <c r="A515" s="1" t="s">
        <v>4399</v>
      </c>
      <c r="B515" s="1" t="s">
        <v>4400</v>
      </c>
      <c r="C515">
        <v>12.754</v>
      </c>
      <c r="D515" s="1" t="s">
        <v>5982</v>
      </c>
      <c r="E515">
        <v>1</v>
      </c>
      <c r="F515" s="1">
        <f>_xlfn.IFNA(INDEX(foamFactor_TABLE[foamFactor],MATCH(blendQtyOnHand_query[[#This Row],[ItemCode]],foamFactor_TABLE[blendPN],0)),1)</f>
        <v>1</v>
      </c>
    </row>
    <row r="516" spans="1:6" x14ac:dyDescent="0.25">
      <c r="A516" s="1" t="s">
        <v>4405</v>
      </c>
      <c r="B516" s="1" t="s">
        <v>4406</v>
      </c>
      <c r="C516">
        <v>4.7140000000000004</v>
      </c>
      <c r="D516" s="1" t="s">
        <v>5982</v>
      </c>
      <c r="E516">
        <v>1</v>
      </c>
      <c r="F516" s="1">
        <f>_xlfn.IFNA(INDEX(foamFactor_TABLE[foamFactor],MATCH(blendQtyOnHand_query[[#This Row],[ItemCode]],foamFactor_TABLE[blendPN],0)),1)</f>
        <v>1</v>
      </c>
    </row>
    <row r="517" spans="1:6" x14ac:dyDescent="0.25">
      <c r="A517" s="1" t="s">
        <v>5140</v>
      </c>
      <c r="B517" s="1" t="s">
        <v>5141</v>
      </c>
      <c r="C517">
        <v>3.919</v>
      </c>
      <c r="D517" s="1" t="s">
        <v>5982</v>
      </c>
      <c r="E517">
        <v>1</v>
      </c>
      <c r="F517" s="1">
        <f>_xlfn.IFNA(INDEX(foamFactor_TABLE[foamFactor],MATCH(blendQtyOnHand_query[[#This Row],[ItemCode]],foamFactor_TABLE[blendPN],0)),1)</f>
        <v>1</v>
      </c>
    </row>
    <row r="518" spans="1:6" x14ac:dyDescent="0.25">
      <c r="A518" s="1" t="s">
        <v>5148</v>
      </c>
      <c r="B518" s="1" t="s">
        <v>5149</v>
      </c>
      <c r="C518">
        <v>41.76</v>
      </c>
      <c r="D518" s="1" t="s">
        <v>5982</v>
      </c>
      <c r="E518">
        <v>1</v>
      </c>
      <c r="F518" s="1">
        <f>_xlfn.IFNA(INDEX(foamFactor_TABLE[foamFactor],MATCH(blendQtyOnHand_query[[#This Row],[ItemCode]],foamFactor_TABLE[blendPN],0)),1)</f>
        <v>1</v>
      </c>
    </row>
    <row r="519" spans="1:6" x14ac:dyDescent="0.25">
      <c r="A519" s="1" t="s">
        <v>1707</v>
      </c>
      <c r="B519" s="1" t="s">
        <v>1708</v>
      </c>
      <c r="C519">
        <v>39.25</v>
      </c>
      <c r="D519" s="1" t="s">
        <v>5982</v>
      </c>
      <c r="E519">
        <v>1</v>
      </c>
      <c r="F519" s="1">
        <f>_xlfn.IFNA(INDEX(foamFactor_TABLE[foamFactor],MATCH(blendQtyOnHand_query[[#This Row],[ItemCode]],foamFactor_TABLE[blendPN],0)),1)</f>
        <v>1</v>
      </c>
    </row>
    <row r="520" spans="1:6" x14ac:dyDescent="0.25">
      <c r="A520" s="1" t="s">
        <v>4793</v>
      </c>
      <c r="B520" s="1" t="s">
        <v>4794</v>
      </c>
      <c r="C520">
        <v>19</v>
      </c>
      <c r="D520" s="1" t="s">
        <v>5982</v>
      </c>
      <c r="E520">
        <v>1</v>
      </c>
      <c r="F520" s="1">
        <f>_xlfn.IFNA(INDEX(foamFactor_TABLE[foamFactor],MATCH(blendQtyOnHand_query[[#This Row],[ItemCode]],foamFactor_TABLE[blendPN],0)),1)</f>
        <v>1</v>
      </c>
    </row>
    <row r="521" spans="1:6" x14ac:dyDescent="0.25">
      <c r="A521" s="1" t="s">
        <v>3731</v>
      </c>
      <c r="B521" s="1" t="s">
        <v>3732</v>
      </c>
      <c r="C521">
        <v>36</v>
      </c>
      <c r="D521" s="1" t="s">
        <v>5982</v>
      </c>
      <c r="E521">
        <v>1</v>
      </c>
      <c r="F521" s="1">
        <f>_xlfn.IFNA(INDEX(foamFactor_TABLE[foamFactor],MATCH(blendQtyOnHand_query[[#This Row],[ItemCode]],foamFactor_TABLE[blendPN],0)),1)</f>
        <v>1</v>
      </c>
    </row>
    <row r="522" spans="1:6" x14ac:dyDescent="0.25">
      <c r="A522" s="1" t="s">
        <v>4530</v>
      </c>
      <c r="B522" s="1" t="s">
        <v>4531</v>
      </c>
      <c r="C522">
        <v>31.928999999999998</v>
      </c>
      <c r="D522" s="1" t="s">
        <v>5982</v>
      </c>
      <c r="E522">
        <v>1</v>
      </c>
      <c r="F522" s="1">
        <f>_xlfn.IFNA(INDEX(foamFactor_TABLE[foamFactor],MATCH(blendQtyOnHand_query[[#This Row],[ItemCode]],foamFactor_TABLE[blendPN],0)),1)</f>
        <v>1</v>
      </c>
    </row>
    <row r="523" spans="1:6" x14ac:dyDescent="0.25">
      <c r="A523" s="1" t="s">
        <v>1657</v>
      </c>
      <c r="B523" s="1" t="s">
        <v>1658</v>
      </c>
      <c r="C523">
        <v>34</v>
      </c>
      <c r="D523" s="1" t="s">
        <v>5982</v>
      </c>
      <c r="E523">
        <v>1</v>
      </c>
      <c r="F523" s="1">
        <f>_xlfn.IFNA(INDEX(foamFactor_TABLE[foamFactor],MATCH(blendQtyOnHand_query[[#This Row],[ItemCode]],foamFactor_TABLE[blendPN],0)),1)</f>
        <v>1</v>
      </c>
    </row>
    <row r="524" spans="1:6" x14ac:dyDescent="0.25">
      <c r="A524" s="1" t="s">
        <v>1590</v>
      </c>
      <c r="B524" s="1" t="s">
        <v>1591</v>
      </c>
      <c r="C524">
        <v>964.87599999999998</v>
      </c>
      <c r="D524" s="1" t="s">
        <v>5982</v>
      </c>
      <c r="E524">
        <v>1</v>
      </c>
      <c r="F524" s="1">
        <f>_xlfn.IFNA(INDEX(foamFactor_TABLE[foamFactor],MATCH(blendQtyOnHand_query[[#This Row],[ItemCode]],foamFactor_TABLE[blendPN],0)),1)</f>
        <v>1</v>
      </c>
    </row>
    <row r="525" spans="1:6" x14ac:dyDescent="0.25">
      <c r="A525" s="1" t="s">
        <v>3805</v>
      </c>
      <c r="B525" s="1" t="s">
        <v>3806</v>
      </c>
      <c r="C525">
        <v>73</v>
      </c>
      <c r="D525" s="1" t="s">
        <v>5982</v>
      </c>
      <c r="E525">
        <v>1</v>
      </c>
      <c r="F525" s="1">
        <f>_xlfn.IFNA(INDEX(foamFactor_TABLE[foamFactor],MATCH(blendQtyOnHand_query[[#This Row],[ItemCode]],foamFactor_TABLE[blendPN],0)),1)</f>
        <v>1</v>
      </c>
    </row>
    <row r="526" spans="1:6" x14ac:dyDescent="0.25">
      <c r="A526" s="1" t="s">
        <v>4408</v>
      </c>
      <c r="B526" s="1" t="s">
        <v>4409</v>
      </c>
      <c r="C526">
        <v>9.6509999999999998</v>
      </c>
      <c r="D526" s="1" t="s">
        <v>5982</v>
      </c>
      <c r="E526">
        <v>1</v>
      </c>
      <c r="F526" s="1">
        <f>_xlfn.IFNA(INDEX(foamFactor_TABLE[foamFactor],MATCH(blendQtyOnHand_query[[#This Row],[ItemCode]],foamFactor_TABLE[blendPN],0)),1)</f>
        <v>1</v>
      </c>
    </row>
    <row r="527" spans="1:6" x14ac:dyDescent="0.25">
      <c r="A527" s="1" t="s">
        <v>4918</v>
      </c>
      <c r="B527" s="1" t="s">
        <v>4919</v>
      </c>
      <c r="C527">
        <v>177.6241</v>
      </c>
      <c r="D527" s="1" t="s">
        <v>5982</v>
      </c>
      <c r="E527">
        <v>1</v>
      </c>
      <c r="F527" s="1">
        <f>_xlfn.IFNA(INDEX(foamFactor_TABLE[foamFactor],MATCH(blendQtyOnHand_query[[#This Row],[ItemCode]],foamFactor_TABLE[blendPN],0)),1)</f>
        <v>1</v>
      </c>
    </row>
    <row r="528" spans="1:6" x14ac:dyDescent="0.25">
      <c r="A528" s="1" t="s">
        <v>1700</v>
      </c>
      <c r="B528" s="1" t="s">
        <v>1701</v>
      </c>
      <c r="C528">
        <v>40.463999999999999</v>
      </c>
      <c r="D528" s="1" t="s">
        <v>5982</v>
      </c>
      <c r="E528">
        <v>1</v>
      </c>
      <c r="F528" s="1">
        <f>_xlfn.IFNA(INDEX(foamFactor_TABLE[foamFactor],MATCH(blendQtyOnHand_query[[#This Row],[ItemCode]],foamFactor_TABLE[blendPN],0)),1)</f>
        <v>1</v>
      </c>
    </row>
    <row r="529" spans="1:6" x14ac:dyDescent="0.25">
      <c r="A529" s="1" t="s">
        <v>5035</v>
      </c>
      <c r="B529" s="1" t="s">
        <v>5036</v>
      </c>
      <c r="C529">
        <v>776</v>
      </c>
      <c r="D529" s="1" t="s">
        <v>5982</v>
      </c>
      <c r="E529">
        <v>1</v>
      </c>
      <c r="F529" s="1">
        <f>_xlfn.IFNA(INDEX(foamFactor_TABLE[foamFactor],MATCH(blendQtyOnHand_query[[#This Row],[ItemCode]],foamFactor_TABLE[blendPN],0)),1)</f>
        <v>1</v>
      </c>
    </row>
    <row r="530" spans="1:6" x14ac:dyDescent="0.25">
      <c r="A530" s="1" t="s">
        <v>5174</v>
      </c>
      <c r="B530" s="1" t="s">
        <v>5175</v>
      </c>
      <c r="C530">
        <v>494</v>
      </c>
      <c r="D530" s="1" t="s">
        <v>5982</v>
      </c>
      <c r="E530">
        <v>1</v>
      </c>
      <c r="F530" s="1">
        <f>_xlfn.IFNA(INDEX(foamFactor_TABLE[foamFactor],MATCH(blendQtyOnHand_query[[#This Row],[ItemCode]],foamFactor_TABLE[blendPN],0)),1)</f>
        <v>1</v>
      </c>
    </row>
    <row r="531" spans="1:6" x14ac:dyDescent="0.25">
      <c r="A531" s="1" t="s">
        <v>5177</v>
      </c>
      <c r="B531" s="1" t="s">
        <v>5178</v>
      </c>
      <c r="C531">
        <v>332</v>
      </c>
      <c r="D531" s="1" t="s">
        <v>5982</v>
      </c>
      <c r="E531">
        <v>1</v>
      </c>
      <c r="F531" s="1">
        <f>_xlfn.IFNA(INDEX(foamFactor_TABLE[foamFactor],MATCH(blendQtyOnHand_query[[#This Row],[ItemCode]],foamFactor_TABLE[blendPN],0)),1)</f>
        <v>1</v>
      </c>
    </row>
    <row r="532" spans="1:6" x14ac:dyDescent="0.25">
      <c r="A532" s="1" t="s">
        <v>3764</v>
      </c>
      <c r="B532" s="1" t="s">
        <v>3765</v>
      </c>
      <c r="C532">
        <v>123</v>
      </c>
      <c r="D532" s="1" t="s">
        <v>5982</v>
      </c>
      <c r="E532">
        <v>1</v>
      </c>
      <c r="F532" s="1">
        <f>_xlfn.IFNA(INDEX(foamFactor_TABLE[foamFactor],MATCH(blendQtyOnHand_query[[#This Row],[ItemCode]],foamFactor_TABLE[blendPN],0)),1)</f>
        <v>1</v>
      </c>
    </row>
    <row r="533" spans="1:6" x14ac:dyDescent="0.25">
      <c r="A533" s="1" t="s">
        <v>5242</v>
      </c>
      <c r="B533" s="1" t="s">
        <v>5243</v>
      </c>
      <c r="C533">
        <v>110</v>
      </c>
      <c r="D533" s="1" t="s">
        <v>5982</v>
      </c>
      <c r="E533">
        <v>1</v>
      </c>
      <c r="F533" s="1">
        <f>_xlfn.IFNA(INDEX(foamFactor_TABLE[foamFactor],MATCH(blendQtyOnHand_query[[#This Row],[ItemCode]],foamFactor_TABLE[blendPN],0)),1)</f>
        <v>1</v>
      </c>
    </row>
    <row r="534" spans="1:6" x14ac:dyDescent="0.25">
      <c r="A534" s="1" t="s">
        <v>4840</v>
      </c>
      <c r="B534" s="1" t="s">
        <v>4841</v>
      </c>
      <c r="C534">
        <v>419</v>
      </c>
      <c r="D534" s="1" t="s">
        <v>5982</v>
      </c>
      <c r="E534">
        <v>1</v>
      </c>
      <c r="F534" s="1">
        <f>_xlfn.IFNA(INDEX(foamFactor_TABLE[foamFactor],MATCH(blendQtyOnHand_query[[#This Row],[ItemCode]],foamFactor_TABLE[blendPN],0)),1)</f>
        <v>1</v>
      </c>
    </row>
    <row r="535" spans="1:6" x14ac:dyDescent="0.25">
      <c r="A535" s="1" t="s">
        <v>3939</v>
      </c>
      <c r="B535" s="1" t="s">
        <v>3940</v>
      </c>
      <c r="C535">
        <v>6</v>
      </c>
      <c r="D535" s="1" t="s">
        <v>5982</v>
      </c>
      <c r="E535">
        <v>1</v>
      </c>
      <c r="F535" s="1">
        <f>_xlfn.IFNA(INDEX(foamFactor_TABLE[foamFactor],MATCH(blendQtyOnHand_query[[#This Row],[ItemCode]],foamFactor_TABLE[blendPN],0)),1)</f>
        <v>1</v>
      </c>
    </row>
    <row r="536" spans="1:6" x14ac:dyDescent="0.25">
      <c r="A536" s="1" t="s">
        <v>3740</v>
      </c>
      <c r="B536" s="1" t="s">
        <v>3741</v>
      </c>
      <c r="C536">
        <v>318</v>
      </c>
      <c r="D536" s="1" t="s">
        <v>5982</v>
      </c>
      <c r="E536">
        <v>1</v>
      </c>
      <c r="F536" s="1">
        <f>_xlfn.IFNA(INDEX(foamFactor_TABLE[foamFactor],MATCH(blendQtyOnHand_query[[#This Row],[ItemCode]],foamFactor_TABLE[blendPN],0)),1)</f>
        <v>1</v>
      </c>
    </row>
    <row r="537" spans="1:6" x14ac:dyDescent="0.25">
      <c r="A537" s="1" t="s">
        <v>5691</v>
      </c>
      <c r="B537" s="1" t="s">
        <v>5692</v>
      </c>
      <c r="C537">
        <v>362</v>
      </c>
      <c r="D537" s="1" t="s">
        <v>5982</v>
      </c>
      <c r="E537">
        <v>1</v>
      </c>
      <c r="F537" s="1">
        <f>_xlfn.IFNA(INDEX(foamFactor_TABLE[foamFactor],MATCH(blendQtyOnHand_query[[#This Row],[ItemCode]],foamFactor_TABLE[blendPN],0)),1)</f>
        <v>1</v>
      </c>
    </row>
    <row r="538" spans="1:6" x14ac:dyDescent="0.25">
      <c r="A538" s="1" t="s">
        <v>3738</v>
      </c>
      <c r="B538" s="1" t="s">
        <v>3739</v>
      </c>
      <c r="C538">
        <v>9</v>
      </c>
      <c r="D538" s="1" t="s">
        <v>5982</v>
      </c>
      <c r="E538">
        <v>1</v>
      </c>
      <c r="F538" s="1">
        <f>_xlfn.IFNA(INDEX(foamFactor_TABLE[foamFactor],MATCH(blendQtyOnHand_query[[#This Row],[ItemCode]],foamFactor_TABLE[blendPN],0)),1)</f>
        <v>1</v>
      </c>
    </row>
    <row r="539" spans="1:6" x14ac:dyDescent="0.25">
      <c r="A539" s="1" t="s">
        <v>5614</v>
      </c>
      <c r="B539" s="1" t="s">
        <v>5615</v>
      </c>
      <c r="C539">
        <v>40</v>
      </c>
      <c r="D539" s="1" t="s">
        <v>5982</v>
      </c>
      <c r="E539">
        <v>1</v>
      </c>
      <c r="F539" s="1">
        <f>_xlfn.IFNA(INDEX(foamFactor_TABLE[foamFactor],MATCH(blendQtyOnHand_query[[#This Row],[ItemCode]],foamFactor_TABLE[blendPN],0)),1)</f>
        <v>1</v>
      </c>
    </row>
    <row r="540" spans="1:6" x14ac:dyDescent="0.25">
      <c r="A540" s="1" t="s">
        <v>5169</v>
      </c>
      <c r="B540" s="1" t="s">
        <v>5170</v>
      </c>
      <c r="C540">
        <v>687</v>
      </c>
      <c r="D540" s="1" t="s">
        <v>5982</v>
      </c>
      <c r="E540">
        <v>1</v>
      </c>
      <c r="F540" s="1">
        <f>_xlfn.IFNA(INDEX(foamFactor_TABLE[foamFactor],MATCH(blendQtyOnHand_query[[#This Row],[ItemCode]],foamFactor_TABLE[blendPN],0)),1)</f>
        <v>1</v>
      </c>
    </row>
    <row r="541" spans="1:6" x14ac:dyDescent="0.25">
      <c r="A541" s="1" t="s">
        <v>3841</v>
      </c>
      <c r="B541" s="1" t="s">
        <v>3842</v>
      </c>
      <c r="C541">
        <v>31</v>
      </c>
      <c r="D541" s="1" t="s">
        <v>6002</v>
      </c>
      <c r="E541">
        <v>1</v>
      </c>
      <c r="F541" s="1">
        <f>_xlfn.IFNA(INDEX(foamFactor_TABLE[foamFactor],MATCH(blendQtyOnHand_query[[#This Row],[ItemCode]],foamFactor_TABLE[blendPN],0)),1)</f>
        <v>1</v>
      </c>
    </row>
    <row r="542" spans="1:6" x14ac:dyDescent="0.25">
      <c r="A542" s="1" t="s">
        <v>5655</v>
      </c>
      <c r="B542" s="1" t="s">
        <v>5656</v>
      </c>
      <c r="C542">
        <v>300</v>
      </c>
      <c r="D542" s="1" t="s">
        <v>5982</v>
      </c>
      <c r="E542">
        <v>1</v>
      </c>
      <c r="F542" s="1">
        <f>_xlfn.IFNA(INDEX(foamFactor_TABLE[foamFactor],MATCH(blendQtyOnHand_query[[#This Row],[ItemCode]],foamFactor_TABLE[blendPN],0)),1)</f>
        <v>1</v>
      </c>
    </row>
    <row r="543" spans="1:6" x14ac:dyDescent="0.25">
      <c r="A543" s="1" t="s">
        <v>5077</v>
      </c>
      <c r="B543" s="1" t="s">
        <v>5078</v>
      </c>
      <c r="C543">
        <v>26.960999999999999</v>
      </c>
      <c r="D543" s="1" t="s">
        <v>5982</v>
      </c>
      <c r="E543">
        <v>1</v>
      </c>
      <c r="F543" s="1">
        <f>_xlfn.IFNA(INDEX(foamFactor_TABLE[foamFactor],MATCH(blendQtyOnHand_query[[#This Row],[ItemCode]],foamFactor_TABLE[blendPN],0)),1)</f>
        <v>1</v>
      </c>
    </row>
    <row r="544" spans="1:6" x14ac:dyDescent="0.25">
      <c r="A544" s="1" t="s">
        <v>4924</v>
      </c>
      <c r="B544" s="1" t="s">
        <v>4925</v>
      </c>
      <c r="C544">
        <v>217</v>
      </c>
      <c r="D544" s="1" t="s">
        <v>5982</v>
      </c>
      <c r="E544">
        <v>1</v>
      </c>
      <c r="F544" s="1">
        <f>_xlfn.IFNA(INDEX(foamFactor_TABLE[foamFactor],MATCH(blendQtyOnHand_query[[#This Row],[ItemCode]],foamFactor_TABLE[blendPN],0)),1)</f>
        <v>1</v>
      </c>
    </row>
    <row r="545" spans="1:6" x14ac:dyDescent="0.25">
      <c r="A545" s="1" t="s">
        <v>5048</v>
      </c>
      <c r="B545" s="1" t="s">
        <v>5049</v>
      </c>
      <c r="C545">
        <v>0</v>
      </c>
      <c r="D545" s="1" t="s">
        <v>5982</v>
      </c>
      <c r="E545">
        <v>1</v>
      </c>
      <c r="F545" s="1">
        <f>_xlfn.IFNA(INDEX(foamFactor_TABLE[foamFactor],MATCH(blendQtyOnHand_query[[#This Row],[ItemCode]],foamFactor_TABLE[blendPN],0)),1)</f>
        <v>1</v>
      </c>
    </row>
    <row r="546" spans="1:6" x14ac:dyDescent="0.25">
      <c r="A546" s="1" t="s">
        <v>5224</v>
      </c>
      <c r="B546" s="1" t="s">
        <v>5225</v>
      </c>
      <c r="C546">
        <v>47</v>
      </c>
      <c r="D546" s="1" t="s">
        <v>5982</v>
      </c>
      <c r="E546">
        <v>1</v>
      </c>
      <c r="F546" s="1">
        <f>_xlfn.IFNA(INDEX(foamFactor_TABLE[foamFactor],MATCH(blendQtyOnHand_query[[#This Row],[ItemCode]],foamFactor_TABLE[blendPN],0)),1)</f>
        <v>1</v>
      </c>
    </row>
    <row r="547" spans="1:6" x14ac:dyDescent="0.25">
      <c r="A547" s="1" t="s">
        <v>3808</v>
      </c>
      <c r="B547" s="1" t="s">
        <v>3809</v>
      </c>
      <c r="C547">
        <v>78</v>
      </c>
      <c r="D547" s="1" t="s">
        <v>5982</v>
      </c>
      <c r="E547">
        <v>1</v>
      </c>
      <c r="F547" s="1">
        <f>_xlfn.IFNA(INDEX(foamFactor_TABLE[foamFactor],MATCH(blendQtyOnHand_query[[#This Row],[ItemCode]],foamFactor_TABLE[blendPN],0)),1)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05F3-FC33-4BBC-8C5E-BBC36663EEF2}">
  <sheetPr codeName="Sheet4"/>
  <dimension ref="A1:B65"/>
  <sheetViews>
    <sheetView workbookViewId="0">
      <selection activeCell="G32" sqref="G32"/>
    </sheetView>
  </sheetViews>
  <sheetFormatPr defaultRowHeight="15" x14ac:dyDescent="0.25"/>
  <cols>
    <col min="1" max="1" width="13.7109375" bestFit="1" customWidth="1"/>
    <col min="2" max="2" width="13.140625" customWidth="1"/>
  </cols>
  <sheetData>
    <row r="1" spans="1:2" x14ac:dyDescent="0.25">
      <c r="A1" t="s">
        <v>5951</v>
      </c>
      <c r="B1" t="s">
        <v>5952</v>
      </c>
    </row>
    <row r="2" spans="1:2" x14ac:dyDescent="0.25">
      <c r="A2" t="s">
        <v>2691</v>
      </c>
      <c r="B2">
        <v>1.2</v>
      </c>
    </row>
    <row r="3" spans="1:2" x14ac:dyDescent="0.25">
      <c r="A3" t="s">
        <v>2052</v>
      </c>
      <c r="B3">
        <v>1.25</v>
      </c>
    </row>
    <row r="4" spans="1:2" x14ac:dyDescent="0.25">
      <c r="A4" t="s">
        <v>4927</v>
      </c>
      <c r="B4">
        <v>1.2</v>
      </c>
    </row>
    <row r="5" spans="1:2" x14ac:dyDescent="0.25">
      <c r="A5" t="s">
        <v>1723</v>
      </c>
      <c r="B5">
        <v>1.2</v>
      </c>
    </row>
    <row r="6" spans="1:2" x14ac:dyDescent="0.25">
      <c r="A6" t="s">
        <v>3702</v>
      </c>
      <c r="B6">
        <v>1.2</v>
      </c>
    </row>
    <row r="7" spans="1:2" x14ac:dyDescent="0.25">
      <c r="A7" t="s">
        <v>1727</v>
      </c>
      <c r="B7">
        <v>1.2</v>
      </c>
    </row>
    <row r="8" spans="1:2" x14ac:dyDescent="0.25">
      <c r="A8" t="s">
        <v>1907</v>
      </c>
      <c r="B8">
        <v>1.35</v>
      </c>
    </row>
    <row r="9" spans="1:2" x14ac:dyDescent="0.25">
      <c r="A9" t="s">
        <v>3306</v>
      </c>
      <c r="B9">
        <v>1.35</v>
      </c>
    </row>
    <row r="10" spans="1:2" x14ac:dyDescent="0.25">
      <c r="A10" t="s">
        <v>3214</v>
      </c>
      <c r="B10">
        <v>1.35</v>
      </c>
    </row>
    <row r="11" spans="1:2" x14ac:dyDescent="0.25">
      <c r="A11" t="s">
        <v>1782</v>
      </c>
      <c r="B11">
        <v>1.25</v>
      </c>
    </row>
    <row r="12" spans="1:2" x14ac:dyDescent="0.25">
      <c r="A12" t="s">
        <v>1744</v>
      </c>
      <c r="B12">
        <v>1.2</v>
      </c>
    </row>
    <row r="13" spans="1:2" x14ac:dyDescent="0.25">
      <c r="A13" t="s">
        <v>4139</v>
      </c>
      <c r="B13">
        <v>1.25</v>
      </c>
    </row>
    <row r="14" spans="1:2" x14ac:dyDescent="0.25">
      <c r="A14" t="s">
        <v>1735</v>
      </c>
      <c r="B14">
        <v>1.25</v>
      </c>
    </row>
    <row r="15" spans="1:2" x14ac:dyDescent="0.25">
      <c r="A15" t="s">
        <v>3464</v>
      </c>
      <c r="B15">
        <v>1.25</v>
      </c>
    </row>
    <row r="16" spans="1:2" x14ac:dyDescent="0.25">
      <c r="A16" t="s">
        <v>3272</v>
      </c>
      <c r="B16">
        <v>1.35</v>
      </c>
    </row>
    <row r="17" spans="1:2" x14ac:dyDescent="0.25">
      <c r="A17" t="s">
        <v>3209</v>
      </c>
      <c r="B17">
        <v>1.25</v>
      </c>
    </row>
    <row r="18" spans="1:2" x14ac:dyDescent="0.25">
      <c r="A18" t="s">
        <v>1839</v>
      </c>
      <c r="B18">
        <v>1.25</v>
      </c>
    </row>
    <row r="19" spans="1:2" x14ac:dyDescent="0.25">
      <c r="A19" t="s">
        <v>1844</v>
      </c>
      <c r="B19">
        <v>1.25</v>
      </c>
    </row>
    <row r="20" spans="1:2" x14ac:dyDescent="0.25">
      <c r="A20" t="s">
        <v>1769</v>
      </c>
      <c r="B20">
        <v>1.2</v>
      </c>
    </row>
    <row r="21" spans="1:2" x14ac:dyDescent="0.25">
      <c r="A21" t="s">
        <v>1958</v>
      </c>
      <c r="B21">
        <v>1.5</v>
      </c>
    </row>
    <row r="22" spans="1:2" x14ac:dyDescent="0.25">
      <c r="A22" t="s">
        <v>4931</v>
      </c>
      <c r="B22">
        <v>1.2</v>
      </c>
    </row>
    <row r="23" spans="1:2" x14ac:dyDescent="0.25">
      <c r="A23" t="s">
        <v>4927</v>
      </c>
      <c r="B23">
        <v>1.2</v>
      </c>
    </row>
    <row r="24" spans="1:2" x14ac:dyDescent="0.25">
      <c r="A24" t="s">
        <v>2327</v>
      </c>
      <c r="B24">
        <v>1.1499999999999999</v>
      </c>
    </row>
    <row r="25" spans="1:2" x14ac:dyDescent="0.25">
      <c r="A25" t="s">
        <v>4038</v>
      </c>
      <c r="B25">
        <v>1.1499999999999999</v>
      </c>
    </row>
    <row r="26" spans="1:2" x14ac:dyDescent="0.25">
      <c r="A26" t="s">
        <v>3596</v>
      </c>
      <c r="B26">
        <v>1.1499999999999999</v>
      </c>
    </row>
    <row r="27" spans="1:2" x14ac:dyDescent="0.25">
      <c r="A27" t="s">
        <v>3259</v>
      </c>
      <c r="B27">
        <v>1.4</v>
      </c>
    </row>
    <row r="28" spans="1:2" x14ac:dyDescent="0.25">
      <c r="A28" t="s">
        <v>3272</v>
      </c>
      <c r="B28">
        <v>1.35</v>
      </c>
    </row>
    <row r="29" spans="1:2" x14ac:dyDescent="0.25">
      <c r="A29" t="s">
        <v>3046</v>
      </c>
      <c r="B29">
        <v>1.25</v>
      </c>
    </row>
    <row r="30" spans="1:2" x14ac:dyDescent="0.25">
      <c r="A30" t="s">
        <v>3209</v>
      </c>
      <c r="B30">
        <v>1.25</v>
      </c>
    </row>
    <row r="31" spans="1:2" x14ac:dyDescent="0.25">
      <c r="A31" t="s">
        <v>3221</v>
      </c>
      <c r="B31">
        <v>1.2</v>
      </c>
    </row>
    <row r="32" spans="1:2" x14ac:dyDescent="0.25">
      <c r="A32" t="s">
        <v>3229</v>
      </c>
      <c r="B32">
        <v>1.2</v>
      </c>
    </row>
    <row r="33" spans="1:2" x14ac:dyDescent="0.25">
      <c r="A33" t="s">
        <v>5180</v>
      </c>
      <c r="B33">
        <v>1.25</v>
      </c>
    </row>
    <row r="34" spans="1:2" x14ac:dyDescent="0.25">
      <c r="A34" t="s">
        <v>1978</v>
      </c>
      <c r="B34">
        <v>1.2</v>
      </c>
    </row>
    <row r="35" spans="1:2" x14ac:dyDescent="0.25">
      <c r="A35" t="s">
        <v>2381</v>
      </c>
      <c r="B35">
        <v>1.2</v>
      </c>
    </row>
    <row r="36" spans="1:2" x14ac:dyDescent="0.25">
      <c r="A36" t="s">
        <v>2387</v>
      </c>
      <c r="B36">
        <v>1.2</v>
      </c>
    </row>
    <row r="37" spans="1:2" x14ac:dyDescent="0.25">
      <c r="A37" t="s">
        <v>2669</v>
      </c>
      <c r="B37">
        <v>1.2</v>
      </c>
    </row>
    <row r="38" spans="1:2" x14ac:dyDescent="0.25">
      <c r="A38" t="s">
        <v>4117</v>
      </c>
      <c r="B38">
        <v>1.2</v>
      </c>
    </row>
    <row r="39" spans="1:2" x14ac:dyDescent="0.25">
      <c r="A39" t="s">
        <v>2849</v>
      </c>
      <c r="B39">
        <v>1.2</v>
      </c>
    </row>
    <row r="40" spans="1:2" x14ac:dyDescent="0.25">
      <c r="A40" t="s">
        <v>3910</v>
      </c>
      <c r="B40">
        <v>1.1499999999999999</v>
      </c>
    </row>
    <row r="41" spans="1:2" x14ac:dyDescent="0.25">
      <c r="A41" t="s">
        <v>1567</v>
      </c>
      <c r="B41">
        <v>1.1000000000000001</v>
      </c>
    </row>
    <row r="42" spans="1:2" x14ac:dyDescent="0.25">
      <c r="A42" t="s">
        <v>2117</v>
      </c>
      <c r="B42">
        <v>1.2</v>
      </c>
    </row>
    <row r="43" spans="1:2" x14ac:dyDescent="0.25">
      <c r="A43" t="s">
        <v>2989</v>
      </c>
      <c r="B43">
        <v>1.1000000000000001</v>
      </c>
    </row>
    <row r="44" spans="1:2" x14ac:dyDescent="0.25">
      <c r="A44" t="s">
        <v>3027</v>
      </c>
      <c r="B44">
        <v>1.1000000000000001</v>
      </c>
    </row>
    <row r="45" spans="1:2" x14ac:dyDescent="0.25">
      <c r="A45" t="s">
        <v>2123</v>
      </c>
      <c r="B45">
        <v>1.1000000000000001</v>
      </c>
    </row>
    <row r="46" spans="1:2" x14ac:dyDescent="0.25">
      <c r="A46" t="s">
        <v>1792</v>
      </c>
      <c r="B46">
        <v>1.1000000000000001</v>
      </c>
    </row>
    <row r="47" spans="1:2" x14ac:dyDescent="0.25">
      <c r="A47" t="s">
        <v>5850</v>
      </c>
      <c r="B47">
        <v>1.05</v>
      </c>
    </row>
    <row r="48" spans="1:2" x14ac:dyDescent="0.25">
      <c r="A48" t="s">
        <v>1968</v>
      </c>
      <c r="B48">
        <v>1.05</v>
      </c>
    </row>
    <row r="49" spans="1:2" x14ac:dyDescent="0.25">
      <c r="A49" t="s">
        <v>2434</v>
      </c>
      <c r="B49">
        <v>1.1000000000000001</v>
      </c>
    </row>
    <row r="50" spans="1:2" x14ac:dyDescent="0.25">
      <c r="A50" t="s">
        <v>3438</v>
      </c>
      <c r="B50">
        <v>1.05</v>
      </c>
    </row>
    <row r="51" spans="1:2" x14ac:dyDescent="0.25">
      <c r="A51" t="s">
        <v>2924</v>
      </c>
      <c r="B51">
        <v>1.05</v>
      </c>
    </row>
    <row r="52" spans="1:2" x14ac:dyDescent="0.25">
      <c r="A52" t="s">
        <v>3521</v>
      </c>
      <c r="B52">
        <v>1.05</v>
      </c>
    </row>
    <row r="53" spans="1:2" x14ac:dyDescent="0.25">
      <c r="A53" t="s">
        <v>1944</v>
      </c>
      <c r="B53">
        <v>1.05</v>
      </c>
    </row>
    <row r="54" spans="1:2" x14ac:dyDescent="0.25">
      <c r="A54" t="s">
        <v>3587</v>
      </c>
      <c r="B54">
        <v>1.1000000000000001</v>
      </c>
    </row>
    <row r="55" spans="1:2" x14ac:dyDescent="0.25">
      <c r="A55" t="s">
        <v>3628</v>
      </c>
      <c r="B55">
        <v>1.1000000000000001</v>
      </c>
    </row>
    <row r="56" spans="1:2" x14ac:dyDescent="0.25">
      <c r="A56" t="s">
        <v>1754</v>
      </c>
      <c r="B56">
        <v>1.05</v>
      </c>
    </row>
    <row r="57" spans="1:2" x14ac:dyDescent="0.25">
      <c r="A57" t="s">
        <v>1941</v>
      </c>
      <c r="B57">
        <v>1.1000000000000001</v>
      </c>
    </row>
    <row r="58" spans="1:2" x14ac:dyDescent="0.25">
      <c r="A58" t="s">
        <v>1964</v>
      </c>
      <c r="B58">
        <v>1.05</v>
      </c>
    </row>
    <row r="59" spans="1:2" x14ac:dyDescent="0.25">
      <c r="A59" t="s">
        <v>3367</v>
      </c>
      <c r="B59">
        <v>1.05</v>
      </c>
    </row>
    <row r="60" spans="1:2" x14ac:dyDescent="0.25">
      <c r="A60" t="s">
        <v>3415</v>
      </c>
      <c r="B60">
        <v>1.05</v>
      </c>
    </row>
    <row r="61" spans="1:2" x14ac:dyDescent="0.25">
      <c r="A61" t="s">
        <v>3168</v>
      </c>
      <c r="B61">
        <v>1.05</v>
      </c>
    </row>
    <row r="62" spans="1:2" x14ac:dyDescent="0.25">
      <c r="A62" t="s">
        <v>3111</v>
      </c>
      <c r="B62">
        <v>1.05</v>
      </c>
    </row>
    <row r="63" spans="1:2" x14ac:dyDescent="0.25">
      <c r="A63" t="s">
        <v>3403</v>
      </c>
      <c r="B63">
        <v>1.25</v>
      </c>
    </row>
    <row r="64" spans="1:2" x14ac:dyDescent="0.25">
      <c r="A64" t="s">
        <v>5202</v>
      </c>
      <c r="B64">
        <v>1.25</v>
      </c>
    </row>
    <row r="65" spans="1:2" x14ac:dyDescent="0.25">
      <c r="A65" t="s">
        <v>5202</v>
      </c>
      <c r="B65">
        <v>1.25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ease_x0020_Notes xmlns="3c67905b-7cb6-4e09-a13b-0acc6bfd99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45B6D7573D6B4CB9F619A9129125E5" ma:contentTypeVersion="5" ma:contentTypeDescription="Create a new document." ma:contentTypeScope="" ma:versionID="ef4fff4be7e65b7f10b919b56481de2f">
  <xsd:schema xmlns:xsd="http://www.w3.org/2001/XMLSchema" xmlns:xs="http://www.w3.org/2001/XMLSchema" xmlns:p="http://schemas.microsoft.com/office/2006/metadata/properties" xmlns:ns2="3c67905b-7cb6-4e09-a13b-0acc6bfd994d" xmlns:ns3="7dddf79d-15df-4eb0-a588-052cf07a7139" targetNamespace="http://schemas.microsoft.com/office/2006/metadata/properties" ma:root="true" ma:fieldsID="fe7ee27c152cb7623f23495e5da31ee3" ns2:_="" ns3:_="">
    <xsd:import namespace="3c67905b-7cb6-4e09-a13b-0acc6bfd994d"/>
    <xsd:import namespace="7dddf79d-15df-4eb0-a588-052cf07a7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Release_x0020_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7905b-7cb6-4e09-a13b-0acc6bfd9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Release_x0020_Notes" ma:index="12" nillable="true" ma:displayName="Release Notes" ma:internalName="Release_x0020_Not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df79d-15df-4eb0-a588-052cf07a71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c 2 f 5 c 2 4 - f a 5 5 - 4 f b c - b 5 7 7 - d 2 b 6 c 0 d e 6 0 0 b "   x m l n s = " h t t p : / / s c h e m a s . m i c r o s o f t . c o m / D a t a M a s h u p " > A A A A A O k H A A B Q S w M E F A A C A A g A 5 V 1 Y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5 V 1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d W F S x m q R h 4 w Q A A A g r A A A T A B w A R m 9 y b X V s Y X M v U 2 V j d G l v b j E u b S C i G A A o o B Q A A A A A A A A A A A A A A A A A A A A A A A A A A A D t m m t v q z Y Y g L 9 X 6 n + w X B 0 d I q F c e p u 2 s 0 y i J G 3 T N Z C G b N U U R Z U B t / E C h o E 5 W x f l v 8 8 G E h I g a S b 1 S 0 R O p Y P z G r / X x 6 9 T a I g t R j w K j O T a + n Z 6 c n o S T l G A b X A G m + e W R x m m j F C H U A x B G z i Y n Q D + z / C i w M J c o F g W D s N 6 B z F k o h B L z 9 i s q 8 m q U I J T x v z w p 0 Y D 2 S 6 h M 0 J 9 N K v H 6 n 2 P U F a 3 P L c R E o b D x q A z 0 h p G b P j L e b P j W Z E r N D S G O I w t h Q 3 b b M z 8 m R 9 4 d h T 7 G l p T b E c O r i P L s k 1 Y k 8 F Y D T B i W E P f y R s S t w w C z 8 c B I z h s s y D C k 5 o c + / 6 S i 4 t H k Y Q z H x t c q Y v a E M o 9 h t 1 2 I Q O T x V h E O k k U n c E h d r 3 v P F c 6 m + I A q J 4 T u T Q U e R o h k 7 t m Y I c n N h V L e b v y H A 4 a G p Q B H O h c l 7 g m 0 Y m h y p P Z M M i / W H x 4 Y u / i M o z 4 U h f D R W 1 p / 5 Y 4 D I t i D b 2 / C 3 a F T N r m o w w w s q Z A G q c 2 J + D n X w C N H A c g a o M N K e Q / R e G Z 1 l D K 5 C K k E v G z 0 h v 1 t D u g a 0 D V + w N d 6 2 o j A 9 b S S N Q o Z J 7 b W g W g 2 H b i q J S P U a Q m v n k Z A e w l p a m d E L q u K 4 f y R Z p 6 0 y E h V 1 d F l v M p O M L 8 y T D H d 0 r j s 3 j Z y o f P Y P w m L d k H k F + m J f H t q v b r X A a O i B 8 M 4 o P O 4 x 5 t / C q t y J 9 m V Q n P Z e B I + M E Q / n C z D + H X a U U 8 4 l Q R 7 / X w j 2 w f D N s 6 L 9 c H Y P + Q l m N G W F j V 5 l 3 I w R H x g 0 H 8 V 1 6 z n Y y n t W i 2 q g f 2 K v Q j 0 I c D 9 A O i e / F 8 X l 2 e z 4 8 8 H w 7 P t 9 j c i + e L 6 v J 8 c e T 5 c H j u o 9 0 P / J Z F v a w u z 5 d H n g + H Z 8 X f j + e r 6 v J 8 d e T 5 c H j u o / e 9 e L 6 u L s / X R 5 4 P h + e H a P f v g 4 r v Y 2 q X P t 1 I j K m e a / I q S f P i n 4 7 I Z e / g 5 Z J 3 l n L J W x 4 5 / 1 x c L n 2 e K G d P Y L L h e T a 8 y I a X 2 f A q G 1 5 z T E 5 X n F L k 8 q A L h C Y T S 0 K T D M j z F Z g 3 x H E 0 D y 5 k M M 8 g 1 b X I T U Q b k I o P 8 T i e S p H V A / J G K H L E x 2 T J s k o w f n 2 w W K x q V P R y v V z c W W p z L T q 9 5 8 i 8 / B X h 4 L 2 s d r p t W v U n M S t B O 6 R t Q x 8 p f c X 4 s S l M G t 3 H r j o C a u 9 F b O y 6 + E / 1 b C w X J B 0 c W p n U Y N w k C u z f K G H 6 a x + j M A r 4 o l 4 / n n 7 m / k 2 9 K M R r + g p T T x H i 9 C z d P 5 O c 1 9 r t U O 8 v T S y v x Z U F Q b z 2 + b 4 7 7 B a 8 5 u F v 9 Q k o W g d I U l m g 4 J H M M P h 6 8 9 j V O l + + 1 p I 7 C 4 p W I 7 G s / b U / u u O 3 6 k O w S 6 V 6 3 + 1 / r s b b o X I 3 V D S 1 + 7 l q O 3 / 8 T 4 U 1 u O r B v C n F z F K b i O M G O S m / s K R t p R s s 3 6 z I K x i X Q j b h O m C r 2 b y D g H d v C v g Q Y I d T 0 a r J 5 Z u m t W 1 v 7 3 B U b P h N Q O N D Z 1 O y W K y Z 9 A I 7 7 r 0 l / S S e y o w W 3 O O n 3 r I A w s p 6 M U q s i k 1 b l p i 1 h r / Y l o r t m S g G I F K Q t S a R 8 X / W I 7 4 L v M g v H L O x t B g j F H 1 u V 4 y J + q 2 h i T 4 5 h y O P 8 Q r x j g d 0 C t J c x L A 8 8 u O m b k S u N N 7 M F f 9 i A 9 i 7 j / k J 6 p o 4 W H m f H a K 5 O H I A J 9 G X Q J s q 4 P 7 G P i W d f c V t H I z g V L A Z Q / o 7 c i J c 7 0 c O I 7 7 z L o 0 L k U x k f m 8 t A b l k d p V 1 w w t Y 8 b s N F 0 o 5 p 0 X 1 c k n W R Y H r S m j x Y 4 P Q t w 1 6 k + 9 D J Z S I i Y y S d f N y W U F 2 7 I j W z i 2 x 6 c A H O 2 I t 6 U s w N 8 7 M g u V v / w F Q S w E C L Q A U A A I A C A D l X V h U D g t s 0 K Q A A A D 2 A A A A E g A A A A A A A A A A A A A A A A A A A A A A Q 2 9 u Z m l n L 1 B h Y 2 t h Z 2 U u e G 1 s U E s B A i 0 A F A A C A A g A 5 V 1 Y V A / K 6 a u k A A A A 6 Q A A A B M A A A A A A A A A A A A A A A A A 8 A A A A F t D b 2 5 0 Z W 5 0 X 1 R 5 c G V z X S 5 4 b W x Q S w E C L Q A U A A I A C A D l X V h U s Z q k Y e M E A A A I K w A A E w A A A A A A A A A A A A A A A A D h A Q A A R m 9 y b X V s Y X M v U 2 V j d G l v b j E u b V B L B Q Y A A A A A A w A D A M I A A A A R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V A A A A A A A A P R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V F B Q U F B Q U F B Q U R z e H B J V m 4 z U j B U c W N M N V R N O D Z R S F d C M E 5 2 Y m 5 S b G J u U U F B Q U F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m N v b n R l b n R p b m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x N T k y Y z Z l Y y 0 3 N D l m L T R l N z Q t Y T c w Y i 1 l N T M z M 2 N l O T A x Z D Y i I C 8 + P C 9 T d G F i b G V F b n R y a W V z P j w v S X R l b T 4 8 S X R l b T 4 8 S X R l b U x v Y 2 F 0 a W 9 u P j x J d G V t V H l w Z T 5 G b 3 J t d W x h P C 9 J d G V t V H l w Z T 4 8 S X R l b V B h d G g + U 2 V j d G l v b j E v M D J j b 2 5 0 Z W 5 0 a W 5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Y 2 9 u d G V u d G l u b G l u Z S 9 f M D J j b 2 5 0 Z W 5 0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j b 2 5 0 Z W 5 0 a W 5 s a W 5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m N v b n R l b n R p b m x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j b 2 5 0 Z W 5 0 a W 5 s a W 5 l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2 N v b n R l b n R i b G l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x N T k y Y z Z l Y y 0 3 N D l m L T R l N z Q t Y T c w Y i 1 l N T M z M 2 N l O T A x Z D Y i I C 8 + P C 9 T d G F i b G V F b n R y a W V z P j w v S X R l b T 4 8 S X R l b T 4 8 S X R l b U x v Y 2 F 0 a W 9 u P j x J d G V t V H l w Z T 5 G b 3 J t d W x h P C 9 J d G V t V H l w Z T 4 8 S X R l b V B h d G g + U 2 V j d G l v b j E v M D N j b 2 5 0 Z W 5 0 Y m x p c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2 N v b n R l b n R i b G l z d G V y L 1 8 w M m N v b n R l b n R p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2 N v b n R l b n R i b G l z d G V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2 N v b n R l b n R i b G l z d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Y 2 9 u d G V u d G J s a X N 0 Z X I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Y 2 9 u d G V u d H B k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M T U 5 M m M 2 Z W M t N z Q 5 Z i 0 0 Z T c 0 L W E 3 M G I t Z T U z M z N j Z T k w M W Q 2 I i A v P j w v U 3 R h Y m x l R W 5 0 c m l l c z 4 8 L 0 l 0 Z W 0 + P E l 0 Z W 0 + P E l 0 Z W 1 M b 2 N h d G l v b j 4 8 S X R l b V R 5 c G U + R m 9 y b X V s Y T w v S X R l b V R 5 c G U + P E l 0 Z W 1 Q Y X R o P l N l Y 3 R p b 2 4 x L z A 0 Y 2 9 u d G V u d H B k b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G N v b n R l b n R w Z G x p b m U v X z A y Y 2 9 u d G V u d G l u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Y 2 9 u d G V u d H B k b G l u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j b 2 5 0 Z W 5 0 c G R s a W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Y 2 9 u d G V u d H B k b G l u Z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j b 2 5 0 Z W 5 0 a m J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x N T k y Y z Z l Y y 0 3 N D l m L T R l N z Q t Y T c w Y i 1 l N T M z M 2 N l O T A x Z D Y i I C 8 + P C 9 T d G F i b G V F b n R y a W V z P j w v S X R l b T 4 8 S X R l b T 4 8 S X R l b U x v Y 2 F 0 a W 9 u P j x J d G V t V H l w Z T 5 G b 3 J t d W x h P C 9 J d G V t V H l w Z T 4 8 S X R l b V B h d G g + U 2 V j d G l v b j E v M D V j b 2 5 0 Z W 5 0 a m J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Y 2 9 u d G V u d G p i b G l u Z S 9 f M D J j b 2 5 0 Z W 5 0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j b 2 5 0 Z W 5 0 a m J s a W 5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W N v b n R l b n R q Y m x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j b 2 5 0 Z W 5 0 a m J s a W 5 l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m N v b n R l b n R v a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E 1 O T J j N m V j L T c 0 O W Y t N G U 3 N C 1 h N z B i L W U 1 M z M z Y 2 U 5 M D F k N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M D Z j b 2 5 0 Z W 5 0 b 2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Y 2 9 u d G V u d G 9 p b C 9 f M D J j b 2 5 0 Z W 5 0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j b 2 5 0 Z W 5 0 b 2 l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m N v b n R l b n R v a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j b 2 5 0 Z W 5 0 b 2 l s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2 N v b n R l b n R r a X R z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M T U 5 M m M 2 Z W M t N z Q 5 Z i 0 0 Z T c 0 L W E 3 M G I t Z T U z M z N j Z T k w M W Q 2 I i A v P j w v U 3 R h Y m x l R W 5 0 c m l l c z 4 8 L 0 l 0 Z W 0 + P E l 0 Z W 0 + P E l 0 Z W 1 M b 2 N h d G l v b j 4 8 S X R l b V R 5 c G U + R m 9 y b X V s Y T w v S X R l b V R 5 c G U + P E l 0 Z W 1 Q Y X R o P l N l Y 3 R p b 2 4 x L z A 3 Y 2 9 u d G V u d G t p d H N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Y 2 9 u d G V u d G t p d H N s a W 5 l L 1 8 w M m N v b n R l b n R p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2 N v b n R l b n R r a X R z b G l u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d j b 2 5 0 Z W 5 0 a 2 l 0 c 2 x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d j b 2 5 0 Z W 5 0 a 2 l 0 c 2 x p b m U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M T U 5 M m M 2 Z W M t N z Q 5 Z i 0 0 Z T c 0 L W E 3 M G I t Z T U z M z N j Z T k w M W Q 2 I i A v P j w v U 3 R h Y m x l R W 5 0 c m l l c z 4 8 L 0 l 0 Z W 0 + P E l 0 Z W 0 + P E l 0 Z W 1 M b 2 N h d G l v b j 4 8 S X R l b V R 5 c G U + R m 9 y b X V s Y T w v S X R l b V R 5 c G U + P E l 0 Z W 1 Q Y X R o P l N l Y 3 R p b 2 4 x L 2 N v b n R l b n Q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E v X z A y Y 2 9 u d G V u d G l u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M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x N T k y Y z Z l Y y 0 3 N D l m L T R l N z Q t Y T c w Y i 1 l N T M z M 2 N l O T A x Z D Y i I C 8 + P C 9 T d G F i b G V F b n R y a W V z P j w v S X R l b T 4 8 S X R l b T 4 8 S X R l b U x v Y 2 F 0 a W 9 u P j x J d G V t V H l w Z T 5 G b 3 J t d W x h P C 9 J d G V t V H l w Z T 4 8 S X R l b V B h d G g + U 2 V j d G l v b j E v Y 2 9 u d G V u d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M i 9 f M D J j b 2 5 0 Z W 5 0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y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E 1 O T J j N m V j L T c 0 O W Y t N G U 3 N C 1 h N z B i L W U 1 M z M z Y 2 U 5 M D F k N i I g L z 4 8 L 1 N 0 Y W J s Z U V u d H J p Z X M + P C 9 J d G V t P j x J d G V t P j x J d G V t T G 9 j Y X R p b 2 4 + P E l 0 Z W 1 U e X B l P k Z v c m 1 1 b G E 8 L 0 l 0 Z W 1 U e X B l P j x J d G V t U G F 0 a D 5 T Z W N 0 a W 9 u M S 9 j b 2 5 0 Z W 5 0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z L 1 8 w M m N v b n R l b n R p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M T U 5 M m M 2 Z W M t N z Q 5 Z i 0 0 Z T c 0 L W E 3 M G I t Z T U z M z N j Z T k w M W Q 2 I i A v P j w v U 3 R h Y m x l R W 5 0 c m l l c z 4 8 L 0 l 0 Z W 0 + P E l 0 Z W 0 + P E l 0 Z W 1 M b 2 N h d G l v b j 4 8 S X R l b V R 5 c G U + R m 9 y b X V s Y T w v S X R l b V R 5 c G U + P E l 0 Z W 1 Q Y X R o P l N l Y 3 R p b 2 4 x L 2 N v b n R l b n Q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Q v X z A y Y 2 9 u d G V u d G l u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N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x N T k y Y z Z l Y y 0 3 N D l m L T R l N z Q t Y T c w Y i 1 l N T M z M 2 N l O T A x Z D Y i I C 8 + P C 9 T d G F i b G V F b n R y a W V z P j w v S X R l b T 4 8 S X R l b T 4 8 S X R l b U x v Y 2 F 0 a W 9 u P j x J d G V t V H l w Z T 5 G b 3 J t d W x h P C 9 J d G V t V H l w Z T 4 8 S X R l b V B h d G g + U 2 V j d G l v b j E v Y 2 9 u d G V u d D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N S 9 f M D J j b 2 5 0 Z W 5 0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1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1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E 1 O T J j N m V j L T c 0 O W Y t N G U 3 N C 1 h N z B i L W U 1 M z M z Y 2 U 5 M D F k N i I g L z 4 8 L 1 N 0 Y W J s Z U V u d H J p Z X M + P C 9 J d G V t P j x J d G V t P j x J d G V t T G 9 j Y X R p b 2 4 + P E l 0 Z W 1 U e X B l P k Z v c m 1 1 b G E 8 L 0 l 0 Z W 1 U e X B l P j x J d G V t U G F 0 a D 5 T Z W N 0 a W 9 u M S 9 j b 2 5 0 Z W 5 0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u d D A 2 L 1 8 w M m N v b n R l b n R p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Y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l b n Q w N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W 5 0 M D Y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0 V D E 3 O j Q 3 O j E x L j I z N D c w M D F a I i A v P j x F b n R y e S B U e X B l P S J G a W x s Q 2 9 s d W 1 u V H l w Z X M i I F Z h b H V l P S J z Q m d Z R 0 J n V U F B Q T 0 9 I i A v P j x F b n R y e S B U e X B l P S J G a W x s Q 2 9 s d W 1 u T m F t Z X M i I F Z h b H V l P S J z W y Z x d W 9 0 O 0 J p b G x O b y Z x d W 9 0 O y w m c X V v d D t Q T 0 5 1 b S Z x d W 9 0 O y w m c X V v d D t Q c m 9 k d W N 0 J n F 1 b 3 Q 7 L C Z x d W 9 0 O 0 N h c 2 V T a X p l J n F 1 b 3 Q 7 L C Z x d W 9 0 O 0 9 y a W d p b m F s U X R 5 J n F 1 b 3 Q 7 L C Z x d W 9 0 O 1 J 1 b n R p b W U m c X V v d D s s J n F 1 b 3 Q 7 T G l u Z S Z x d W 9 0 O 1 0 i I C 8 + P E V u d H J 5 I F R 5 c G U 9 I k Z p b G x T d G F 0 d X M i I F Z h b H V l P S J z Q 2 9 t c G x l d G U i I C 8 + P E V u d H J 5 I F R 5 c G U 9 I l F 1 Z X J 5 S U Q i I F Z h b H V l P S J z N D Y 4 N D c 1 Y m M t M 2 E 0 N C 0 0 M j c x L T h j N j M t O G Q 1 N G Q 2 Y z U z N z Q 5 I i A v P j x F b n R y e S B U e X B l P S J G a W x s Q 2 9 1 b n Q i I F Z h b H V l P S J s N z E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J p b G x O b y w w f S Z x d W 9 0 O y w m c X V v d D t T Z W N 0 a W 9 u M S 9 B c H B l b m Q x L 0 F 1 d G 9 S Z W 1 v d m V k Q 2 9 s d W 1 u c z E u e 1 B P T n V t L D F 9 J n F 1 b 3 Q 7 L C Z x d W 9 0 O 1 N l Y 3 R p b 2 4 x L 0 F w c G V u Z D E v Q X V 0 b 1 J l b W 9 2 Z W R D b 2 x 1 b W 5 z M S 5 7 U H J v Z H V j d C w y f S Z x d W 9 0 O y w m c X V v d D t T Z W N 0 a W 9 u M S 9 B c H B l b m Q x L 0 F 1 d G 9 S Z W 1 v d m V k Q 2 9 s d W 1 u c z E u e 0 N h c 2 V T a X p l L D N 9 J n F 1 b 3 Q 7 L C Z x d W 9 0 O 1 N l Y 3 R p b 2 4 x L 0 F w c G V u Z D E v Q X V 0 b 1 J l b W 9 2 Z W R D b 2 x 1 b W 5 z M S 5 7 T 3 J p Z 2 l u Y W x R d H k s N H 0 m c X V v d D s s J n F 1 b 3 Q 7 U 2 V j d G l v b j E v Q X B w Z W 5 k M S 9 B d X R v U m V t b 3 Z l Z E N v b H V t b n M x L n t S d W 5 0 a W 1 l L D V 9 J n F 1 b 3 Q 7 L C Z x d W 9 0 O 1 N l Y 3 R p b 2 4 x L 0 F w c G V u Z D E v Q X V 0 b 1 J l b W 9 2 Z W R D b 2 x 1 b W 5 z M S 5 7 T G l u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J p b G x O b y w w f S Z x d W 9 0 O y w m c X V v d D t T Z W N 0 a W 9 u M S 9 B c H B l b m Q x L 0 F 1 d G 9 S Z W 1 v d m V k Q 2 9 s d W 1 u c z E u e 1 B P T n V t L D F 9 J n F 1 b 3 Q 7 L C Z x d W 9 0 O 1 N l Y 3 R p b 2 4 x L 0 F w c G V u Z D E v Q X V 0 b 1 J l b W 9 2 Z W R D b 2 x 1 b W 5 z M S 5 7 U H J v Z H V j d C w y f S Z x d W 9 0 O y w m c X V v d D t T Z W N 0 a W 9 u M S 9 B c H B l b m Q x L 0 F 1 d G 9 S Z W 1 v d m V k Q 2 9 s d W 1 u c z E u e 0 N h c 2 V T a X p l L D N 9 J n F 1 b 3 Q 7 L C Z x d W 9 0 O 1 N l Y 3 R p b 2 4 x L 0 F w c G V u Z D E v Q X V 0 b 1 J l b W 9 2 Z W R D b 2 x 1 b W 5 z M S 5 7 T 3 J p Z 2 l u Y W x R d H k s N H 0 m c X V v d D s s J n F 1 b 3 Q 7 U 2 V j d G l v b j E v Q X B w Z W 5 k M S 9 B d X R v U m V t b 3 Z l Z E N v b H V t b n M x L n t S d W 5 0 a W 1 l L D V 9 J n F 1 b 3 Q 7 L C Z x d W 9 0 O 1 N l Y 3 R p b 2 4 x L 0 F w c G V u Z D E v Q X V 0 b 1 J l b W 9 2 Z W R D b 2 x 1 b W 5 z M S 5 7 T G l u Z S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Z W 5 k U X R 5 T 2 5 I Y W 5 k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Y m x l b m R R d H l P b k h h b m R f c X V l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0 V D E y O j U 0 O j Q z L j c z M D U z N T V a I i A v P j x F b n R y e S B U e X B l P S J G a W x s Q 2 9 s d W 1 u V H l w Z X M i I F Z h b H V l P S J z Q m d Z Q U J n Q T 0 i I C 8 + P E V u d H J 5 I F R 5 c G U 9 I k Z p b G x D b 2 x 1 b W 5 O Y W 1 l c y I g V m F s d W U 9 I n N b J n F 1 b 3 Q 7 S X R l b U N v Z G U m c X V v d D s s J n F 1 b 3 Q 7 S X R l b U N v Z G V E Z X N j J n F 1 b 3 Q 7 L C Z x d W 9 0 O 1 R v d G F s U X R 5 J n F 1 b 3 Q 7 L C Z x d W 9 0 O 1 N 0 Y W 5 k Y X J k V W 5 p d E 9 m T W V h c 3 V y Z S Z x d W 9 0 O y w m c X V v d D s x M D B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Z W 5 k U X R 5 X 0 9 u S G F u Z F 9 x d W V y e S 9 B d X R v U m V t b 3 Z l Z E N v b H V t b n M x L n t J d G V t Q 2 9 k Z S w w f S Z x d W 9 0 O y w m c X V v d D t T Z W N 0 a W 9 u M S 9 i b G V u Z F F 0 e V 9 P b k h h b m R f c X V l c n k v Q X V 0 b 1 J l b W 9 2 Z W R D b 2 x 1 b W 5 z M S 5 7 S X R l b U N v Z G V E Z X N j L D F 9 J n F 1 b 3 Q 7 L C Z x d W 9 0 O 1 N l Y 3 R p b 2 4 x L 2 J s Z W 5 k U X R 5 X 0 9 u S G F u Z F 9 x d W V y e S 9 B d X R v U m V t b 3 Z l Z E N v b H V t b n M x L n t U b 3 R h b F F 0 e S w y f S Z x d W 9 0 O y w m c X V v d D t T Z W N 0 a W 9 u M S 9 i b G V u Z F F 0 e V 9 P b k h h b m R f c X V l c n k v Q X V 0 b 1 J l b W 9 2 Z W R D b 2 x 1 b W 5 z M S 5 7 U 3 R h b m R h c m R V b m l 0 T 2 Z N Z W F z d X J l L D N 9 J n F 1 b 3 Q 7 L C Z x d W 9 0 O 1 N l Y 3 R p b 2 4 x L 2 J s Z W 5 k U X R 5 X 0 9 u S G F u Z F 9 x d W V y e S 9 B d X R v U m V t b 3 Z l Z E N v b H V t b n M x L n s x M D B H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G V u Z F F 0 e V 9 P b k h h b m R f c X V l c n k v Q X V 0 b 1 J l b W 9 2 Z W R D b 2 x 1 b W 5 z M S 5 7 S X R l b U N v Z G U s M H 0 m c X V v d D s s J n F 1 b 3 Q 7 U 2 V j d G l v b j E v Y m x l b m R R d H l f T 2 5 I Y W 5 k X 3 F 1 Z X J 5 L 0 F 1 d G 9 S Z W 1 v d m V k Q 2 9 s d W 1 u c z E u e 0 l 0 Z W 1 D b 2 R l R G V z Y y w x f S Z x d W 9 0 O y w m c X V v d D t T Z W N 0 a W 9 u M S 9 i b G V u Z F F 0 e V 9 P b k h h b m R f c X V l c n k v Q X V 0 b 1 J l b W 9 2 Z W R D b 2 x 1 b W 5 z M S 5 7 V G 9 0 Y W x R d H k s M n 0 m c X V v d D s s J n F 1 b 3 Q 7 U 2 V j d G l v b j E v Y m x l b m R R d H l f T 2 5 I Y W 5 k X 3 F 1 Z X J 5 L 0 F 1 d G 9 S Z W 1 v d m V k Q 2 9 s d W 1 u c z E u e 1 N 0 Y W 5 k Y X J k V W 5 p d E 9 m T W V h c 3 V y Z S w z f S Z x d W 9 0 O y w m c X V v d D t T Z W N 0 a W 9 u M S 9 i b G V u Z F F 0 e V 9 P b k h h b m R f c X V l c n k v Q X V 0 b 1 J l b W 9 2 Z W R D b 2 x 1 b W 5 z M S 5 7 M T A w R 3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Z W 5 k U X R 5 T 2 5 I Y W 5 k X 3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Z W 5 k U X R 5 T 2 5 I Y W 5 k X 3 F 1 Z X J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V u Z F F 0 e U 9 u S G F u Z F 9 x d W V y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V u Z F F 0 e U 9 u S G F u Z F 9 x d W V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l b m R R d H l P b k h h b m R f c X V l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V u Z F F 0 e U 9 u S G F u Z F 9 x d W V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Z W 5 k U X R 5 T 2 5 I Y W 5 k X 3 F 1 Z X J 5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V u Z F F 0 e U 9 u S G F u Z F 9 x d W V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Z W 5 k U X R 5 T 2 5 I Y W 5 k X 3 F 1 Z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V u Z F F 0 e U 9 u S G F u Z F 9 x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Z W 5 k U X R 5 T 2 5 I Y W 5 k X 3 F 1 Z X J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l t S R w 6 j n k T L 7 d g a 3 Q 9 3 Z k A A A A A A I A A A A A A A N m A A D A A A A A E A A A A L u Q + q t o s g a / x S r y M Q d z p 1 8 A A A A A B I A A A K A A A A A Q A A A A 0 A U N D W C R H D b F t o J P 2 x V q K F A A A A D f D N n g x 8 W Z f Q k N Z B D q A c 9 i S 2 V E G r H b j G o Z g i S E Z o q d 2 B q C C D E T r z C n 7 + G o l L G R Y j / 4 U 7 b m 8 X b T e l c H n u o X R W R j j P G E 2 d L X Z K s f 8 a 3 S V X H T / h Q A A A A t + 0 y h r Y F J Z 1 A C A 0 q h K n H / 5 5 d q C A = = < / D a t a M a s h u p > 
</file>

<file path=customXml/itemProps1.xml><?xml version="1.0" encoding="utf-8"?>
<ds:datastoreItem xmlns:ds="http://schemas.openxmlformats.org/officeDocument/2006/customXml" ds:itemID="{B0BF6FF8-C9E2-45D5-98E9-40568C46D0D8}">
  <ds:schemaRefs>
    <ds:schemaRef ds:uri="http://schemas.microsoft.com/office/2006/metadata/properties"/>
    <ds:schemaRef ds:uri="http://schemas.microsoft.com/office/infopath/2007/PartnerControls"/>
    <ds:schemaRef ds:uri="3c67905b-7cb6-4e09-a13b-0acc6bfd994d"/>
  </ds:schemaRefs>
</ds:datastoreItem>
</file>

<file path=customXml/itemProps2.xml><?xml version="1.0" encoding="utf-8"?>
<ds:datastoreItem xmlns:ds="http://schemas.openxmlformats.org/officeDocument/2006/customXml" ds:itemID="{B9EB0824-2DB9-423E-935F-9D51677623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67905b-7cb6-4e09-a13b-0acc6bfd994d"/>
    <ds:schemaRef ds:uri="7dddf79d-15df-4eb0-a588-052cf07a7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67CAA1-294C-48A3-AAFC-21050ECB1FC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1E2CD93-CC2D-4E1C-BE84-C4DC5307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Append1</vt:lpstr>
      <vt:lpstr>bom_SQLquery</vt:lpstr>
      <vt:lpstr>blendQtyOnHand_query</vt:lpstr>
      <vt:lpstr>foamFactors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Medlin</dc:creator>
  <cp:lastModifiedBy>Parker Medlin</cp:lastModifiedBy>
  <dcterms:created xsi:type="dcterms:W3CDTF">2022-02-23T19:19:21Z</dcterms:created>
  <dcterms:modified xsi:type="dcterms:W3CDTF">2022-02-24T17:47:11Z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0x010100D045B6D7573D6B4CB9F619A9129125E5</vt:lpwstr>
  </property>
</Properties>
</file>