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kinpak.sharepoint.com/sites/BLND/Shared Documents/03 Projects/Blending Schedule/Blending-Schedule/"/>
    </mc:Choice>
  </mc:AlternateContent>
  <xr:revisionPtr revIDLastSave="58" documentId="8_{FC7E4000-C200-401A-A302-C2CEB8852FD5}" xr6:coauthVersionLast="47" xr6:coauthVersionMax="47" xr10:uidLastSave="{70C76DF9-4FB5-4C67-99D6-DC70A2D8B4A1}"/>
  <bookViews>
    <workbookView xWindow="-28920" yWindow="-120" windowWidth="29040" windowHeight="15840" activeTab="1" xr2:uid="{833311B3-AEEB-455A-BEC6-D92B880DF171}"/>
  </bookViews>
  <sheets>
    <sheet name="prodScheduleAppend1_query" sheetId="13" r:id="rId1"/>
    <sheet name="Sheet1" sheetId="16" r:id="rId2"/>
    <sheet name="foamFactor" sheetId="15" state="hidden" r:id="rId3"/>
    <sheet name="bom_SQLquery" sheetId="14" r:id="rId4"/>
  </sheets>
  <definedNames>
    <definedName name="ExternalData_2" localSheetId="0" hidden="1">prodScheduleAppend1_query!$A$1:$H$445</definedName>
    <definedName name="Query_from_SOTAMAS90" localSheetId="3" hidden="1">bom_SQLquery!$A$1:$G$3243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3" l="1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362" i="13"/>
  <c r="B363" i="13"/>
  <c r="B364" i="13"/>
  <c r="B365" i="13"/>
  <c r="B366" i="13"/>
  <c r="B367" i="13"/>
  <c r="B368" i="13"/>
  <c r="B369" i="13"/>
  <c r="B370" i="13"/>
  <c r="B371" i="13"/>
  <c r="B372" i="13"/>
  <c r="B373" i="13"/>
  <c r="B374" i="13"/>
  <c r="B375" i="13"/>
  <c r="B376" i="13"/>
  <c r="B377" i="13"/>
  <c r="B378" i="13"/>
  <c r="B379" i="13"/>
  <c r="B380" i="13"/>
  <c r="B381" i="13"/>
  <c r="B382" i="13"/>
  <c r="B383" i="13"/>
  <c r="B384" i="13"/>
  <c r="B385" i="13"/>
  <c r="B386" i="13"/>
  <c r="B387" i="13"/>
  <c r="B388" i="13"/>
  <c r="B389" i="13"/>
  <c r="B390" i="13"/>
  <c r="B391" i="13"/>
  <c r="B392" i="13"/>
  <c r="B393" i="13"/>
  <c r="B394" i="13"/>
  <c r="B395" i="13"/>
  <c r="B396" i="13"/>
  <c r="B397" i="13"/>
  <c r="B398" i="13"/>
  <c r="B399" i="13"/>
  <c r="B400" i="13"/>
  <c r="B401" i="13"/>
  <c r="B402" i="13"/>
  <c r="B403" i="13"/>
  <c r="B404" i="13"/>
  <c r="B405" i="13"/>
  <c r="B406" i="13"/>
  <c r="B407" i="13"/>
  <c r="B408" i="13"/>
  <c r="B409" i="13"/>
  <c r="B410" i="13"/>
  <c r="B411" i="13"/>
  <c r="B412" i="13"/>
  <c r="B413" i="13"/>
  <c r="B414" i="13"/>
  <c r="B415" i="13"/>
  <c r="B416" i="13"/>
  <c r="B417" i="13"/>
  <c r="B418" i="13"/>
  <c r="B419" i="13"/>
  <c r="B420" i="13"/>
  <c r="B421" i="13"/>
  <c r="B422" i="13"/>
  <c r="B423" i="13"/>
  <c r="B424" i="13"/>
  <c r="B425" i="13"/>
  <c r="B426" i="13"/>
  <c r="B427" i="13"/>
  <c r="B428" i="13"/>
  <c r="B429" i="13"/>
  <c r="B430" i="13"/>
  <c r="B431" i="13"/>
  <c r="B432" i="13"/>
  <c r="B433" i="13"/>
  <c r="B434" i="13"/>
  <c r="B435" i="13"/>
  <c r="B436" i="13"/>
  <c r="B437" i="13"/>
  <c r="B438" i="13"/>
  <c r="B439" i="13"/>
  <c r="B440" i="13"/>
  <c r="B441" i="13"/>
  <c r="B442" i="13"/>
  <c r="B443" i="13"/>
  <c r="B444" i="13"/>
  <c r="B445" i="13"/>
  <c r="I2" i="13"/>
  <c r="I3" i="13" s="1"/>
  <c r="I4" i="13" s="1"/>
  <c r="I5" i="13" s="1"/>
  <c r="I6" i="13" s="1"/>
  <c r="I7" i="13" s="1"/>
  <c r="I8" i="13" s="1"/>
  <c r="I9" i="13" s="1"/>
  <c r="I10" i="13" s="1"/>
  <c r="I11" i="13" s="1"/>
  <c r="I12" i="13" s="1"/>
  <c r="I13" i="13" s="1"/>
  <c r="I14" i="13" s="1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I42" i="13" s="1"/>
  <c r="I43" i="13" s="1"/>
  <c r="I44" i="13" s="1"/>
  <c r="I45" i="13" s="1"/>
  <c r="I46" i="13" s="1"/>
  <c r="I47" i="13" s="1"/>
  <c r="I48" i="13" s="1"/>
  <c r="I49" i="13" s="1"/>
  <c r="I50" i="13" s="1"/>
  <c r="I51" i="13" s="1"/>
  <c r="I52" i="13" s="1"/>
  <c r="I53" i="13" s="1"/>
  <c r="I54" i="13" s="1"/>
  <c r="I55" i="13" s="1"/>
  <c r="I56" i="13" s="1"/>
  <c r="I57" i="13" s="1"/>
  <c r="I58" i="13" s="1"/>
  <c r="I59" i="13" s="1"/>
  <c r="I60" i="13" s="1"/>
  <c r="I61" i="13" s="1"/>
  <c r="I62" i="13" s="1"/>
  <c r="I63" i="13" s="1"/>
  <c r="I64" i="13" s="1"/>
  <c r="I65" i="13" s="1"/>
  <c r="I66" i="13" s="1"/>
  <c r="I67" i="13" s="1"/>
  <c r="I68" i="13" s="1"/>
  <c r="I69" i="13" s="1"/>
  <c r="I70" i="13" s="1"/>
  <c r="I71" i="13" s="1"/>
  <c r="I72" i="13" s="1"/>
  <c r="I73" i="13"/>
  <c r="I74" i="13" s="1"/>
  <c r="I75" i="13" s="1"/>
  <c r="I76" i="13"/>
  <c r="I77" i="13" s="1"/>
  <c r="I78" i="13" s="1"/>
  <c r="I79" i="13" s="1"/>
  <c r="I80" i="13" s="1"/>
  <c r="I81" i="13" s="1"/>
  <c r="I82" i="13" s="1"/>
  <c r="I83" i="13" s="1"/>
  <c r="I84" i="13" s="1"/>
  <c r="I85" i="13" s="1"/>
  <c r="I86" i="13" s="1"/>
  <c r="I87" i="13" s="1"/>
  <c r="I88" i="13" s="1"/>
  <c r="I89" i="13" s="1"/>
  <c r="I90" i="13" s="1"/>
  <c r="I91" i="13" s="1"/>
  <c r="I92" i="13" s="1"/>
  <c r="I93" i="13" s="1"/>
  <c r="I94" i="13" s="1"/>
  <c r="I95" i="13" s="1"/>
  <c r="I96" i="13" s="1"/>
  <c r="I97" i="13" s="1"/>
  <c r="I98" i="13" s="1"/>
  <c r="I99" i="13" s="1"/>
  <c r="I100" i="13" s="1"/>
  <c r="I101" i="13" s="1"/>
  <c r="I102" i="13" s="1"/>
  <c r="I103" i="13" s="1"/>
  <c r="I104" i="13" s="1"/>
  <c r="I105" i="13" s="1"/>
  <c r="I106" i="13" s="1"/>
  <c r="I107" i="13" s="1"/>
  <c r="I108" i="13" s="1"/>
  <c r="I109" i="13" s="1"/>
  <c r="I110" i="13" s="1"/>
  <c r="I111" i="13" s="1"/>
  <c r="I112" i="13" s="1"/>
  <c r="I113" i="13" s="1"/>
  <c r="I114" i="13" s="1"/>
  <c r="I115" i="13" s="1"/>
  <c r="I116" i="13" s="1"/>
  <c r="I117" i="13" s="1"/>
  <c r="I118" i="13" s="1"/>
  <c r="I119" i="13" s="1"/>
  <c r="I120" i="13" s="1"/>
  <c r="I121" i="13" s="1"/>
  <c r="I122" i="13" s="1"/>
  <c r="I123" i="13" s="1"/>
  <c r="I124" i="13" s="1"/>
  <c r="I125" i="13" s="1"/>
  <c r="I126" i="13" s="1"/>
  <c r="I127" i="13" s="1"/>
  <c r="I128" i="13" s="1"/>
  <c r="I129" i="13" s="1"/>
  <c r="I130" i="13" s="1"/>
  <c r="I131" i="13" s="1"/>
  <c r="I132" i="13" s="1"/>
  <c r="I133" i="13" s="1"/>
  <c r="I134" i="13" s="1"/>
  <c r="I135" i="13" s="1"/>
  <c r="I136" i="13" s="1"/>
  <c r="I137" i="13" s="1"/>
  <c r="I138" i="13" s="1"/>
  <c r="I139" i="13" s="1"/>
  <c r="I140" i="13" s="1"/>
  <c r="I141" i="13" s="1"/>
  <c r="I142" i="13" s="1"/>
  <c r="I143" i="13" s="1"/>
  <c r="I144" i="13" s="1"/>
  <c r="I145" i="13" s="1"/>
  <c r="I146" i="13" s="1"/>
  <c r="I147" i="13" s="1"/>
  <c r="I148" i="13" s="1"/>
  <c r="I149" i="13" s="1"/>
  <c r="I150" i="13" s="1"/>
  <c r="I151" i="13" s="1"/>
  <c r="I152" i="13" s="1"/>
  <c r="I153" i="13" s="1"/>
  <c r="I154" i="13" s="1"/>
  <c r="I155" i="13" s="1"/>
  <c r="I156" i="13" s="1"/>
  <c r="I157" i="13" s="1"/>
  <c r="I158" i="13" s="1"/>
  <c r="I159" i="13" s="1"/>
  <c r="I160" i="13" s="1"/>
  <c r="I161" i="13" s="1"/>
  <c r="I162" i="13" s="1"/>
  <c r="I163" i="13" s="1"/>
  <c r="I164" i="13" s="1"/>
  <c r="I165" i="13" s="1"/>
  <c r="I166" i="13" s="1"/>
  <c r="I167" i="13" s="1"/>
  <c r="I168" i="13" s="1"/>
  <c r="I169" i="13" s="1"/>
  <c r="I170" i="13" s="1"/>
  <c r="I171" i="13" s="1"/>
  <c r="I172" i="13" s="1"/>
  <c r="I173" i="13" s="1"/>
  <c r="I174" i="13" s="1"/>
  <c r="I175" i="13" s="1"/>
  <c r="I176" i="13" s="1"/>
  <c r="I177" i="13" s="1"/>
  <c r="I178" i="13" s="1"/>
  <c r="I179" i="13" s="1"/>
  <c r="I180" i="13" s="1"/>
  <c r="I181" i="13" s="1"/>
  <c r="I182" i="13" s="1"/>
  <c r="I183" i="13" s="1"/>
  <c r="I184" i="13" s="1"/>
  <c r="I185" i="13" s="1"/>
  <c r="I186" i="13" s="1"/>
  <c r="I187" i="13" s="1"/>
  <c r="I188" i="13" s="1"/>
  <c r="I189" i="13" s="1"/>
  <c r="I190" i="13" s="1"/>
  <c r="I191" i="13" s="1"/>
  <c r="I192" i="13" s="1"/>
  <c r="I193" i="13" s="1"/>
  <c r="I194" i="13" s="1"/>
  <c r="I195" i="13" s="1"/>
  <c r="I196" i="13" s="1"/>
  <c r="I197" i="13" s="1"/>
  <c r="I198" i="13" s="1"/>
  <c r="I199" i="13" s="1"/>
  <c r="I200" i="13" s="1"/>
  <c r="I201" i="13" s="1"/>
  <c r="I202" i="13" s="1"/>
  <c r="I203" i="13" s="1"/>
  <c r="I204" i="13" s="1"/>
  <c r="I205" i="13" s="1"/>
  <c r="I206" i="13" s="1"/>
  <c r="I207" i="13" s="1"/>
  <c r="I208" i="13"/>
  <c r="I209" i="13" s="1"/>
  <c r="I210" i="13" s="1"/>
  <c r="I211" i="13" s="1"/>
  <c r="I212" i="13" s="1"/>
  <c r="I213" i="13" s="1"/>
  <c r="I214" i="13" s="1"/>
  <c r="I215" i="13" s="1"/>
  <c r="I216" i="13" s="1"/>
  <c r="I217" i="13" s="1"/>
  <c r="I218" i="13" s="1"/>
  <c r="I219" i="13" s="1"/>
  <c r="I220" i="13" s="1"/>
  <c r="I221" i="13" s="1"/>
  <c r="I222" i="13" s="1"/>
  <c r="I223" i="13" s="1"/>
  <c r="I224" i="13" s="1"/>
  <c r="I225" i="13" s="1"/>
  <c r="I226" i="13" s="1"/>
  <c r="I227" i="13" s="1"/>
  <c r="I228" i="13" s="1"/>
  <c r="I229" i="13" s="1"/>
  <c r="I230" i="13" s="1"/>
  <c r="I231" i="13" s="1"/>
  <c r="I232" i="13" s="1"/>
  <c r="I233" i="13" s="1"/>
  <c r="I234" i="13" s="1"/>
  <c r="I235" i="13" s="1"/>
  <c r="I236" i="13" s="1"/>
  <c r="I237" i="13" s="1"/>
  <c r="I238" i="13" s="1"/>
  <c r="I239" i="13" s="1"/>
  <c r="I240" i="13" s="1"/>
  <c r="I241" i="13" s="1"/>
  <c r="I242" i="13" s="1"/>
  <c r="I243" i="13" s="1"/>
  <c r="I244" i="13" s="1"/>
  <c r="I245" i="13" s="1"/>
  <c r="I246" i="13" s="1"/>
  <c r="I247" i="13" s="1"/>
  <c r="I248" i="13" s="1"/>
  <c r="I249" i="13" s="1"/>
  <c r="I250" i="13" s="1"/>
  <c r="I251" i="13" s="1"/>
  <c r="I252" i="13" s="1"/>
  <c r="I253" i="13" s="1"/>
  <c r="I254" i="13" s="1"/>
  <c r="I255" i="13" s="1"/>
  <c r="I256" i="13" s="1"/>
  <c r="I257" i="13" s="1"/>
  <c r="I258" i="13" s="1"/>
  <c r="I259" i="13" s="1"/>
  <c r="I260" i="13" s="1"/>
  <c r="I261" i="13" s="1"/>
  <c r="I262" i="13" s="1"/>
  <c r="I263" i="13" s="1"/>
  <c r="I264" i="13" s="1"/>
  <c r="I265" i="13" s="1"/>
  <c r="I266" i="13" s="1"/>
  <c r="I267" i="13" s="1"/>
  <c r="I268" i="13" s="1"/>
  <c r="I269" i="13" s="1"/>
  <c r="I270" i="13" s="1"/>
  <c r="I271" i="13" s="1"/>
  <c r="I272" i="13" s="1"/>
  <c r="I273" i="13" s="1"/>
  <c r="I274" i="13" s="1"/>
  <c r="I275" i="13" s="1"/>
  <c r="I276" i="13" s="1"/>
  <c r="I277" i="13" s="1"/>
  <c r="I278" i="13" s="1"/>
  <c r="I279" i="13" s="1"/>
  <c r="I280" i="13" s="1"/>
  <c r="I281" i="13" s="1"/>
  <c r="I282" i="13" s="1"/>
  <c r="I283" i="13" s="1"/>
  <c r="I284" i="13" s="1"/>
  <c r="I285" i="13" s="1"/>
  <c r="I286" i="13" s="1"/>
  <c r="I287" i="13" s="1"/>
  <c r="I288" i="13" s="1"/>
  <c r="I289" i="13" s="1"/>
  <c r="I290" i="13" s="1"/>
  <c r="I291" i="13" s="1"/>
  <c r="I292" i="13" s="1"/>
  <c r="I293" i="13" s="1"/>
  <c r="I294" i="13" s="1"/>
  <c r="I295" i="13" s="1"/>
  <c r="I296" i="13" s="1"/>
  <c r="I297" i="13" s="1"/>
  <c r="I298" i="13" s="1"/>
  <c r="I299" i="13" s="1"/>
  <c r="I300" i="13" s="1"/>
  <c r="I301" i="13" s="1"/>
  <c r="I302" i="13" s="1"/>
  <c r="I303" i="13" s="1"/>
  <c r="I304" i="13" s="1"/>
  <c r="I305" i="13" s="1"/>
  <c r="I306" i="13" s="1"/>
  <c r="I307" i="13" s="1"/>
  <c r="I308" i="13" s="1"/>
  <c r="I309" i="13" s="1"/>
  <c r="I310" i="13" s="1"/>
  <c r="I311" i="13" s="1"/>
  <c r="I312" i="13" s="1"/>
  <c r="I313" i="13" s="1"/>
  <c r="I314" i="13" s="1"/>
  <c r="I315" i="13" s="1"/>
  <c r="I316" i="13" s="1"/>
  <c r="I317" i="13" s="1"/>
  <c r="I318" i="13" s="1"/>
  <c r="I319" i="13" s="1"/>
  <c r="I320" i="13" s="1"/>
  <c r="I321" i="13" s="1"/>
  <c r="I322" i="13" s="1"/>
  <c r="I323" i="13" s="1"/>
  <c r="I324" i="13" s="1"/>
  <c r="I325" i="13" s="1"/>
  <c r="I326" i="13" s="1"/>
  <c r="I327" i="13" s="1"/>
  <c r="I328" i="13" s="1"/>
  <c r="I329" i="13" s="1"/>
  <c r="I330" i="13" s="1"/>
  <c r="I331" i="13" s="1"/>
  <c r="I332" i="13" s="1"/>
  <c r="I333" i="13" s="1"/>
  <c r="I334" i="13" s="1"/>
  <c r="I335" i="13" s="1"/>
  <c r="I336" i="13" s="1"/>
  <c r="I337" i="13" s="1"/>
  <c r="I338" i="13" s="1"/>
  <c r="I339" i="13" s="1"/>
  <c r="I340" i="13" s="1"/>
  <c r="I341" i="13" s="1"/>
  <c r="I342" i="13" s="1"/>
  <c r="I343" i="13" s="1"/>
  <c r="I344" i="13" s="1"/>
  <c r="I345" i="13" s="1"/>
  <c r="I346" i="13" s="1"/>
  <c r="I347" i="13" s="1"/>
  <c r="I348" i="13" s="1"/>
  <c r="I349" i="13" s="1"/>
  <c r="I350" i="13" s="1"/>
  <c r="I351" i="13" s="1"/>
  <c r="I352" i="13" s="1"/>
  <c r="I353" i="13" s="1"/>
  <c r="I354" i="13" s="1"/>
  <c r="I355" i="13" s="1"/>
  <c r="I356" i="13" s="1"/>
  <c r="I357" i="13" s="1"/>
  <c r="I358" i="13"/>
  <c r="I359" i="13"/>
  <c r="I360" i="13"/>
  <c r="I361" i="13" s="1"/>
  <c r="I362" i="13" s="1"/>
  <c r="I363" i="13"/>
  <c r="I364" i="13" s="1"/>
  <c r="I365" i="13" s="1"/>
  <c r="I366" i="13" s="1"/>
  <c r="I367" i="13" s="1"/>
  <c r="I368" i="13" s="1"/>
  <c r="I369" i="13" s="1"/>
  <c r="I370" i="13" s="1"/>
  <c r="I371" i="13" s="1"/>
  <c r="I372" i="13" s="1"/>
  <c r="I373" i="13" s="1"/>
  <c r="I374" i="13" s="1"/>
  <c r="I375" i="13" s="1"/>
  <c r="I376" i="13" s="1"/>
  <c r="I377" i="13" s="1"/>
  <c r="I378" i="13" s="1"/>
  <c r="I379" i="13" s="1"/>
  <c r="I380" i="13" s="1"/>
  <c r="I381" i="13"/>
  <c r="I382" i="13"/>
  <c r="I383" i="13" s="1"/>
  <c r="I384" i="13" s="1"/>
  <c r="I385" i="13" s="1"/>
  <c r="I386" i="13" s="1"/>
  <c r="I387" i="13" s="1"/>
  <c r="I388" i="13" s="1"/>
  <c r="I389" i="13" s="1"/>
  <c r="I390" i="13" s="1"/>
  <c r="I391" i="13" s="1"/>
  <c r="I392" i="13" s="1"/>
  <c r="I393" i="13" s="1"/>
  <c r="I394" i="13" s="1"/>
  <c r="I395" i="13" s="1"/>
  <c r="I396" i="13" s="1"/>
  <c r="I397" i="13" s="1"/>
  <c r="I398" i="13" s="1"/>
  <c r="I399" i="13" s="1"/>
  <c r="I400" i="13" s="1"/>
  <c r="I401" i="13" s="1"/>
  <c r="I402" i="13" s="1"/>
  <c r="I403" i="13" s="1"/>
  <c r="I404" i="13" s="1"/>
  <c r="I405" i="13" s="1"/>
  <c r="I406" i="13" s="1"/>
  <c r="I407" i="13" s="1"/>
  <c r="I408" i="13" s="1"/>
  <c r="I409" i="13" s="1"/>
  <c r="I410" i="13" s="1"/>
  <c r="I411" i="13" s="1"/>
  <c r="I412" i="13" s="1"/>
  <c r="I413" i="13" s="1"/>
  <c r="I414" i="13" s="1"/>
  <c r="I415" i="13" s="1"/>
  <c r="I416" i="13" s="1"/>
  <c r="I417" i="13" s="1"/>
  <c r="I418" i="13" s="1"/>
  <c r="I419" i="13" s="1"/>
  <c r="I420" i="13" s="1"/>
  <c r="I421" i="13" s="1"/>
  <c r="I422" i="13" s="1"/>
  <c r="I423" i="13" s="1"/>
  <c r="I424" i="13" s="1"/>
  <c r="I425" i="13" s="1"/>
  <c r="I426" i="13" s="1"/>
  <c r="I427" i="13" s="1"/>
  <c r="I428" i="13" s="1"/>
  <c r="I429" i="13" s="1"/>
  <c r="I430" i="13" s="1"/>
  <c r="I431" i="13" s="1"/>
  <c r="I432" i="13" s="1"/>
  <c r="I433" i="13" s="1"/>
  <c r="I434" i="13" s="1"/>
  <c r="I435" i="13" s="1"/>
  <c r="I436" i="13" s="1"/>
  <c r="I437" i="13" s="1"/>
  <c r="I438" i="13" s="1"/>
  <c r="I439" i="13" s="1"/>
  <c r="I440" i="13" s="1"/>
  <c r="I441" i="13" s="1"/>
  <c r="I442" i="13" s="1"/>
  <c r="I443" i="13" s="1"/>
  <c r="I444" i="13" s="1"/>
  <c r="I445" i="13" s="1"/>
  <c r="H2" i="14" l="1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H374" i="14"/>
  <c r="H375" i="14"/>
  <c r="H376" i="14"/>
  <c r="H377" i="14"/>
  <c r="H378" i="14"/>
  <c r="H379" i="14"/>
  <c r="H380" i="14"/>
  <c r="H381" i="14"/>
  <c r="H382" i="14"/>
  <c r="H383" i="14"/>
  <c r="H384" i="14"/>
  <c r="H385" i="14"/>
  <c r="H386" i="14"/>
  <c r="H387" i="14"/>
  <c r="H388" i="14"/>
  <c r="H389" i="14"/>
  <c r="H390" i="14"/>
  <c r="H391" i="14"/>
  <c r="H392" i="14"/>
  <c r="H393" i="14"/>
  <c r="H394" i="14"/>
  <c r="H395" i="14"/>
  <c r="H396" i="14"/>
  <c r="H397" i="14"/>
  <c r="H398" i="14"/>
  <c r="H399" i="14"/>
  <c r="H400" i="14"/>
  <c r="H401" i="14"/>
  <c r="H402" i="14"/>
  <c r="H403" i="14"/>
  <c r="H404" i="14"/>
  <c r="H405" i="14"/>
  <c r="H406" i="14"/>
  <c r="H407" i="14"/>
  <c r="H408" i="14"/>
  <c r="H409" i="14"/>
  <c r="H410" i="14"/>
  <c r="H411" i="14"/>
  <c r="H412" i="14"/>
  <c r="H413" i="14"/>
  <c r="H414" i="14"/>
  <c r="H415" i="14"/>
  <c r="H416" i="14"/>
  <c r="H417" i="14"/>
  <c r="H418" i="14"/>
  <c r="H419" i="14"/>
  <c r="H420" i="14"/>
  <c r="H421" i="14"/>
  <c r="H422" i="14"/>
  <c r="H423" i="14"/>
  <c r="H424" i="14"/>
  <c r="H425" i="14"/>
  <c r="H426" i="14"/>
  <c r="H427" i="14"/>
  <c r="H428" i="14"/>
  <c r="H429" i="14"/>
  <c r="H430" i="14"/>
  <c r="H431" i="14"/>
  <c r="H432" i="14"/>
  <c r="H433" i="14"/>
  <c r="H434" i="14"/>
  <c r="H435" i="14"/>
  <c r="H436" i="14"/>
  <c r="H437" i="14"/>
  <c r="H438" i="14"/>
  <c r="H439" i="14"/>
  <c r="H440" i="14"/>
  <c r="H441" i="14"/>
  <c r="H442" i="14"/>
  <c r="H443" i="14"/>
  <c r="H444" i="14"/>
  <c r="H445" i="14"/>
  <c r="H446" i="14"/>
  <c r="H447" i="14"/>
  <c r="H448" i="14"/>
  <c r="H449" i="14"/>
  <c r="H450" i="14"/>
  <c r="H451" i="14"/>
  <c r="H452" i="14"/>
  <c r="H453" i="14"/>
  <c r="H454" i="14"/>
  <c r="H455" i="14"/>
  <c r="H456" i="14"/>
  <c r="H457" i="14"/>
  <c r="H458" i="14"/>
  <c r="H459" i="14"/>
  <c r="H460" i="14"/>
  <c r="H461" i="14"/>
  <c r="H462" i="14"/>
  <c r="H463" i="14"/>
  <c r="H464" i="14"/>
  <c r="H465" i="14"/>
  <c r="H466" i="14"/>
  <c r="H467" i="14"/>
  <c r="H468" i="14"/>
  <c r="H469" i="14"/>
  <c r="H470" i="14"/>
  <c r="H471" i="14"/>
  <c r="H472" i="14"/>
  <c r="H473" i="14"/>
  <c r="H474" i="14"/>
  <c r="H475" i="14"/>
  <c r="H476" i="14"/>
  <c r="H477" i="14"/>
  <c r="H478" i="14"/>
  <c r="H479" i="14"/>
  <c r="H480" i="14"/>
  <c r="H481" i="14"/>
  <c r="H482" i="14"/>
  <c r="H483" i="14"/>
  <c r="H484" i="14"/>
  <c r="H485" i="14"/>
  <c r="H486" i="14"/>
  <c r="H487" i="14"/>
  <c r="H488" i="14"/>
  <c r="H489" i="14"/>
  <c r="H490" i="14"/>
  <c r="H491" i="14"/>
  <c r="H492" i="14"/>
  <c r="H493" i="14"/>
  <c r="H494" i="14"/>
  <c r="H495" i="14"/>
  <c r="H496" i="14"/>
  <c r="H497" i="14"/>
  <c r="H498" i="14"/>
  <c r="H499" i="14"/>
  <c r="H500" i="14"/>
  <c r="H501" i="14"/>
  <c r="H502" i="14"/>
  <c r="H503" i="14"/>
  <c r="H504" i="14"/>
  <c r="H505" i="14"/>
  <c r="H506" i="14"/>
  <c r="H507" i="14"/>
  <c r="H508" i="14"/>
  <c r="H509" i="14"/>
  <c r="H510" i="14"/>
  <c r="H511" i="14"/>
  <c r="H512" i="14"/>
  <c r="H513" i="14"/>
  <c r="H514" i="14"/>
  <c r="H515" i="14"/>
  <c r="H516" i="14"/>
  <c r="H517" i="14"/>
  <c r="H518" i="14"/>
  <c r="H519" i="14"/>
  <c r="H520" i="14"/>
  <c r="H521" i="14"/>
  <c r="H522" i="14"/>
  <c r="H523" i="14"/>
  <c r="H524" i="14"/>
  <c r="H525" i="14"/>
  <c r="H526" i="14"/>
  <c r="H527" i="14"/>
  <c r="H528" i="14"/>
  <c r="H529" i="14"/>
  <c r="H530" i="14"/>
  <c r="H531" i="14"/>
  <c r="H532" i="14"/>
  <c r="H533" i="14"/>
  <c r="H534" i="14"/>
  <c r="H535" i="14"/>
  <c r="H536" i="14"/>
  <c r="H537" i="14"/>
  <c r="H538" i="14"/>
  <c r="H539" i="14"/>
  <c r="H540" i="14"/>
  <c r="H541" i="14"/>
  <c r="H542" i="14"/>
  <c r="H543" i="14"/>
  <c r="H544" i="14"/>
  <c r="H545" i="14"/>
  <c r="H546" i="14"/>
  <c r="H547" i="14"/>
  <c r="H548" i="14"/>
  <c r="H549" i="14"/>
  <c r="H550" i="14"/>
  <c r="H551" i="14"/>
  <c r="H552" i="14"/>
  <c r="H553" i="14"/>
  <c r="H554" i="14"/>
  <c r="H555" i="14"/>
  <c r="H556" i="14"/>
  <c r="H557" i="14"/>
  <c r="H558" i="14"/>
  <c r="H559" i="14"/>
  <c r="H560" i="14"/>
  <c r="H561" i="14"/>
  <c r="H562" i="14"/>
  <c r="H563" i="14"/>
  <c r="H564" i="14"/>
  <c r="H565" i="14"/>
  <c r="H566" i="14"/>
  <c r="H567" i="14"/>
  <c r="H568" i="14"/>
  <c r="H569" i="14"/>
  <c r="H570" i="14"/>
  <c r="H571" i="14"/>
  <c r="H572" i="14"/>
  <c r="H573" i="14"/>
  <c r="H574" i="14"/>
  <c r="H575" i="14"/>
  <c r="H576" i="14"/>
  <c r="H577" i="14"/>
  <c r="H578" i="14"/>
  <c r="H579" i="14"/>
  <c r="H580" i="14"/>
  <c r="H581" i="14"/>
  <c r="H582" i="14"/>
  <c r="H583" i="14"/>
  <c r="H584" i="14"/>
  <c r="H585" i="14"/>
  <c r="H586" i="14"/>
  <c r="H587" i="14"/>
  <c r="H588" i="14"/>
  <c r="H589" i="14"/>
  <c r="H590" i="14"/>
  <c r="H591" i="14"/>
  <c r="H592" i="14"/>
  <c r="H593" i="14"/>
  <c r="H594" i="14"/>
  <c r="H595" i="14"/>
  <c r="H596" i="14"/>
  <c r="H597" i="14"/>
  <c r="H598" i="14"/>
  <c r="H599" i="14"/>
  <c r="H600" i="14"/>
  <c r="H601" i="14"/>
  <c r="H602" i="14"/>
  <c r="H603" i="14"/>
  <c r="H604" i="14"/>
  <c r="H605" i="14"/>
  <c r="H606" i="14"/>
  <c r="H607" i="14"/>
  <c r="H608" i="14"/>
  <c r="H609" i="14"/>
  <c r="H610" i="14"/>
  <c r="H611" i="14"/>
  <c r="H612" i="14"/>
  <c r="H613" i="14"/>
  <c r="H614" i="14"/>
  <c r="H615" i="14"/>
  <c r="H616" i="14"/>
  <c r="H617" i="14"/>
  <c r="H618" i="14"/>
  <c r="H619" i="14"/>
  <c r="H620" i="14"/>
  <c r="H621" i="14"/>
  <c r="H622" i="14"/>
  <c r="H623" i="14"/>
  <c r="H624" i="14"/>
  <c r="H625" i="14"/>
  <c r="H626" i="14"/>
  <c r="H627" i="14"/>
  <c r="H628" i="14"/>
  <c r="H629" i="14"/>
  <c r="H630" i="14"/>
  <c r="H631" i="14"/>
  <c r="H632" i="14"/>
  <c r="H633" i="14"/>
  <c r="H634" i="14"/>
  <c r="H635" i="14"/>
  <c r="H636" i="14"/>
  <c r="H637" i="14"/>
  <c r="H638" i="14"/>
  <c r="H639" i="14"/>
  <c r="H640" i="14"/>
  <c r="H641" i="14"/>
  <c r="H642" i="14"/>
  <c r="H643" i="14"/>
  <c r="H644" i="14"/>
  <c r="H645" i="14"/>
  <c r="H646" i="14"/>
  <c r="H647" i="14"/>
  <c r="H648" i="14"/>
  <c r="H649" i="14"/>
  <c r="H650" i="14"/>
  <c r="H651" i="14"/>
  <c r="H652" i="14"/>
  <c r="H653" i="14"/>
  <c r="H654" i="14"/>
  <c r="H655" i="14"/>
  <c r="H656" i="14"/>
  <c r="H657" i="14"/>
  <c r="H658" i="14"/>
  <c r="H659" i="14"/>
  <c r="H660" i="14"/>
  <c r="H661" i="14"/>
  <c r="H662" i="14"/>
  <c r="H663" i="14"/>
  <c r="H664" i="14"/>
  <c r="H665" i="14"/>
  <c r="H666" i="14"/>
  <c r="H667" i="14"/>
  <c r="H668" i="14"/>
  <c r="H669" i="14"/>
  <c r="H670" i="14"/>
  <c r="H671" i="14"/>
  <c r="H672" i="14"/>
  <c r="H673" i="14"/>
  <c r="H674" i="14"/>
  <c r="H675" i="14"/>
  <c r="H676" i="14"/>
  <c r="H677" i="14"/>
  <c r="H678" i="14"/>
  <c r="H679" i="14"/>
  <c r="H680" i="14"/>
  <c r="H681" i="14"/>
  <c r="H682" i="14"/>
  <c r="H683" i="14"/>
  <c r="H684" i="14"/>
  <c r="H685" i="14"/>
  <c r="H686" i="14"/>
  <c r="H687" i="14"/>
  <c r="H688" i="14"/>
  <c r="H689" i="14"/>
  <c r="H690" i="14"/>
  <c r="H691" i="14"/>
  <c r="H692" i="14"/>
  <c r="H693" i="14"/>
  <c r="H694" i="14"/>
  <c r="H695" i="14"/>
  <c r="H696" i="14"/>
  <c r="H697" i="14"/>
  <c r="H698" i="14"/>
  <c r="H699" i="14"/>
  <c r="H700" i="14"/>
  <c r="H701" i="14"/>
  <c r="H702" i="14"/>
  <c r="H703" i="14"/>
  <c r="H704" i="14"/>
  <c r="H705" i="14"/>
  <c r="H706" i="14"/>
  <c r="H707" i="14"/>
  <c r="H708" i="14"/>
  <c r="H709" i="14"/>
  <c r="H710" i="14"/>
  <c r="H711" i="14"/>
  <c r="H712" i="14"/>
  <c r="H713" i="14"/>
  <c r="H714" i="14"/>
  <c r="H715" i="14"/>
  <c r="H716" i="14"/>
  <c r="H717" i="14"/>
  <c r="H718" i="14"/>
  <c r="H719" i="14"/>
  <c r="H720" i="14"/>
  <c r="H721" i="14"/>
  <c r="H722" i="14"/>
  <c r="H723" i="14"/>
  <c r="H724" i="14"/>
  <c r="H725" i="14"/>
  <c r="H726" i="14"/>
  <c r="H727" i="14"/>
  <c r="H728" i="14"/>
  <c r="H729" i="14"/>
  <c r="H730" i="14"/>
  <c r="H731" i="14"/>
  <c r="H732" i="14"/>
  <c r="H733" i="14"/>
  <c r="H734" i="14"/>
  <c r="H735" i="14"/>
  <c r="H736" i="14"/>
  <c r="H737" i="14"/>
  <c r="H738" i="14"/>
  <c r="H739" i="14"/>
  <c r="H740" i="14"/>
  <c r="H741" i="14"/>
  <c r="H742" i="14"/>
  <c r="H743" i="14"/>
  <c r="H744" i="14"/>
  <c r="H745" i="14"/>
  <c r="H746" i="14"/>
  <c r="H747" i="14"/>
  <c r="H748" i="14"/>
  <c r="H749" i="14"/>
  <c r="H750" i="14"/>
  <c r="H751" i="14"/>
  <c r="H752" i="14"/>
  <c r="H753" i="14"/>
  <c r="H754" i="14"/>
  <c r="H755" i="14"/>
  <c r="H756" i="14"/>
  <c r="H757" i="14"/>
  <c r="H758" i="14"/>
  <c r="H759" i="14"/>
  <c r="H760" i="14"/>
  <c r="H761" i="14"/>
  <c r="H762" i="14"/>
  <c r="H763" i="14"/>
  <c r="H764" i="14"/>
  <c r="H765" i="14"/>
  <c r="H766" i="14"/>
  <c r="H767" i="14"/>
  <c r="H768" i="14"/>
  <c r="H769" i="14"/>
  <c r="H770" i="14"/>
  <c r="H771" i="14"/>
  <c r="H772" i="14"/>
  <c r="H773" i="14"/>
  <c r="H774" i="14"/>
  <c r="H775" i="14"/>
  <c r="H776" i="14"/>
  <c r="H777" i="14"/>
  <c r="H778" i="14"/>
  <c r="H779" i="14"/>
  <c r="H780" i="14"/>
  <c r="H781" i="14"/>
  <c r="H782" i="14"/>
  <c r="H783" i="14"/>
  <c r="H784" i="14"/>
  <c r="H785" i="14"/>
  <c r="H786" i="14"/>
  <c r="H787" i="14"/>
  <c r="H788" i="14"/>
  <c r="H789" i="14"/>
  <c r="H790" i="14"/>
  <c r="H791" i="14"/>
  <c r="H792" i="14"/>
  <c r="H793" i="14"/>
  <c r="H794" i="14"/>
  <c r="H795" i="14"/>
  <c r="H796" i="14"/>
  <c r="H797" i="14"/>
  <c r="H798" i="14"/>
  <c r="H799" i="14"/>
  <c r="H800" i="14"/>
  <c r="H801" i="14"/>
  <c r="H802" i="14"/>
  <c r="H803" i="14"/>
  <c r="H804" i="14"/>
  <c r="H805" i="14"/>
  <c r="H806" i="14"/>
  <c r="H807" i="14"/>
  <c r="H808" i="14"/>
  <c r="H809" i="14"/>
  <c r="H810" i="14"/>
  <c r="H811" i="14"/>
  <c r="H812" i="14"/>
  <c r="H813" i="14"/>
  <c r="H814" i="14"/>
  <c r="H815" i="14"/>
  <c r="H816" i="14"/>
  <c r="H817" i="14"/>
  <c r="H818" i="14"/>
  <c r="H819" i="14"/>
  <c r="H820" i="14"/>
  <c r="H821" i="14"/>
  <c r="H822" i="14"/>
  <c r="H823" i="14"/>
  <c r="H824" i="14"/>
  <c r="H825" i="14"/>
  <c r="H826" i="14"/>
  <c r="H827" i="14"/>
  <c r="H828" i="14"/>
  <c r="H829" i="14"/>
  <c r="H830" i="14"/>
  <c r="H831" i="14"/>
  <c r="H832" i="14"/>
  <c r="H833" i="14"/>
  <c r="H834" i="14"/>
  <c r="H835" i="14"/>
  <c r="H836" i="14"/>
  <c r="H837" i="14"/>
  <c r="H838" i="14"/>
  <c r="H839" i="14"/>
  <c r="H840" i="14"/>
  <c r="H841" i="14"/>
  <c r="H842" i="14"/>
  <c r="H843" i="14"/>
  <c r="H844" i="14"/>
  <c r="H845" i="14"/>
  <c r="H846" i="14"/>
  <c r="H847" i="14"/>
  <c r="H848" i="14"/>
  <c r="H849" i="14"/>
  <c r="H850" i="14"/>
  <c r="H851" i="14"/>
  <c r="H852" i="14"/>
  <c r="H853" i="14"/>
  <c r="H854" i="14"/>
  <c r="H855" i="14"/>
  <c r="H856" i="14"/>
  <c r="H857" i="14"/>
  <c r="H858" i="14"/>
  <c r="H859" i="14"/>
  <c r="H860" i="14"/>
  <c r="H861" i="14"/>
  <c r="H862" i="14"/>
  <c r="H863" i="14"/>
  <c r="H864" i="14"/>
  <c r="H865" i="14"/>
  <c r="H866" i="14"/>
  <c r="H867" i="14"/>
  <c r="H868" i="14"/>
  <c r="H869" i="14"/>
  <c r="H870" i="14"/>
  <c r="H871" i="14"/>
  <c r="H872" i="14"/>
  <c r="H873" i="14"/>
  <c r="H874" i="14"/>
  <c r="H875" i="14"/>
  <c r="H876" i="14"/>
  <c r="H877" i="14"/>
  <c r="H878" i="14"/>
  <c r="H879" i="14"/>
  <c r="H880" i="14"/>
  <c r="H881" i="14"/>
  <c r="H882" i="14"/>
  <c r="H883" i="14"/>
  <c r="H884" i="14"/>
  <c r="H885" i="14"/>
  <c r="H886" i="14"/>
  <c r="H887" i="14"/>
  <c r="H888" i="14"/>
  <c r="H889" i="14"/>
  <c r="H890" i="14"/>
  <c r="H891" i="14"/>
  <c r="H892" i="14"/>
  <c r="H893" i="14"/>
  <c r="H894" i="14"/>
  <c r="H895" i="14"/>
  <c r="H896" i="14"/>
  <c r="H897" i="14"/>
  <c r="H898" i="14"/>
  <c r="H899" i="14"/>
  <c r="H900" i="14"/>
  <c r="H901" i="14"/>
  <c r="H902" i="14"/>
  <c r="H903" i="14"/>
  <c r="H904" i="14"/>
  <c r="H905" i="14"/>
  <c r="H906" i="14"/>
  <c r="H907" i="14"/>
  <c r="H908" i="14"/>
  <c r="H909" i="14"/>
  <c r="H910" i="14"/>
  <c r="H911" i="14"/>
  <c r="H912" i="14"/>
  <c r="H913" i="14"/>
  <c r="H914" i="14"/>
  <c r="H915" i="14"/>
  <c r="H916" i="14"/>
  <c r="H917" i="14"/>
  <c r="H918" i="14"/>
  <c r="H919" i="14"/>
  <c r="H920" i="14"/>
  <c r="H921" i="14"/>
  <c r="H922" i="14"/>
  <c r="H923" i="14"/>
  <c r="H924" i="14"/>
  <c r="H925" i="14"/>
  <c r="H926" i="14"/>
  <c r="H927" i="14"/>
  <c r="H928" i="14"/>
  <c r="H929" i="14"/>
  <c r="H930" i="14"/>
  <c r="H931" i="14"/>
  <c r="H932" i="14"/>
  <c r="H933" i="14"/>
  <c r="H934" i="14"/>
  <c r="H935" i="14"/>
  <c r="H936" i="14"/>
  <c r="H937" i="14"/>
  <c r="H938" i="14"/>
  <c r="H939" i="14"/>
  <c r="H940" i="14"/>
  <c r="H941" i="14"/>
  <c r="H942" i="14"/>
  <c r="H943" i="14"/>
  <c r="H944" i="14"/>
  <c r="H945" i="14"/>
  <c r="H946" i="14"/>
  <c r="H947" i="14"/>
  <c r="H948" i="14"/>
  <c r="H949" i="14"/>
  <c r="H950" i="14"/>
  <c r="H951" i="14"/>
  <c r="H952" i="14"/>
  <c r="H953" i="14"/>
  <c r="H954" i="14"/>
  <c r="H955" i="14"/>
  <c r="H956" i="14"/>
  <c r="H957" i="14"/>
  <c r="H958" i="14"/>
  <c r="H959" i="14"/>
  <c r="H960" i="14"/>
  <c r="H961" i="14"/>
  <c r="H962" i="14"/>
  <c r="H963" i="14"/>
  <c r="H964" i="14"/>
  <c r="H965" i="14"/>
  <c r="H966" i="14"/>
  <c r="H967" i="14"/>
  <c r="H968" i="14"/>
  <c r="H969" i="14"/>
  <c r="H970" i="14"/>
  <c r="H971" i="14"/>
  <c r="H972" i="14"/>
  <c r="H973" i="14"/>
  <c r="H974" i="14"/>
  <c r="H975" i="14"/>
  <c r="H976" i="14"/>
  <c r="H977" i="14"/>
  <c r="H978" i="14"/>
  <c r="H979" i="14"/>
  <c r="H980" i="14"/>
  <c r="H981" i="14"/>
  <c r="H982" i="14"/>
  <c r="H983" i="14"/>
  <c r="H984" i="14"/>
  <c r="H985" i="14"/>
  <c r="H986" i="14"/>
  <c r="H987" i="14"/>
  <c r="H988" i="14"/>
  <c r="H989" i="14"/>
  <c r="H990" i="14"/>
  <c r="H991" i="14"/>
  <c r="H992" i="14"/>
  <c r="H993" i="14"/>
  <c r="H994" i="14"/>
  <c r="H995" i="14"/>
  <c r="H996" i="14"/>
  <c r="H997" i="14"/>
  <c r="H998" i="14"/>
  <c r="H999" i="14"/>
  <c r="H1000" i="14"/>
  <c r="H1001" i="14"/>
  <c r="H1002" i="14"/>
  <c r="H1003" i="14"/>
  <c r="H1004" i="14"/>
  <c r="H1005" i="14"/>
  <c r="H1006" i="14"/>
  <c r="H1007" i="14"/>
  <c r="H1008" i="14"/>
  <c r="H1009" i="14"/>
  <c r="H1010" i="14"/>
  <c r="H1011" i="14"/>
  <c r="H1012" i="14"/>
  <c r="H1013" i="14"/>
  <c r="H1014" i="14"/>
  <c r="H1015" i="14"/>
  <c r="H1016" i="14"/>
  <c r="H1017" i="14"/>
  <c r="H1018" i="14"/>
  <c r="H1019" i="14"/>
  <c r="H1020" i="14"/>
  <c r="H1021" i="14"/>
  <c r="H1022" i="14"/>
  <c r="H1023" i="14"/>
  <c r="H1024" i="14"/>
  <c r="H1025" i="14"/>
  <c r="H1026" i="14"/>
  <c r="H1027" i="14"/>
  <c r="H1028" i="14"/>
  <c r="H1029" i="14"/>
  <c r="H1030" i="14"/>
  <c r="H1031" i="14"/>
  <c r="H1032" i="14"/>
  <c r="H1033" i="14"/>
  <c r="H1034" i="14"/>
  <c r="H1035" i="14"/>
  <c r="H1036" i="14"/>
  <c r="H1037" i="14"/>
  <c r="H1038" i="14"/>
  <c r="H1039" i="14"/>
  <c r="H1040" i="14"/>
  <c r="H1041" i="14"/>
  <c r="H1042" i="14"/>
  <c r="H1043" i="14"/>
  <c r="H1044" i="14"/>
  <c r="H1045" i="14"/>
  <c r="H1046" i="14"/>
  <c r="H1047" i="14"/>
  <c r="H1048" i="14"/>
  <c r="H1049" i="14"/>
  <c r="H1050" i="14"/>
  <c r="H1051" i="14"/>
  <c r="H1052" i="14"/>
  <c r="H1053" i="14"/>
  <c r="H1054" i="14"/>
  <c r="H1055" i="14"/>
  <c r="H1056" i="14"/>
  <c r="H1057" i="14"/>
  <c r="H1058" i="14"/>
  <c r="H1059" i="14"/>
  <c r="H1060" i="14"/>
  <c r="H1061" i="14"/>
  <c r="H1062" i="14"/>
  <c r="H1063" i="14"/>
  <c r="H1064" i="14"/>
  <c r="H1065" i="14"/>
  <c r="H1066" i="14"/>
  <c r="H1067" i="14"/>
  <c r="H1068" i="14"/>
  <c r="H1069" i="14"/>
  <c r="H1070" i="14"/>
  <c r="H1071" i="14"/>
  <c r="H1072" i="14"/>
  <c r="H1073" i="14"/>
  <c r="H1074" i="14"/>
  <c r="H1075" i="14"/>
  <c r="H1076" i="14"/>
  <c r="H1077" i="14"/>
  <c r="H1078" i="14"/>
  <c r="H1079" i="14"/>
  <c r="H1080" i="14"/>
  <c r="H1081" i="14"/>
  <c r="H1082" i="14"/>
  <c r="H1083" i="14"/>
  <c r="H1084" i="14"/>
  <c r="H1085" i="14"/>
  <c r="H1086" i="14"/>
  <c r="H1087" i="14"/>
  <c r="H1088" i="14"/>
  <c r="H1089" i="14"/>
  <c r="H1090" i="14"/>
  <c r="H1091" i="14"/>
  <c r="H1092" i="14"/>
  <c r="H1093" i="14"/>
  <c r="H1094" i="14"/>
  <c r="H1095" i="14"/>
  <c r="H1096" i="14"/>
  <c r="H1097" i="14"/>
  <c r="H1098" i="14"/>
  <c r="H1099" i="14"/>
  <c r="H1100" i="14"/>
  <c r="H1101" i="14"/>
  <c r="H1102" i="14"/>
  <c r="H1103" i="14"/>
  <c r="H1104" i="14"/>
  <c r="H1105" i="14"/>
  <c r="H1106" i="14"/>
  <c r="H1107" i="14"/>
  <c r="H1108" i="14"/>
  <c r="H1109" i="14"/>
  <c r="H1110" i="14"/>
  <c r="H1111" i="14"/>
  <c r="H1112" i="14"/>
  <c r="H1113" i="14"/>
  <c r="H1114" i="14"/>
  <c r="H1115" i="14"/>
  <c r="H1116" i="14"/>
  <c r="H1117" i="14"/>
  <c r="H1118" i="14"/>
  <c r="H1119" i="14"/>
  <c r="H1120" i="14"/>
  <c r="H1121" i="14"/>
  <c r="H1122" i="14"/>
  <c r="H1123" i="14"/>
  <c r="H1124" i="14"/>
  <c r="H1125" i="14"/>
  <c r="H1126" i="14"/>
  <c r="H1127" i="14"/>
  <c r="H1128" i="14"/>
  <c r="H1129" i="14"/>
  <c r="H1130" i="14"/>
  <c r="H1131" i="14"/>
  <c r="H1132" i="14"/>
  <c r="H1133" i="14"/>
  <c r="H1134" i="14"/>
  <c r="H1135" i="14"/>
  <c r="H1136" i="14"/>
  <c r="H1137" i="14"/>
  <c r="H1138" i="14"/>
  <c r="H1139" i="14"/>
  <c r="H1140" i="14"/>
  <c r="H1141" i="14"/>
  <c r="H1142" i="14"/>
  <c r="H1143" i="14"/>
  <c r="H1144" i="14"/>
  <c r="H1145" i="14"/>
  <c r="H1146" i="14"/>
  <c r="H1147" i="14"/>
  <c r="H1148" i="14"/>
  <c r="H1149" i="14"/>
  <c r="H1150" i="14"/>
  <c r="H1151" i="14"/>
  <c r="H1152" i="14"/>
  <c r="H1153" i="14"/>
  <c r="H1154" i="14"/>
  <c r="H1155" i="14"/>
  <c r="H1156" i="14"/>
  <c r="H1157" i="14"/>
  <c r="H1158" i="14"/>
  <c r="H1159" i="14"/>
  <c r="H1160" i="14"/>
  <c r="H1161" i="14"/>
  <c r="H1162" i="14"/>
  <c r="H1163" i="14"/>
  <c r="H1164" i="14"/>
  <c r="H1165" i="14"/>
  <c r="H1166" i="14"/>
  <c r="H1167" i="14"/>
  <c r="H1168" i="14"/>
  <c r="H1169" i="14"/>
  <c r="H1170" i="14"/>
  <c r="H1171" i="14"/>
  <c r="H1172" i="14"/>
  <c r="H1173" i="14"/>
  <c r="H1174" i="14"/>
  <c r="H1175" i="14"/>
  <c r="H1176" i="14"/>
  <c r="H1177" i="14"/>
  <c r="H1178" i="14"/>
  <c r="H1179" i="14"/>
  <c r="H1180" i="14"/>
  <c r="H1181" i="14"/>
  <c r="H1182" i="14"/>
  <c r="H1183" i="14"/>
  <c r="H1184" i="14"/>
  <c r="H1185" i="14"/>
  <c r="H1186" i="14"/>
  <c r="H1187" i="14"/>
  <c r="H1188" i="14"/>
  <c r="H1189" i="14"/>
  <c r="H1190" i="14"/>
  <c r="H1191" i="14"/>
  <c r="H1192" i="14"/>
  <c r="H1193" i="14"/>
  <c r="H1194" i="14"/>
  <c r="H1195" i="14"/>
  <c r="H1196" i="14"/>
  <c r="H1197" i="14"/>
  <c r="H1198" i="14"/>
  <c r="H1199" i="14"/>
  <c r="H1200" i="14"/>
  <c r="H1201" i="14"/>
  <c r="H1202" i="14"/>
  <c r="H1203" i="14"/>
  <c r="H1204" i="14"/>
  <c r="H1205" i="14"/>
  <c r="H1206" i="14"/>
  <c r="H1207" i="14"/>
  <c r="H1208" i="14"/>
  <c r="H1209" i="14"/>
  <c r="H1210" i="14"/>
  <c r="H1211" i="14"/>
  <c r="H1212" i="14"/>
  <c r="H1213" i="14"/>
  <c r="H1214" i="14"/>
  <c r="H1215" i="14"/>
  <c r="H1216" i="14"/>
  <c r="H1217" i="14"/>
  <c r="H1218" i="14"/>
  <c r="H1219" i="14"/>
  <c r="H1220" i="14"/>
  <c r="H1221" i="14"/>
  <c r="H1222" i="14"/>
  <c r="H1223" i="14"/>
  <c r="H1224" i="14"/>
  <c r="H1225" i="14"/>
  <c r="H1226" i="14"/>
  <c r="H1227" i="14"/>
  <c r="H1228" i="14"/>
  <c r="H1229" i="14"/>
  <c r="H1230" i="14"/>
  <c r="H1231" i="14"/>
  <c r="H1232" i="14"/>
  <c r="H1233" i="14"/>
  <c r="H1234" i="14"/>
  <c r="H1235" i="14"/>
  <c r="H1236" i="14"/>
  <c r="H1237" i="14"/>
  <c r="H1238" i="14"/>
  <c r="H1239" i="14"/>
  <c r="H1240" i="14"/>
  <c r="H1241" i="14"/>
  <c r="H1242" i="14"/>
  <c r="H1243" i="14"/>
  <c r="H1244" i="14"/>
  <c r="H1245" i="14"/>
  <c r="H1246" i="14"/>
  <c r="H1247" i="14"/>
  <c r="H1248" i="14"/>
  <c r="H1249" i="14"/>
  <c r="H1250" i="14"/>
  <c r="H1251" i="14"/>
  <c r="H1252" i="14"/>
  <c r="H1253" i="14"/>
  <c r="H1254" i="14"/>
  <c r="H1255" i="14"/>
  <c r="H1256" i="14"/>
  <c r="H1257" i="14"/>
  <c r="H1258" i="14"/>
  <c r="H1259" i="14"/>
  <c r="H1260" i="14"/>
  <c r="H1261" i="14"/>
  <c r="H1262" i="14"/>
  <c r="H1263" i="14"/>
  <c r="H1264" i="14"/>
  <c r="H1265" i="14"/>
  <c r="H1266" i="14"/>
  <c r="H1267" i="14"/>
  <c r="H1268" i="14"/>
  <c r="H1269" i="14"/>
  <c r="H1270" i="14"/>
  <c r="H1271" i="14"/>
  <c r="H1272" i="14"/>
  <c r="H1273" i="14"/>
  <c r="H1274" i="14"/>
  <c r="H1275" i="14"/>
  <c r="H1276" i="14"/>
  <c r="H1277" i="14"/>
  <c r="H1278" i="14"/>
  <c r="H1279" i="14"/>
  <c r="H1280" i="14"/>
  <c r="H1281" i="14"/>
  <c r="H1282" i="14"/>
  <c r="H1283" i="14"/>
  <c r="H1284" i="14"/>
  <c r="H1285" i="14"/>
  <c r="H1286" i="14"/>
  <c r="H1287" i="14"/>
  <c r="H1288" i="14"/>
  <c r="H1289" i="14"/>
  <c r="H1290" i="14"/>
  <c r="H1291" i="14"/>
  <c r="H1292" i="14"/>
  <c r="H1293" i="14"/>
  <c r="H1294" i="14"/>
  <c r="H1295" i="14"/>
  <c r="H1296" i="14"/>
  <c r="H1297" i="14"/>
  <c r="H1298" i="14"/>
  <c r="H1299" i="14"/>
  <c r="H1300" i="14"/>
  <c r="H1301" i="14"/>
  <c r="H1302" i="14"/>
  <c r="H1303" i="14"/>
  <c r="H1304" i="14"/>
  <c r="H1305" i="14"/>
  <c r="H1306" i="14"/>
  <c r="H1307" i="14"/>
  <c r="H1308" i="14"/>
  <c r="H1309" i="14"/>
  <c r="H1310" i="14"/>
  <c r="H1311" i="14"/>
  <c r="H1312" i="14"/>
  <c r="H1313" i="14"/>
  <c r="H1314" i="14"/>
  <c r="H1315" i="14"/>
  <c r="H1316" i="14"/>
  <c r="H1317" i="14"/>
  <c r="H1318" i="14"/>
  <c r="H1319" i="14"/>
  <c r="H1320" i="14"/>
  <c r="H1321" i="14"/>
  <c r="H1322" i="14"/>
  <c r="H1323" i="14"/>
  <c r="H1324" i="14"/>
  <c r="H1325" i="14"/>
  <c r="H1326" i="14"/>
  <c r="H1327" i="14"/>
  <c r="H1328" i="14"/>
  <c r="H1329" i="14"/>
  <c r="H1330" i="14"/>
  <c r="H1331" i="14"/>
  <c r="H1332" i="14"/>
  <c r="H1333" i="14"/>
  <c r="H1334" i="14"/>
  <c r="H1335" i="14"/>
  <c r="H1336" i="14"/>
  <c r="H1337" i="14"/>
  <c r="H1338" i="14"/>
  <c r="H1339" i="14"/>
  <c r="H1340" i="14"/>
  <c r="H1341" i="14"/>
  <c r="H1342" i="14"/>
  <c r="H1343" i="14"/>
  <c r="H1344" i="14"/>
  <c r="H1345" i="14"/>
  <c r="H1346" i="14"/>
  <c r="H1347" i="14"/>
  <c r="H1348" i="14"/>
  <c r="H1349" i="14"/>
  <c r="H1350" i="14"/>
  <c r="H1351" i="14"/>
  <c r="H1352" i="14"/>
  <c r="H1353" i="14"/>
  <c r="H1354" i="14"/>
  <c r="H1355" i="14"/>
  <c r="H1356" i="14"/>
  <c r="H1357" i="14"/>
  <c r="H1358" i="14"/>
  <c r="H1359" i="14"/>
  <c r="H1360" i="14"/>
  <c r="H1361" i="14"/>
  <c r="H1362" i="14"/>
  <c r="H1363" i="14"/>
  <c r="H1364" i="14"/>
  <c r="H1365" i="14"/>
  <c r="H1366" i="14"/>
  <c r="H1367" i="14"/>
  <c r="H1368" i="14"/>
  <c r="H1369" i="14"/>
  <c r="H1370" i="14"/>
  <c r="H1371" i="14"/>
  <c r="H1372" i="14"/>
  <c r="H1373" i="14"/>
  <c r="H1374" i="14"/>
  <c r="H1375" i="14"/>
  <c r="H1376" i="14"/>
  <c r="H1377" i="14"/>
  <c r="H1378" i="14"/>
  <c r="H1379" i="14"/>
  <c r="H1380" i="14"/>
  <c r="H1381" i="14"/>
  <c r="H1382" i="14"/>
  <c r="H1383" i="14"/>
  <c r="H1384" i="14"/>
  <c r="H1385" i="14"/>
  <c r="H1386" i="14"/>
  <c r="H1387" i="14"/>
  <c r="H1388" i="14"/>
  <c r="H1389" i="14"/>
  <c r="H1390" i="14"/>
  <c r="H1391" i="14"/>
  <c r="H1392" i="14"/>
  <c r="H1393" i="14"/>
  <c r="H1394" i="14"/>
  <c r="H1395" i="14"/>
  <c r="H1396" i="14"/>
  <c r="H1397" i="14"/>
  <c r="H1398" i="14"/>
  <c r="H1399" i="14"/>
  <c r="H1400" i="14"/>
  <c r="H1401" i="14"/>
  <c r="H1402" i="14"/>
  <c r="H1403" i="14"/>
  <c r="H1404" i="14"/>
  <c r="H1405" i="14"/>
  <c r="H1406" i="14"/>
  <c r="H1407" i="14"/>
  <c r="H1408" i="14"/>
  <c r="H1409" i="14"/>
  <c r="H1410" i="14"/>
  <c r="H1411" i="14"/>
  <c r="H1412" i="14"/>
  <c r="H1413" i="14"/>
  <c r="H1414" i="14"/>
  <c r="H1415" i="14"/>
  <c r="H1416" i="14"/>
  <c r="H1417" i="14"/>
  <c r="H1418" i="14"/>
  <c r="H1419" i="14"/>
  <c r="H1420" i="14"/>
  <c r="H1421" i="14"/>
  <c r="H1422" i="14"/>
  <c r="H1423" i="14"/>
  <c r="H1424" i="14"/>
  <c r="H1425" i="14"/>
  <c r="H1426" i="14"/>
  <c r="H1427" i="14"/>
  <c r="H1428" i="14"/>
  <c r="H1429" i="14"/>
  <c r="H1430" i="14"/>
  <c r="H1431" i="14"/>
  <c r="H1432" i="14"/>
  <c r="H1433" i="14"/>
  <c r="H1434" i="14"/>
  <c r="H1435" i="14"/>
  <c r="H1436" i="14"/>
  <c r="H1437" i="14"/>
  <c r="H1438" i="14"/>
  <c r="H1439" i="14"/>
  <c r="H1440" i="14"/>
  <c r="H1441" i="14"/>
  <c r="H1442" i="14"/>
  <c r="H1443" i="14"/>
  <c r="H1444" i="14"/>
  <c r="H1445" i="14"/>
  <c r="H1446" i="14"/>
  <c r="H1447" i="14"/>
  <c r="H1448" i="14"/>
  <c r="H1449" i="14"/>
  <c r="H1450" i="14"/>
  <c r="H1451" i="14"/>
  <c r="H1452" i="14"/>
  <c r="H1453" i="14"/>
  <c r="H1454" i="14"/>
  <c r="H1455" i="14"/>
  <c r="H1456" i="14"/>
  <c r="H1457" i="14"/>
  <c r="H1458" i="14"/>
  <c r="H1459" i="14"/>
  <c r="H1460" i="14"/>
  <c r="H1461" i="14"/>
  <c r="H1462" i="14"/>
  <c r="H1463" i="14"/>
  <c r="H1464" i="14"/>
  <c r="H1465" i="14"/>
  <c r="H1466" i="14"/>
  <c r="H1467" i="14"/>
  <c r="H1468" i="14"/>
  <c r="H1469" i="14"/>
  <c r="H1470" i="14"/>
  <c r="H1471" i="14"/>
  <c r="H1472" i="14"/>
  <c r="H1473" i="14"/>
  <c r="H1474" i="14"/>
  <c r="H1475" i="14"/>
  <c r="H1476" i="14"/>
  <c r="H1477" i="14"/>
  <c r="H1478" i="14"/>
  <c r="H1479" i="14"/>
  <c r="H1480" i="14"/>
  <c r="H1481" i="14"/>
  <c r="H1482" i="14"/>
  <c r="H1483" i="14"/>
  <c r="H1484" i="14"/>
  <c r="H1485" i="14"/>
  <c r="H1486" i="14"/>
  <c r="H1487" i="14"/>
  <c r="H1488" i="14"/>
  <c r="H1489" i="14"/>
  <c r="H1490" i="14"/>
  <c r="H1491" i="14"/>
  <c r="H1492" i="14"/>
  <c r="H1493" i="14"/>
  <c r="H1494" i="14"/>
  <c r="H1495" i="14"/>
  <c r="H1496" i="14"/>
  <c r="H1497" i="14"/>
  <c r="H1498" i="14"/>
  <c r="H1499" i="14"/>
  <c r="H1500" i="14"/>
  <c r="H1501" i="14"/>
  <c r="H1502" i="14"/>
  <c r="H1503" i="14"/>
  <c r="H1504" i="14"/>
  <c r="H1505" i="14"/>
  <c r="H1506" i="14"/>
  <c r="H1507" i="14"/>
  <c r="H1508" i="14"/>
  <c r="H1509" i="14"/>
  <c r="H1510" i="14"/>
  <c r="H1511" i="14"/>
  <c r="H1512" i="14"/>
  <c r="H1513" i="14"/>
  <c r="H1514" i="14"/>
  <c r="H1515" i="14"/>
  <c r="H1516" i="14"/>
  <c r="H1517" i="14"/>
  <c r="H1518" i="14"/>
  <c r="H1519" i="14"/>
  <c r="H1520" i="14"/>
  <c r="H1521" i="14"/>
  <c r="H1522" i="14"/>
  <c r="H1523" i="14"/>
  <c r="H1524" i="14"/>
  <c r="H1525" i="14"/>
  <c r="H1526" i="14"/>
  <c r="H1527" i="14"/>
  <c r="H1528" i="14"/>
  <c r="H1529" i="14"/>
  <c r="H1530" i="14"/>
  <c r="H1531" i="14"/>
  <c r="H1532" i="14"/>
  <c r="H1533" i="14"/>
  <c r="H1534" i="14"/>
  <c r="H1535" i="14"/>
  <c r="H1536" i="14"/>
  <c r="H1537" i="14"/>
  <c r="H1538" i="14"/>
  <c r="H1539" i="14"/>
  <c r="H1540" i="14"/>
  <c r="H1541" i="14"/>
  <c r="H1542" i="14"/>
  <c r="H1543" i="14"/>
  <c r="H1544" i="14"/>
  <c r="H1545" i="14"/>
  <c r="H1546" i="14"/>
  <c r="H1547" i="14"/>
  <c r="H1548" i="14"/>
  <c r="H1549" i="14"/>
  <c r="H1550" i="14"/>
  <c r="H1551" i="14"/>
  <c r="H1552" i="14"/>
  <c r="H1553" i="14"/>
  <c r="H1554" i="14"/>
  <c r="H1555" i="14"/>
  <c r="H1556" i="14"/>
  <c r="H1557" i="14"/>
  <c r="H1558" i="14"/>
  <c r="H1559" i="14"/>
  <c r="H1560" i="14"/>
  <c r="H1561" i="14"/>
  <c r="H1562" i="14"/>
  <c r="H1563" i="14"/>
  <c r="H1564" i="14"/>
  <c r="H1565" i="14"/>
  <c r="H1566" i="14"/>
  <c r="H1567" i="14"/>
  <c r="H1568" i="14"/>
  <c r="H1569" i="14"/>
  <c r="H1570" i="14"/>
  <c r="H1571" i="14"/>
  <c r="H1572" i="14"/>
  <c r="H1573" i="14"/>
  <c r="H1574" i="14"/>
  <c r="H1575" i="14"/>
  <c r="H1576" i="14"/>
  <c r="H1577" i="14"/>
  <c r="H1578" i="14"/>
  <c r="H1579" i="14"/>
  <c r="H1580" i="14"/>
  <c r="H1581" i="14"/>
  <c r="H1582" i="14"/>
  <c r="H1583" i="14"/>
  <c r="H1584" i="14"/>
  <c r="H1585" i="14"/>
  <c r="H1586" i="14"/>
  <c r="H1587" i="14"/>
  <c r="H1588" i="14"/>
  <c r="H1589" i="14"/>
  <c r="H1590" i="14"/>
  <c r="H1591" i="14"/>
  <c r="H1592" i="14"/>
  <c r="H1593" i="14"/>
  <c r="H1594" i="14"/>
  <c r="H1595" i="14"/>
  <c r="H1596" i="14"/>
  <c r="H1597" i="14"/>
  <c r="H1598" i="14"/>
  <c r="H1599" i="14"/>
  <c r="H1600" i="14"/>
  <c r="H1601" i="14"/>
  <c r="H1602" i="14"/>
  <c r="H1603" i="14"/>
  <c r="H1604" i="14"/>
  <c r="H1605" i="14"/>
  <c r="H1606" i="14"/>
  <c r="H1607" i="14"/>
  <c r="H1608" i="14"/>
  <c r="H1609" i="14"/>
  <c r="H1610" i="14"/>
  <c r="H1611" i="14"/>
  <c r="H1612" i="14"/>
  <c r="H1613" i="14"/>
  <c r="H1614" i="14"/>
  <c r="H1615" i="14"/>
  <c r="H1616" i="14"/>
  <c r="H1617" i="14"/>
  <c r="H1618" i="14"/>
  <c r="H1619" i="14"/>
  <c r="H1620" i="14"/>
  <c r="H1621" i="14"/>
  <c r="H1622" i="14"/>
  <c r="H1623" i="14"/>
  <c r="H1624" i="14"/>
  <c r="H1625" i="14"/>
  <c r="H1626" i="14"/>
  <c r="H1627" i="14"/>
  <c r="H1628" i="14"/>
  <c r="H1629" i="14"/>
  <c r="H1630" i="14"/>
  <c r="H1631" i="14"/>
  <c r="H1632" i="14"/>
  <c r="H1633" i="14"/>
  <c r="H1634" i="14"/>
  <c r="H1635" i="14"/>
  <c r="H1636" i="14"/>
  <c r="H1637" i="14"/>
  <c r="H1638" i="14"/>
  <c r="H1639" i="14"/>
  <c r="H1640" i="14"/>
  <c r="H1641" i="14"/>
  <c r="H1642" i="14"/>
  <c r="H1643" i="14"/>
  <c r="H1644" i="14"/>
  <c r="H1645" i="14"/>
  <c r="H1646" i="14"/>
  <c r="H1647" i="14"/>
  <c r="H1648" i="14"/>
  <c r="H1649" i="14"/>
  <c r="H1650" i="14"/>
  <c r="H1651" i="14"/>
  <c r="H1652" i="14"/>
  <c r="H1653" i="14"/>
  <c r="H1654" i="14"/>
  <c r="H1655" i="14"/>
  <c r="H1656" i="14"/>
  <c r="H1657" i="14"/>
  <c r="H1658" i="14"/>
  <c r="H1659" i="14"/>
  <c r="H1660" i="14"/>
  <c r="H1661" i="14"/>
  <c r="H1662" i="14"/>
  <c r="H1663" i="14"/>
  <c r="H1664" i="14"/>
  <c r="H1665" i="14"/>
  <c r="H1666" i="14"/>
  <c r="H1667" i="14"/>
  <c r="H1668" i="14"/>
  <c r="H1669" i="14"/>
  <c r="H1670" i="14"/>
  <c r="H1671" i="14"/>
  <c r="H1672" i="14"/>
  <c r="H1673" i="14"/>
  <c r="H1674" i="14"/>
  <c r="H1675" i="14"/>
  <c r="H1676" i="14"/>
  <c r="H1677" i="14"/>
  <c r="H1678" i="14"/>
  <c r="H1679" i="14"/>
  <c r="H1680" i="14"/>
  <c r="H1681" i="14"/>
  <c r="H1682" i="14"/>
  <c r="H1683" i="14"/>
  <c r="H1684" i="14"/>
  <c r="H1685" i="14"/>
  <c r="H1686" i="14"/>
  <c r="H1687" i="14"/>
  <c r="H1688" i="14"/>
  <c r="H1689" i="14"/>
  <c r="H1690" i="14"/>
  <c r="H1691" i="14"/>
  <c r="H1692" i="14"/>
  <c r="H1693" i="14"/>
  <c r="H1694" i="14"/>
  <c r="H1695" i="14"/>
  <c r="H1696" i="14"/>
  <c r="H1697" i="14"/>
  <c r="H1698" i="14"/>
  <c r="H1699" i="14"/>
  <c r="H1700" i="14"/>
  <c r="H1701" i="14"/>
  <c r="H1702" i="14"/>
  <c r="H1703" i="14"/>
  <c r="H1704" i="14"/>
  <c r="H1705" i="14"/>
  <c r="H1706" i="14"/>
  <c r="H1707" i="14"/>
  <c r="H1708" i="14"/>
  <c r="H1709" i="14"/>
  <c r="H1710" i="14"/>
  <c r="H1711" i="14"/>
  <c r="H1712" i="14"/>
  <c r="H1713" i="14"/>
  <c r="H1714" i="14"/>
  <c r="H1715" i="14"/>
  <c r="H1716" i="14"/>
  <c r="H1717" i="14"/>
  <c r="H1718" i="14"/>
  <c r="H1719" i="14"/>
  <c r="H1720" i="14"/>
  <c r="H1721" i="14"/>
  <c r="H1722" i="14"/>
  <c r="H1723" i="14"/>
  <c r="H1724" i="14"/>
  <c r="H1725" i="14"/>
  <c r="H1726" i="14"/>
  <c r="H1727" i="14"/>
  <c r="H1728" i="14"/>
  <c r="H1729" i="14"/>
  <c r="H1730" i="14"/>
  <c r="H1731" i="14"/>
  <c r="H1732" i="14"/>
  <c r="H1733" i="14"/>
  <c r="H1734" i="14"/>
  <c r="H1735" i="14"/>
  <c r="H1736" i="14"/>
  <c r="H1737" i="14"/>
  <c r="H1738" i="14"/>
  <c r="H1739" i="14"/>
  <c r="H1740" i="14"/>
  <c r="H1741" i="14"/>
  <c r="H1742" i="14"/>
  <c r="H1743" i="14"/>
  <c r="H1744" i="14"/>
  <c r="H1745" i="14"/>
  <c r="H1746" i="14"/>
  <c r="H1747" i="14"/>
  <c r="H1748" i="14"/>
  <c r="H1749" i="14"/>
  <c r="H1750" i="14"/>
  <c r="H1751" i="14"/>
  <c r="H1752" i="14"/>
  <c r="H1753" i="14"/>
  <c r="H1754" i="14"/>
  <c r="H1755" i="14"/>
  <c r="H1756" i="14"/>
  <c r="H1757" i="14"/>
  <c r="H1758" i="14"/>
  <c r="H1759" i="14"/>
  <c r="H1760" i="14"/>
  <c r="H1761" i="14"/>
  <c r="H1762" i="14"/>
  <c r="H1763" i="14"/>
  <c r="H1764" i="14"/>
  <c r="H1765" i="14"/>
  <c r="H1766" i="14"/>
  <c r="H1767" i="14"/>
  <c r="H1768" i="14"/>
  <c r="H1769" i="14"/>
  <c r="H1770" i="14"/>
  <c r="H1771" i="14"/>
  <c r="H1772" i="14"/>
  <c r="H1773" i="14"/>
  <c r="H1774" i="14"/>
  <c r="H1775" i="14"/>
  <c r="H1776" i="14"/>
  <c r="H1777" i="14"/>
  <c r="H1778" i="14"/>
  <c r="H1779" i="14"/>
  <c r="H1780" i="14"/>
  <c r="H1781" i="14"/>
  <c r="H1782" i="14"/>
  <c r="H1783" i="14"/>
  <c r="H1784" i="14"/>
  <c r="H1785" i="14"/>
  <c r="H1786" i="14"/>
  <c r="H1787" i="14"/>
  <c r="H1788" i="14"/>
  <c r="H1789" i="14"/>
  <c r="H1790" i="14"/>
  <c r="H1791" i="14"/>
  <c r="H1792" i="14"/>
  <c r="H1793" i="14"/>
  <c r="H1794" i="14"/>
  <c r="H1795" i="14"/>
  <c r="H1796" i="14"/>
  <c r="H1797" i="14"/>
  <c r="H1798" i="14"/>
  <c r="H1799" i="14"/>
  <c r="H1800" i="14"/>
  <c r="H1801" i="14"/>
  <c r="H1802" i="14"/>
  <c r="H1803" i="14"/>
  <c r="H1804" i="14"/>
  <c r="H1805" i="14"/>
  <c r="H1806" i="14"/>
  <c r="H1807" i="14"/>
  <c r="H1808" i="14"/>
  <c r="H1809" i="14"/>
  <c r="H1810" i="14"/>
  <c r="H1811" i="14"/>
  <c r="H1812" i="14"/>
  <c r="H1813" i="14"/>
  <c r="H1814" i="14"/>
  <c r="H1815" i="14"/>
  <c r="H1816" i="14"/>
  <c r="H1817" i="14"/>
  <c r="H1818" i="14"/>
  <c r="H1819" i="14"/>
  <c r="H1820" i="14"/>
  <c r="H1821" i="14"/>
  <c r="H1822" i="14"/>
  <c r="H1823" i="14"/>
  <c r="H1824" i="14"/>
  <c r="H1825" i="14"/>
  <c r="H1826" i="14"/>
  <c r="H1827" i="14"/>
  <c r="H1828" i="14"/>
  <c r="H1829" i="14"/>
  <c r="H1830" i="14"/>
  <c r="H1831" i="14"/>
  <c r="H1832" i="14"/>
  <c r="H1833" i="14"/>
  <c r="H1834" i="14"/>
  <c r="H1835" i="14"/>
  <c r="H1836" i="14"/>
  <c r="H1837" i="14"/>
  <c r="H1838" i="14"/>
  <c r="H1839" i="14"/>
  <c r="H1840" i="14"/>
  <c r="H1841" i="14"/>
  <c r="H1842" i="14"/>
  <c r="H1843" i="14"/>
  <c r="H1844" i="14"/>
  <c r="H1845" i="14"/>
  <c r="H1846" i="14"/>
  <c r="H1847" i="14"/>
  <c r="H1848" i="14"/>
  <c r="H1849" i="14"/>
  <c r="H1850" i="14"/>
  <c r="H1851" i="14"/>
  <c r="H1852" i="14"/>
  <c r="H1853" i="14"/>
  <c r="H1854" i="14"/>
  <c r="H1855" i="14"/>
  <c r="H1856" i="14"/>
  <c r="H1857" i="14"/>
  <c r="H1858" i="14"/>
  <c r="H1859" i="14"/>
  <c r="H1860" i="14"/>
  <c r="H1861" i="14"/>
  <c r="H1862" i="14"/>
  <c r="H1863" i="14"/>
  <c r="H1864" i="14"/>
  <c r="H1865" i="14"/>
  <c r="H1866" i="14"/>
  <c r="H1867" i="14"/>
  <c r="H1868" i="14"/>
  <c r="H1869" i="14"/>
  <c r="H1870" i="14"/>
  <c r="H1871" i="14"/>
  <c r="H1872" i="14"/>
  <c r="H1873" i="14"/>
  <c r="H1874" i="14"/>
  <c r="H1875" i="14"/>
  <c r="H1876" i="14"/>
  <c r="H1877" i="14"/>
  <c r="H1878" i="14"/>
  <c r="H1879" i="14"/>
  <c r="H1880" i="14"/>
  <c r="H1881" i="14"/>
  <c r="H1882" i="14"/>
  <c r="H1883" i="14"/>
  <c r="H1884" i="14"/>
  <c r="H1885" i="14"/>
  <c r="H1886" i="14"/>
  <c r="H1887" i="14"/>
  <c r="H1888" i="14"/>
  <c r="H1889" i="14"/>
  <c r="H1890" i="14"/>
  <c r="H1891" i="14"/>
  <c r="H1892" i="14"/>
  <c r="H1893" i="14"/>
  <c r="H1894" i="14"/>
  <c r="H1895" i="14"/>
  <c r="H1896" i="14"/>
  <c r="H1897" i="14"/>
  <c r="H1898" i="14"/>
  <c r="H1899" i="14"/>
  <c r="H1900" i="14"/>
  <c r="H1901" i="14"/>
  <c r="H1902" i="14"/>
  <c r="H1903" i="14"/>
  <c r="H1904" i="14"/>
  <c r="H1905" i="14"/>
  <c r="H1906" i="14"/>
  <c r="H1907" i="14"/>
  <c r="H1908" i="14"/>
  <c r="H1909" i="14"/>
  <c r="H1910" i="14"/>
  <c r="H1911" i="14"/>
  <c r="H1912" i="14"/>
  <c r="H1913" i="14"/>
  <c r="H1914" i="14"/>
  <c r="H1915" i="14"/>
  <c r="H1916" i="14"/>
  <c r="H1917" i="14"/>
  <c r="H1918" i="14"/>
  <c r="H1919" i="14"/>
  <c r="H1920" i="14"/>
  <c r="H1921" i="14"/>
  <c r="H1922" i="14"/>
  <c r="H1923" i="14"/>
  <c r="H1924" i="14"/>
  <c r="H1925" i="14"/>
  <c r="H1926" i="14"/>
  <c r="H1927" i="14"/>
  <c r="H1928" i="14"/>
  <c r="H1929" i="14"/>
  <c r="H1930" i="14"/>
  <c r="H1931" i="14"/>
  <c r="H1932" i="14"/>
  <c r="H1933" i="14"/>
  <c r="H1934" i="14"/>
  <c r="H1935" i="14"/>
  <c r="H1936" i="14"/>
  <c r="H1937" i="14"/>
  <c r="H1938" i="14"/>
  <c r="H1939" i="14"/>
  <c r="H1940" i="14"/>
  <c r="H1941" i="14"/>
  <c r="H1942" i="14"/>
  <c r="H1943" i="14"/>
  <c r="H1944" i="14"/>
  <c r="H1945" i="14"/>
  <c r="H1946" i="14"/>
  <c r="H1947" i="14"/>
  <c r="H1948" i="14"/>
  <c r="H1949" i="14"/>
  <c r="H1950" i="14"/>
  <c r="H1951" i="14"/>
  <c r="H1952" i="14"/>
  <c r="H1953" i="14"/>
  <c r="H1954" i="14"/>
  <c r="H1955" i="14"/>
  <c r="H1956" i="14"/>
  <c r="H1957" i="14"/>
  <c r="H1958" i="14"/>
  <c r="H1959" i="14"/>
  <c r="H1960" i="14"/>
  <c r="H1961" i="14"/>
  <c r="H1962" i="14"/>
  <c r="H1963" i="14"/>
  <c r="H1964" i="14"/>
  <c r="H1965" i="14"/>
  <c r="H1966" i="14"/>
  <c r="H1967" i="14"/>
  <c r="H1968" i="14"/>
  <c r="H1969" i="14"/>
  <c r="H1970" i="14"/>
  <c r="H1971" i="14"/>
  <c r="H1972" i="14"/>
  <c r="H1973" i="14"/>
  <c r="H1974" i="14"/>
  <c r="H1975" i="14"/>
  <c r="H1976" i="14"/>
  <c r="H1977" i="14"/>
  <c r="H1978" i="14"/>
  <c r="H1979" i="14"/>
  <c r="H1980" i="14"/>
  <c r="H1981" i="14"/>
  <c r="H1982" i="14"/>
  <c r="H1983" i="14"/>
  <c r="H1984" i="14"/>
  <c r="H1985" i="14"/>
  <c r="H1986" i="14"/>
  <c r="H1987" i="14"/>
  <c r="H1988" i="14"/>
  <c r="H1989" i="14"/>
  <c r="H1990" i="14"/>
  <c r="H1991" i="14"/>
  <c r="H1992" i="14"/>
  <c r="H1993" i="14"/>
  <c r="H1994" i="14"/>
  <c r="H1995" i="14"/>
  <c r="H1996" i="14"/>
  <c r="H1997" i="14"/>
  <c r="H1998" i="14"/>
  <c r="H1999" i="14"/>
  <c r="H2000" i="14"/>
  <c r="H2001" i="14"/>
  <c r="H2002" i="14"/>
  <c r="H2003" i="14"/>
  <c r="H2004" i="14"/>
  <c r="H2005" i="14"/>
  <c r="H2006" i="14"/>
  <c r="H2007" i="14"/>
  <c r="H2008" i="14"/>
  <c r="H2009" i="14"/>
  <c r="H2010" i="14"/>
  <c r="H2011" i="14"/>
  <c r="H2012" i="14"/>
  <c r="H2013" i="14"/>
  <c r="H2014" i="14"/>
  <c r="H2015" i="14"/>
  <c r="H2016" i="14"/>
  <c r="H2017" i="14"/>
  <c r="H2018" i="14"/>
  <c r="H2019" i="14"/>
  <c r="H2020" i="14"/>
  <c r="H2021" i="14"/>
  <c r="H2022" i="14"/>
  <c r="H2023" i="14"/>
  <c r="H2024" i="14"/>
  <c r="H2025" i="14"/>
  <c r="H2026" i="14"/>
  <c r="H2027" i="14"/>
  <c r="H2028" i="14"/>
  <c r="H2029" i="14"/>
  <c r="H2030" i="14"/>
  <c r="H2031" i="14"/>
  <c r="H2032" i="14"/>
  <c r="H2033" i="14"/>
  <c r="H2034" i="14"/>
  <c r="H2035" i="14"/>
  <c r="H2036" i="14"/>
  <c r="H2037" i="14"/>
  <c r="H2038" i="14"/>
  <c r="H2039" i="14"/>
  <c r="H2040" i="14"/>
  <c r="H2041" i="14"/>
  <c r="H2042" i="14"/>
  <c r="H2043" i="14"/>
  <c r="H2044" i="14"/>
  <c r="H2045" i="14"/>
  <c r="H2046" i="14"/>
  <c r="H2047" i="14"/>
  <c r="H2048" i="14"/>
  <c r="H2049" i="14"/>
  <c r="H2050" i="14"/>
  <c r="H2051" i="14"/>
  <c r="H2052" i="14"/>
  <c r="H2053" i="14"/>
  <c r="H2054" i="14"/>
  <c r="H2055" i="14"/>
  <c r="H2056" i="14"/>
  <c r="H2057" i="14"/>
  <c r="H2058" i="14"/>
  <c r="H2059" i="14"/>
  <c r="H2060" i="14"/>
  <c r="H2061" i="14"/>
  <c r="H2062" i="14"/>
  <c r="H2063" i="14"/>
  <c r="H2064" i="14"/>
  <c r="H2065" i="14"/>
  <c r="H2066" i="14"/>
  <c r="H2067" i="14"/>
  <c r="H2068" i="14"/>
  <c r="H2069" i="14"/>
  <c r="H2070" i="14"/>
  <c r="H2071" i="14"/>
  <c r="H2072" i="14"/>
  <c r="H2073" i="14"/>
  <c r="H2074" i="14"/>
  <c r="H2075" i="14"/>
  <c r="H2076" i="14"/>
  <c r="H2077" i="14"/>
  <c r="H2078" i="14"/>
  <c r="H2079" i="14"/>
  <c r="H2080" i="14"/>
  <c r="H2081" i="14"/>
  <c r="H2082" i="14"/>
  <c r="H2083" i="14"/>
  <c r="H2084" i="14"/>
  <c r="H2085" i="14"/>
  <c r="H2086" i="14"/>
  <c r="H2087" i="14"/>
  <c r="H2088" i="14"/>
  <c r="H2089" i="14"/>
  <c r="H2090" i="14"/>
  <c r="H2091" i="14"/>
  <c r="H2092" i="14"/>
  <c r="H2093" i="14"/>
  <c r="H2094" i="14"/>
  <c r="H2095" i="14"/>
  <c r="H2096" i="14"/>
  <c r="H2097" i="14"/>
  <c r="H2098" i="14"/>
  <c r="H2099" i="14"/>
  <c r="H2100" i="14"/>
  <c r="H2101" i="14"/>
  <c r="H2102" i="14"/>
  <c r="H2103" i="14"/>
  <c r="H2104" i="14"/>
  <c r="H2105" i="14"/>
  <c r="H2106" i="14"/>
  <c r="H2107" i="14"/>
  <c r="H2108" i="14"/>
  <c r="H2109" i="14"/>
  <c r="H2110" i="14"/>
  <c r="H2111" i="14"/>
  <c r="H2112" i="14"/>
  <c r="H2113" i="14"/>
  <c r="H2114" i="14"/>
  <c r="H2115" i="14"/>
  <c r="H2116" i="14"/>
  <c r="H2117" i="14"/>
  <c r="H2118" i="14"/>
  <c r="H2119" i="14"/>
  <c r="H2120" i="14"/>
  <c r="H2121" i="14"/>
  <c r="H2122" i="14"/>
  <c r="H2123" i="14"/>
  <c r="H2124" i="14"/>
  <c r="H2125" i="14"/>
  <c r="H2126" i="14"/>
  <c r="H2127" i="14"/>
  <c r="H2128" i="14"/>
  <c r="H2129" i="14"/>
  <c r="H2130" i="14"/>
  <c r="H2131" i="14"/>
  <c r="H2132" i="14"/>
  <c r="H2133" i="14"/>
  <c r="H2134" i="14"/>
  <c r="H2135" i="14"/>
  <c r="H2136" i="14"/>
  <c r="H2137" i="14"/>
  <c r="H2138" i="14"/>
  <c r="H2139" i="14"/>
  <c r="H2140" i="14"/>
  <c r="H2141" i="14"/>
  <c r="H2142" i="14"/>
  <c r="H2143" i="14"/>
  <c r="H2144" i="14"/>
  <c r="H2145" i="14"/>
  <c r="H2146" i="14"/>
  <c r="H2147" i="14"/>
  <c r="H2148" i="14"/>
  <c r="H2149" i="14"/>
  <c r="H2150" i="14"/>
  <c r="H2151" i="14"/>
  <c r="H2152" i="14"/>
  <c r="H2153" i="14"/>
  <c r="H2154" i="14"/>
  <c r="H2155" i="14"/>
  <c r="H2156" i="14"/>
  <c r="H2157" i="14"/>
  <c r="H2158" i="14"/>
  <c r="H2159" i="14"/>
  <c r="H2160" i="14"/>
  <c r="H2161" i="14"/>
  <c r="H2162" i="14"/>
  <c r="H2163" i="14"/>
  <c r="H2164" i="14"/>
  <c r="H2165" i="14"/>
  <c r="H2166" i="14"/>
  <c r="H2167" i="14"/>
  <c r="H2168" i="14"/>
  <c r="H2169" i="14"/>
  <c r="H2170" i="14"/>
  <c r="H2171" i="14"/>
  <c r="H2172" i="14"/>
  <c r="H2173" i="14"/>
  <c r="H2174" i="14"/>
  <c r="H2175" i="14"/>
  <c r="H2176" i="14"/>
  <c r="H2177" i="14"/>
  <c r="H2178" i="14"/>
  <c r="H2179" i="14"/>
  <c r="H2180" i="14"/>
  <c r="H2181" i="14"/>
  <c r="H2182" i="14"/>
  <c r="H2183" i="14"/>
  <c r="H2184" i="14"/>
  <c r="H2185" i="14"/>
  <c r="H2186" i="14"/>
  <c r="H2187" i="14"/>
  <c r="H2188" i="14"/>
  <c r="H2189" i="14"/>
  <c r="H2190" i="14"/>
  <c r="H2191" i="14"/>
  <c r="H2192" i="14"/>
  <c r="H2193" i="14"/>
  <c r="H2194" i="14"/>
  <c r="H2195" i="14"/>
  <c r="H2196" i="14"/>
  <c r="H2197" i="14"/>
  <c r="H2198" i="14"/>
  <c r="H2199" i="14"/>
  <c r="H2200" i="14"/>
  <c r="H2201" i="14"/>
  <c r="H2202" i="14"/>
  <c r="H2203" i="14"/>
  <c r="H2204" i="14"/>
  <c r="H2205" i="14"/>
  <c r="H2206" i="14"/>
  <c r="H2207" i="14"/>
  <c r="H2208" i="14"/>
  <c r="H2209" i="14"/>
  <c r="H2210" i="14"/>
  <c r="H2211" i="14"/>
  <c r="H2212" i="14"/>
  <c r="H2213" i="14"/>
  <c r="H2214" i="14"/>
  <c r="H2215" i="14"/>
  <c r="H2216" i="14"/>
  <c r="H2217" i="14"/>
  <c r="H2218" i="14"/>
  <c r="H2219" i="14"/>
  <c r="H2220" i="14"/>
  <c r="H2221" i="14"/>
  <c r="H2222" i="14"/>
  <c r="H2223" i="14"/>
  <c r="H2224" i="14"/>
  <c r="H2225" i="14"/>
  <c r="H2226" i="14"/>
  <c r="H2227" i="14"/>
  <c r="H2228" i="14"/>
  <c r="H2229" i="14"/>
  <c r="H2230" i="14"/>
  <c r="H2231" i="14"/>
  <c r="H2232" i="14"/>
  <c r="H2233" i="14"/>
  <c r="H2234" i="14"/>
  <c r="H2235" i="14"/>
  <c r="H2236" i="14"/>
  <c r="H2237" i="14"/>
  <c r="H2238" i="14"/>
  <c r="H2239" i="14"/>
  <c r="H2240" i="14"/>
  <c r="H2241" i="14"/>
  <c r="H2242" i="14"/>
  <c r="H2243" i="14"/>
  <c r="H2244" i="14"/>
  <c r="H2245" i="14"/>
  <c r="H2246" i="14"/>
  <c r="H2247" i="14"/>
  <c r="H2248" i="14"/>
  <c r="H2249" i="14"/>
  <c r="H2250" i="14"/>
  <c r="H2251" i="14"/>
  <c r="H2252" i="14"/>
  <c r="H2253" i="14"/>
  <c r="H2254" i="14"/>
  <c r="H2255" i="14"/>
  <c r="H2256" i="14"/>
  <c r="H2257" i="14"/>
  <c r="H2258" i="14"/>
  <c r="H2259" i="14"/>
  <c r="H2260" i="14"/>
  <c r="H2261" i="14"/>
  <c r="H2262" i="14"/>
  <c r="H2263" i="14"/>
  <c r="H2264" i="14"/>
  <c r="H2265" i="14"/>
  <c r="H2266" i="14"/>
  <c r="H2267" i="14"/>
  <c r="H2268" i="14"/>
  <c r="H2269" i="14"/>
  <c r="H2270" i="14"/>
  <c r="H2271" i="14"/>
  <c r="H2272" i="14"/>
  <c r="H2273" i="14"/>
  <c r="H2274" i="14"/>
  <c r="H2275" i="14"/>
  <c r="H2276" i="14"/>
  <c r="H2277" i="14"/>
  <c r="H2278" i="14"/>
  <c r="H2279" i="14"/>
  <c r="H2280" i="14"/>
  <c r="H2281" i="14"/>
  <c r="H2282" i="14"/>
  <c r="H2283" i="14"/>
  <c r="H2284" i="14"/>
  <c r="H2285" i="14"/>
  <c r="H2286" i="14"/>
  <c r="H2287" i="14"/>
  <c r="H2288" i="14"/>
  <c r="H2289" i="14"/>
  <c r="H2290" i="14"/>
  <c r="H2291" i="14"/>
  <c r="H2292" i="14"/>
  <c r="H2293" i="14"/>
  <c r="H2294" i="14"/>
  <c r="H2295" i="14"/>
  <c r="H2296" i="14"/>
  <c r="H2297" i="14"/>
  <c r="H2298" i="14"/>
  <c r="H2299" i="14"/>
  <c r="H2300" i="14"/>
  <c r="H2301" i="14"/>
  <c r="H2302" i="14"/>
  <c r="H2303" i="14"/>
  <c r="H2304" i="14"/>
  <c r="H2305" i="14"/>
  <c r="H2306" i="14"/>
  <c r="H2307" i="14"/>
  <c r="H2308" i="14"/>
  <c r="H2309" i="14"/>
  <c r="H2310" i="14"/>
  <c r="H2311" i="14"/>
  <c r="H2312" i="14"/>
  <c r="H2313" i="14"/>
  <c r="H2314" i="14"/>
  <c r="H2315" i="14"/>
  <c r="H2316" i="14"/>
  <c r="H2317" i="14"/>
  <c r="H2318" i="14"/>
  <c r="H2319" i="14"/>
  <c r="H2320" i="14"/>
  <c r="H2321" i="14"/>
  <c r="H2322" i="14"/>
  <c r="H2323" i="14"/>
  <c r="H2324" i="14"/>
  <c r="H2325" i="14"/>
  <c r="H2326" i="14"/>
  <c r="H2327" i="14"/>
  <c r="H2328" i="14"/>
  <c r="H2329" i="14"/>
  <c r="H2330" i="14"/>
  <c r="H2331" i="14"/>
  <c r="H2332" i="14"/>
  <c r="H2333" i="14"/>
  <c r="H2334" i="14"/>
  <c r="H2335" i="14"/>
  <c r="H2336" i="14"/>
  <c r="H2337" i="14"/>
  <c r="H2338" i="14"/>
  <c r="H2339" i="14"/>
  <c r="H2340" i="14"/>
  <c r="H2341" i="14"/>
  <c r="H2342" i="14"/>
  <c r="H2343" i="14"/>
  <c r="H2344" i="14"/>
  <c r="H2345" i="14"/>
  <c r="H2346" i="14"/>
  <c r="H2347" i="14"/>
  <c r="H2348" i="14"/>
  <c r="H2349" i="14"/>
  <c r="H2350" i="14"/>
  <c r="H2351" i="14"/>
  <c r="H2352" i="14"/>
  <c r="H2353" i="14"/>
  <c r="H2354" i="14"/>
  <c r="H2355" i="14"/>
  <c r="H2356" i="14"/>
  <c r="H2357" i="14"/>
  <c r="H2358" i="14"/>
  <c r="H2359" i="14"/>
  <c r="H2360" i="14"/>
  <c r="H2361" i="14"/>
  <c r="H2362" i="14"/>
  <c r="H2363" i="14"/>
  <c r="H2364" i="14"/>
  <c r="H2365" i="14"/>
  <c r="H2366" i="14"/>
  <c r="H2367" i="14"/>
  <c r="H2368" i="14"/>
  <c r="H2369" i="14"/>
  <c r="H2370" i="14"/>
  <c r="H2371" i="14"/>
  <c r="H2372" i="14"/>
  <c r="H2373" i="14"/>
  <c r="H2374" i="14"/>
  <c r="H2375" i="14"/>
  <c r="H2376" i="14"/>
  <c r="H2377" i="14"/>
  <c r="H2378" i="14"/>
  <c r="H2379" i="14"/>
  <c r="H2380" i="14"/>
  <c r="H2381" i="14"/>
  <c r="H2382" i="14"/>
  <c r="H2383" i="14"/>
  <c r="H2384" i="14"/>
  <c r="H2385" i="14"/>
  <c r="H2386" i="14"/>
  <c r="H2387" i="14"/>
  <c r="H2388" i="14"/>
  <c r="H2389" i="14"/>
  <c r="H2390" i="14"/>
  <c r="H2391" i="14"/>
  <c r="H2392" i="14"/>
  <c r="H2393" i="14"/>
  <c r="H2394" i="14"/>
  <c r="H2395" i="14"/>
  <c r="H2396" i="14"/>
  <c r="H2397" i="14"/>
  <c r="H2398" i="14"/>
  <c r="H2399" i="14"/>
  <c r="H2400" i="14"/>
  <c r="H2401" i="14"/>
  <c r="H2402" i="14"/>
  <c r="H2403" i="14"/>
  <c r="H2404" i="14"/>
  <c r="H2405" i="14"/>
  <c r="H2406" i="14"/>
  <c r="H2407" i="14"/>
  <c r="H2408" i="14"/>
  <c r="H2409" i="14"/>
  <c r="H2410" i="14"/>
  <c r="H2411" i="14"/>
  <c r="H2412" i="14"/>
  <c r="H2413" i="14"/>
  <c r="H2414" i="14"/>
  <c r="H2415" i="14"/>
  <c r="H2416" i="14"/>
  <c r="H2417" i="14"/>
  <c r="H2418" i="14"/>
  <c r="H2419" i="14"/>
  <c r="H2420" i="14"/>
  <c r="H2421" i="14"/>
  <c r="H2422" i="14"/>
  <c r="H2423" i="14"/>
  <c r="H2424" i="14"/>
  <c r="H2425" i="14"/>
  <c r="H2426" i="14"/>
  <c r="H2427" i="14"/>
  <c r="H2428" i="14"/>
  <c r="H2429" i="14"/>
  <c r="H2430" i="14"/>
  <c r="H2431" i="14"/>
  <c r="H2432" i="14"/>
  <c r="H2433" i="14"/>
  <c r="H2434" i="14"/>
  <c r="H2435" i="14"/>
  <c r="H2436" i="14"/>
  <c r="H2437" i="14"/>
  <c r="H2438" i="14"/>
  <c r="H2439" i="14"/>
  <c r="H2440" i="14"/>
  <c r="H2441" i="14"/>
  <c r="H2442" i="14"/>
  <c r="H2443" i="14"/>
  <c r="H2444" i="14"/>
  <c r="H2445" i="14"/>
  <c r="H2446" i="14"/>
  <c r="H2447" i="14"/>
  <c r="H2448" i="14"/>
  <c r="H2449" i="14"/>
  <c r="H2450" i="14"/>
  <c r="H2451" i="14"/>
  <c r="H2452" i="14"/>
  <c r="H2453" i="14"/>
  <c r="H2454" i="14"/>
  <c r="H2455" i="14"/>
  <c r="H2456" i="14"/>
  <c r="H2457" i="14"/>
  <c r="H2458" i="14"/>
  <c r="H2459" i="14"/>
  <c r="H2460" i="14"/>
  <c r="H2461" i="14"/>
  <c r="H2462" i="14"/>
  <c r="H2463" i="14"/>
  <c r="H2464" i="14"/>
  <c r="H2465" i="14"/>
  <c r="H2466" i="14"/>
  <c r="H2467" i="14"/>
  <c r="H2468" i="14"/>
  <c r="H2469" i="14"/>
  <c r="H2470" i="14"/>
  <c r="H2471" i="14"/>
  <c r="H2472" i="14"/>
  <c r="H2473" i="14"/>
  <c r="H2474" i="14"/>
  <c r="H2475" i="14"/>
  <c r="H2476" i="14"/>
  <c r="H2477" i="14"/>
  <c r="H2478" i="14"/>
  <c r="H2479" i="14"/>
  <c r="H2480" i="14"/>
  <c r="H2481" i="14"/>
  <c r="H2482" i="14"/>
  <c r="H2483" i="14"/>
  <c r="H2484" i="14"/>
  <c r="H2485" i="14"/>
  <c r="H2486" i="14"/>
  <c r="H2487" i="14"/>
  <c r="H2488" i="14"/>
  <c r="H2489" i="14"/>
  <c r="H2490" i="14"/>
  <c r="H2491" i="14"/>
  <c r="H2492" i="14"/>
  <c r="H2493" i="14"/>
  <c r="H2494" i="14"/>
  <c r="H2495" i="14"/>
  <c r="H2496" i="14"/>
  <c r="H2497" i="14"/>
  <c r="H2498" i="14"/>
  <c r="H2499" i="14"/>
  <c r="H2500" i="14"/>
  <c r="H2501" i="14"/>
  <c r="H2502" i="14"/>
  <c r="H2503" i="14"/>
  <c r="H2504" i="14"/>
  <c r="H2505" i="14"/>
  <c r="H2506" i="14"/>
  <c r="H2507" i="14"/>
  <c r="H2508" i="14"/>
  <c r="H2509" i="14"/>
  <c r="H2510" i="14"/>
  <c r="H2511" i="14"/>
  <c r="H2512" i="14"/>
  <c r="H2513" i="14"/>
  <c r="H2514" i="14"/>
  <c r="H2515" i="14"/>
  <c r="H2516" i="14"/>
  <c r="H2517" i="14"/>
  <c r="H2518" i="14"/>
  <c r="H2519" i="14"/>
  <c r="H2520" i="14"/>
  <c r="H2521" i="14"/>
  <c r="H2522" i="14"/>
  <c r="H2523" i="14"/>
  <c r="H2524" i="14"/>
  <c r="H2525" i="14"/>
  <c r="H2526" i="14"/>
  <c r="H2527" i="14"/>
  <c r="H2528" i="14"/>
  <c r="H2529" i="14"/>
  <c r="H2530" i="14"/>
  <c r="H2531" i="14"/>
  <c r="H2532" i="14"/>
  <c r="H2533" i="14"/>
  <c r="H2534" i="14"/>
  <c r="H2535" i="14"/>
  <c r="H2536" i="14"/>
  <c r="H2537" i="14"/>
  <c r="H2538" i="14"/>
  <c r="H2539" i="14"/>
  <c r="H2540" i="14"/>
  <c r="H2541" i="14"/>
  <c r="H2542" i="14"/>
  <c r="H2543" i="14"/>
  <c r="H2544" i="14"/>
  <c r="H2545" i="14"/>
  <c r="H2546" i="14"/>
  <c r="H2547" i="14"/>
  <c r="H2548" i="14"/>
  <c r="H2549" i="14"/>
  <c r="H2550" i="14"/>
  <c r="H2551" i="14"/>
  <c r="H2552" i="14"/>
  <c r="H2553" i="14"/>
  <c r="H2554" i="14"/>
  <c r="H2555" i="14"/>
  <c r="H2556" i="14"/>
  <c r="H2557" i="14"/>
  <c r="H2558" i="14"/>
  <c r="H2559" i="14"/>
  <c r="H2560" i="14"/>
  <c r="H2561" i="14"/>
  <c r="H2562" i="14"/>
  <c r="H2563" i="14"/>
  <c r="H2564" i="14"/>
  <c r="H2565" i="14"/>
  <c r="H2566" i="14"/>
  <c r="H2567" i="14"/>
  <c r="H2568" i="14"/>
  <c r="H2569" i="14"/>
  <c r="H2570" i="14"/>
  <c r="H2571" i="14"/>
  <c r="H2572" i="14"/>
  <c r="H2573" i="14"/>
  <c r="H2574" i="14"/>
  <c r="H2575" i="14"/>
  <c r="H2576" i="14"/>
  <c r="H2577" i="14"/>
  <c r="H2578" i="14"/>
  <c r="H2579" i="14"/>
  <c r="H2580" i="14"/>
  <c r="H2581" i="14"/>
  <c r="H2582" i="14"/>
  <c r="H2583" i="14"/>
  <c r="H2584" i="14"/>
  <c r="H2585" i="14"/>
  <c r="H2586" i="14"/>
  <c r="H2587" i="14"/>
  <c r="H2588" i="14"/>
  <c r="H2589" i="14"/>
  <c r="H2590" i="14"/>
  <c r="H2591" i="14"/>
  <c r="H2592" i="14"/>
  <c r="H2593" i="14"/>
  <c r="H2594" i="14"/>
  <c r="H2595" i="14"/>
  <c r="H2596" i="14"/>
  <c r="H2597" i="14"/>
  <c r="H2598" i="14"/>
  <c r="H2599" i="14"/>
  <c r="H2600" i="14"/>
  <c r="H2601" i="14"/>
  <c r="H2602" i="14"/>
  <c r="H2603" i="14"/>
  <c r="H2604" i="14"/>
  <c r="H2605" i="14"/>
  <c r="H2606" i="14"/>
  <c r="H2607" i="14"/>
  <c r="H2608" i="14"/>
  <c r="H2609" i="14"/>
  <c r="H2610" i="14"/>
  <c r="H2611" i="14"/>
  <c r="H2612" i="14"/>
  <c r="H2613" i="14"/>
  <c r="H2614" i="14"/>
  <c r="H2615" i="14"/>
  <c r="H2616" i="14"/>
  <c r="H2617" i="14"/>
  <c r="H2618" i="14"/>
  <c r="H2619" i="14"/>
  <c r="H2620" i="14"/>
  <c r="H2621" i="14"/>
  <c r="H2622" i="14"/>
  <c r="H2623" i="14"/>
  <c r="H2624" i="14"/>
  <c r="H2625" i="14"/>
  <c r="H2626" i="14"/>
  <c r="H2627" i="14"/>
  <c r="H2628" i="14"/>
  <c r="H2629" i="14"/>
  <c r="H2630" i="14"/>
  <c r="H2631" i="14"/>
  <c r="H2632" i="14"/>
  <c r="H2633" i="14"/>
  <c r="H2634" i="14"/>
  <c r="H2635" i="14"/>
  <c r="H2636" i="14"/>
  <c r="H2637" i="14"/>
  <c r="H2638" i="14"/>
  <c r="H2639" i="14"/>
  <c r="H2640" i="14"/>
  <c r="H2641" i="14"/>
  <c r="H2642" i="14"/>
  <c r="H2643" i="14"/>
  <c r="H2644" i="14"/>
  <c r="H2645" i="14"/>
  <c r="H2646" i="14"/>
  <c r="H2647" i="14"/>
  <c r="H2648" i="14"/>
  <c r="H2649" i="14"/>
  <c r="H2650" i="14"/>
  <c r="H2651" i="14"/>
  <c r="H2652" i="14"/>
  <c r="H2653" i="14"/>
  <c r="H2654" i="14"/>
  <c r="H2655" i="14"/>
  <c r="H2656" i="14"/>
  <c r="H2657" i="14"/>
  <c r="H2658" i="14"/>
  <c r="H2659" i="14"/>
  <c r="H2660" i="14"/>
  <c r="H2661" i="14"/>
  <c r="H2662" i="14"/>
  <c r="H2663" i="14"/>
  <c r="H2664" i="14"/>
  <c r="H2665" i="14"/>
  <c r="H2666" i="14"/>
  <c r="H2667" i="14"/>
  <c r="H2668" i="14"/>
  <c r="H2669" i="14"/>
  <c r="H2670" i="14"/>
  <c r="H2671" i="14"/>
  <c r="H2672" i="14"/>
  <c r="H2673" i="14"/>
  <c r="H2674" i="14"/>
  <c r="H2675" i="14"/>
  <c r="H2676" i="14"/>
  <c r="H2677" i="14"/>
  <c r="H2678" i="14"/>
  <c r="H2679" i="14"/>
  <c r="H2680" i="14"/>
  <c r="H2681" i="14"/>
  <c r="H2682" i="14"/>
  <c r="H2683" i="14"/>
  <c r="H2684" i="14"/>
  <c r="H2685" i="14"/>
  <c r="H2686" i="14"/>
  <c r="H2687" i="14"/>
  <c r="H2688" i="14"/>
  <c r="H2689" i="14"/>
  <c r="H2690" i="14"/>
  <c r="H2691" i="14"/>
  <c r="H2692" i="14"/>
  <c r="H2693" i="14"/>
  <c r="H2694" i="14"/>
  <c r="H2695" i="14"/>
  <c r="H2696" i="14"/>
  <c r="H2697" i="14"/>
  <c r="H2698" i="14"/>
  <c r="H2699" i="14"/>
  <c r="H2700" i="14"/>
  <c r="H2701" i="14"/>
  <c r="H2702" i="14"/>
  <c r="H2703" i="14"/>
  <c r="H2704" i="14"/>
  <c r="H2705" i="14"/>
  <c r="H2706" i="14"/>
  <c r="H2707" i="14"/>
  <c r="H2708" i="14"/>
  <c r="H2709" i="14"/>
  <c r="H2710" i="14"/>
  <c r="H2711" i="14"/>
  <c r="H2712" i="14"/>
  <c r="H2713" i="14"/>
  <c r="H2714" i="14"/>
  <c r="H2715" i="14"/>
  <c r="H2716" i="14"/>
  <c r="H2717" i="14"/>
  <c r="H2718" i="14"/>
  <c r="H2719" i="14"/>
  <c r="H2720" i="14"/>
  <c r="H2721" i="14"/>
  <c r="H2722" i="14"/>
  <c r="H2723" i="14"/>
  <c r="H2724" i="14"/>
  <c r="H2725" i="14"/>
  <c r="H2726" i="14"/>
  <c r="H2727" i="14"/>
  <c r="H2728" i="14"/>
  <c r="H2729" i="14"/>
  <c r="H2730" i="14"/>
  <c r="H2731" i="14"/>
  <c r="H2732" i="14"/>
  <c r="H2733" i="14"/>
  <c r="H2734" i="14"/>
  <c r="H2735" i="14"/>
  <c r="H2736" i="14"/>
  <c r="H2737" i="14"/>
  <c r="H2738" i="14"/>
  <c r="H2739" i="14"/>
  <c r="H2740" i="14"/>
  <c r="H2741" i="14"/>
  <c r="H2742" i="14"/>
  <c r="H2743" i="14"/>
  <c r="H2744" i="14"/>
  <c r="H2745" i="14"/>
  <c r="H2746" i="14"/>
  <c r="H2747" i="14"/>
  <c r="H2748" i="14"/>
  <c r="H2749" i="14"/>
  <c r="H2750" i="14"/>
  <c r="H2751" i="14"/>
  <c r="H2752" i="14"/>
  <c r="H2753" i="14"/>
  <c r="H2754" i="14"/>
  <c r="H2755" i="14"/>
  <c r="H2756" i="14"/>
  <c r="H2757" i="14"/>
  <c r="H2758" i="14"/>
  <c r="H2759" i="14"/>
  <c r="H2760" i="14"/>
  <c r="H2761" i="14"/>
  <c r="H2762" i="14"/>
  <c r="H2763" i="14"/>
  <c r="H2764" i="14"/>
  <c r="H2765" i="14"/>
  <c r="H2766" i="14"/>
  <c r="H2767" i="14"/>
  <c r="H2768" i="14"/>
  <c r="H2769" i="14"/>
  <c r="H2770" i="14"/>
  <c r="H2771" i="14"/>
  <c r="H2772" i="14"/>
  <c r="H2773" i="14"/>
  <c r="H2774" i="14"/>
  <c r="H2775" i="14"/>
  <c r="H2776" i="14"/>
  <c r="H2777" i="14"/>
  <c r="H2778" i="14"/>
  <c r="H2779" i="14"/>
  <c r="H2780" i="14"/>
  <c r="H2781" i="14"/>
  <c r="H2782" i="14"/>
  <c r="H2783" i="14"/>
  <c r="H2784" i="14"/>
  <c r="H2785" i="14"/>
  <c r="H2786" i="14"/>
  <c r="H2787" i="14"/>
  <c r="H2788" i="14"/>
  <c r="H2789" i="14"/>
  <c r="H2790" i="14"/>
  <c r="H2791" i="14"/>
  <c r="H2792" i="14"/>
  <c r="H2793" i="14"/>
  <c r="H2794" i="14"/>
  <c r="H2795" i="14"/>
  <c r="H2796" i="14"/>
  <c r="H2797" i="14"/>
  <c r="H2798" i="14"/>
  <c r="H2799" i="14"/>
  <c r="H2800" i="14"/>
  <c r="H2801" i="14"/>
  <c r="H2802" i="14"/>
  <c r="H2803" i="14"/>
  <c r="H2804" i="14"/>
  <c r="H2805" i="14"/>
  <c r="H2806" i="14"/>
  <c r="H2807" i="14"/>
  <c r="H2808" i="14"/>
  <c r="H2809" i="14"/>
  <c r="H2810" i="14"/>
  <c r="H2811" i="14"/>
  <c r="H2812" i="14"/>
  <c r="H2813" i="14"/>
  <c r="H2814" i="14"/>
  <c r="H2815" i="14"/>
  <c r="H2816" i="14"/>
  <c r="H2817" i="14"/>
  <c r="H2818" i="14"/>
  <c r="H2819" i="14"/>
  <c r="H2820" i="14"/>
  <c r="H2821" i="14"/>
  <c r="H2822" i="14"/>
  <c r="H2823" i="14"/>
  <c r="H2824" i="14"/>
  <c r="H2825" i="14"/>
  <c r="H2826" i="14"/>
  <c r="H2827" i="14"/>
  <c r="H2828" i="14"/>
  <c r="H2829" i="14"/>
  <c r="H2830" i="14"/>
  <c r="H2831" i="14"/>
  <c r="H2832" i="14"/>
  <c r="H2833" i="14"/>
  <c r="H2834" i="14"/>
  <c r="H2835" i="14"/>
  <c r="H2836" i="14"/>
  <c r="H2837" i="14"/>
  <c r="H2838" i="14"/>
  <c r="H2839" i="14"/>
  <c r="H2840" i="14"/>
  <c r="H2841" i="14"/>
  <c r="H2842" i="14"/>
  <c r="H2843" i="14"/>
  <c r="H2844" i="14"/>
  <c r="H2845" i="14"/>
  <c r="H2846" i="14"/>
  <c r="H2847" i="14"/>
  <c r="H2848" i="14"/>
  <c r="H2849" i="14"/>
  <c r="H2850" i="14"/>
  <c r="H2851" i="14"/>
  <c r="H2852" i="14"/>
  <c r="H2853" i="14"/>
  <c r="H2854" i="14"/>
  <c r="H2855" i="14"/>
  <c r="H2856" i="14"/>
  <c r="H2857" i="14"/>
  <c r="H2858" i="14"/>
  <c r="H2859" i="14"/>
  <c r="H2860" i="14"/>
  <c r="H2861" i="14"/>
  <c r="H2862" i="14"/>
  <c r="H2863" i="14"/>
  <c r="H2864" i="14"/>
  <c r="H2865" i="14"/>
  <c r="H2866" i="14"/>
  <c r="H2867" i="14"/>
  <c r="H2868" i="14"/>
  <c r="H2869" i="14"/>
  <c r="H2870" i="14"/>
  <c r="H2871" i="14"/>
  <c r="H2872" i="14"/>
  <c r="H2873" i="14"/>
  <c r="H2874" i="14"/>
  <c r="H2875" i="14"/>
  <c r="H2876" i="14"/>
  <c r="H2877" i="14"/>
  <c r="H2878" i="14"/>
  <c r="H2879" i="14"/>
  <c r="H2880" i="14"/>
  <c r="H2881" i="14"/>
  <c r="H2882" i="14"/>
  <c r="H2883" i="14"/>
  <c r="H2884" i="14"/>
  <c r="H2885" i="14"/>
  <c r="H2886" i="14"/>
  <c r="H2887" i="14"/>
  <c r="H2888" i="14"/>
  <c r="H2889" i="14"/>
  <c r="H2890" i="14"/>
  <c r="H2891" i="14"/>
  <c r="H2892" i="14"/>
  <c r="H2893" i="14"/>
  <c r="H2894" i="14"/>
  <c r="H2895" i="14"/>
  <c r="H2896" i="14"/>
  <c r="H2897" i="14"/>
  <c r="H2898" i="14"/>
  <c r="H2899" i="14"/>
  <c r="H2900" i="14"/>
  <c r="H2901" i="14"/>
  <c r="H2902" i="14"/>
  <c r="H2903" i="14"/>
  <c r="H2904" i="14"/>
  <c r="H2905" i="14"/>
  <c r="H2906" i="14"/>
  <c r="H2907" i="14"/>
  <c r="H2908" i="14"/>
  <c r="H2909" i="14"/>
  <c r="H2910" i="14"/>
  <c r="H2911" i="14"/>
  <c r="H2912" i="14"/>
  <c r="H2913" i="14"/>
  <c r="H2914" i="14"/>
  <c r="H2915" i="14"/>
  <c r="H2916" i="14"/>
  <c r="H2917" i="14"/>
  <c r="H2918" i="14"/>
  <c r="H2919" i="14"/>
  <c r="H2920" i="14"/>
  <c r="H2921" i="14"/>
  <c r="H2922" i="14"/>
  <c r="H2923" i="14"/>
  <c r="H2924" i="14"/>
  <c r="H2925" i="14"/>
  <c r="H2926" i="14"/>
  <c r="H2927" i="14"/>
  <c r="H2928" i="14"/>
  <c r="H2929" i="14"/>
  <c r="H2930" i="14"/>
  <c r="H2931" i="14"/>
  <c r="H2932" i="14"/>
  <c r="H2933" i="14"/>
  <c r="H2934" i="14"/>
  <c r="H2935" i="14"/>
  <c r="H2936" i="14"/>
  <c r="H2937" i="14"/>
  <c r="H2938" i="14"/>
  <c r="H2939" i="14"/>
  <c r="H2940" i="14"/>
  <c r="H2941" i="14"/>
  <c r="H2942" i="14"/>
  <c r="H2943" i="14"/>
  <c r="H2944" i="14"/>
  <c r="H2945" i="14"/>
  <c r="H2946" i="14"/>
  <c r="H2947" i="14"/>
  <c r="H2948" i="14"/>
  <c r="H2949" i="14"/>
  <c r="H2950" i="14"/>
  <c r="H2951" i="14"/>
  <c r="H2952" i="14"/>
  <c r="H2953" i="14"/>
  <c r="H2954" i="14"/>
  <c r="H2955" i="14"/>
  <c r="H2956" i="14"/>
  <c r="H2957" i="14"/>
  <c r="H2958" i="14"/>
  <c r="H2959" i="14"/>
  <c r="H2960" i="14"/>
  <c r="H2961" i="14"/>
  <c r="H2962" i="14"/>
  <c r="H2963" i="14"/>
  <c r="H2964" i="14"/>
  <c r="H2965" i="14"/>
  <c r="H2966" i="14"/>
  <c r="H2967" i="14"/>
  <c r="H2968" i="14"/>
  <c r="H2969" i="14"/>
  <c r="H2970" i="14"/>
  <c r="H2971" i="14"/>
  <c r="H2972" i="14"/>
  <c r="H2973" i="14"/>
  <c r="H2974" i="14"/>
  <c r="H2975" i="14"/>
  <c r="H2976" i="14"/>
  <c r="H2977" i="14"/>
  <c r="H2978" i="14"/>
  <c r="H2979" i="14"/>
  <c r="H2980" i="14"/>
  <c r="H2981" i="14"/>
  <c r="H2982" i="14"/>
  <c r="H2983" i="14"/>
  <c r="H2984" i="14"/>
  <c r="H2985" i="14"/>
  <c r="H2986" i="14"/>
  <c r="H2987" i="14"/>
  <c r="H2988" i="14"/>
  <c r="H2989" i="14"/>
  <c r="H2990" i="14"/>
  <c r="H2991" i="14"/>
  <c r="H2992" i="14"/>
  <c r="H2993" i="14"/>
  <c r="H2994" i="14"/>
  <c r="H2995" i="14"/>
  <c r="H2996" i="14"/>
  <c r="H2997" i="14"/>
  <c r="H2998" i="14"/>
  <c r="H2999" i="14"/>
  <c r="H3000" i="14"/>
  <c r="H3001" i="14"/>
  <c r="H3002" i="14"/>
  <c r="H3003" i="14"/>
  <c r="H3004" i="14"/>
  <c r="H3005" i="14"/>
  <c r="H3006" i="14"/>
  <c r="H3007" i="14"/>
  <c r="H3008" i="14"/>
  <c r="H3009" i="14"/>
  <c r="H3010" i="14"/>
  <c r="H3011" i="14"/>
  <c r="H3012" i="14"/>
  <c r="H3013" i="14"/>
  <c r="H3014" i="14"/>
  <c r="H3015" i="14"/>
  <c r="H3016" i="14"/>
  <c r="H3017" i="14"/>
  <c r="H3018" i="14"/>
  <c r="H3019" i="14"/>
  <c r="H3020" i="14"/>
  <c r="H3021" i="14"/>
  <c r="H3022" i="14"/>
  <c r="H3023" i="14"/>
  <c r="H3024" i="14"/>
  <c r="H3025" i="14"/>
  <c r="H3026" i="14"/>
  <c r="H3027" i="14"/>
  <c r="H3028" i="14"/>
  <c r="H3029" i="14"/>
  <c r="H3030" i="14"/>
  <c r="H3031" i="14"/>
  <c r="H3032" i="14"/>
  <c r="H3033" i="14"/>
  <c r="H3034" i="14"/>
  <c r="H3035" i="14"/>
  <c r="H3036" i="14"/>
  <c r="H3037" i="14"/>
  <c r="H3038" i="14"/>
  <c r="H3039" i="14"/>
  <c r="H3040" i="14"/>
  <c r="H3041" i="14"/>
  <c r="H3042" i="14"/>
  <c r="H3043" i="14"/>
  <c r="H3044" i="14"/>
  <c r="H3045" i="14"/>
  <c r="H3046" i="14"/>
  <c r="H3047" i="14"/>
  <c r="H3048" i="14"/>
  <c r="H3049" i="14"/>
  <c r="H3050" i="14"/>
  <c r="H3051" i="14"/>
  <c r="H3052" i="14"/>
  <c r="H3053" i="14"/>
  <c r="H3054" i="14"/>
  <c r="H3055" i="14"/>
  <c r="H3056" i="14"/>
  <c r="H3057" i="14"/>
  <c r="H3058" i="14"/>
  <c r="H3059" i="14"/>
  <c r="H3060" i="14"/>
  <c r="H3061" i="14"/>
  <c r="H3062" i="14"/>
  <c r="H3063" i="14"/>
  <c r="H3064" i="14"/>
  <c r="H3065" i="14"/>
  <c r="H3066" i="14"/>
  <c r="H3067" i="14"/>
  <c r="H3068" i="14"/>
  <c r="H3069" i="14"/>
  <c r="H3070" i="14"/>
  <c r="H3071" i="14"/>
  <c r="H3072" i="14"/>
  <c r="H3073" i="14"/>
  <c r="H3074" i="14"/>
  <c r="H3075" i="14"/>
  <c r="H3076" i="14"/>
  <c r="H3077" i="14"/>
  <c r="H3078" i="14"/>
  <c r="H3079" i="14"/>
  <c r="H3080" i="14"/>
  <c r="H3081" i="14"/>
  <c r="H3082" i="14"/>
  <c r="H3083" i="14"/>
  <c r="H3084" i="14"/>
  <c r="H3085" i="14"/>
  <c r="H3086" i="14"/>
  <c r="H3087" i="14"/>
  <c r="H3088" i="14"/>
  <c r="H3089" i="14"/>
  <c r="H3090" i="14"/>
  <c r="H3091" i="14"/>
  <c r="H3092" i="14"/>
  <c r="H3093" i="14"/>
  <c r="H3094" i="14"/>
  <c r="H3095" i="14"/>
  <c r="H3096" i="14"/>
  <c r="H3097" i="14"/>
  <c r="H3098" i="14"/>
  <c r="H3099" i="14"/>
  <c r="H3100" i="14"/>
  <c r="H3101" i="14"/>
  <c r="H3102" i="14"/>
  <c r="H3103" i="14"/>
  <c r="H3104" i="14"/>
  <c r="H3105" i="14"/>
  <c r="H3106" i="14"/>
  <c r="H3107" i="14"/>
  <c r="H3108" i="14"/>
  <c r="H3109" i="14"/>
  <c r="H3110" i="14"/>
  <c r="H3111" i="14"/>
  <c r="H3112" i="14"/>
  <c r="H3113" i="14"/>
  <c r="H3114" i="14"/>
  <c r="H3115" i="14"/>
  <c r="H3116" i="14"/>
  <c r="H3117" i="14"/>
  <c r="H3118" i="14"/>
  <c r="H3119" i="14"/>
  <c r="H3120" i="14"/>
  <c r="H3121" i="14"/>
  <c r="H3122" i="14"/>
  <c r="H3123" i="14"/>
  <c r="H3124" i="14"/>
  <c r="H3125" i="14"/>
  <c r="H3126" i="14"/>
  <c r="H3127" i="14"/>
  <c r="H3128" i="14"/>
  <c r="H3129" i="14"/>
  <c r="H3130" i="14"/>
  <c r="H3131" i="14"/>
  <c r="H3132" i="14"/>
  <c r="H3133" i="14"/>
  <c r="H3134" i="14"/>
  <c r="H3135" i="14"/>
  <c r="H3136" i="14"/>
  <c r="H3137" i="14"/>
  <c r="H3138" i="14"/>
  <c r="H3139" i="14"/>
  <c r="H3140" i="14"/>
  <c r="H3141" i="14"/>
  <c r="H3142" i="14"/>
  <c r="H3143" i="14"/>
  <c r="H3144" i="14"/>
  <c r="H3145" i="14"/>
  <c r="H3146" i="14"/>
  <c r="H3147" i="14"/>
  <c r="H3148" i="14"/>
  <c r="H3149" i="14"/>
  <c r="H3150" i="14"/>
  <c r="H3151" i="14"/>
  <c r="H3152" i="14"/>
  <c r="H3153" i="14"/>
  <c r="H3154" i="14"/>
  <c r="H3155" i="14"/>
  <c r="H3156" i="14"/>
  <c r="H3157" i="14"/>
  <c r="H3158" i="14"/>
  <c r="H3159" i="14"/>
  <c r="H3160" i="14"/>
  <c r="H3161" i="14"/>
  <c r="H3162" i="14"/>
  <c r="H3163" i="14"/>
  <c r="H3164" i="14"/>
  <c r="H3165" i="14"/>
  <c r="H3166" i="14"/>
  <c r="H3167" i="14"/>
  <c r="H3168" i="14"/>
  <c r="H3169" i="14"/>
  <c r="H3170" i="14"/>
  <c r="H3171" i="14"/>
  <c r="H3172" i="14"/>
  <c r="H3173" i="14"/>
  <c r="H3174" i="14"/>
  <c r="H3175" i="14"/>
  <c r="H3176" i="14"/>
  <c r="H3177" i="14"/>
  <c r="H3178" i="14"/>
  <c r="H3179" i="14"/>
  <c r="H3180" i="14"/>
  <c r="H3181" i="14"/>
  <c r="H3182" i="14"/>
  <c r="H3183" i="14"/>
  <c r="H3184" i="14"/>
  <c r="H3185" i="14"/>
  <c r="H3186" i="14"/>
  <c r="H3187" i="14"/>
  <c r="H3188" i="14"/>
  <c r="H3189" i="14"/>
  <c r="H3190" i="14"/>
  <c r="H3191" i="14"/>
  <c r="H3192" i="14"/>
  <c r="H3193" i="14"/>
  <c r="H3194" i="14"/>
  <c r="H3195" i="14"/>
  <c r="H3196" i="14"/>
  <c r="H3197" i="14"/>
  <c r="H3198" i="14"/>
  <c r="H3199" i="14"/>
  <c r="H3200" i="14"/>
  <c r="H3201" i="14"/>
  <c r="H3202" i="14"/>
  <c r="H3203" i="14"/>
  <c r="H3204" i="14"/>
  <c r="H3205" i="14"/>
  <c r="H3206" i="14"/>
  <c r="H3207" i="14"/>
  <c r="H3208" i="14"/>
  <c r="H3209" i="14"/>
  <c r="H3210" i="14"/>
  <c r="H3211" i="14"/>
  <c r="H3212" i="14"/>
  <c r="H3213" i="14"/>
  <c r="H3214" i="14"/>
  <c r="H3215" i="14"/>
  <c r="H3216" i="14"/>
  <c r="H3217" i="14"/>
  <c r="H3218" i="14"/>
  <c r="H3219" i="14"/>
  <c r="H3220" i="14"/>
  <c r="H3221" i="14"/>
  <c r="H3222" i="14"/>
  <c r="H3223" i="14"/>
  <c r="H3224" i="14"/>
  <c r="H3225" i="14"/>
  <c r="H3226" i="14"/>
  <c r="H3227" i="14"/>
  <c r="H3228" i="14"/>
  <c r="H3229" i="14"/>
  <c r="H3230" i="14"/>
  <c r="H3231" i="14"/>
  <c r="H3232" i="14"/>
  <c r="H3233" i="14"/>
  <c r="H3234" i="14"/>
  <c r="H3235" i="14"/>
  <c r="H3236" i="14"/>
  <c r="H3237" i="14"/>
  <c r="H3238" i="14"/>
  <c r="H3239" i="14"/>
  <c r="H3240" i="14"/>
  <c r="H3241" i="14"/>
  <c r="H3242" i="14"/>
  <c r="H3243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921C5B-3116-4707-959F-2B9261A4E2D5}" name="bom_SQLquery" type="1" refreshedVersion="7" background="1" saveData="1">
    <dbPr connection="DSN=SOTAMAS90;UID=parker;Description=MAS 90 4.0 ODBC Driver;Directory=\\Kinpak-Svr1\Apps\Sage 100 ERP 2019\MAS90;Prefix=\\Kinpak-Svr1\Apps\Sage 100 ERP 2019\MAS90\SY\, \\Kinpak-Svr1\Apps\Sage 100 ERP 2019\MAS90\==\;ViewDLL=\\Kinpak-Svr1\Apps\Sage 100 ERP 2019\MAS90\Home\;Company=KPK;CacheSize=4;DirtyReads=1;BurstMode=1;StripTrailingSpaces=1;SERVER=NotTheServer" command="SELECT BM_BillDetail.BillNo, BM_BillHeader.BillDesc1, BM_BillDetail.ComponentItemCode, CI_Item.ItemCodeDesc, BM_BillDetail.QuantityPerBill, BM_BillDetail.ScrapPercent, CI_Item.ProcurementType_x000d__x000a_FROM BM_BillDetail BM_BillDetail, BM_BillHeader BM_BillHeader, CI_Item CI_Item_x000d__x000a_WHERE BM_BillDetail.BillNo = BM_BillHeader.BillNo AND BM_BillDetail.Revision = BM_BillHeader.Revision AND BM_BillDetail.ComponentItemCode = CI_Item.ItemCode AND ((CI_Item.ItemCodeDesc Like 'BLEND%') AND (BM_BillDetail.ComponentItemCode Not Like '/%') OR (CI_Item.ItemCodeDesc Like 'CHEM%') AND (BM_BillDetail.ComponentItemCode Not Like '/%') OR (CI_Item.ItemCodeDesc Like 'DYE%') AND (BM_BillDetail.ComponentItemCode Not Like '/%') OR (CI_Item.ItemCodeDesc Like 'FRAGRANCE%') AND (BM_BillDetail.ComponentItemCode Not Like '/%'))"/>
  </connection>
  <connection id="2" xr16:uid="{323E65E9-357C-408E-978D-B5C165FE4EDD}" keepAlive="1" name="Query - Blister" description="Connection to the 'Blister' query in the workbook." type="5" refreshedVersion="7" background="1" saveData="1">
    <dbPr connection="Provider=Microsoft.Mashup.OleDb.1;Data Source=$Workbook$;Location=Blister;Extended Properties=&quot;&quot;" command="SELECT * FROM [Blister]"/>
  </connection>
  <connection id="3" xr16:uid="{17FF436D-75CE-4A87-A5D6-194AC52333C1}" keepAlive="1" name="Query - Inline" description="Connection to the 'Inline' query in the workbook." type="5" refreshedVersion="7" background="1" saveData="1">
    <dbPr connection="Provider=Microsoft.Mashup.OleDb.1;Data Source=$Workbook$;Location=Inline;Extended Properties=&quot;&quot;" command="SELECT * FROM [Inline]"/>
  </connection>
  <connection id="4" xr16:uid="{5C4D8ED0-D0CA-42BE-88EE-433D2A1AC4F0}" keepAlive="1" name="Query - JBLine" description="Connection to the 'JBLine' query in the workbook." type="5" refreshedVersion="7" background="1" saveData="1">
    <dbPr connection="Provider=Microsoft.Mashup.OleDb.1;Data Source=$Workbook$;Location=JBLine;Extended Properties=&quot;&quot;" command="SELECT * FROM [JBLine]"/>
  </connection>
  <connection id="5" xr16:uid="{94F3F2B4-7ECD-485E-97B2-065F87B6A2B0}" keepAlive="1" name="Query - KitsLine" description="Connection to the 'KitsLine' query in the workbook." type="5" refreshedVersion="7" background="1" saveData="1">
    <dbPr connection="Provider=Microsoft.Mashup.OleDb.1;Data Source=$Workbook$;Location=KitsLine;Extended Properties=&quot;&quot;" command="SELECT * FROM [KitsLine]"/>
  </connection>
  <connection id="6" xr16:uid="{8319585D-9971-49D5-BFDE-3AA65C7360FC}" keepAlive="1" name="Query - Oil" description="Connection to the 'Oil' query in the workbook." type="5" refreshedVersion="7" background="1" saveData="1">
    <dbPr connection="Provider=Microsoft.Mashup.OleDb.1;Data Source=$Workbook$;Location=Oil;Extended Properties=&quot;&quot;" command="SELECT * FROM [Oil]"/>
  </connection>
  <connection id="7" xr16:uid="{3382D3F4-7AEE-4694-A290-FC3F682ECC43}" keepAlive="1" name="Query - PDLine" description="Connection to the 'PDLine' query in the workbook." type="5" refreshedVersion="7" background="1" saveData="1">
    <dbPr connection="Provider=Microsoft.Mashup.OleDb.1;Data Source=$Workbook$;Location=PDLine;Extended Properties=&quot;&quot;" command="SELECT * FROM [PDLine]"/>
  </connection>
  <connection id="8" xr16:uid="{7C2C743F-60A0-43C7-8858-7986CFD574BC}" keepAlive="1" name="Query - prodScheduleAppend1_query" description="Connection to the 'prodScheduleAppend1_query' query in the workbook." type="5" refreshedVersion="7" background="1" saveData="1">
    <dbPr connection="Provider=Microsoft.Mashup.OleDb.1;Data Source=$Workbook$;Location=prodScheduleAppend1_query;Extended Properties=&quot;&quot;" command="SELECT * FROM [prodScheduleAppend1_query]"/>
  </connection>
</connections>
</file>

<file path=xl/sharedStrings.xml><?xml version="1.0" encoding="utf-8"?>
<sst xmlns="http://schemas.openxmlformats.org/spreadsheetml/2006/main" count="19253" uniqueCount="5698">
  <si>
    <t>032700</t>
  </si>
  <si>
    <t>6-1gal</t>
  </si>
  <si>
    <t>500</t>
  </si>
  <si>
    <t>250</t>
  </si>
  <si>
    <t>6-8oz</t>
  </si>
  <si>
    <t>150</t>
  </si>
  <si>
    <t>0.83</t>
  </si>
  <si>
    <t>100</t>
  </si>
  <si>
    <t>0.28</t>
  </si>
  <si>
    <t>80</t>
  </si>
  <si>
    <t>0.08</t>
  </si>
  <si>
    <t>6-16oz</t>
  </si>
  <si>
    <t>50</t>
  </si>
  <si>
    <t>0.14</t>
  </si>
  <si>
    <t>12-8oz</t>
  </si>
  <si>
    <t>40</t>
  </si>
  <si>
    <t>0.11</t>
  </si>
  <si>
    <t>20</t>
  </si>
  <si>
    <t>0.56</t>
  </si>
  <si>
    <t>6pk</t>
  </si>
  <si>
    <t>0.00</t>
  </si>
  <si>
    <t>6-2.8oz</t>
  </si>
  <si>
    <t>12pk</t>
  </si>
  <si>
    <t>120</t>
  </si>
  <si>
    <t>097008</t>
  </si>
  <si>
    <t>239518</t>
  </si>
  <si>
    <t>200</t>
  </si>
  <si>
    <t>16731366</t>
  </si>
  <si>
    <t>097016</t>
  </si>
  <si>
    <t>239601</t>
  </si>
  <si>
    <t>400</t>
  </si>
  <si>
    <t>1.11</t>
  </si>
  <si>
    <t>16731374</t>
  </si>
  <si>
    <t>096604</t>
  </si>
  <si>
    <t>11007283</t>
  </si>
  <si>
    <t xml:space="preserve">WM Headchem Trt Mint 4pk       </t>
  </si>
  <si>
    <t>4pk-4-8oz</t>
  </si>
  <si>
    <t>3.70</t>
  </si>
  <si>
    <t>093008</t>
  </si>
  <si>
    <t xml:space="preserve">Startron Gas                                    </t>
  </si>
  <si>
    <t>1,000</t>
  </si>
  <si>
    <t>5.56</t>
  </si>
  <si>
    <t>093008PC</t>
  </si>
  <si>
    <t xml:space="preserve">Startron Gas Canadian                                   </t>
  </si>
  <si>
    <t>14308-24</t>
  </si>
  <si>
    <t xml:space="preserve">Startron AUTO Gas 24pk    </t>
  </si>
  <si>
    <t>24-8oz</t>
  </si>
  <si>
    <t>1.67</t>
  </si>
  <si>
    <t>14308</t>
  </si>
  <si>
    <t>Startron AUTO Gas        uses pre-printed carton</t>
  </si>
  <si>
    <t>14308W</t>
  </si>
  <si>
    <t>239557</t>
  </si>
  <si>
    <t>14316</t>
  </si>
  <si>
    <t>12-16oz</t>
  </si>
  <si>
    <t>SP016</t>
  </si>
  <si>
    <t>086016</t>
  </si>
  <si>
    <t>086716</t>
  </si>
  <si>
    <t xml:space="preserve">Rub Rail Restorer         </t>
  </si>
  <si>
    <t>071516P</t>
  </si>
  <si>
    <t xml:space="preserve">RV Wash &amp; Wax                    </t>
  </si>
  <si>
    <t>090516N</t>
  </si>
  <si>
    <t xml:space="preserve">Boat Wash &amp; Wax      unique footprint for Walmart               </t>
  </si>
  <si>
    <t>4-16oz</t>
  </si>
  <si>
    <t>080216P</t>
  </si>
  <si>
    <t xml:space="preserve">Vinyl Shampoo  </t>
  </si>
  <si>
    <t>080416PC</t>
  </si>
  <si>
    <t xml:space="preserve">Boat Wash Canadian                                                                                   </t>
  </si>
  <si>
    <t>086416</t>
  </si>
  <si>
    <t>Toilet Bowl Cleaner</t>
  </si>
  <si>
    <t>085116PC</t>
  </si>
  <si>
    <t xml:space="preserve">Premium Teak Oil Canadian                                                        </t>
  </si>
  <si>
    <t>300</t>
  </si>
  <si>
    <t>52216</t>
  </si>
  <si>
    <t xml:space="preserve">O/C Premium Teak Oil             </t>
  </si>
  <si>
    <t>18009944</t>
  </si>
  <si>
    <t xml:space="preserve">WM Premium Teak Oil      607521 </t>
  </si>
  <si>
    <t>081616</t>
  </si>
  <si>
    <t>096216N</t>
  </si>
  <si>
    <t>Ultimate Vinyl Cleaner          unique footprint for Walmart</t>
  </si>
  <si>
    <t>4-16 Guala NON</t>
  </si>
  <si>
    <t>1.85</t>
  </si>
  <si>
    <t>083216N</t>
  </si>
  <si>
    <t>Extreme Clean    sika blue    unique footprint for Walmart</t>
  </si>
  <si>
    <t>098916</t>
  </si>
  <si>
    <t>6-16 Guala NON</t>
  </si>
  <si>
    <t>082222</t>
  </si>
  <si>
    <t>6-22 Guala NON</t>
  </si>
  <si>
    <t>095222</t>
  </si>
  <si>
    <t xml:space="preserve">View Guard Plastic Treatment       </t>
  </si>
  <si>
    <t>902422</t>
  </si>
  <si>
    <t xml:space="preserve">Boat Guard Speed Detailer      unique footprint for Walmart     </t>
  </si>
  <si>
    <t>4-22 Guala NON</t>
  </si>
  <si>
    <t>085922P</t>
  </si>
  <si>
    <t xml:space="preserve">Deck Cleaner 22oz                                        </t>
  </si>
  <si>
    <t>083222PC</t>
  </si>
  <si>
    <t>095122P</t>
  </si>
  <si>
    <t>15003742</t>
  </si>
  <si>
    <t xml:space="preserve">West Marine Vinyl Cleaner              </t>
  </si>
  <si>
    <t>12-22 Guala NON</t>
  </si>
  <si>
    <t>095022P</t>
  </si>
  <si>
    <t xml:space="preserve">Spider Away                                   </t>
  </si>
  <si>
    <t>15003759</t>
  </si>
  <si>
    <t>089222P</t>
  </si>
  <si>
    <t xml:space="preserve">Rust Stain Remover                         </t>
  </si>
  <si>
    <t>1,500</t>
  </si>
  <si>
    <t>4.17</t>
  </si>
  <si>
    <t>085616PC</t>
  </si>
  <si>
    <t>1.39</t>
  </si>
  <si>
    <t>15003684</t>
  </si>
  <si>
    <t xml:space="preserve">West Marine Mildew Stain Remover                                   </t>
  </si>
  <si>
    <t>085632</t>
  </si>
  <si>
    <t xml:space="preserve">Mildew Stain Remover  </t>
  </si>
  <si>
    <t>6-32 Guala NON</t>
  </si>
  <si>
    <t>132032</t>
  </si>
  <si>
    <t>Prostar Spray Bottle   EMPTY / Front label only /  trigger INSTALLED</t>
  </si>
  <si>
    <t xml:space="preserve">12-32 Guala NON </t>
  </si>
  <si>
    <t>081032</t>
  </si>
  <si>
    <t>096232</t>
  </si>
  <si>
    <t xml:space="preserve">Ultimate Vinyl Cleaner           </t>
  </si>
  <si>
    <t>098932</t>
  </si>
  <si>
    <t>092232P</t>
  </si>
  <si>
    <t>STN-Q2-KITS</t>
  </si>
  <si>
    <t>32oz filled bottle</t>
  </si>
  <si>
    <t>STN-Q1-KITS</t>
  </si>
  <si>
    <t>STN-QKIT</t>
  </si>
  <si>
    <t>2pk-6pk</t>
  </si>
  <si>
    <t>17997644</t>
  </si>
  <si>
    <t>12-32oz</t>
  </si>
  <si>
    <t>17997602</t>
  </si>
  <si>
    <t>17997594</t>
  </si>
  <si>
    <t>160</t>
  </si>
  <si>
    <t>17997610</t>
  </si>
  <si>
    <t>17997412</t>
  </si>
  <si>
    <t>WM Synthetic 10W40               black bottle / black cap</t>
  </si>
  <si>
    <t>903032</t>
  </si>
  <si>
    <t>15003734</t>
  </si>
  <si>
    <t>085932PC</t>
  </si>
  <si>
    <t>6-32oz</t>
  </si>
  <si>
    <t>085932PW</t>
  </si>
  <si>
    <t>15003676</t>
  </si>
  <si>
    <t>081732PC</t>
  </si>
  <si>
    <t>081732PW</t>
  </si>
  <si>
    <t>092832</t>
  </si>
  <si>
    <t>18009977</t>
  </si>
  <si>
    <t>094932</t>
  </si>
  <si>
    <t>15003726</t>
  </si>
  <si>
    <t>West Marine Hull Cleaner</t>
  </si>
  <si>
    <t>089732PC</t>
  </si>
  <si>
    <t>089732PW</t>
  </si>
  <si>
    <t>15023773</t>
  </si>
  <si>
    <t>15026362</t>
  </si>
  <si>
    <t>5359872</t>
  </si>
  <si>
    <t xml:space="preserve">WM Citrus Bilge Cleaner            </t>
  </si>
  <si>
    <t>094432</t>
  </si>
  <si>
    <t>093832</t>
  </si>
  <si>
    <t>093732</t>
  </si>
  <si>
    <t xml:space="preserve">Power Pine Boat Wash                                                                              </t>
  </si>
  <si>
    <t>094632P</t>
  </si>
  <si>
    <t>094732</t>
  </si>
  <si>
    <t xml:space="preserve">Power Pine Wash &amp; Wax                                                                                </t>
  </si>
  <si>
    <t>5359856</t>
  </si>
  <si>
    <t xml:space="preserve">WM Citrus Boat Soap          </t>
  </si>
  <si>
    <t>8669723</t>
  </si>
  <si>
    <t>2.22</t>
  </si>
  <si>
    <t>093932-KITS</t>
  </si>
  <si>
    <t>600</t>
  </si>
  <si>
    <t>094000</t>
  </si>
  <si>
    <t>Salt Off Kit 32oz    (need to run 093932-KITS)      outer carton 604066</t>
  </si>
  <si>
    <t>15358591-KITS</t>
  </si>
  <si>
    <t>900</t>
  </si>
  <si>
    <t>15358591</t>
  </si>
  <si>
    <t>093932</t>
  </si>
  <si>
    <t xml:space="preserve">Salt Off Concentrate                                      </t>
  </si>
  <si>
    <t>087764FF-KITS</t>
  </si>
  <si>
    <t>64oz filled bottle</t>
  </si>
  <si>
    <t>087764FF</t>
  </si>
  <si>
    <t>Aluminum Boat Clnr AMAZON FF  uses 087764FF-KITS       (uses BAG) + Sprayer  outer carton 604098</t>
  </si>
  <si>
    <t>4-64oz single.</t>
  </si>
  <si>
    <t>087764</t>
  </si>
  <si>
    <t>4-64oz</t>
  </si>
  <si>
    <t>085100</t>
  </si>
  <si>
    <t xml:space="preserve">Premium Teak Oil                                                                        </t>
  </si>
  <si>
    <t>0.63</t>
  </si>
  <si>
    <t>17997420</t>
  </si>
  <si>
    <t>1.00</t>
  </si>
  <si>
    <t>17997404</t>
  </si>
  <si>
    <t>WM Synthetic 10W30               black bottle / black cap</t>
  </si>
  <si>
    <t>17997545</t>
  </si>
  <si>
    <t>WM Premium TCW3                 black bottle / black cap     pre-printed</t>
  </si>
  <si>
    <t>360</t>
  </si>
  <si>
    <t>2.25</t>
  </si>
  <si>
    <t>085900N</t>
  </si>
  <si>
    <t xml:space="preserve">Deck Cleaner             </t>
  </si>
  <si>
    <t>4-1gal</t>
  </si>
  <si>
    <t>750</t>
  </si>
  <si>
    <t>071600N</t>
  </si>
  <si>
    <t xml:space="preserve">Black Streak Remover                     </t>
  </si>
  <si>
    <t>043810</t>
  </si>
  <si>
    <t>6.25</t>
  </si>
  <si>
    <t>080400N</t>
  </si>
  <si>
    <t xml:space="preserve">Boat Wash                                                                 </t>
  </si>
  <si>
    <t>085600N</t>
  </si>
  <si>
    <t xml:space="preserve">Mildew Stain Remover                                         </t>
  </si>
  <si>
    <t>093900N</t>
  </si>
  <si>
    <t>10948768</t>
  </si>
  <si>
    <t>1.25</t>
  </si>
  <si>
    <t>089200N</t>
  </si>
  <si>
    <t>081900N</t>
  </si>
  <si>
    <t xml:space="preserve">Waterproofing                                                                                   </t>
  </si>
  <si>
    <t>15026370</t>
  </si>
  <si>
    <t xml:space="preserve">West Marine Boat Soap    </t>
  </si>
  <si>
    <t>5359864</t>
  </si>
  <si>
    <t>5359880</t>
  </si>
  <si>
    <t>8669731</t>
  </si>
  <si>
    <t>STN-G2</t>
  </si>
  <si>
    <t>STN-G1</t>
  </si>
  <si>
    <t>1.50</t>
  </si>
  <si>
    <t>084104N-KITS</t>
  </si>
  <si>
    <t>4oz Filled Can</t>
  </si>
  <si>
    <t>4,000</t>
  </si>
  <si>
    <t>084104N</t>
  </si>
  <si>
    <t>SB Black LET 4pk - CLAM PACK     (need to run 084104N-KITS)</t>
  </si>
  <si>
    <t>4-4oz clam</t>
  </si>
  <si>
    <t>3.33</t>
  </si>
  <si>
    <t>902804</t>
  </si>
  <si>
    <t>4-4oz LET</t>
  </si>
  <si>
    <t>6.67</t>
  </si>
  <si>
    <t>084104B</t>
  </si>
  <si>
    <t>12-4oz LET</t>
  </si>
  <si>
    <t>10.00</t>
  </si>
  <si>
    <t>084908B</t>
  </si>
  <si>
    <t>SB Dip/Whip It Black 12pk (SM)     label 084904A2</t>
  </si>
  <si>
    <t>0.50</t>
  </si>
  <si>
    <t>903104</t>
  </si>
  <si>
    <t>Epoxy Stick GREEN 6pk -   "Ask Our Expert" stickers applied near top of tube  unique footprint for Walmart</t>
  </si>
  <si>
    <t>6pk blister</t>
  </si>
  <si>
    <t>12pk blister</t>
  </si>
  <si>
    <t>75</t>
  </si>
  <si>
    <t>14324</t>
  </si>
  <si>
    <t>24-1oz</t>
  </si>
  <si>
    <t>14312</t>
  </si>
  <si>
    <t>12-1oz</t>
  </si>
  <si>
    <t>026214TA1</t>
  </si>
  <si>
    <t>11012663</t>
  </si>
  <si>
    <t>WM Toilet Tissue 2ply 12-4pks - printed bag / 71850A1 TWO PLY    32cs per pallet (8 per layer X 4 high)</t>
  </si>
  <si>
    <t>12-4pk</t>
  </si>
  <si>
    <t>267310</t>
  </si>
  <si>
    <t>CASE</t>
  </si>
  <si>
    <t>7841265</t>
  </si>
  <si>
    <t xml:space="preserve">WM 5pk Roll Bilge Pads 12pk               </t>
  </si>
  <si>
    <t>082102PW</t>
  </si>
  <si>
    <t>2,000</t>
  </si>
  <si>
    <t>11007317</t>
  </si>
  <si>
    <t>920008</t>
  </si>
  <si>
    <t>093008SS-KITS</t>
  </si>
  <si>
    <t>14408</t>
  </si>
  <si>
    <t>093108</t>
  </si>
  <si>
    <t>14308C</t>
  </si>
  <si>
    <t>14308-STENS</t>
  </si>
  <si>
    <t>14616</t>
  </si>
  <si>
    <t>14690</t>
  </si>
  <si>
    <t>14316C</t>
  </si>
  <si>
    <t>239517</t>
  </si>
  <si>
    <t>093016</t>
  </si>
  <si>
    <t>095616</t>
  </si>
  <si>
    <t>080316</t>
  </si>
  <si>
    <t>081316DGF</t>
  </si>
  <si>
    <t>0.33</t>
  </si>
  <si>
    <t>081316PC</t>
  </si>
  <si>
    <t>087616C</t>
  </si>
  <si>
    <t>087616</t>
  </si>
  <si>
    <t>085916N</t>
  </si>
  <si>
    <t>081216AC</t>
  </si>
  <si>
    <t>16oz filled bottle</t>
  </si>
  <si>
    <t>081216A</t>
  </si>
  <si>
    <t>081416</t>
  </si>
  <si>
    <t>081216BC</t>
  </si>
  <si>
    <t>081216B</t>
  </si>
  <si>
    <t>081516</t>
  </si>
  <si>
    <t>080416P</t>
  </si>
  <si>
    <t>090316N</t>
  </si>
  <si>
    <t xml:space="preserve">Boat Wash     unique footprint for Walmart                                                                      </t>
  </si>
  <si>
    <t>8742599-KITS</t>
  </si>
  <si>
    <t>6-16oz single.</t>
  </si>
  <si>
    <t>081216CC</t>
  </si>
  <si>
    <t>081216C</t>
  </si>
  <si>
    <t>081216</t>
  </si>
  <si>
    <t>085116FF-KITS</t>
  </si>
  <si>
    <t xml:space="preserve">Premium Teak Oil AMAZON FF        TRAY PACK 2250 </t>
  </si>
  <si>
    <t>085116FF</t>
  </si>
  <si>
    <t>Premium Teak Oil AMAZON FF    uses 085116FF-KITS   outer carton 604094</t>
  </si>
  <si>
    <t>085116PW</t>
  </si>
  <si>
    <t>093000FF-KITS</t>
  </si>
  <si>
    <t>1gal filled bottle</t>
  </si>
  <si>
    <t>093000FF</t>
  </si>
  <si>
    <t>Startron Gas AMAZON FF   uses 093000FF-KITS     outer carton 604198</t>
  </si>
  <si>
    <t>4-1gal single.</t>
  </si>
  <si>
    <t>093000N</t>
  </si>
  <si>
    <t>093100FF-KITS</t>
  </si>
  <si>
    <t>17997362</t>
  </si>
  <si>
    <t>WM FULL Synthetic 10W40     black bottle / black cap</t>
  </si>
  <si>
    <t>0.66</t>
  </si>
  <si>
    <t>1.20</t>
  </si>
  <si>
    <t>17997347</t>
  </si>
  <si>
    <t>WM FULL Synthetic 10W30     black bottle / black cap</t>
  </si>
  <si>
    <t>19200</t>
  </si>
  <si>
    <t>108</t>
  </si>
  <si>
    <t>0.80</t>
  </si>
  <si>
    <t>90651</t>
  </si>
  <si>
    <t xml:space="preserve">Seachoice Deck Cleaner                                               </t>
  </si>
  <si>
    <t>0.70</t>
  </si>
  <si>
    <t>0537</t>
  </si>
  <si>
    <t>085900NC</t>
  </si>
  <si>
    <t>0.75</t>
  </si>
  <si>
    <t>90691</t>
  </si>
  <si>
    <t>0.40</t>
  </si>
  <si>
    <t>030200EA-KITS</t>
  </si>
  <si>
    <t>KP4159-1</t>
  </si>
  <si>
    <t>90611</t>
  </si>
  <si>
    <t>080400NC</t>
  </si>
  <si>
    <t>080500EUR</t>
  </si>
  <si>
    <t>90711</t>
  </si>
  <si>
    <t xml:space="preserve">Seachoice Bilge Cleaner  </t>
  </si>
  <si>
    <t>080500N</t>
  </si>
  <si>
    <t>071600EUR</t>
  </si>
  <si>
    <t>0.30</t>
  </si>
  <si>
    <t>032300</t>
  </si>
  <si>
    <t xml:space="preserve">Aqua Clean                                                                      </t>
  </si>
  <si>
    <t>0.60</t>
  </si>
  <si>
    <t>071500FF-KITS</t>
  </si>
  <si>
    <t>2,400</t>
  </si>
  <si>
    <t>094500FF-KITS</t>
  </si>
  <si>
    <t>320</t>
  </si>
  <si>
    <t>094500FF</t>
  </si>
  <si>
    <t>Super Orange Citrus Boat Wash AMAZON FF  - uses 094500FF-KITS   outer carton 604098</t>
  </si>
  <si>
    <t>20072</t>
  </si>
  <si>
    <t>094600FF-KITS</t>
  </si>
  <si>
    <t>Super Orange Wash &amp; Wax AMAZON FF  - TRAY PACK 160</t>
  </si>
  <si>
    <t>094600FF</t>
  </si>
  <si>
    <t>Super Orange Wash &amp; Wax AMAZON FF    uses 094600FF-KITS    outer carton 604098</t>
  </si>
  <si>
    <t>1.40</t>
  </si>
  <si>
    <t>081900FF-KITS</t>
  </si>
  <si>
    <t>5.00</t>
  </si>
  <si>
    <t>081900FF</t>
  </si>
  <si>
    <t xml:space="preserve">Waterproofing AMAZON FF       uses 081900FF-KITS     outer carton 604098                                </t>
  </si>
  <si>
    <t>14512EN</t>
  </si>
  <si>
    <t>14301</t>
  </si>
  <si>
    <t xml:space="preserve">Startron AUTO Gas 1.125oz - BLISTER PACK  / 14301A1 label / RED CAP - PALLETIZE UPSIDE DOWN                       </t>
  </si>
  <si>
    <t>12-1oz-2pk</t>
  </si>
  <si>
    <t>096800EUR</t>
  </si>
  <si>
    <t>087900FF</t>
  </si>
  <si>
    <t>0.21</t>
  </si>
  <si>
    <t>19882</t>
  </si>
  <si>
    <t>087916</t>
  </si>
  <si>
    <t>087932</t>
  </si>
  <si>
    <t>19881</t>
  </si>
  <si>
    <t>088032</t>
  </si>
  <si>
    <t>088016C</t>
  </si>
  <si>
    <t>088016</t>
  </si>
  <si>
    <t>60</t>
  </si>
  <si>
    <t>AQSCN</t>
  </si>
  <si>
    <t>AQSCNC</t>
  </si>
  <si>
    <t>028510</t>
  </si>
  <si>
    <t>026003TA1</t>
  </si>
  <si>
    <t>180</t>
  </si>
  <si>
    <t>3oz each</t>
  </si>
  <si>
    <t>081922SS</t>
  </si>
  <si>
    <t xml:space="preserve">Waterproofing AMAZON SS   +LIT472   uses 081922SS-KITS    outer carton 604082                                    </t>
  </si>
  <si>
    <t>6-22 G-WPTS5.</t>
  </si>
  <si>
    <t>15023815</t>
  </si>
  <si>
    <t>087764C</t>
  </si>
  <si>
    <t>087764WK</t>
  </si>
  <si>
    <t>087764DGF</t>
  </si>
  <si>
    <t>087764GF</t>
  </si>
  <si>
    <t>800</t>
  </si>
  <si>
    <t>901764T</t>
  </si>
  <si>
    <t>Aluminum Boat Clnr 2         Bag S-6487   unique footprint for Walmart</t>
  </si>
  <si>
    <t>2-64oz</t>
  </si>
  <si>
    <t>3.00</t>
  </si>
  <si>
    <t>081700NC</t>
  </si>
  <si>
    <t>36</t>
  </si>
  <si>
    <t>081700N</t>
  </si>
  <si>
    <t xml:space="preserve">Hull Cleaner   120gr rig                                                                              </t>
  </si>
  <si>
    <t>STN-G2FF-KITS</t>
  </si>
  <si>
    <t>144</t>
  </si>
  <si>
    <t>STN-G2FF</t>
  </si>
  <si>
    <t>Snappy USA TK NU 2 (acid) FF AMAZON - (uses STN-G2FF-KITS) - USES BAG -  604100 outer carton</t>
  </si>
  <si>
    <t>19962ESB</t>
  </si>
  <si>
    <t>19962ESA</t>
  </si>
  <si>
    <t>1.75</t>
  </si>
  <si>
    <t>085900FF-KITS</t>
  </si>
  <si>
    <t>2,880</t>
  </si>
  <si>
    <t>720</t>
  </si>
  <si>
    <t>094700N</t>
  </si>
  <si>
    <t>093700N</t>
  </si>
  <si>
    <t>1.10</t>
  </si>
  <si>
    <t>14332</t>
  </si>
  <si>
    <t xml:space="preserve">Startron AUTO Gas         </t>
  </si>
  <si>
    <t>093032SW-KITS</t>
  </si>
  <si>
    <t>6-32oz single.</t>
  </si>
  <si>
    <t>093032FF-KITS</t>
  </si>
  <si>
    <t>12-32oz single.</t>
  </si>
  <si>
    <t>093032</t>
  </si>
  <si>
    <t xml:space="preserve">Startron Gas                         </t>
  </si>
  <si>
    <t>093032SS-KITS</t>
  </si>
  <si>
    <t>086032</t>
  </si>
  <si>
    <t>15941412</t>
  </si>
  <si>
    <t>15941396</t>
  </si>
  <si>
    <t>15941362</t>
  </si>
  <si>
    <t>075732PW</t>
  </si>
  <si>
    <t>081202A</t>
  </si>
  <si>
    <t>081202B</t>
  </si>
  <si>
    <t>081202C</t>
  </si>
  <si>
    <t>2.00</t>
  </si>
  <si>
    <t>081202FF</t>
  </si>
  <si>
    <t>4pk single</t>
  </si>
  <si>
    <t>350</t>
  </si>
  <si>
    <t>085132FP-KITS</t>
  </si>
  <si>
    <t>2,160</t>
  </si>
  <si>
    <t>085132FP</t>
  </si>
  <si>
    <t>Premium Teak Oil AMAZON     uses 085132FP-KITS / (uses BAG)   outer carton 604006</t>
  </si>
  <si>
    <t>12-32oz bagged.</t>
  </si>
  <si>
    <t>137032EA-KITS</t>
  </si>
  <si>
    <t>137032EA</t>
  </si>
  <si>
    <t xml:space="preserve">SB Home Teak Oil - uses 137032EA-KITS - single shipper pack only                  </t>
  </si>
  <si>
    <t>1-32oz</t>
  </si>
  <si>
    <t>18009951</t>
  </si>
  <si>
    <t xml:space="preserve">WM Premium Teak Oil                                                   </t>
  </si>
  <si>
    <t>085132F</t>
  </si>
  <si>
    <t>081632GF</t>
  </si>
  <si>
    <t>081632</t>
  </si>
  <si>
    <t>090808</t>
  </si>
  <si>
    <t>093008F</t>
  </si>
  <si>
    <t>093008FSN</t>
  </si>
  <si>
    <t>093108SS-KITS</t>
  </si>
  <si>
    <t>093108E</t>
  </si>
  <si>
    <t>093108F</t>
  </si>
  <si>
    <t>2,500</t>
  </si>
  <si>
    <t>093016EF</t>
  </si>
  <si>
    <t>920016</t>
  </si>
  <si>
    <t>080316GF</t>
  </si>
  <si>
    <t>11007341</t>
  </si>
  <si>
    <t>15941404</t>
  </si>
  <si>
    <t>15023807</t>
  </si>
  <si>
    <t>087616WK</t>
  </si>
  <si>
    <t>086416GF</t>
  </si>
  <si>
    <t>20125746</t>
  </si>
  <si>
    <t>080216GF</t>
  </si>
  <si>
    <t>082016WK</t>
  </si>
  <si>
    <t>502SS-KITS</t>
  </si>
  <si>
    <t>080416GF</t>
  </si>
  <si>
    <t>080416IC</t>
  </si>
  <si>
    <t>089816</t>
  </si>
  <si>
    <t>071718</t>
  </si>
  <si>
    <t>085116IC</t>
  </si>
  <si>
    <t>501SS-KITS</t>
  </si>
  <si>
    <t>18604C</t>
  </si>
  <si>
    <t>093032C</t>
  </si>
  <si>
    <t>96</t>
  </si>
  <si>
    <t>30034FSE</t>
  </si>
  <si>
    <t>085132PC</t>
  </si>
  <si>
    <t>085132</t>
  </si>
  <si>
    <t xml:space="preserve">on deck - 8 - 16 - GAL 32 </t>
  </si>
  <si>
    <t xml:space="preserve">            REWORK          REWORK          REWORK          REWORK          REWORK          REWORK           </t>
  </si>
  <si>
    <t>084104EA-KITS</t>
  </si>
  <si>
    <t>084104PC</t>
  </si>
  <si>
    <t>14201</t>
  </si>
  <si>
    <t>084134</t>
  </si>
  <si>
    <t>084105N-KITS</t>
  </si>
  <si>
    <t>084105B</t>
  </si>
  <si>
    <t>084905B</t>
  </si>
  <si>
    <t>084107N-KITS</t>
  </si>
  <si>
    <t>084107N</t>
  </si>
  <si>
    <t>SB White LET 4pk - CLAM PACK     (need to run 084107N-KITS)</t>
  </si>
  <si>
    <t>084106N-KITS</t>
  </si>
  <si>
    <t>084106N</t>
  </si>
  <si>
    <t>SB Green LET 4pk - CLAM PACK   (need to run 084106N-KITS)</t>
  </si>
  <si>
    <t>096504</t>
  </si>
  <si>
    <t>096508</t>
  </si>
  <si>
    <t>096508WK</t>
  </si>
  <si>
    <t>086522GF</t>
  </si>
  <si>
    <t>086522SP</t>
  </si>
  <si>
    <t>086522WK</t>
  </si>
  <si>
    <t>095222F</t>
  </si>
  <si>
    <t>082222GF</t>
  </si>
  <si>
    <t>081922SS-KITS</t>
  </si>
  <si>
    <t>22oz filled bottle</t>
  </si>
  <si>
    <t>081922IC</t>
  </si>
  <si>
    <t>6-22 G-WPTS5</t>
  </si>
  <si>
    <t>081922PC</t>
  </si>
  <si>
    <t>071622GF</t>
  </si>
  <si>
    <t>071622IC</t>
  </si>
  <si>
    <t>095122GF</t>
  </si>
  <si>
    <t>089222GF</t>
  </si>
  <si>
    <t>089222IC</t>
  </si>
  <si>
    <t>089222SP</t>
  </si>
  <si>
    <t>089222WK</t>
  </si>
  <si>
    <t>089232F</t>
  </si>
  <si>
    <t>085933F</t>
  </si>
  <si>
    <t>096132C</t>
  </si>
  <si>
    <t>092232GF</t>
  </si>
  <si>
    <t>092232WK</t>
  </si>
  <si>
    <t>097232WK</t>
  </si>
  <si>
    <t>083232</t>
  </si>
  <si>
    <t xml:space="preserve">Ultimate Extreme Clean     </t>
  </si>
  <si>
    <t>096232C</t>
  </si>
  <si>
    <t>098832</t>
  </si>
  <si>
    <t xml:space="preserve">Ultimate Extreme Protectant            </t>
  </si>
  <si>
    <t>097532</t>
  </si>
  <si>
    <t>STN-Q2</t>
  </si>
  <si>
    <t>19961B</t>
  </si>
  <si>
    <t>STN-Q1</t>
  </si>
  <si>
    <t>19961A</t>
  </si>
  <si>
    <t>17997693</t>
  </si>
  <si>
    <t>17997685</t>
  </si>
  <si>
    <t>028532</t>
  </si>
  <si>
    <t>027132</t>
  </si>
  <si>
    <t>027032</t>
  </si>
  <si>
    <t>19232</t>
  </si>
  <si>
    <t>19032</t>
  </si>
  <si>
    <t xml:space="preserve">SB Prem TCW3                      black bottle / black cap                 </t>
  </si>
  <si>
    <t>096332</t>
  </si>
  <si>
    <t>90641</t>
  </si>
  <si>
    <t>085932GF</t>
  </si>
  <si>
    <t>90681</t>
  </si>
  <si>
    <t>094932GF</t>
  </si>
  <si>
    <t>136032EA-KITS</t>
  </si>
  <si>
    <t>089332</t>
  </si>
  <si>
    <t>90701</t>
  </si>
  <si>
    <t>080532PW</t>
  </si>
  <si>
    <t xml:space="preserve">Bilge Cleaner  </t>
  </si>
  <si>
    <t>089736P</t>
  </si>
  <si>
    <t>90601</t>
  </si>
  <si>
    <t xml:space="preserve">Seachoice Boat Wash                                                                       </t>
  </si>
  <si>
    <t>094532</t>
  </si>
  <si>
    <t>90731-KITS</t>
  </si>
  <si>
    <t>90731</t>
  </si>
  <si>
    <t>905000-KITS</t>
  </si>
  <si>
    <t>0.25</t>
  </si>
  <si>
    <t>905000</t>
  </si>
  <si>
    <t>4pk</t>
  </si>
  <si>
    <t>096216C</t>
  </si>
  <si>
    <t>076116</t>
  </si>
  <si>
    <t xml:space="preserve">Premium RV Rubber Seal Conditioner     </t>
  </si>
  <si>
    <t>097316</t>
  </si>
  <si>
    <t>098616</t>
  </si>
  <si>
    <t>085606N</t>
  </si>
  <si>
    <t xml:space="preserve">Mildew Stain Remover 16oz sprayer   unique footprint for Walmart                   </t>
  </si>
  <si>
    <t>086522F</t>
  </si>
  <si>
    <t>085616P</t>
  </si>
  <si>
    <t>095222FF-KITS</t>
  </si>
  <si>
    <t>6-22 Guala NON.</t>
  </si>
  <si>
    <t>098122</t>
  </si>
  <si>
    <t>15023799</t>
  </si>
  <si>
    <t xml:space="preserve">West Marine Vinyl Protector (vinyl brite)       </t>
  </si>
  <si>
    <t>6746681-KITS</t>
  </si>
  <si>
    <t>1744965-KITS</t>
  </si>
  <si>
    <t>071622PC</t>
  </si>
  <si>
    <t>095122PC</t>
  </si>
  <si>
    <t xml:space="preserve">Spider &amp; Bird Stain Remover       </t>
  </si>
  <si>
    <t>083222GF</t>
  </si>
  <si>
    <t>083222FF-KITS</t>
  </si>
  <si>
    <t xml:space="preserve">Extreme Clean FF AMAZON      607521 / TRAY PACK 600       </t>
  </si>
  <si>
    <t>083222FF</t>
  </si>
  <si>
    <t xml:space="preserve">Extreme Clean FF AMAZON         uses 083222FF-KITS / 604082 outer                     </t>
  </si>
  <si>
    <t>083222P</t>
  </si>
  <si>
    <t>088922P</t>
  </si>
  <si>
    <t>092322GF</t>
  </si>
  <si>
    <t xml:space="preserve">West Marine Rust Stain Remover    </t>
  </si>
  <si>
    <t>096122N</t>
  </si>
  <si>
    <t xml:space="preserve">Gel Hull Cleaner      unique footprint for Walmart              </t>
  </si>
  <si>
    <t>081922P</t>
  </si>
  <si>
    <t xml:space="preserve">Waterproofing 6pk                            </t>
  </si>
  <si>
    <t>1.60</t>
  </si>
  <si>
    <t>096432</t>
  </si>
  <si>
    <t xml:space="preserve">Ultimate Fiberglass Stain Remover                  </t>
  </si>
  <si>
    <t>098932FF-KITS</t>
  </si>
  <si>
    <t>32spr filled bottle</t>
  </si>
  <si>
    <t>6-32 Guala NON.</t>
  </si>
  <si>
    <t>096232FF-KITS</t>
  </si>
  <si>
    <t>1,800</t>
  </si>
  <si>
    <t>095932FF-KITS</t>
  </si>
  <si>
    <t>Ultimate Vinyl Spray AMAZON - 607521 / TRAY PACK 1800</t>
  </si>
  <si>
    <t>095932FF</t>
  </si>
  <si>
    <t>Ultimate Vinyl Spray AMAZON      uses 095932FF-KITS outer carton 604093</t>
  </si>
  <si>
    <t>071332</t>
  </si>
  <si>
    <t>092132</t>
  </si>
  <si>
    <t>0.45</t>
  </si>
  <si>
    <t>097232GF</t>
  </si>
  <si>
    <t>097232</t>
  </si>
  <si>
    <t>59032FF-KITS</t>
  </si>
  <si>
    <t>59032FF</t>
  </si>
  <si>
    <t>O/C Furniture Protectant AMAZON FF    uses 59032FF-KITS   outer carton 604093</t>
  </si>
  <si>
    <t>120132</t>
  </si>
  <si>
    <t>120032</t>
  </si>
  <si>
    <t xml:space="preserve">Mold &amp; Mildew Stain Remover (MSR)             </t>
  </si>
  <si>
    <t>90621</t>
  </si>
  <si>
    <t>54432FF-KITS</t>
  </si>
  <si>
    <t>54432FF</t>
  </si>
  <si>
    <t>O/C Mildew Stain Remover AMAZON FF   uses 54432FF-KITS    outer carton 604093</t>
  </si>
  <si>
    <t>085632FF-KITS</t>
  </si>
  <si>
    <t>1,440</t>
  </si>
  <si>
    <t>085632FF</t>
  </si>
  <si>
    <t>MSR AMAZON FF     uses 085632FF-KITS       outer carton 604093</t>
  </si>
  <si>
    <t>240</t>
  </si>
  <si>
    <t>KitsLine</t>
  </si>
  <si>
    <t>Oil</t>
  </si>
  <si>
    <t>PDLine</t>
  </si>
  <si>
    <t>JBLine</t>
  </si>
  <si>
    <t>Blister</t>
  </si>
  <si>
    <t>Inline</t>
  </si>
  <si>
    <t>14332W</t>
  </si>
  <si>
    <t>239720</t>
  </si>
  <si>
    <t>Startron AUTO Gas     PRE-PRINTED   unique footprint for Walmart</t>
  </si>
  <si>
    <t>4-32oz</t>
  </si>
  <si>
    <t>093132SS-KITS</t>
  </si>
  <si>
    <t>093132</t>
  </si>
  <si>
    <t>239657</t>
  </si>
  <si>
    <t>239772</t>
  </si>
  <si>
    <t>071734</t>
  </si>
  <si>
    <t>085132WK</t>
  </si>
  <si>
    <t>239845</t>
  </si>
  <si>
    <t>081600FF-KITS</t>
  </si>
  <si>
    <t>081600FF</t>
  </si>
  <si>
    <t>Teak Oil AMAZON FF  uses 081600FF-KITS     outer carton 604115</t>
  </si>
  <si>
    <t>6-1gal single.</t>
  </si>
  <si>
    <t>239847</t>
  </si>
  <si>
    <t>081600</t>
  </si>
  <si>
    <t>239846</t>
  </si>
  <si>
    <t>085100FF-KITS</t>
  </si>
  <si>
    <t>085100FF</t>
  </si>
  <si>
    <t>Premium Teak Oil AMAZON FF        uses 085100FF-KITS    outer carton 604115</t>
  </si>
  <si>
    <t>239774</t>
  </si>
  <si>
    <t>093100N</t>
  </si>
  <si>
    <t>093600FF-KITS</t>
  </si>
  <si>
    <t>093600FF</t>
  </si>
  <si>
    <t xml:space="preserve">Startron Tank Cleaner FF AMAZON     uses 093600FF-KITS    604098 outer                                               </t>
  </si>
  <si>
    <t>11007309</t>
  </si>
  <si>
    <t>239773</t>
  </si>
  <si>
    <t>6-64oz</t>
  </si>
  <si>
    <t>093108FSN</t>
  </si>
  <si>
    <t>093016C</t>
  </si>
  <si>
    <t>086016GF</t>
  </si>
  <si>
    <t>081416FF-KITS</t>
  </si>
  <si>
    <t xml:space="preserve">Teak Cleaner AMAZON FF   TRAY PACK 1440     for kit 081416FF          </t>
  </si>
  <si>
    <t>081416FF</t>
  </si>
  <si>
    <t>Teak Cleaner AMAZON FF     uses 081416FF-KITS     outer carton 604087</t>
  </si>
  <si>
    <t>12-16oz single.</t>
  </si>
  <si>
    <t>239658</t>
  </si>
  <si>
    <t>Teak Cleaner U.S.      TRAY PACK 1200     for kit 081216</t>
  </si>
  <si>
    <t>Teak Brightener U.S.  TRAY PACK 1200     for kit 081216</t>
  </si>
  <si>
    <t>52416</t>
  </si>
  <si>
    <t>O/C Teak Cleaner/Brightener</t>
  </si>
  <si>
    <t>080416SP</t>
  </si>
  <si>
    <t xml:space="preserve">Boat Wash S/P                                                                                        </t>
  </si>
  <si>
    <t>239719</t>
  </si>
  <si>
    <t>071718GF</t>
  </si>
  <si>
    <t xml:space="preserve">Toilet Treatment Pine G/F                                                    </t>
  </si>
  <si>
    <t>085116FFC-KITS</t>
  </si>
  <si>
    <t>Premium Teak Oil Canadian AMAZON FF / TRAY PACK 600</t>
  </si>
  <si>
    <t>085116FFC</t>
  </si>
  <si>
    <t>Premium Teak Oil Canadian AMAZON FF  uses 085116FFC-KITS   outer carton 604094</t>
  </si>
  <si>
    <t>Premium Teak Oil U.S.   TRAY PACK 1200       for kit 081216</t>
  </si>
  <si>
    <t xml:space="preserve">Teak Oil         white bottle                                                                                         </t>
  </si>
  <si>
    <t>239887</t>
  </si>
  <si>
    <t>079632</t>
  </si>
  <si>
    <t xml:space="preserve">RV Heavy Duty Clnr Wax Excelda # 101781 / 607521/ sika bottle  </t>
  </si>
  <si>
    <t>239663</t>
  </si>
  <si>
    <t>WM Hvy Oxidation Cmpd    Excelda # 113341 / flip top / white bottle</t>
  </si>
  <si>
    <t>Ultimate Pontoon Deck Cleaner - flip top cap / sika bottle</t>
  </si>
  <si>
    <t xml:space="preserve">Premium Teak Oil AMAZON    TRAY PACK 3600 </t>
  </si>
  <si>
    <t xml:space="preserve">SB Home Teak Oil - TRAY PACK 620                          </t>
  </si>
  <si>
    <t>137032</t>
  </si>
  <si>
    <t xml:space="preserve">SB Home Teak Oil                                </t>
  </si>
  <si>
    <t xml:space="preserve">Teak Oil                                                                                        </t>
  </si>
  <si>
    <t>096132FF-KITS</t>
  </si>
  <si>
    <t>097232FF-KITS</t>
  </si>
  <si>
    <t>075832</t>
  </si>
  <si>
    <t>86399-KITS</t>
  </si>
  <si>
    <t>86400-KITS</t>
  </si>
  <si>
    <t>098832FF-KITS</t>
  </si>
  <si>
    <t>098832FF</t>
  </si>
  <si>
    <t>Ult Extreme Protectant AMAZON FF   uses 098832FF-KITS    outer carton 604093</t>
  </si>
  <si>
    <t>071032</t>
  </si>
  <si>
    <t>095032-KITS</t>
  </si>
  <si>
    <t>097116</t>
  </si>
  <si>
    <t>16731382</t>
  </si>
  <si>
    <t>STN-QKITFF</t>
  </si>
  <si>
    <t>Snappy Teak Nu Kit AMAZON FF       6ea STN-Q1-kits &amp; STN-Q2-kits / bag / brushes / NO flip top cap</t>
  </si>
  <si>
    <t>2pk-6pk.</t>
  </si>
  <si>
    <t xml:space="preserve">WM P.O. Eco Trim &amp; Tilt- LABELS  black bottle / YORKER cap   </t>
  </si>
  <si>
    <t>027232</t>
  </si>
  <si>
    <t>17997354</t>
  </si>
  <si>
    <t>7788</t>
  </si>
  <si>
    <t>089738FF-KITS</t>
  </si>
  <si>
    <t>089738FF</t>
  </si>
  <si>
    <t xml:space="preserve">Seasafe Hull Cleaner FF AMAZON    uses 089738FF-KITS / 604082 outer carton                                                                       </t>
  </si>
  <si>
    <t>081732SS-KITS</t>
  </si>
  <si>
    <t>081732SS</t>
  </si>
  <si>
    <t xml:space="preserve">Hull Cleaner AMAZON SS     uses 081732SS-KITS      outer carton 604082                                 </t>
  </si>
  <si>
    <t>7-1089N</t>
  </si>
  <si>
    <t>092832C</t>
  </si>
  <si>
    <t>18592048</t>
  </si>
  <si>
    <t>081432GF</t>
  </si>
  <si>
    <t>081432FF-KITS</t>
  </si>
  <si>
    <t>081432FF</t>
  </si>
  <si>
    <t>Teak Cleaner AMAZON FF    uses 081432FF-KITS      outer carton 604083</t>
  </si>
  <si>
    <t>135</t>
  </si>
  <si>
    <t>7597</t>
  </si>
  <si>
    <t>081532FF-KITS</t>
  </si>
  <si>
    <t xml:space="preserve">Teak Brightener AMAZON FF    TRAY PACK 600  </t>
  </si>
  <si>
    <t>081532FF</t>
  </si>
  <si>
    <t>Teak Brightener AMAZON FF  uses 081532FF-KITS     outer carton 604083</t>
  </si>
  <si>
    <t>089737P</t>
  </si>
  <si>
    <t xml:space="preserve">Seasafe Wash &amp; Wax                  </t>
  </si>
  <si>
    <t>90751</t>
  </si>
  <si>
    <t xml:space="preserve">Seachoice Toilet Treatment Lemon                                </t>
  </si>
  <si>
    <t>Salt Off Kit 32oz (need to run 905000-KITS filled bottles)    2 cartons labels needed on adjacent panels /  unique footprint for Walmart</t>
  </si>
  <si>
    <t xml:space="preserve">Seachoice Salt Remover KIT       (need to run filled bottles - 90731-kits)    </t>
  </si>
  <si>
    <t>6-32oz.</t>
  </si>
  <si>
    <t xml:space="preserve">WM P.O. Salt Off 32oz kit w/mixer -    6pk Fstyle   (need to run 15358591-kits)   </t>
  </si>
  <si>
    <t>098616FF-KITS</t>
  </si>
  <si>
    <t>239929</t>
  </si>
  <si>
    <t>098616FF</t>
  </si>
  <si>
    <t>GEL MSR Amazon FF -    (uses 098616FF-KITS)   outer carton 604082</t>
  </si>
  <si>
    <t>6-16 Guala NON.</t>
  </si>
  <si>
    <t xml:space="preserve">Deck Wax Spray            </t>
  </si>
  <si>
    <t>4.80</t>
  </si>
  <si>
    <t>095916N</t>
  </si>
  <si>
    <t xml:space="preserve">Ultimate Vinyl Spray    unique footprint for Walmart            </t>
  </si>
  <si>
    <t>902216</t>
  </si>
  <si>
    <t>Gel Rust Stain Remover   unique footprint for Walmart</t>
  </si>
  <si>
    <t>3,000</t>
  </si>
  <si>
    <t xml:space="preserve">Waterproofing AMAZON SS    607521 / TRAY PACK 1800                                                                         </t>
  </si>
  <si>
    <t>071622P</t>
  </si>
  <si>
    <t>15003692</t>
  </si>
  <si>
    <t xml:space="preserve">West Marine Black Streak Remover       </t>
  </si>
  <si>
    <t>1.30</t>
  </si>
  <si>
    <t>15023781</t>
  </si>
  <si>
    <t xml:space="preserve">West Marine All Purpose Cleaner         </t>
  </si>
  <si>
    <t>083222SS-KITS</t>
  </si>
  <si>
    <t>Extreme Clean AMAZON SS     607521 / TRAY PACK 240</t>
  </si>
  <si>
    <t>083222SS</t>
  </si>
  <si>
    <t>Extreme Clean AMAZON SS     uses 083222SS-KITS     outer carton 604082</t>
  </si>
  <si>
    <t xml:space="preserve">Extreme Clean                     </t>
  </si>
  <si>
    <t>096022FF-KITS</t>
  </si>
  <si>
    <t xml:space="preserve">Ultimate Clnr/Prtcr AMAZON FF - 607521 / TRAY PACK 600  </t>
  </si>
  <si>
    <t>096022FF</t>
  </si>
  <si>
    <t>Ultimate Clnr/Prtcr AMAZON FF     uses 096022FF-KITS    outer carton 604082</t>
  </si>
  <si>
    <t>0.90</t>
  </si>
  <si>
    <t>092022P</t>
  </si>
  <si>
    <t xml:space="preserve">Hard Water Spot Remover                    </t>
  </si>
  <si>
    <t>095422</t>
  </si>
  <si>
    <t xml:space="preserve">Corrosion Blocker 6pk                    </t>
  </si>
  <si>
    <t>085922FF-KITS</t>
  </si>
  <si>
    <t xml:space="preserve">Deck Cleaner 22oz AMAZON FF   607521 / TRAY PACK 600                                        </t>
  </si>
  <si>
    <t>085922FF</t>
  </si>
  <si>
    <t xml:space="preserve">Deck Cleaner 22oz AMAZON FF   uses 085922FF-KITS     outer carton 604082               </t>
  </si>
  <si>
    <t>19821842</t>
  </si>
  <si>
    <t xml:space="preserve">WM Salt off RTU                                </t>
  </si>
  <si>
    <t>093922SS-KITS</t>
  </si>
  <si>
    <t xml:space="preserve">Salt Off RTU AMAZON SS     607521 / TRAY PACK 600    </t>
  </si>
  <si>
    <t>093922SS</t>
  </si>
  <si>
    <t>Salt Off RTU AMAZON SS   uses 093922SS-KITS    outer carton 604082</t>
  </si>
  <si>
    <t>085616SS-KITS</t>
  </si>
  <si>
    <t xml:space="preserve">MSR AMAZON SS   607527VENT / TRAY PACK 9000                  </t>
  </si>
  <si>
    <t>9,000</t>
  </si>
  <si>
    <t>085616SS</t>
  </si>
  <si>
    <t xml:space="preserve">MSR AMAZON SS   607527VENT    uses 085616SS-KITS  outer carton 604082  (uses inner carton transparency label)  </t>
  </si>
  <si>
    <t>120032FF-KITS</t>
  </si>
  <si>
    <t xml:space="preserve">Mold &amp; Mildew Stain Rmvr (MSR) AMAZON FF - 607527VENT / TRAY PACK 2160            </t>
  </si>
  <si>
    <t>120032FF</t>
  </si>
  <si>
    <t>Mold &amp; Mildew Stain Rmvr (MSR) AMAZON FF   uses 120032FF-KITS  outer carton 604093</t>
  </si>
  <si>
    <t>54432</t>
  </si>
  <si>
    <t xml:space="preserve">O/C Mildew Stain Remover                                     </t>
  </si>
  <si>
    <t>092132FF-KITS</t>
  </si>
  <si>
    <t xml:space="preserve">Ultimate Fabric Cleaner     607521 / TRAY PACK 360  </t>
  </si>
  <si>
    <t>092132FF</t>
  </si>
  <si>
    <t xml:space="preserve">Ultimate Fabric Cleaner FF AMAZON    uses 092132FF-KITS / 604093 outer carton   </t>
  </si>
  <si>
    <t>095932</t>
  </si>
  <si>
    <t xml:space="preserve">Ultimate Vinyl Spray                </t>
  </si>
  <si>
    <t>BG32EC</t>
  </si>
  <si>
    <t>239922</t>
  </si>
  <si>
    <t>Berlin Gardens Extreme Clean     "NO S"</t>
  </si>
  <si>
    <t>096132</t>
  </si>
  <si>
    <t xml:space="preserve">Gel Hull Cleaner                           </t>
  </si>
  <si>
    <t>097232FF</t>
  </si>
  <si>
    <t>Inflatable Boat Clnr AMAZON FF   uses 097232FF-KITS    outer carton 604093</t>
  </si>
  <si>
    <t xml:space="preserve">Waterproofing AMAZON FF       TRAY PACK 3200                                                            </t>
  </si>
  <si>
    <t>3,200</t>
  </si>
  <si>
    <t>081964FF-KITS</t>
  </si>
  <si>
    <t>093664</t>
  </si>
  <si>
    <t xml:space="preserve">Aluminum Boat Clnr AMAZON FF - TRAY PACK 1440    </t>
  </si>
  <si>
    <t xml:space="preserve">Aluminum Boat Clnr       </t>
  </si>
  <si>
    <t>4.00</t>
  </si>
  <si>
    <t>17997560</t>
  </si>
  <si>
    <t>19000FF-KITS</t>
  </si>
  <si>
    <t>432</t>
  </si>
  <si>
    <t>19000FF</t>
  </si>
  <si>
    <t xml:space="preserve">SB Prem TCW3 AMAZON FF -   uses 19000FF-KITS      outer carton 6041115       </t>
  </si>
  <si>
    <t>72</t>
  </si>
  <si>
    <t>19000</t>
  </si>
  <si>
    <t>252</t>
  </si>
  <si>
    <t>19200FF-KITS</t>
  </si>
  <si>
    <t>19200FF</t>
  </si>
  <si>
    <t>SB Super Prem TCW3 AMAZON FF   uses 19200FF-KITS  outer carton 604115</t>
  </si>
  <si>
    <t>027200FF-KITS</t>
  </si>
  <si>
    <t>027200FF</t>
  </si>
  <si>
    <t>SB Synthetic 80W90 AMAZON FF   uses 027200FF-KITS   outer carton 604115</t>
  </si>
  <si>
    <t>17997487</t>
  </si>
  <si>
    <t>239656</t>
  </si>
  <si>
    <t>17997461</t>
  </si>
  <si>
    <t>17997446</t>
  </si>
  <si>
    <t>WM 25W40                              black bottle / black cap</t>
  </si>
  <si>
    <t>17997388</t>
  </si>
  <si>
    <t>17997511</t>
  </si>
  <si>
    <t>028100</t>
  </si>
  <si>
    <t>337447</t>
  </si>
  <si>
    <t>095000</t>
  </si>
  <si>
    <t xml:space="preserve">Seachoice Boat Wash                                                                           </t>
  </si>
  <si>
    <t>071701</t>
  </si>
  <si>
    <t>071703</t>
  </si>
  <si>
    <t>15003700</t>
  </si>
  <si>
    <t>081900FFC-KITS</t>
  </si>
  <si>
    <t>081900FFC</t>
  </si>
  <si>
    <t xml:space="preserve">Waterproofing AMAZON Canada FF       uses 081900FF-KITS     outer carton 604098                                </t>
  </si>
  <si>
    <t xml:space="preserve">Waterproofing AMAZON FF       TRAY PACK 8,000                                                            </t>
  </si>
  <si>
    <t>8.33</t>
  </si>
  <si>
    <t>071500N</t>
  </si>
  <si>
    <t xml:space="preserve">RV Wash &amp; Wax                   </t>
  </si>
  <si>
    <t>3.40</t>
  </si>
  <si>
    <t xml:space="preserve">WM Citrus Boat Soap </t>
  </si>
  <si>
    <t>Super Orange Citrus Boat Wash AMAZON FF  - TRAY PACK 160</t>
  </si>
  <si>
    <t>094400FF-KITS</t>
  </si>
  <si>
    <t>Super Orange Bilge Cleaner AMAZON FF  TRAY PACK 1440</t>
  </si>
  <si>
    <t>1.80</t>
  </si>
  <si>
    <t>094400FF</t>
  </si>
  <si>
    <t>Super Orange Bilge Cleaner AMAZON FF  uses 094400FF-KITS   outer carton 604098</t>
  </si>
  <si>
    <t>094200FF-KITS</t>
  </si>
  <si>
    <t>094200FF</t>
  </si>
  <si>
    <t>Super Orange Citrus Cleaner Degreaser AMAZON FF   uses 094200FF-KITS  outer carton 604198</t>
  </si>
  <si>
    <t>032300FF-KITS</t>
  </si>
  <si>
    <t>Aqua Clean Amazon FF     TRAY PACK 1280</t>
  </si>
  <si>
    <t>1,280</t>
  </si>
  <si>
    <t>032300FF</t>
  </si>
  <si>
    <t>Aqua Clean Amazon FF    uses 032300FF-KITS               outer carton 604098</t>
  </si>
  <si>
    <t>14044424</t>
  </si>
  <si>
    <t xml:space="preserve">WM Water Tank Flush          </t>
  </si>
  <si>
    <t>033200FF-KITS</t>
  </si>
  <si>
    <t xml:space="preserve">Starcool AF AMAZON FF    TRAY PACK 320 </t>
  </si>
  <si>
    <t>033200FF</t>
  </si>
  <si>
    <t>Starcool AF AMAZON FF   uses 033200FF-KITS              outer carton 604098</t>
  </si>
  <si>
    <t>033200</t>
  </si>
  <si>
    <t xml:space="preserve">Starcool AF                      </t>
  </si>
  <si>
    <t>089200FF-KITS</t>
  </si>
  <si>
    <t>Rust Stain Remover AMAZON FF  wrap - TRAY PACK 288</t>
  </si>
  <si>
    <t>288</t>
  </si>
  <si>
    <t>089200FF</t>
  </si>
  <si>
    <t>Rust Stain Remover AMAZON FF     uses 089200FF-KITS    outer carton 604100</t>
  </si>
  <si>
    <t>14087746</t>
  </si>
  <si>
    <t xml:space="preserve">West Marine Hull Cleaner   120gr rig   FT LABEL                                                     </t>
  </si>
  <si>
    <t>081400FF-KITS</t>
  </si>
  <si>
    <t>Teak Cleaner AMAZON FF   120gr rig   / TRAY PACK 1008</t>
  </si>
  <si>
    <t>1,008</t>
  </si>
  <si>
    <t>081400FF</t>
  </si>
  <si>
    <t>Teak Cleaner AMAZON FF   uses 081400FF-KITS         outer carton 604100</t>
  </si>
  <si>
    <t>081500FF-KITS</t>
  </si>
  <si>
    <t xml:space="preserve">Teak Brightener AMAZON FF  120gr rig / TRAY PACK 288   </t>
  </si>
  <si>
    <t>081500FF</t>
  </si>
  <si>
    <t>Teak Brightener AMAZON FF  uses 081500FF-KITS/  (uses BAG)  outer carton 604100</t>
  </si>
  <si>
    <t>18592055</t>
  </si>
  <si>
    <t>WM EZ On/Off Bottom Cleaner        1 micron filter</t>
  </si>
  <si>
    <t>083900</t>
  </si>
  <si>
    <t>Marine Descaling Fluid Concentrate    RUN WITH NO FILTER</t>
  </si>
  <si>
    <t>092600FF-KITS</t>
  </si>
  <si>
    <t>Descaling Motor Flush FF AMAZON         TRAY PACK 288</t>
  </si>
  <si>
    <t>092600FF</t>
  </si>
  <si>
    <t xml:space="preserve">Descaling Motor Flush FF AMAZON    uses 092600FF-KITS / USES BAG / 604100 outer carton           </t>
  </si>
  <si>
    <t>Snappy USA TK NU 2 (acid)  - TRAY PACK 144 - handle orientation /  1 micron filter</t>
  </si>
  <si>
    <t xml:space="preserve">Snappy USA TK NU 2 (acid) -  handle orientation  /  1 micron filter   </t>
  </si>
  <si>
    <t xml:space="preserve">Snappy USA TK NU 1 (caustic)   handle orientation  </t>
  </si>
  <si>
    <t>093900FF-KITS</t>
  </si>
  <si>
    <t xml:space="preserve">Salt Off Concentrate AMAZON FF  WHITE RIG / TRAY PACK 2880                 </t>
  </si>
  <si>
    <t>093900FF</t>
  </si>
  <si>
    <t>Salt Off Concentrate AMAZON FF    uses 093900FF-KITS    outer carton 604100</t>
  </si>
  <si>
    <t xml:space="preserve">Salt Off Concentrate AMAZON FF   LABEL   WHITE RIG / TRAY PACK 1440                 </t>
  </si>
  <si>
    <t>080500FF-KITS</t>
  </si>
  <si>
    <t>Bilge Cleaner AMAZON FF wrap  - TRAY PACK 432</t>
  </si>
  <si>
    <t>080500FF</t>
  </si>
  <si>
    <t>Bilge Cleaner AMAZON FF wrap  uses 080500FF-KITS       outer carton 604100</t>
  </si>
  <si>
    <t>080400FF-KITS</t>
  </si>
  <si>
    <t>Boat Wash AMAZON FF      TRAY PACK 720</t>
  </si>
  <si>
    <t>080400FF</t>
  </si>
  <si>
    <t>Boat Wash AMAZON FF  uses 080400FF-KITS           outer carton 604100</t>
  </si>
  <si>
    <t>SB Wheel Bearing Grease 3oz filled tube        needs to be labeled</t>
  </si>
  <si>
    <t>084104P</t>
  </si>
  <si>
    <t>544171</t>
  </si>
  <si>
    <t xml:space="preserve">SB BLACK FILLED CANS TO TRAY PACK FOR 084104N        TRAY PACK 4000 </t>
  </si>
  <si>
    <t>7.41</t>
  </si>
  <si>
    <t>85121</t>
  </si>
  <si>
    <t>85120</t>
  </si>
  <si>
    <t>HF-1</t>
  </si>
  <si>
    <t>239904</t>
  </si>
  <si>
    <t xml:space="preserve">Aquarium Systems Epoxy Stick (green) 12pk     PO# 4502577112     </t>
  </si>
  <si>
    <t>14512</t>
  </si>
  <si>
    <t xml:space="preserve">Startron Concentrate (DSL) Dispenser Kit  12pk  </t>
  </si>
  <si>
    <t>14512C</t>
  </si>
  <si>
    <t xml:space="preserve">Startron Concentrate (DSL) Dispenser Kit Canadian 12pk    </t>
  </si>
  <si>
    <t>14324C</t>
  </si>
  <si>
    <t>Startron AUTO GAS Canadian 24pk-1oz Display  PALLETIZE UPSIDE DOWN</t>
  </si>
  <si>
    <t>239848</t>
  </si>
  <si>
    <t>504</t>
  </si>
  <si>
    <t xml:space="preserve">WM Bilge pads 100pk        91825KPK / MUST USE A SLIPSHEET           </t>
  </si>
  <si>
    <t>2.80</t>
  </si>
  <si>
    <t>094222</t>
  </si>
  <si>
    <t>081964FF</t>
  </si>
  <si>
    <t>Waterproofing Amazon FF     uses 081964FF-KITS  + 607533  outer carton 604098</t>
  </si>
  <si>
    <t>BillNo</t>
  </si>
  <si>
    <t>POnum</t>
  </si>
  <si>
    <t>billDesc</t>
  </si>
  <si>
    <t>CaseSize</t>
  </si>
  <si>
    <t>CaseQty</t>
  </si>
  <si>
    <t>Runtime</t>
  </si>
  <si>
    <t>Line</t>
  </si>
  <si>
    <t>StartTime</t>
  </si>
  <si>
    <t>BillDesc1</t>
  </si>
  <si>
    <t>ComponentItemCode</t>
  </si>
  <si>
    <t>ItemCodeDesc</t>
  </si>
  <si>
    <t>QuantityPerBill</t>
  </si>
  <si>
    <t>ScrapPercent</t>
  </si>
  <si>
    <t>ProcurementType</t>
  </si>
  <si>
    <t>0085107</t>
  </si>
  <si>
    <t>Signtature Select +32 W/W  6X1</t>
  </si>
  <si>
    <t>235826-35.B</t>
  </si>
  <si>
    <t>BLEND-Splash/S'Tech +32 nonrep</t>
  </si>
  <si>
    <t>M</t>
  </si>
  <si>
    <t>022443-35</t>
  </si>
  <si>
    <t>Supervalue +32 NON repel 6-1ga</t>
  </si>
  <si>
    <t>026003CTA1</t>
  </si>
  <si>
    <t>GREASE-SB CANAD W.B GRS 3oz</t>
  </si>
  <si>
    <t>26000.B</t>
  </si>
  <si>
    <t>BLEND-Grease Red Lithium Compl</t>
  </si>
  <si>
    <t>B</t>
  </si>
  <si>
    <t>026003DG-ATA1</t>
  </si>
  <si>
    <t>GREASE-SB D/G-A WB GRS 3oz</t>
  </si>
  <si>
    <t>GREASE-SB US WH BRN GRS 3oz</t>
  </si>
  <si>
    <t>026003UN</t>
  </si>
  <si>
    <t>SB Grease Red Unlabeled 24pk</t>
  </si>
  <si>
    <t>026014CTA1</t>
  </si>
  <si>
    <t>GREASE-SB CANAD W.B GRS 14oz</t>
  </si>
  <si>
    <t>026014DG-ATA1</t>
  </si>
  <si>
    <t>GREASE-SB DG-A W.B GRS 14oz</t>
  </si>
  <si>
    <t>026014LMTA1</t>
  </si>
  <si>
    <t>GREASE- W.B GRS LM 14oz</t>
  </si>
  <si>
    <t>026014TA1</t>
  </si>
  <si>
    <t>GREASE-SB U.S. W.B GRS 14oz</t>
  </si>
  <si>
    <t>026014UN</t>
  </si>
  <si>
    <t>SB GREASE-UN Whl Brng 10-14oz</t>
  </si>
  <si>
    <t>026016DGP-A</t>
  </si>
  <si>
    <t>WB Grease Red DG-A 6-16oz (1lb</t>
  </si>
  <si>
    <t>026016LM</t>
  </si>
  <si>
    <t>WB Grease Red LM 6-16oz (1lb)</t>
  </si>
  <si>
    <t>026016PUN</t>
  </si>
  <si>
    <t>WB Grease Unlabeled 6-16oz</t>
  </si>
  <si>
    <t>026214CTA1</t>
  </si>
  <si>
    <t>GREASE-White Lithium Canad 14o</t>
  </si>
  <si>
    <t>26214.B</t>
  </si>
  <si>
    <t>BLEND-Grease White Lithium</t>
  </si>
  <si>
    <t>GREASE-White Lithium 14oz</t>
  </si>
  <si>
    <t>026710C</t>
  </si>
  <si>
    <t>Prostar EcoTrim/Tilt Cana 6/10</t>
  </si>
  <si>
    <t>602059</t>
  </si>
  <si>
    <t>BLEND-ECO TRIM &amp; TILT FLUID</t>
  </si>
  <si>
    <t>026810</t>
  </si>
  <si>
    <t>Prostar Eco 80w90 6/10oz</t>
  </si>
  <si>
    <t>602069</t>
  </si>
  <si>
    <t>BLEND-ECO 80W90wt Gear Oil</t>
  </si>
  <si>
    <t>026810C</t>
  </si>
  <si>
    <t>Prostar Eco 80w90 Canad 6/10oz</t>
  </si>
  <si>
    <t>026832C</t>
  </si>
  <si>
    <t>Prostar Eco 80W90 Canad 6/32oz</t>
  </si>
  <si>
    <t>027000LME</t>
  </si>
  <si>
    <t>HIGH VIS 80W90 LME 6-1GAL</t>
  </si>
  <si>
    <t>27200.B</t>
  </si>
  <si>
    <t>BLEND-80w90 &amp; Hypoid 90wt</t>
  </si>
  <si>
    <t>027005</t>
  </si>
  <si>
    <t>HIGH VIS 80W90 (GL5) 5 GAL</t>
  </si>
  <si>
    <t>027010</t>
  </si>
  <si>
    <t>HI VIS 80W90 GEAR LUBE 12/10oz</t>
  </si>
  <si>
    <t>027010DGP-A</t>
  </si>
  <si>
    <t>HI VIS 80W90 DG-VA 6/10oz</t>
  </si>
  <si>
    <t>027010LM</t>
  </si>
  <si>
    <t>HI VIS 80W90 L/M 12/10oz</t>
  </si>
  <si>
    <t>HI VIS 80W90 GEAR LUBE 12/32oz</t>
  </si>
  <si>
    <t>027032C</t>
  </si>
  <si>
    <t>HI VIS 80W90 Canadian 12/32oz</t>
  </si>
  <si>
    <t>027032DGF</t>
  </si>
  <si>
    <t>HI VIS 80W90 DGF 6/32oz</t>
  </si>
  <si>
    <t>027032LM</t>
  </si>
  <si>
    <t>HI VIS 80W90 L/M 12/32oz</t>
  </si>
  <si>
    <t>027032UN</t>
  </si>
  <si>
    <t>80W90 Unlabeled 12/32oz</t>
  </si>
  <si>
    <t>027055</t>
  </si>
  <si>
    <t>HIGH VIS 80W90 GEAR OIL 55GAL</t>
  </si>
  <si>
    <t>027105</t>
  </si>
  <si>
    <t>HYPOID 90 GEAR OIL 5 GAL PAIL</t>
  </si>
  <si>
    <t>027110</t>
  </si>
  <si>
    <t>HYPOID 90W GEAR LUBE 12/10oz</t>
  </si>
  <si>
    <t>HYPOID 90W GEAR LUBE 12/32oz</t>
  </si>
  <si>
    <t>027200</t>
  </si>
  <si>
    <t>SB SYNTH LWR 80W90 GAL</t>
  </si>
  <si>
    <t>FILLED BOTTLE-SB Syn 80W90 GAL</t>
  </si>
  <si>
    <t>027200LME</t>
  </si>
  <si>
    <t>SYNTH 80W90 LME 6x1GAL</t>
  </si>
  <si>
    <t>027205</t>
  </si>
  <si>
    <t>Synthetic 80W90 Gear Lube 5gal</t>
  </si>
  <si>
    <t>SYNTH 80W90 GEAR LUBE 12/32oz</t>
  </si>
  <si>
    <t>027232C</t>
  </si>
  <si>
    <t>SYNTH 80W90 Canad 12/32oz</t>
  </si>
  <si>
    <t>027232DGF</t>
  </si>
  <si>
    <t>Synthetic 80W90 DGF 6-32</t>
  </si>
  <si>
    <t>027232LM</t>
  </si>
  <si>
    <t>SYNTH 80W90 L/M 12/32oz</t>
  </si>
  <si>
    <t>027255</t>
  </si>
  <si>
    <t>SB SYNTHETIC 80W90 GL5 DRUM</t>
  </si>
  <si>
    <t>027305</t>
  </si>
  <si>
    <t>TYPE C 5 GAL</t>
  </si>
  <si>
    <t>27300.B</t>
  </si>
  <si>
    <t>BLEND-PRM TYPE C GEAR LUBE</t>
  </si>
  <si>
    <t>027310</t>
  </si>
  <si>
    <t>Prem Type C 12/10oz</t>
  </si>
  <si>
    <t>027332</t>
  </si>
  <si>
    <t>TYPE C GEAR LUBE 12/32oz</t>
  </si>
  <si>
    <t>027800</t>
  </si>
  <si>
    <t>PRO STAR 4 CYCLE SAE 30 6x1 GL</t>
  </si>
  <si>
    <t>27800.B</t>
  </si>
  <si>
    <t>BLEND-SUP PRM SAE 30 HVY DTY</t>
  </si>
  <si>
    <t>027800LME</t>
  </si>
  <si>
    <t>PRO STAR SAE30 LME 6x1gal</t>
  </si>
  <si>
    <t>027832</t>
  </si>
  <si>
    <t>PRO STAR 4 CYCLE SAE 30 12/32</t>
  </si>
  <si>
    <t>027832LM</t>
  </si>
  <si>
    <t>PRO STAR SAE 30 L/M 12/32</t>
  </si>
  <si>
    <t>027855</t>
  </si>
  <si>
    <t>PRO STAR SAE 30 55gal</t>
  </si>
  <si>
    <t>027900</t>
  </si>
  <si>
    <t>PRO STAR 4 CYCLE SAE 40 6/1 GL</t>
  </si>
  <si>
    <t>27900.B</t>
  </si>
  <si>
    <t>BLEND-SUP PRM SAE 40 HVY DTY</t>
  </si>
  <si>
    <t>027900LME</t>
  </si>
  <si>
    <t>PROSTAR SAE40 LME 6x1gal</t>
  </si>
  <si>
    <t>027905</t>
  </si>
  <si>
    <t>PRO STAR SAE 40 5 gal pail</t>
  </si>
  <si>
    <t>027932</t>
  </si>
  <si>
    <t>PRO STAR 4 CYCLE SAE 40 12/32</t>
  </si>
  <si>
    <t>027932LM</t>
  </si>
  <si>
    <t>PRO STAR SAE 40 L/M 12/32</t>
  </si>
  <si>
    <t>027955</t>
  </si>
  <si>
    <t>Pro Star SAE40 55gal drum</t>
  </si>
  <si>
    <t>028000</t>
  </si>
  <si>
    <t>PRO STAR 4 CYCLE 15W40 6/1 GL</t>
  </si>
  <si>
    <t>28000.B</t>
  </si>
  <si>
    <t>BLEND-SUP PRM HD SAE 15W40</t>
  </si>
  <si>
    <t>028000LME</t>
  </si>
  <si>
    <t>Prostar 15W40 LME 6x1gal</t>
  </si>
  <si>
    <t>028005</t>
  </si>
  <si>
    <t>PRO STAR 15W40 5gal pail</t>
  </si>
  <si>
    <t>028032</t>
  </si>
  <si>
    <t>PRO STAR 4 CYCLE 15W40 12/32</t>
  </si>
  <si>
    <t>028032LM</t>
  </si>
  <si>
    <t>PRO STAR 15W40 LM 12/32</t>
  </si>
  <si>
    <t>028055</t>
  </si>
  <si>
    <t>PRO STAR 15W40 55gal drum</t>
  </si>
  <si>
    <t>PRO STAR Synthetic 10W30 6-1ga</t>
  </si>
  <si>
    <t>28100.B</t>
  </si>
  <si>
    <t>BLEND-SUP PRM SYN 4STK 10W30</t>
  </si>
  <si>
    <t>028100LME</t>
  </si>
  <si>
    <t>PRO STAR SYNT 10W30 LME 6/1GL</t>
  </si>
  <si>
    <t>028105</t>
  </si>
  <si>
    <t>PRO STAR Syn 10W30 5gal pail</t>
  </si>
  <si>
    <t>028132</t>
  </si>
  <si>
    <t>PRO STAR SYNTHETIC 10W30 12/32</t>
  </si>
  <si>
    <t>028132C</t>
  </si>
  <si>
    <t>Prostar Syn 10W30 Cana 12/32</t>
  </si>
  <si>
    <t>028132LM</t>
  </si>
  <si>
    <t>PRO STAR SYNTH 10W30 LM 12/32</t>
  </si>
  <si>
    <t>028155</t>
  </si>
  <si>
    <t>SB SYNTHETIC 10W30 55 GAL DRUM</t>
  </si>
  <si>
    <t>028200</t>
  </si>
  <si>
    <t>PRO STAR SYNTHETIC 10W4O</t>
  </si>
  <si>
    <t>28200.B</t>
  </si>
  <si>
    <t>BLEND-SUP PRM SYN 4STK 10W40</t>
  </si>
  <si>
    <t>028200FF-KITS</t>
  </si>
  <si>
    <t>PRO STAR SYN 10W40 Filled Botl</t>
  </si>
  <si>
    <t>028200LME</t>
  </si>
  <si>
    <t>Prostar Syn 10W4O LME 6x1gal</t>
  </si>
  <si>
    <t>028205</t>
  </si>
  <si>
    <t>Synthetic 10W40 5gal</t>
  </si>
  <si>
    <t>028209</t>
  </si>
  <si>
    <t>DUSKY SYNTH 10W4O 6/1 GL</t>
  </si>
  <si>
    <t>028232</t>
  </si>
  <si>
    <t>PRO STAR 4 STK OUTBK OIL 10W40</t>
  </si>
  <si>
    <t>028232LM</t>
  </si>
  <si>
    <t>PRO STAR SYNTH 10W40 LM 12/32</t>
  </si>
  <si>
    <t>028300</t>
  </si>
  <si>
    <t>PROSTAR 4 STK 25W4O 6/1 GL</t>
  </si>
  <si>
    <t>28300.B</t>
  </si>
  <si>
    <t>BLEND-25W40 4STROKE</t>
  </si>
  <si>
    <t>028300C</t>
  </si>
  <si>
    <t>Prostar Syn 25W40 Cana 6/1 GL</t>
  </si>
  <si>
    <t>028300LME</t>
  </si>
  <si>
    <t>Prostar Synth 25W40 LME 6/1gal</t>
  </si>
  <si>
    <t>028305</t>
  </si>
  <si>
    <t>PROSTAR 25W4O 5GL PAIL</t>
  </si>
  <si>
    <t>028332</t>
  </si>
  <si>
    <t>PRO STAR SYNTHETIC 25W40 12/32</t>
  </si>
  <si>
    <t>028332C</t>
  </si>
  <si>
    <t>Prostar Syn 25W40 Cana 12/32</t>
  </si>
  <si>
    <t>028332LM</t>
  </si>
  <si>
    <t>Prostar Syn 25W40 LM 12/32</t>
  </si>
  <si>
    <t>028355</t>
  </si>
  <si>
    <t>PROSTAR SYNTH 25W4O 55GL</t>
  </si>
  <si>
    <t>028505</t>
  </si>
  <si>
    <t>Trim &amp; Tilt 5gal pail</t>
  </si>
  <si>
    <t>28500.B</t>
  </si>
  <si>
    <t>BLEND-TRIM &amp; TILT FLUID</t>
  </si>
  <si>
    <t>POWER TRIM &amp; TILT FLUID 12/10</t>
  </si>
  <si>
    <t>028510C</t>
  </si>
  <si>
    <t>TRIM &amp; TILT  Canad 12/10oz</t>
  </si>
  <si>
    <t>028510DGP-A</t>
  </si>
  <si>
    <t>POWER Trim/Tilt L/M 6/10oz</t>
  </si>
  <si>
    <t>028510LM</t>
  </si>
  <si>
    <t>POWER Trim/Tilt L/M 12/10oz</t>
  </si>
  <si>
    <t>POWER TRIM &amp; TILT 12/32oz</t>
  </si>
  <si>
    <t>028532C</t>
  </si>
  <si>
    <t>TRIM &amp; TILT Canad 12/32oz</t>
  </si>
  <si>
    <t>028532DGP-A</t>
  </si>
  <si>
    <t>POWER TRIM &amp; TILT DG-A 6/32oz</t>
  </si>
  <si>
    <t>028532LM</t>
  </si>
  <si>
    <t>POWER TRIM &amp; TILT L/M 12/32oz</t>
  </si>
  <si>
    <t>028532UN</t>
  </si>
  <si>
    <t>TRIM &amp; TILT Unlabeled 12/32oz</t>
  </si>
  <si>
    <t>FILLED BOTTLE-SB EG AF 1x1GAL</t>
  </si>
  <si>
    <t>601013PA</t>
  </si>
  <si>
    <t>BLEND-EGAF with Ph. Acid</t>
  </si>
  <si>
    <t>030200N</t>
  </si>
  <si>
    <t>STARBRITE ANTIFREEZE 6X1 NEW</t>
  </si>
  <si>
    <t>030232</t>
  </si>
  <si>
    <t>STARBRITE ANTIFREEZE 12/32oz</t>
  </si>
  <si>
    <t>030300</t>
  </si>
  <si>
    <t>50/50 PRE-DILUTED EGAF 6X1 GAL</t>
  </si>
  <si>
    <t>601009</t>
  </si>
  <si>
    <t>BLEND-EGAF 50/50 PREDILUTED</t>
  </si>
  <si>
    <t>030300GOLD</t>
  </si>
  <si>
    <t>EGAF 50/50 GOLD BULK</t>
  </si>
  <si>
    <t>601009GOLD.B</t>
  </si>
  <si>
    <t>BLEND-EGAF 50/50 GOLD</t>
  </si>
  <si>
    <t>030300UN</t>
  </si>
  <si>
    <t>50/50  EGAF Unlabeled 6X1 GAL</t>
  </si>
  <si>
    <t>030600UN</t>
  </si>
  <si>
    <t>EGAF 30/70 Grn/BlueUnlabel 6X1</t>
  </si>
  <si>
    <t>601022</t>
  </si>
  <si>
    <t>BLEND-EGAF 30/70</t>
  </si>
  <si>
    <t>030800</t>
  </si>
  <si>
    <t>300,000 MILE PREDILUTED 6-1gal</t>
  </si>
  <si>
    <t>601011DIL</t>
  </si>
  <si>
    <t>BLEND-150,000 MILE AF DILUTED</t>
  </si>
  <si>
    <t>030800C</t>
  </si>
  <si>
    <t>482,000 KM PREDIL CANA 6-1ga</t>
  </si>
  <si>
    <t>031000</t>
  </si>
  <si>
    <t>STARBRITE DE-ICER W/W  6X1</t>
  </si>
  <si>
    <t>500503</t>
  </si>
  <si>
    <t>BLEND-STARBRITE DE-ICER W/W</t>
  </si>
  <si>
    <t>031003</t>
  </si>
  <si>
    <t>STARBRITE -0- W/W  6X1</t>
  </si>
  <si>
    <t>500400</t>
  </si>
  <si>
    <t>BLEND-W/W  -0</t>
  </si>
  <si>
    <t>031004</t>
  </si>
  <si>
    <t>STARBRITE -20 W/W   6X1</t>
  </si>
  <si>
    <t>500420</t>
  </si>
  <si>
    <t>BLEND-W/W -20</t>
  </si>
  <si>
    <t>031004N</t>
  </si>
  <si>
    <t>STARBRITE  -20 W/W 4-1RIG</t>
  </si>
  <si>
    <t>031005</t>
  </si>
  <si>
    <t>STARBRITE -10 W/W 6X1</t>
  </si>
  <si>
    <t>500500</t>
  </si>
  <si>
    <t>BLEND-W/W -10</t>
  </si>
  <si>
    <t>031006</t>
  </si>
  <si>
    <t>STARBRITE SUMMER W/W  6X1</t>
  </si>
  <si>
    <t>500501</t>
  </si>
  <si>
    <t>BLEND-W/W STRBRT SUMMER (+22)</t>
  </si>
  <si>
    <t>031010</t>
  </si>
  <si>
    <t>SB EXTREME CLEAN W/W 6X1GAL</t>
  </si>
  <si>
    <t>500504</t>
  </si>
  <si>
    <t>BLEND-W/W BUG WASH</t>
  </si>
  <si>
    <t>031100</t>
  </si>
  <si>
    <t>WINTERTECH -50  6X1GAL</t>
  </si>
  <si>
    <t>052000G4/D15PK</t>
  </si>
  <si>
    <t>BLEND-RVAF -50 (gly4/dna15) pi</t>
  </si>
  <si>
    <t>031200</t>
  </si>
  <si>
    <t>WINTERSAFE -50  6X1GAL</t>
  </si>
  <si>
    <t>052000G8/16</t>
  </si>
  <si>
    <t>BLEND-RVAF -50 (PG8% /GLYC16%)</t>
  </si>
  <si>
    <t>031300</t>
  </si>
  <si>
    <t>WINTERSAFE -100 (blue) 6X1gal</t>
  </si>
  <si>
    <t>052001G24/25BLU</t>
  </si>
  <si>
    <t>BLEND-RVAF-100 Blue (24PG/25GL</t>
  </si>
  <si>
    <t>031400DF-A</t>
  </si>
  <si>
    <t>PG AF -50 4-1 RIG DF-A wrap</t>
  </si>
  <si>
    <t>031400DG-A</t>
  </si>
  <si>
    <t>PG AF -50 4-1 RIG D/G-A wrap</t>
  </si>
  <si>
    <t>031400DGN</t>
  </si>
  <si>
    <t>PG AF -50 DGN 6X1 RIG</t>
  </si>
  <si>
    <t>031400R</t>
  </si>
  <si>
    <t>PG ANTIFREEZE -50 6X1 RIG</t>
  </si>
  <si>
    <t>031400SNF</t>
  </si>
  <si>
    <t>PG AF -50 S/N 6X1 RIG sleeve</t>
  </si>
  <si>
    <t>031500</t>
  </si>
  <si>
    <t>P G ANTIFREEZE -100 Green 6X1</t>
  </si>
  <si>
    <t>052001G24/29GRN</t>
  </si>
  <si>
    <t>BLEND-RVAF-100 (24%/29%) Green</t>
  </si>
  <si>
    <t>031500PINK</t>
  </si>
  <si>
    <t>PG AF (PINK) -100 6X1</t>
  </si>
  <si>
    <t>052001G24/29PNK</t>
  </si>
  <si>
    <t>BLEND-RVAF-100 (PINK 24/29)</t>
  </si>
  <si>
    <t>031500PK</t>
  </si>
  <si>
    <t>PG AF -100 Red 6X1</t>
  </si>
  <si>
    <t>052001G24/29RED</t>
  </si>
  <si>
    <t>BLEND-RVAF-100 (24%/29%) RED</t>
  </si>
  <si>
    <t>031500SNF</t>
  </si>
  <si>
    <t>PG AF S/N -100 Green 6X1</t>
  </si>
  <si>
    <t>031600</t>
  </si>
  <si>
    <t>P G ANTIFREEZE -200 Green 6X1</t>
  </si>
  <si>
    <t>052003G39/51GRN</t>
  </si>
  <si>
    <t>BLEND-RVAF -200 Green (39/51)</t>
  </si>
  <si>
    <t>031600PK</t>
  </si>
  <si>
    <t>P G ANTIFREEZE -200 RED 6X1</t>
  </si>
  <si>
    <t>052003G39/51RED</t>
  </si>
  <si>
    <t>BLEND-RVAF -200 Red (39/51)</t>
  </si>
  <si>
    <t>031700C</t>
  </si>
  <si>
    <t>BIOSAFE CANADIAN 6X1</t>
  </si>
  <si>
    <t>052004N</t>
  </si>
  <si>
    <t>BLEND-BIOSAFE ANTIFREEZE (NF)</t>
  </si>
  <si>
    <t>031700FF-1</t>
  </si>
  <si>
    <t>BIOSAFE ANTIFREEZE 1x1gal</t>
  </si>
  <si>
    <t>AQUA CLEAN 4X1</t>
  </si>
  <si>
    <t>602042</t>
  </si>
  <si>
    <t>BLEND-AQUA CLEAN</t>
  </si>
  <si>
    <t>032300C</t>
  </si>
  <si>
    <t>AQUA CLEAN 4X1  CANADIAN</t>
  </si>
  <si>
    <t>FILLED BOTTLE-Aqua Clean Gal</t>
  </si>
  <si>
    <t>032332PUN</t>
  </si>
  <si>
    <t>Aqua Clean Unlabeled 6-32oz</t>
  </si>
  <si>
    <t>032500DGF</t>
  </si>
  <si>
    <t>BIO-ORIGIN ANTIFREEZE 6X1GAL</t>
  </si>
  <si>
    <t>32500.B</t>
  </si>
  <si>
    <t>BLEND-Organic AF (glycerin)</t>
  </si>
  <si>
    <t>RV Boiler AF -100 6X1</t>
  </si>
  <si>
    <t>32700.B</t>
  </si>
  <si>
    <t>BLEND-Boiler AF -100 (red)</t>
  </si>
  <si>
    <t>Starcool AF 4x1 GAL</t>
  </si>
  <si>
    <t>33200DIL.B</t>
  </si>
  <si>
    <t>BLEND-STARCOOL AF (50/50)</t>
  </si>
  <si>
    <t>033200C</t>
  </si>
  <si>
    <t>Starcool AF Canadian 4x1 GAL</t>
  </si>
  <si>
    <t>FILLED BOTTLE-Starcool Gal</t>
  </si>
  <si>
    <t>033264</t>
  </si>
  <si>
    <t>Starcool AF 4/64oz</t>
  </si>
  <si>
    <t>033500</t>
  </si>
  <si>
    <t>750,000 MILE AF 6-1GAL</t>
  </si>
  <si>
    <t>33500.B</t>
  </si>
  <si>
    <t>BLEND-750,000 MILE AF</t>
  </si>
  <si>
    <t>033600</t>
  </si>
  <si>
    <t>750,000 MILE 50/50  AF 6-1GAL</t>
  </si>
  <si>
    <t>33600.B</t>
  </si>
  <si>
    <t>BLEND-750,000 MILE 50/50 AF</t>
  </si>
  <si>
    <t>043809</t>
  </si>
  <si>
    <t>ITW ALUM PROT AF 4-1GAL</t>
  </si>
  <si>
    <t>300357.B</t>
  </si>
  <si>
    <t>BLEND-ITW Alum Protector AF</t>
  </si>
  <si>
    <t>ITW LOW CONDUCTIVITY AF 4-1GAL</t>
  </si>
  <si>
    <t>300355.B</t>
  </si>
  <si>
    <t>BLEND-ITW Low Conductivity AF</t>
  </si>
  <si>
    <t>050201</t>
  </si>
  <si>
    <t>Rust Stain Remover 4X1gal</t>
  </si>
  <si>
    <t>602003</t>
  </si>
  <si>
    <t>BLEND-HULL CLNR / RUST ST RMVR</t>
  </si>
  <si>
    <t>050232</t>
  </si>
  <si>
    <t>Rust Stain Remover 6/32oz</t>
  </si>
  <si>
    <t>050630</t>
  </si>
  <si>
    <t>Supertech +32 NONrepel 6-1gal</t>
  </si>
  <si>
    <t>051722PUN-A</t>
  </si>
  <si>
    <t>Eden Protector unlabeled 6/22</t>
  </si>
  <si>
    <t>602021</t>
  </si>
  <si>
    <t>BLEND-WATER SPOT REMOVER</t>
  </si>
  <si>
    <t>051822PUN-A</t>
  </si>
  <si>
    <t>Eden Wicker &amp; Text Protector 6</t>
  </si>
  <si>
    <t>051922PUN-A</t>
  </si>
  <si>
    <t>Protector Unlabld (no swt) 6/2</t>
  </si>
  <si>
    <t>052000-4/15</t>
  </si>
  <si>
    <t>BLEND-RVAF -50 (PG4/DNA15)</t>
  </si>
  <si>
    <t>050000</t>
  </si>
  <si>
    <t>CHEM - PROPYLENE GLYCOL</t>
  </si>
  <si>
    <t>031018</t>
  </si>
  <si>
    <t>CHEM - Denatured Alcohol</t>
  </si>
  <si>
    <t>050020</t>
  </si>
  <si>
    <t>DYE-Liquitint Pink L83045</t>
  </si>
  <si>
    <t>052000-4/15RD</t>
  </si>
  <si>
    <t>BLEND-RVAF -50 RED (4pg/15dna)</t>
  </si>
  <si>
    <t>050008</t>
  </si>
  <si>
    <t>DYE-CHROMATECH RED 40 C73024X</t>
  </si>
  <si>
    <t>052000G16/9</t>
  </si>
  <si>
    <t>BLEND-RVAF -50 (PG16% /GLYC9%)</t>
  </si>
  <si>
    <t>050000G</t>
  </si>
  <si>
    <t>CHEM - GLYCERIN</t>
  </si>
  <si>
    <t>030146P</t>
  </si>
  <si>
    <t>CHEM - PREVENTOL D7</t>
  </si>
  <si>
    <t>030066</t>
  </si>
  <si>
    <t>CHEM - DKP - LIQUID  50%</t>
  </si>
  <si>
    <t>030142</t>
  </si>
  <si>
    <t>CHEM - ANTI-FOAM BAN 3588G</t>
  </si>
  <si>
    <t>052000G2-2-15RD</t>
  </si>
  <si>
    <t>BLEND-RVAF -50 RED (2/2/15)</t>
  </si>
  <si>
    <t>052000G2/2/15</t>
  </si>
  <si>
    <t>BLEND-RVAF -50 (PG2/G2/DNA15)</t>
  </si>
  <si>
    <t>052000G4/21</t>
  </si>
  <si>
    <t>BLEND-RVAF -50 (PG4% /GLYC21%)</t>
  </si>
  <si>
    <t>052000G4/4/7</t>
  </si>
  <si>
    <t>BLEND-RVAF -50 (PG4/G4/DNA7)</t>
  </si>
  <si>
    <t>052000G4/D15RED</t>
  </si>
  <si>
    <t>BLEND-RVAF -50 (gly4/dna15)red</t>
  </si>
  <si>
    <t>052000G8/13</t>
  </si>
  <si>
    <t>BLEND-RVAF -50 (PG8% /GLY13%)</t>
  </si>
  <si>
    <t>030034</t>
  </si>
  <si>
    <t>CHEM - Rocima - Nash MBC-997 /</t>
  </si>
  <si>
    <t>052000G9/16</t>
  </si>
  <si>
    <t>BLEND-RVAF -50 (PG9% /GLYC16%)</t>
  </si>
  <si>
    <t>052000G9/17</t>
  </si>
  <si>
    <t>BLEND-RVAF -50 (PG9% /GLYC17%)</t>
  </si>
  <si>
    <t>052000PG19</t>
  </si>
  <si>
    <t>BLEND-RVAF -50 (19%PG) pink</t>
  </si>
  <si>
    <t>052000PG23</t>
  </si>
  <si>
    <t>BLEND-RVAF -50 (23%PG) pink</t>
  </si>
  <si>
    <t>052000PG23RED</t>
  </si>
  <si>
    <t>BLEND-RVAF -50 (23%PG) RED</t>
  </si>
  <si>
    <t>052000PG25</t>
  </si>
  <si>
    <t>BLEND-RVAF -50 (25%PG) pink</t>
  </si>
  <si>
    <t>052001G16/34BLU</t>
  </si>
  <si>
    <t>BLEND-RVAF-100 Blue 16PG/34GL</t>
  </si>
  <si>
    <t>100461</t>
  </si>
  <si>
    <t>DYE-Chromatint Patent Blue L85</t>
  </si>
  <si>
    <t>052001G16/38GRN</t>
  </si>
  <si>
    <t>BLEND-RVAF-100 (16%/38%) GREEN</t>
  </si>
  <si>
    <t>240011</t>
  </si>
  <si>
    <t>DYE-Chromatint 0218 (alizarine</t>
  </si>
  <si>
    <t>052001G16/38RED</t>
  </si>
  <si>
    <t>BLEND-RVAF-100 (16%/38%) RED</t>
  </si>
  <si>
    <t>052001G24-29GX3</t>
  </si>
  <si>
    <t>BLEND-RVAF-100 X3(24%/29%) Gre</t>
  </si>
  <si>
    <t>052001G24/29CLR</t>
  </si>
  <si>
    <t>BLEND-RVAF-100 CLEAR (24/29)</t>
  </si>
  <si>
    <t>052001G25/25</t>
  </si>
  <si>
    <t>BLEND-RVAF-100 (25/25) violet</t>
  </si>
  <si>
    <t>500319</t>
  </si>
  <si>
    <t>DYE-Liquidtint Violet M94045</t>
  </si>
  <si>
    <t>052001G25/25PNK</t>
  </si>
  <si>
    <t>BLEND-RVAF-100 (PINK 25/25)</t>
  </si>
  <si>
    <t>052001G25/25VLT</t>
  </si>
  <si>
    <t>052001G25/29CLR</t>
  </si>
  <si>
    <t>BLEND-RVAF-100 CLEAR (25/29)</t>
  </si>
  <si>
    <t>052001G25/29GRN</t>
  </si>
  <si>
    <t>BLEND-RVAF-100 (25%/29%) Green</t>
  </si>
  <si>
    <t>052001G25/29PNK</t>
  </si>
  <si>
    <t>BLEND-RVAF-100 (PINK 25/29)</t>
  </si>
  <si>
    <t>052001G26/28</t>
  </si>
  <si>
    <t>BLEND-RVAF-100 (26%PG / 28% GL</t>
  </si>
  <si>
    <t>052001G26/30</t>
  </si>
  <si>
    <t>BLEND-RVAF-100 (26%PG / 30% GL</t>
  </si>
  <si>
    <t>052001G26/30PNK</t>
  </si>
  <si>
    <t>BLEND-RVAF-100 PINK (26PG/30G)</t>
  </si>
  <si>
    <t>052001G28/28PNK</t>
  </si>
  <si>
    <t>BLEND-RVAF-100 (PINK 28/28%)</t>
  </si>
  <si>
    <t>052001PG53BLUE</t>
  </si>
  <si>
    <t>BLEND-RVAF-100 Blue (53%PG)</t>
  </si>
  <si>
    <t>052001PG57GREEN</t>
  </si>
  <si>
    <t>BLEND-RVAF-100 (57%PG) Green</t>
  </si>
  <si>
    <t>052001PG57GRNX3</t>
  </si>
  <si>
    <t>BLEND-RVAF-100 (57%PG) GreenX3</t>
  </si>
  <si>
    <t>052001PG57PINK</t>
  </si>
  <si>
    <t>BLEND-RVAF-100 PINK (57%PG)</t>
  </si>
  <si>
    <t>052002</t>
  </si>
  <si>
    <t>BLEND-PG ANTIFREEZE 80%</t>
  </si>
  <si>
    <t>052003G39/51</t>
  </si>
  <si>
    <t>BLEND-RVAF -200 (39%PG/51%GLY)</t>
  </si>
  <si>
    <t>052003G40/52</t>
  </si>
  <si>
    <t>BLEND-RVAF -200 (40%PG/52%GLY)</t>
  </si>
  <si>
    <t>052003G40/52CON</t>
  </si>
  <si>
    <t>BLEND-CONC RVAF -200 (40%P/52%</t>
  </si>
  <si>
    <t>052003G43/46</t>
  </si>
  <si>
    <t>BLEND-RVAF -200 (43%PG/46%GLY)</t>
  </si>
  <si>
    <t>052003PG88</t>
  </si>
  <si>
    <t>BLEND-RVAF -200 (88%PG)</t>
  </si>
  <si>
    <t>052003PG88RED</t>
  </si>
  <si>
    <t>BLEND-RVAF -200 RED (88%PG)</t>
  </si>
  <si>
    <t>050015</t>
  </si>
  <si>
    <t>CHEM - METALGUARD A81 no dye</t>
  </si>
  <si>
    <t>240087</t>
  </si>
  <si>
    <t>DYE-URANINE 50% liquid dye D11</t>
  </si>
  <si>
    <t>240079</t>
  </si>
  <si>
    <t>CHEM - PHOSPHORIC ACID  75%240</t>
  </si>
  <si>
    <t>052004PURPLE</t>
  </si>
  <si>
    <t>BLEND-BIOSAFE PURPLE PGAF</t>
  </si>
  <si>
    <t>050012</t>
  </si>
  <si>
    <t>DYE-LIQUID VIOLET 0974 L84020</t>
  </si>
  <si>
    <t>052006</t>
  </si>
  <si>
    <t>BLEND-BIOSAFE ANTIFREEZE 50/50</t>
  </si>
  <si>
    <t>052009G10/P18</t>
  </si>
  <si>
    <t>BLEND-RVAF -60 (11%PG / 18%GLY</t>
  </si>
  <si>
    <t>052009G11/18</t>
  </si>
  <si>
    <t>052009G23-P6</t>
  </si>
  <si>
    <t>BLEND-RVAF -60 (6%PG / 23%GLY)</t>
  </si>
  <si>
    <t>052009PG30</t>
  </si>
  <si>
    <t>BLEND-RVAF -60 (30%PG)</t>
  </si>
  <si>
    <t>052070</t>
  </si>
  <si>
    <t>BLEND-PG AF 70/30</t>
  </si>
  <si>
    <t>BETTER BOAT DECK CLEANER 4X1</t>
  </si>
  <si>
    <t>602017</t>
  </si>
  <si>
    <t>BLEND-DECK CLEANER</t>
  </si>
  <si>
    <t>0544</t>
  </si>
  <si>
    <t>BETTER BOAT MSR 4X1</t>
  </si>
  <si>
    <t>602037</t>
  </si>
  <si>
    <t>BLEND-MILDEW STAIN RMVR KPK</t>
  </si>
  <si>
    <t>062527</t>
  </si>
  <si>
    <t>Supertech -0- NONrepel 6-1gal</t>
  </si>
  <si>
    <t>234357-35.B</t>
  </si>
  <si>
    <t>BLEND-Splash/S'Tech -0- nonrep</t>
  </si>
  <si>
    <t>070416DG</t>
  </si>
  <si>
    <t>RV Shampoo D/G 6/16oz</t>
  </si>
  <si>
    <t>602000</t>
  </si>
  <si>
    <t>BLEND-BOAT WASH / RV WASH</t>
  </si>
  <si>
    <t>070416P</t>
  </si>
  <si>
    <t>RV WASH  6/16oz</t>
  </si>
  <si>
    <t>070416PC</t>
  </si>
  <si>
    <t>RV WASH Canadian 6/16oz</t>
  </si>
  <si>
    <t>070432DG</t>
  </si>
  <si>
    <t>RV Shampoo D/G 6/32oz</t>
  </si>
  <si>
    <t>070522FSN</t>
  </si>
  <si>
    <t>Waterproofing FSN 6/22oz</t>
  </si>
  <si>
    <t>602005</t>
  </si>
  <si>
    <t>BLEND-WATERPROOFING</t>
  </si>
  <si>
    <t>070522GPD</t>
  </si>
  <si>
    <t>Waterproofing GPD 6/22oz</t>
  </si>
  <si>
    <t>070522LME</t>
  </si>
  <si>
    <t>RV Waterproofing LME 6/22oz</t>
  </si>
  <si>
    <t>070522SIF</t>
  </si>
  <si>
    <t>Waterproofing SIF 6/22oz</t>
  </si>
  <si>
    <t>071022FSN</t>
  </si>
  <si>
    <t>RV Guard Spray Wax FSN 6/22</t>
  </si>
  <si>
    <t>7-2738.B</t>
  </si>
  <si>
    <t>BLEND-SPRAY FAST WAX</t>
  </si>
  <si>
    <t>071022GPD</t>
  </si>
  <si>
    <t>RV Guard Spray Wax GPD 6/22</t>
  </si>
  <si>
    <t>071022LME</t>
  </si>
  <si>
    <t>RV Guard Spray Wax LME 6/22</t>
  </si>
  <si>
    <t>071022SIF</t>
  </si>
  <si>
    <t>RV Guard Spray Wax SIF 6/22</t>
  </si>
  <si>
    <t>RV GUARD SPEED DTLR 6/32oz</t>
  </si>
  <si>
    <t>071032-KITS</t>
  </si>
  <si>
    <t>FILLED BOTTLE-RV Guard 32spr</t>
  </si>
  <si>
    <t>071032C</t>
  </si>
  <si>
    <t>RV GUARD SPEED DTLR Cana6/32oz</t>
  </si>
  <si>
    <t>071322FSN</t>
  </si>
  <si>
    <t>RV Fabric Clnr FSN 6/22</t>
  </si>
  <si>
    <t>602016</t>
  </si>
  <si>
    <t>BLEND-AWN CLNR/VINL SHMP/BT CV</t>
  </si>
  <si>
    <t>071322GPD</t>
  </si>
  <si>
    <t>RV Fabric Clnr GPD 6/22</t>
  </si>
  <si>
    <t>071322LME</t>
  </si>
  <si>
    <t>RV Fabric Clnr LME 6/22</t>
  </si>
  <si>
    <t>071322SIF</t>
  </si>
  <si>
    <t>RV Fabric Clnr SIF 6/22</t>
  </si>
  <si>
    <t>RV AWNING CLEANER 6/32oz</t>
  </si>
  <si>
    <t>071332C</t>
  </si>
  <si>
    <t>RV AWNG CLNR CANADIAN 6/32oz</t>
  </si>
  <si>
    <t>FILLED BOTTLE-RV Wsh/Wax Gal</t>
  </si>
  <si>
    <t>602043PURPLE</t>
  </si>
  <si>
    <t>BLEND-WASH &amp; WAX PURPLE</t>
  </si>
  <si>
    <t>RV WASH &amp; WAX 4X1</t>
  </si>
  <si>
    <t>071500NC</t>
  </si>
  <si>
    <t>RV WASH &amp; WAX Canad 4X1</t>
  </si>
  <si>
    <t>RV WASH &amp; WAX 6/16oz</t>
  </si>
  <si>
    <t>071516PC</t>
  </si>
  <si>
    <t>RV WASH &amp; WAX Cana 6/16oz</t>
  </si>
  <si>
    <t>BLACK STREAK REMOVER EURO 4X1</t>
  </si>
  <si>
    <t>83200.B</t>
  </si>
  <si>
    <t>BLEND-EXTREME CLEAN</t>
  </si>
  <si>
    <t>071600FF-KITS</t>
  </si>
  <si>
    <t>FILLED BOTTLE-Blk Strk Rmv GAL</t>
  </si>
  <si>
    <t>BLACK STREAK REMOVER 4X1</t>
  </si>
  <si>
    <t>071600NC</t>
  </si>
  <si>
    <t>BLACK STRK RMVR CANADIAN 4X1</t>
  </si>
  <si>
    <t>071600UN</t>
  </si>
  <si>
    <t>BLACK STRK RMVR UNLAB 4X1</t>
  </si>
  <si>
    <t>071600WK</t>
  </si>
  <si>
    <t>BLACK STREAK RMVR Watski 4X1</t>
  </si>
  <si>
    <t>071622-KITS</t>
  </si>
  <si>
    <t>FILLED BOTTLE-Blk St Rmv 22spr</t>
  </si>
  <si>
    <t>071622CSS</t>
  </si>
  <si>
    <t>BLACK STRK RMVR CSS 6/22oz</t>
  </si>
  <si>
    <t>071622DGF</t>
  </si>
  <si>
    <t>Black Str Rmvr DGF 6/22oz</t>
  </si>
  <si>
    <t>071622DGP-A</t>
  </si>
  <si>
    <t>BLACK STRK RMVR  D/G-A 6/22oz</t>
  </si>
  <si>
    <t>071622DSN</t>
  </si>
  <si>
    <t>BLK STRK RMVR DSN 12x22oz</t>
  </si>
  <si>
    <t>071622FF-KITS</t>
  </si>
  <si>
    <t>BLACK STRK RMVR G/F 6/22oz</t>
  </si>
  <si>
    <t>BLACK STRK RMVR I/C 6/22oz</t>
  </si>
  <si>
    <t>071622IF</t>
  </si>
  <si>
    <t>BLACK STRK RMVR I/F 6/22oz</t>
  </si>
  <si>
    <t>071622LME</t>
  </si>
  <si>
    <t>BLACK STRK RMVR L/M/E 6/22oz</t>
  </si>
  <si>
    <t>BLACK STREAK REMOVER 6/22oz</t>
  </si>
  <si>
    <t>BLACK STREAK REMOVR 6/22oz CAN</t>
  </si>
  <si>
    <t>071622PUN</t>
  </si>
  <si>
    <t>BLACK STRK RMVR Unlabeled 6/22</t>
  </si>
  <si>
    <t>071622SP</t>
  </si>
  <si>
    <t>BLACK STRK RMVR S/F 6/22oz</t>
  </si>
  <si>
    <t>071622SS-KITS</t>
  </si>
  <si>
    <t>071622WK</t>
  </si>
  <si>
    <t>Black Str Rmvr Watski 6/22</t>
  </si>
  <si>
    <t>071632F</t>
  </si>
  <si>
    <t>BSR French 6-32oz sprayer</t>
  </si>
  <si>
    <t>071632PUN</t>
  </si>
  <si>
    <t>BSR Unlabeled 6-32oz</t>
  </si>
  <si>
    <t>071664</t>
  </si>
  <si>
    <t>BLACK STREAK REMOVER 6/64oz</t>
  </si>
  <si>
    <t>TOILET TREAT - LEMON  6X1</t>
  </si>
  <si>
    <t>602010</t>
  </si>
  <si>
    <t>BLEND-TOILET TREAT LEMON</t>
  </si>
  <si>
    <t>071701FF-KITS</t>
  </si>
  <si>
    <t>TOILET TRT LEMON Filled Bottle</t>
  </si>
  <si>
    <t>TOILET TREAT - PINE  6X1</t>
  </si>
  <si>
    <t>602011</t>
  </si>
  <si>
    <t>BLEND-TOILET TREAT PINE</t>
  </si>
  <si>
    <t>071716</t>
  </si>
  <si>
    <t>TOILET TREAT LEMON 12/16oz</t>
  </si>
  <si>
    <t>071716C</t>
  </si>
  <si>
    <t>TOILET TRT LMN CANADIAN 12/16o</t>
  </si>
  <si>
    <t>071716DGF</t>
  </si>
  <si>
    <t>TLT TRT LEMON DGF 6-16oz</t>
  </si>
  <si>
    <t>071716DSN</t>
  </si>
  <si>
    <t>LEMON TLT TRT DSN 6-16oz</t>
  </si>
  <si>
    <t>071716GF</t>
  </si>
  <si>
    <t>LEMON TLT TRT G/F 6-16oz</t>
  </si>
  <si>
    <t>071716LME</t>
  </si>
  <si>
    <t>LEMON TLT TRT L/M/E 6-16oz</t>
  </si>
  <si>
    <t>071716PUN</t>
  </si>
  <si>
    <t>LEMON TLT TRT Unlabeled 6-16oz</t>
  </si>
  <si>
    <t>TOILET TRTMNT PINE  12/16oz</t>
  </si>
  <si>
    <t>TOILET TRT PINE  G/F 6-16oz</t>
  </si>
  <si>
    <t>071718LME</t>
  </si>
  <si>
    <t>TOILET TRT PINE  L/M/E 6-16oz</t>
  </si>
  <si>
    <t>071732</t>
  </si>
  <si>
    <t>TOILET TREAT LEMON 12/32oz</t>
  </si>
  <si>
    <t>071732C</t>
  </si>
  <si>
    <t>TOILET TRTMT- LMN - CAN 12/32</t>
  </si>
  <si>
    <t>071732DGF</t>
  </si>
  <si>
    <t>TOILET TRT Lemon DGF 6/32oz</t>
  </si>
  <si>
    <t>071732DSN</t>
  </si>
  <si>
    <t>TOILET TRT-Lemon DSN 6/32oz</t>
  </si>
  <si>
    <t>071732FSN</t>
  </si>
  <si>
    <t>TOILET TRT-Lemon FSN 6/32oz</t>
  </si>
  <si>
    <t>071732GF</t>
  </si>
  <si>
    <t>TOILET TRT Lemon G/F 6/32oz</t>
  </si>
  <si>
    <t>071732GPD</t>
  </si>
  <si>
    <t>TOILET TRT-Lemon GPD 6/32oz</t>
  </si>
  <si>
    <t>071732PUN</t>
  </si>
  <si>
    <t>TLT TRT-Lemon  Unlabeled 6/32</t>
  </si>
  <si>
    <t>071732SIF</t>
  </si>
  <si>
    <t>TOILET TRT-Lemon SIF 6/32oz</t>
  </si>
  <si>
    <t>TOILET TREAT PINE 12/32oz</t>
  </si>
  <si>
    <t>071734GF</t>
  </si>
  <si>
    <t>TOILET TRT Pine G/F 6/32oz</t>
  </si>
  <si>
    <t>071761</t>
  </si>
  <si>
    <t>TOILET TRTMENT-LEMON 8oz 6/6pk</t>
  </si>
  <si>
    <t>071763</t>
  </si>
  <si>
    <t>TOILET TRTMENT-PINE 8oz/6pk</t>
  </si>
  <si>
    <t>072622FSN</t>
  </si>
  <si>
    <t>RV Blk Strk Rmvr FSN 6/22oz</t>
  </si>
  <si>
    <t>072622GPD</t>
  </si>
  <si>
    <t>RV Blk Strk Rmvr GPD 6/22oz</t>
  </si>
  <si>
    <t>072622LME</t>
  </si>
  <si>
    <t>RV Blk Strk Rmvr LME 6/22oz</t>
  </si>
  <si>
    <t>072622SIF</t>
  </si>
  <si>
    <t>RV Blk Strk Rmvr SIF 6/22oz</t>
  </si>
  <si>
    <t>072732LME</t>
  </si>
  <si>
    <t>TOILET TRT-Lemon LME 6/32oz</t>
  </si>
  <si>
    <t>072808</t>
  </si>
  <si>
    <t>RV TLT TRT PINE 4pk-4-8oz</t>
  </si>
  <si>
    <t>072832</t>
  </si>
  <si>
    <t>RV TLT TRT PINE 6/32oz</t>
  </si>
  <si>
    <t>073222LME</t>
  </si>
  <si>
    <t>RV EXTREME CLEAN LME 6/22oz</t>
  </si>
  <si>
    <t>074616FSN</t>
  </si>
  <si>
    <t>RV Citrus Shampoo FSN 6/16oz</t>
  </si>
  <si>
    <t>94600.B</t>
  </si>
  <si>
    <t>BLEND-ORANGE WASH &amp; WAX</t>
  </si>
  <si>
    <t>074616GPD</t>
  </si>
  <si>
    <t>RV Citrus Shampoo GPD 6/16oz</t>
  </si>
  <si>
    <t>074616LME</t>
  </si>
  <si>
    <t>RV Citrus Shampoo LME 6/16oz</t>
  </si>
  <si>
    <t>074616SIF</t>
  </si>
  <si>
    <t>RV Citrus Shampoo SIF 6/16oz</t>
  </si>
  <si>
    <t>075008</t>
  </si>
  <si>
    <t>RV BIO ODOR 4pk-4-8oz</t>
  </si>
  <si>
    <t>128695.B</t>
  </si>
  <si>
    <t>BLEND-BIO ODOR</t>
  </si>
  <si>
    <t>075032</t>
  </si>
  <si>
    <t>RV BIO ODOR 6-32 (fstyle)</t>
  </si>
  <si>
    <t>075122FSN</t>
  </si>
  <si>
    <t>Spider &amp; Bird St Rmv FSN 6-22</t>
  </si>
  <si>
    <t>075122GPD</t>
  </si>
  <si>
    <t>Spider &amp; Bird St Rmv GPD 6-22</t>
  </si>
  <si>
    <t>075122LME</t>
  </si>
  <si>
    <t>Spider &amp; Bird St Rmv LME 6-22</t>
  </si>
  <si>
    <t>075122SIF</t>
  </si>
  <si>
    <t>Spider &amp; Bird St Rmv SIF 6-22</t>
  </si>
  <si>
    <t>075732PC</t>
  </si>
  <si>
    <t>RV PR MAR PLSH CANAD 6-32oz</t>
  </si>
  <si>
    <t>101766</t>
  </si>
  <si>
    <t>BLEND-PREM MAR POLISH EXCELDA</t>
  </si>
  <si>
    <t>RV PR MAR PLSH  6-32oz</t>
  </si>
  <si>
    <t>075800</t>
  </si>
  <si>
    <t>Prem RV Rubber Roof Clnr 4X1</t>
  </si>
  <si>
    <t>Prem Rubber Roof Clnr 6/32spra</t>
  </si>
  <si>
    <t>075932</t>
  </si>
  <si>
    <t>Prem RV Roof Protect 6-32 spr</t>
  </si>
  <si>
    <t>44200.B</t>
  </si>
  <si>
    <t>BLEND-UV PROTECTANT</t>
  </si>
  <si>
    <t>Prem RV Seal Cond 6-16spray</t>
  </si>
  <si>
    <t>95900.B</t>
  </si>
  <si>
    <t>BLEND-Ultimate Vinyl Spray</t>
  </si>
  <si>
    <t>076116FF-KITS</t>
  </si>
  <si>
    <t>FILLED BOTTLE-RV Seal Con 16sp</t>
  </si>
  <si>
    <t>076308</t>
  </si>
  <si>
    <t>RV ODOR AWAY 4pk-4-8oz</t>
  </si>
  <si>
    <t>1170570.B</t>
  </si>
  <si>
    <t>BLEND-NITRATE NUTRIENTS</t>
  </si>
  <si>
    <t>076332</t>
  </si>
  <si>
    <t>RV ODORAWAY 6-32oz t&amp;p</t>
  </si>
  <si>
    <t>076364</t>
  </si>
  <si>
    <t>RV ODORAWAY 6-64oz t&amp;p</t>
  </si>
  <si>
    <t>076416LME</t>
  </si>
  <si>
    <t>RV TOILET BOWL CLNR LME 6-16</t>
  </si>
  <si>
    <t>602067</t>
  </si>
  <si>
    <t>BLEND-Bowl &amp; Drain Cleaner</t>
  </si>
  <si>
    <t>076522LME</t>
  </si>
  <si>
    <t>RV Black Stain Rmvr LME 6-22o</t>
  </si>
  <si>
    <t>077722GPD</t>
  </si>
  <si>
    <t>BBQ CLEANER 6-22oz</t>
  </si>
  <si>
    <t>57700.B</t>
  </si>
  <si>
    <t>BLEND-BBQ GRILL CLEANER</t>
  </si>
  <si>
    <t>078708FSN</t>
  </si>
  <si>
    <t>RV RAIN VIEW FSN 6-8oz</t>
  </si>
  <si>
    <t>602024</t>
  </si>
  <si>
    <t>BLEND-RAIN VIEW</t>
  </si>
  <si>
    <t>078708GPD</t>
  </si>
  <si>
    <t>RV RAIN VIEW GPD 6-8oz</t>
  </si>
  <si>
    <t>078708LME</t>
  </si>
  <si>
    <t>RV RAIN VIEW LME 6-8oz</t>
  </si>
  <si>
    <t>078708SIF</t>
  </si>
  <si>
    <t>RV RAIN VIEW SIF 6-8oz</t>
  </si>
  <si>
    <t>078922FSN</t>
  </si>
  <si>
    <t>RV Carpet Clnr FSN 6-22oz</t>
  </si>
  <si>
    <t>602045</t>
  </si>
  <si>
    <t>BLEND-ULT STN BSTR RUG CLNR</t>
  </si>
  <si>
    <t>078922GPD</t>
  </si>
  <si>
    <t>RV Carpet Clnr GPD 6-22oz</t>
  </si>
  <si>
    <t>078922LME</t>
  </si>
  <si>
    <t>RV Carpet Clnr LME 6-22oz</t>
  </si>
  <si>
    <t>078922SIF</t>
  </si>
  <si>
    <t>RV Carpet Clnr SIF 6-22oz</t>
  </si>
  <si>
    <t>Prem RV Hvy Duty Clnr Wax 6-32</t>
  </si>
  <si>
    <t>101781</t>
  </si>
  <si>
    <t>BLEND-HVY DTY CLNR WAX EXCELDA</t>
  </si>
  <si>
    <t>080216DGP-A</t>
  </si>
  <si>
    <t>MAR VINYL SHAMP D/G-A 6-16oz</t>
  </si>
  <si>
    <t>080216F</t>
  </si>
  <si>
    <t>Vinyl Shampoo French 6/16oz</t>
  </si>
  <si>
    <t>VINYL SHAMPOO G/F 6-16oz</t>
  </si>
  <si>
    <t>MARINE VINYL SHAMPOO 6/16oz</t>
  </si>
  <si>
    <t>080216PC</t>
  </si>
  <si>
    <t>MAR VNYL SHMPOO CANADI 6-16oz</t>
  </si>
  <si>
    <t>080216WK</t>
  </si>
  <si>
    <t>VINYL SHAMPOO DGF 6-16oz</t>
  </si>
  <si>
    <t>VINYL BRITE  12X16oz</t>
  </si>
  <si>
    <t>602023</t>
  </si>
  <si>
    <t>BLEND-VINYL BRITE</t>
  </si>
  <si>
    <t>080316DGF</t>
  </si>
  <si>
    <t>VINYL BRITE DGF 6-16</t>
  </si>
  <si>
    <t>VINYL BRITE G/F 6-16</t>
  </si>
  <si>
    <t>080316PUN</t>
  </si>
  <si>
    <t>VINYL BRITE UNLABELED 6X16</t>
  </si>
  <si>
    <t>080364UN</t>
  </si>
  <si>
    <t>VINYL BRITE UNLABELED- 4/64</t>
  </si>
  <si>
    <t>080400EUR</t>
  </si>
  <si>
    <t>BOAT WASH EUROPEAN 4X1</t>
  </si>
  <si>
    <t>FILLED BOTTLE-BOAT WASH GAL</t>
  </si>
  <si>
    <t>BOAT WASH 4X1</t>
  </si>
  <si>
    <t>BOAT WASH CANADIAN 4X1GAL</t>
  </si>
  <si>
    <t>080416-KIT</t>
  </si>
  <si>
    <t>Filled bottle-Boat Wash 16 ova</t>
  </si>
  <si>
    <t>080416CSS</t>
  </si>
  <si>
    <t>BOAT WASH CSS 6/16oz</t>
  </si>
  <si>
    <t>080416DGF</t>
  </si>
  <si>
    <t>BOAT WASH 6/16oz</t>
  </si>
  <si>
    <t>080416DGP-A</t>
  </si>
  <si>
    <t>BOAT WASH DTCH/GERM 6/16oz</t>
  </si>
  <si>
    <t>080416DSN</t>
  </si>
  <si>
    <t>BOAT WASH DSN 6/16oz</t>
  </si>
  <si>
    <t>080416F</t>
  </si>
  <si>
    <t>BOAT WASH French 6/16oz</t>
  </si>
  <si>
    <t>BOAT WASH G/F 6/16oz</t>
  </si>
  <si>
    <t>BOAT WASH I/C 6/16oz</t>
  </si>
  <si>
    <t>080416LME</t>
  </si>
  <si>
    <t>BOAT WASH L/M/E 6/16oz</t>
  </si>
  <si>
    <t>BOAT WASH - CANADIAN 6/16oz</t>
  </si>
  <si>
    <t>080416PUN</t>
  </si>
  <si>
    <t>BOAT WASH UNLABELED 6/16oz</t>
  </si>
  <si>
    <t>BOAT WASH S/P 6/16oz</t>
  </si>
  <si>
    <t>080416WK</t>
  </si>
  <si>
    <t>BOAT WASH W/K 6/16oz</t>
  </si>
  <si>
    <t>080432DG</t>
  </si>
  <si>
    <t>Boat Shampoo D/G 6/32oz</t>
  </si>
  <si>
    <t>080432DGF</t>
  </si>
  <si>
    <t>Seasafe Bt Wash DGF 6/32oz</t>
  </si>
  <si>
    <t>080432F</t>
  </si>
  <si>
    <t>Boat Wash French 6/32oz</t>
  </si>
  <si>
    <t>080432IC</t>
  </si>
  <si>
    <t>BOAT WASH I/C 6/32oz</t>
  </si>
  <si>
    <t>BILGE CLEANER EUROPE 4X1</t>
  </si>
  <si>
    <t>602001</t>
  </si>
  <si>
    <t>BLEND-BILGE CLEANER</t>
  </si>
  <si>
    <t>FILLED BOTTLE-Bilge Clnr GAL</t>
  </si>
  <si>
    <t>BILGE CLEANER  4X1</t>
  </si>
  <si>
    <t>080500NC</t>
  </si>
  <si>
    <t>BILGE CLNR CANADIAN 4X1</t>
  </si>
  <si>
    <t>080532C</t>
  </si>
  <si>
    <t>BILGE CLEANER 12/32oz CA</t>
  </si>
  <si>
    <t>080532CSS</t>
  </si>
  <si>
    <t>BILGE CLEANER CSS 6/32oz</t>
  </si>
  <si>
    <t>080532DGF</t>
  </si>
  <si>
    <t>BILGE CLEANER DGF 6/32oz</t>
  </si>
  <si>
    <t>080532DSN</t>
  </si>
  <si>
    <t>BILGE CLEANER DSN 6/32</t>
  </si>
  <si>
    <t>080532F</t>
  </si>
  <si>
    <t>Bilge Cleaner French 6/32oz</t>
  </si>
  <si>
    <t>080532GF</t>
  </si>
  <si>
    <t>BILGE CLEANER G/F 6/32oz</t>
  </si>
  <si>
    <t>080532GT</t>
  </si>
  <si>
    <t>BILGE CLEANER G/T 6/32oz</t>
  </si>
  <si>
    <t>080532IC</t>
  </si>
  <si>
    <t>BILGE CLEANER I/C 6/32oz</t>
  </si>
  <si>
    <t>080532IF</t>
  </si>
  <si>
    <t>BILGE CLEANER I/F 6/32oz</t>
  </si>
  <si>
    <t>080532LME</t>
  </si>
  <si>
    <t>BILGE CLEANER L/M/E 6/32</t>
  </si>
  <si>
    <t>BILGE CLEANER-WALMART 6x32</t>
  </si>
  <si>
    <t>080532SP</t>
  </si>
  <si>
    <t>BILGE CLEANER S/F 6/32oz</t>
  </si>
  <si>
    <t>080532WK</t>
  </si>
  <si>
    <t>BILGE CLEANER Watski  6/32oz</t>
  </si>
  <si>
    <t>080922FF-KITS</t>
  </si>
  <si>
    <t>filled bottle-Alum Prtct 22oz</t>
  </si>
  <si>
    <t>080922LME</t>
  </si>
  <si>
    <t>Ult ALum Protect L/M 6-22oz</t>
  </si>
  <si>
    <t>080922P</t>
  </si>
  <si>
    <t>Ult Aluminum Protectant 6-22oz</t>
  </si>
  <si>
    <t>081022</t>
  </si>
  <si>
    <t>Boat Guard Speed Detailer 6/22</t>
  </si>
  <si>
    <t>081022-KITS</t>
  </si>
  <si>
    <t>FILLED BOTTLE-Boat Guard 22spr</t>
  </si>
  <si>
    <t>081022C</t>
  </si>
  <si>
    <t>Ult Boat Guard Canad 6/22</t>
  </si>
  <si>
    <t>081022DGP-A</t>
  </si>
  <si>
    <t>Boat Guard Spd Dtlr DG-A 6/22</t>
  </si>
  <si>
    <t>081022FF-KITS</t>
  </si>
  <si>
    <t>081022GF</t>
  </si>
  <si>
    <t>Boat Guard Speed Dtlr G/F 6/22</t>
  </si>
  <si>
    <t>081022GP</t>
  </si>
  <si>
    <t>G. Poveromo Boat Guard 6/22</t>
  </si>
  <si>
    <t>081022LE</t>
  </si>
  <si>
    <t>Boat Guard Speed Dtlr L/E 6/22</t>
  </si>
  <si>
    <t>081022LME</t>
  </si>
  <si>
    <t>Boat Guard Spd Dtlr L/M/E 6/22</t>
  </si>
  <si>
    <t>081022UN</t>
  </si>
  <si>
    <t>Boat Guard Speed Dtlr Unlab6/2</t>
  </si>
  <si>
    <t>081022UN-A</t>
  </si>
  <si>
    <t>Boat Guard Spd Dtl unlabe 6/22</t>
  </si>
  <si>
    <t>Ultimate Boat Guard 6/32spray</t>
  </si>
  <si>
    <t>081032F</t>
  </si>
  <si>
    <t>Boat Guard French 6/32oz</t>
  </si>
  <si>
    <t>081032FF-KITS</t>
  </si>
  <si>
    <t>FILLED BOTTLE-Boat Guard 32spr</t>
  </si>
  <si>
    <t>081032PUN-A</t>
  </si>
  <si>
    <t>Boat Guard Unlabeled 6/32oz</t>
  </si>
  <si>
    <t>TEAK CLEANER 32oz FILLED BTLS</t>
  </si>
  <si>
    <t>602009</t>
  </si>
  <si>
    <t>BLEND-TEAK CLEANER</t>
  </si>
  <si>
    <t>081202AJP</t>
  </si>
  <si>
    <t>FILLED BOTTLE-Tk Clln JPN 32oz</t>
  </si>
  <si>
    <t>TEAK BRIGHTNR 32oz FILLED BTLS</t>
  </si>
  <si>
    <t>81500.B</t>
  </si>
  <si>
    <t>BLEND-TEAK BRTNR</t>
  </si>
  <si>
    <t>081202BJP</t>
  </si>
  <si>
    <t>FILLED BOTTLE-Tk Brtnr JPN 32o</t>
  </si>
  <si>
    <t>PRM TK OIL 32oz FILLED BTLS</t>
  </si>
  <si>
    <t>602032CARB</t>
  </si>
  <si>
    <t>BLEND-PREM TEAK OIL (carb comp</t>
  </si>
  <si>
    <t>081202CJP</t>
  </si>
  <si>
    <t>FILLED BOTTLE-Pr Tk Oil JPN 32</t>
  </si>
  <si>
    <t>TEAK CLEANER 16oz FILLED BTLS</t>
  </si>
  <si>
    <t>TEAK CLEANER 16oz CANADIAN</t>
  </si>
  <si>
    <t>TEAK BRGHTNR 16oz FILLED BTLS</t>
  </si>
  <si>
    <t>FILLED BOTTLE-TK BRTNR CAND16o</t>
  </si>
  <si>
    <t>PRM TK OIL 16oz FILLED BOTTLES</t>
  </si>
  <si>
    <t>FILLED BOTTLE-PR TK OIL CANA16</t>
  </si>
  <si>
    <t>LIQ RBNG CMPD DGF 6-16oz</t>
  </si>
  <si>
    <t>101762</t>
  </si>
  <si>
    <t>BLEND-Liquid Rubbing Compund-E</t>
  </si>
  <si>
    <t>081316GF</t>
  </si>
  <si>
    <t>LIQ RBNG CMPD G/F 6-16oz</t>
  </si>
  <si>
    <t>081316LME</t>
  </si>
  <si>
    <t>LIQ RBNG CMPD LME 6-16oz</t>
  </si>
  <si>
    <t>LIQ RBNG CMPD CANAD 6-16oz</t>
  </si>
  <si>
    <t>081400EUR</t>
  </si>
  <si>
    <t>TEAK CLEANER  EUROPEAN 4X1wrap</t>
  </si>
  <si>
    <t>FILLED BOTTLE-TK CLNR GAL</t>
  </si>
  <si>
    <t>081400N</t>
  </si>
  <si>
    <t>TEAK CLEANER  4X1 wrap</t>
  </si>
  <si>
    <t>TEAK CLEANER  12/16oz</t>
  </si>
  <si>
    <t>FILLED BOTTLE-TK CLNR 16oz</t>
  </si>
  <si>
    <t>081416GF</t>
  </si>
  <si>
    <t>TEAK CLNR G/F 6-16oz</t>
  </si>
  <si>
    <t>081416LME</t>
  </si>
  <si>
    <t>TEAK CLNR L/M/E 6-16oz</t>
  </si>
  <si>
    <t>081432</t>
  </si>
  <si>
    <t>TEAK CLEANER 12/32oz</t>
  </si>
  <si>
    <t>081432C</t>
  </si>
  <si>
    <t>TEAK CLEANER 12/32oz CAN</t>
  </si>
  <si>
    <t>081432CSS</t>
  </si>
  <si>
    <t>TEAK CLNR CSS 6-32oz</t>
  </si>
  <si>
    <t>081432DSN</t>
  </si>
  <si>
    <t>TEAK CLNR DSN 6-32oz</t>
  </si>
  <si>
    <t>081432F</t>
  </si>
  <si>
    <t>TEAK CLNR FRENCH 6-32oz</t>
  </si>
  <si>
    <t>FILLED BOTTLE-TK CLNR 32oz</t>
  </si>
  <si>
    <t>081432FFC-KITS</t>
  </si>
  <si>
    <t>FILLED BOTTLE-TK CLN CANA 32oz</t>
  </si>
  <si>
    <t>TEAK CLNR G/F 6-32OZ</t>
  </si>
  <si>
    <t>081432IC</t>
  </si>
  <si>
    <t>TEAK CLNR I/C 6-32oz</t>
  </si>
  <si>
    <t>081432IF</t>
  </si>
  <si>
    <t>TEAK CLNR I/F 6-32oz</t>
  </si>
  <si>
    <t>081432JP</t>
  </si>
  <si>
    <t>TEAK CLEANER JAPAN 6/32oz</t>
  </si>
  <si>
    <t>081432PUN</t>
  </si>
  <si>
    <t>TEAK CLEANER Unlabeled 6-32</t>
  </si>
  <si>
    <t>081432SP</t>
  </si>
  <si>
    <t>TEAK CLNR S/P 6-32oz</t>
  </si>
  <si>
    <t>081432WK</t>
  </si>
  <si>
    <t>TEAK CLNR Watski 6-32oz</t>
  </si>
  <si>
    <t>081500EUR</t>
  </si>
  <si>
    <t>TEAK BRIGHTENER EUROPEAN 4X1</t>
  </si>
  <si>
    <t>FILLED BOTTLE-TK BRTNR GAL</t>
  </si>
  <si>
    <t>081500N</t>
  </si>
  <si>
    <t>TEAK BRIGHTENER   4X1wrap</t>
  </si>
  <si>
    <t>TEAK BRIGHTENER   12/16oz</t>
  </si>
  <si>
    <t>081516C</t>
  </si>
  <si>
    <t>TEAK BRIGHTNER 12/16zo CA</t>
  </si>
  <si>
    <t>081516FF-KITS</t>
  </si>
  <si>
    <t>FILLED BOTTLE-TK BRTNR 16oz</t>
  </si>
  <si>
    <t>081516GF</t>
  </si>
  <si>
    <t>TEAK BRIGHTENER G/F 6/16oz</t>
  </si>
  <si>
    <t>081516LME</t>
  </si>
  <si>
    <t>TEAK BRTNR L/M/E 6/16oz</t>
  </si>
  <si>
    <t>081532</t>
  </si>
  <si>
    <t>TEAK BRIGHTNER 12/32oz</t>
  </si>
  <si>
    <t>081532CSS</t>
  </si>
  <si>
    <t>TEAK BRTNR CSS 6/32oz</t>
  </si>
  <si>
    <t>081532DSN</t>
  </si>
  <si>
    <t>TEAK BRTNR DSN 6/32oz</t>
  </si>
  <si>
    <t>081532F</t>
  </si>
  <si>
    <t>TEAK BRTNR French 6/32oz</t>
  </si>
  <si>
    <t>FILLED BOTTLE-TK BRTNR 32oz</t>
  </si>
  <si>
    <t>081532GF</t>
  </si>
  <si>
    <t>TEAK BRTNR G/F 6/32oz</t>
  </si>
  <si>
    <t>081532GT</t>
  </si>
  <si>
    <t>TEAK BRTNR G/T 6/32oz</t>
  </si>
  <si>
    <t>081532IC</t>
  </si>
  <si>
    <t>TEAK BRTNR I/C 6/32oz</t>
  </si>
  <si>
    <t>081532IF</t>
  </si>
  <si>
    <t>TEAK BRTNR I/F 6/32oz</t>
  </si>
  <si>
    <t>081532JP</t>
  </si>
  <si>
    <t>TEAK BRTNR JAPAN 6/32oz</t>
  </si>
  <si>
    <t>081532PUN</t>
  </si>
  <si>
    <t>TEAK BRTNR Unlabeled 6/32oz</t>
  </si>
  <si>
    <t>081532SP</t>
  </si>
  <si>
    <t>TEAK BRTNR S/P 6/32oz</t>
  </si>
  <si>
    <t>081532WK</t>
  </si>
  <si>
    <t>TEAK BRTNR Watski 6/32</t>
  </si>
  <si>
    <t>TEAK OIL  6X1</t>
  </si>
  <si>
    <t>081600EUR</t>
  </si>
  <si>
    <t>TEAK OIL EUROPEAN 6X1</t>
  </si>
  <si>
    <t>FILLED BOTTLE-TK OIL Gal</t>
  </si>
  <si>
    <t>TEAK OIL  12/16oz</t>
  </si>
  <si>
    <t>081616CLRPUN</t>
  </si>
  <si>
    <t>PRTK OIL UNLABLED clr pvc 6/16</t>
  </si>
  <si>
    <t>TEAK OIL  12/32oz</t>
  </si>
  <si>
    <t>081632C</t>
  </si>
  <si>
    <t>TEAK OIL  12/32oz  CA</t>
  </si>
  <si>
    <t>081632CLRPUN</t>
  </si>
  <si>
    <t>TEAK OIL UNLABELEDclr pvc 6/32</t>
  </si>
  <si>
    <t>TEAK OIL G/F 6/32</t>
  </si>
  <si>
    <t>081700EUR</t>
  </si>
  <si>
    <t>HULL CLEANER EUROPEAN 4X1 wrap</t>
  </si>
  <si>
    <t>081700FF-KITS</t>
  </si>
  <si>
    <t>FILLED BOTTLE-HULL CLNR GAL</t>
  </si>
  <si>
    <t>081700LME</t>
  </si>
  <si>
    <t>HULL CLEANER LME 4X1 wrap</t>
  </si>
  <si>
    <t>HULL CLEANER rig wrap 4X1</t>
  </si>
  <si>
    <t>HULL CLEANER CANADIAN 4X1 wrap</t>
  </si>
  <si>
    <t>081700WK</t>
  </si>
  <si>
    <t>HULL CLEANER Watski 4X1 wrap</t>
  </si>
  <si>
    <t>081716DGP-A</t>
  </si>
  <si>
    <t>HULL CLEANER D/G-A 6-16oz</t>
  </si>
  <si>
    <t>081732CSS</t>
  </si>
  <si>
    <t>HULL CLEANER CSS 6x32oz</t>
  </si>
  <si>
    <t>081732DGF</t>
  </si>
  <si>
    <t>HULL CLEANER DGF 6-32oz</t>
  </si>
  <si>
    <t>081732DGP-A</t>
  </si>
  <si>
    <t>HULL CLEANER D/G VA6-32oz</t>
  </si>
  <si>
    <t>081732DSN</t>
  </si>
  <si>
    <t>HULL CLEANER DSN 6/32oz</t>
  </si>
  <si>
    <t>081732GF</t>
  </si>
  <si>
    <t>HULL CLEANER G/F 6-32oz</t>
  </si>
  <si>
    <t>081732IC</t>
  </si>
  <si>
    <t>HULL CLEANER I/C 6-32oz</t>
  </si>
  <si>
    <t>081732IF</t>
  </si>
  <si>
    <t>HULL CLEANER I/F 6X32oz</t>
  </si>
  <si>
    <t>081732JP</t>
  </si>
  <si>
    <t>HULL CLEANER JAPAN 6/32oz</t>
  </si>
  <si>
    <t>081732LME</t>
  </si>
  <si>
    <t>HULL CLEANER L/M/E 6/32oz</t>
  </si>
  <si>
    <t>HULL CLEANER 6/32oz CA</t>
  </si>
  <si>
    <t>HULL CLEANER-WALMART 6x32</t>
  </si>
  <si>
    <t>081732SP</t>
  </si>
  <si>
    <t>HULL CLEANER S/P 6X32oz</t>
  </si>
  <si>
    <t>FILLED BOTTLE-Hull Clnr 32oz</t>
  </si>
  <si>
    <t>081732WK</t>
  </si>
  <si>
    <t>HULL CLEANER Watski  6/32</t>
  </si>
  <si>
    <t>081900EUR</t>
  </si>
  <si>
    <t>WATERPROOFING EUROPEAN 4X1</t>
  </si>
  <si>
    <t>FILLED BOTTLE-Waterproofing Ga</t>
  </si>
  <si>
    <t>FILLED BOTTLE-Wproof Canad Gal</t>
  </si>
  <si>
    <t>WATERPROOFING 4X1</t>
  </si>
  <si>
    <t>081900NC</t>
  </si>
  <si>
    <t>WATERPROOFING CANADIAN 4X1</t>
  </si>
  <si>
    <t>081900SW-KITS</t>
  </si>
  <si>
    <t>081922CSS</t>
  </si>
  <si>
    <t>WATERPROOFING CSS 6/22oz</t>
  </si>
  <si>
    <t>081922DGF</t>
  </si>
  <si>
    <t>WATERPROOFING DGF 6-22oz</t>
  </si>
  <si>
    <t>081922DSN</t>
  </si>
  <si>
    <t>WATERPROOFING DSN 6/22oz</t>
  </si>
  <si>
    <t>081922FF-KITS</t>
  </si>
  <si>
    <t>FILLED BOTTLE-Waterproof 22spr</t>
  </si>
  <si>
    <t>081922FFC-KITS</t>
  </si>
  <si>
    <t>FILLED BOTTLE-Wproof Cana 22sp</t>
  </si>
  <si>
    <t>081922GF</t>
  </si>
  <si>
    <t>WATERPROOFING G/F 6/22oz</t>
  </si>
  <si>
    <t>WATERPROOFING I/C 6/22oz</t>
  </si>
  <si>
    <t>081922IF</t>
  </si>
  <si>
    <t>WATERPROOFING I/F 6/22oz</t>
  </si>
  <si>
    <t>081922LME</t>
  </si>
  <si>
    <t>WATERPROOFING L/M/E 6/22oz</t>
  </si>
  <si>
    <t>WATERPROOFING 6/22oz</t>
  </si>
  <si>
    <t>WATERPROOFING 6/22oz CANADIAN</t>
  </si>
  <si>
    <t>081922PUN</t>
  </si>
  <si>
    <t>WATERPROOFING Unlabeled 6/22oz</t>
  </si>
  <si>
    <t>081922SP</t>
  </si>
  <si>
    <t>WATERPROOFING S/F 6/22oz</t>
  </si>
  <si>
    <t>081922WK</t>
  </si>
  <si>
    <t>WATERPROOFING Watski 6/22oz</t>
  </si>
  <si>
    <t>081932PUN</t>
  </si>
  <si>
    <t>Waterproofing Unlabeled 6/32oz</t>
  </si>
  <si>
    <t>081964</t>
  </si>
  <si>
    <t>Waterproofing 4-64oz</t>
  </si>
  <si>
    <t>FILLED BOTTLE-Waterproof 64oz</t>
  </si>
  <si>
    <t>082016</t>
  </si>
  <si>
    <t>SAIL &amp; CANVAS CLEANER  12/16oz</t>
  </si>
  <si>
    <t>082016CSS</t>
  </si>
  <si>
    <t>SAIL &amp; CANVAS CLNRCSS 6/16</t>
  </si>
  <si>
    <t>082016DSN</t>
  </si>
  <si>
    <t>SAIL &amp; CANVAS CLNR DSN 6/16</t>
  </si>
  <si>
    <t>082016F</t>
  </si>
  <si>
    <t>SAIL &amp; CANV CLNR-French 6-16oz</t>
  </si>
  <si>
    <t>082016GF</t>
  </si>
  <si>
    <t>SAIL &amp; CANVAS CLNR GF 6/16</t>
  </si>
  <si>
    <t>SAIL &amp; CANVAS CLNR Watski 6/16</t>
  </si>
  <si>
    <t>082200</t>
  </si>
  <si>
    <t>WB (eco) Waterproofing 4X1</t>
  </si>
  <si>
    <t>89755.B</t>
  </si>
  <si>
    <t>BLEND-ECO WATERPROOFING</t>
  </si>
  <si>
    <t>082200C</t>
  </si>
  <si>
    <t>WB Waterproofing Canada 4/GAL</t>
  </si>
  <si>
    <t>082200FF-KITS</t>
  </si>
  <si>
    <t>FILLED BOTTLE-Eco W'Proof Gal</t>
  </si>
  <si>
    <t>WB (eco) Waterproofing 6/22oz</t>
  </si>
  <si>
    <t>082222C</t>
  </si>
  <si>
    <t>WB Waterproofing Canada 6/22oz</t>
  </si>
  <si>
    <t>082222FF-KITS</t>
  </si>
  <si>
    <t>filled bottle-WB Wproof 22oz</t>
  </si>
  <si>
    <t>WB (eco) W'proof GF 6/22oz</t>
  </si>
  <si>
    <t>082550</t>
  </si>
  <si>
    <t>COMPOUND X 50 GRAM 12PK</t>
  </si>
  <si>
    <t>82500B1</t>
  </si>
  <si>
    <t>CHEM - Oxytetracycline HCL (co</t>
  </si>
  <si>
    <t>82500B2</t>
  </si>
  <si>
    <t>CHEM - MINEX 7  (compound X)</t>
  </si>
  <si>
    <t>083200EUR</t>
  </si>
  <si>
    <t>EXTREME CLEAN EURO 4X1</t>
  </si>
  <si>
    <t>083200FF-KITS</t>
  </si>
  <si>
    <t>FILLED BOTTLE-ULT XTRM CLN Gal</t>
  </si>
  <si>
    <t>083200N</t>
  </si>
  <si>
    <t>EXTREME CLEAN 4X1</t>
  </si>
  <si>
    <t>EXTREME CLEAN 4-16 spray</t>
  </si>
  <si>
    <t>083222-KITS</t>
  </si>
  <si>
    <t>filled bottle-Extreme Cln 22oz</t>
  </si>
  <si>
    <t>083222DGF</t>
  </si>
  <si>
    <t>EXTREME CLEAN D/G/F 6/22oz</t>
  </si>
  <si>
    <t>083222FSN</t>
  </si>
  <si>
    <t>EXTREME CLEAN FSN 6/22oz</t>
  </si>
  <si>
    <t>EXTREME CLEAN G/F 6/22oz</t>
  </si>
  <si>
    <t>083222GP</t>
  </si>
  <si>
    <t>Extreme Clean G. Poveromo 6-22</t>
  </si>
  <si>
    <t>083222GPD</t>
  </si>
  <si>
    <t>EXTREME CLEAN GPD 6/22oz</t>
  </si>
  <si>
    <t>083222LME</t>
  </si>
  <si>
    <t>EXTREME CLEAN L/M/E 6/22oz</t>
  </si>
  <si>
    <t>083222LMT</t>
  </si>
  <si>
    <t>EXTREME CLEAN L/MTerhi 6/22oz</t>
  </si>
  <si>
    <t>EXTREME CLEAN 6-22</t>
  </si>
  <si>
    <t>Extreme Clean Canada 6/22</t>
  </si>
  <si>
    <t>083222SIF</t>
  </si>
  <si>
    <t>EXTREME CLEAN SIF 6/22oz</t>
  </si>
  <si>
    <t>FILLED BOTTLE-Extr Cln 22spr</t>
  </si>
  <si>
    <t>083222UN</t>
  </si>
  <si>
    <t>Extreme Clean UNLAB 12/22</t>
  </si>
  <si>
    <t>Ultimate Extreme Clean 6-32spr</t>
  </si>
  <si>
    <t>083232FF-KITS</t>
  </si>
  <si>
    <t>FILLED BOTTLE-Extr Cln 32spr</t>
  </si>
  <si>
    <t>Descaling Concentrate 4X1GAL</t>
  </si>
  <si>
    <t>602607CONC</t>
  </si>
  <si>
    <t>BLEND-WM Descaler CONC</t>
  </si>
  <si>
    <t>083900C</t>
  </si>
  <si>
    <t>Marine Descaler Conc CAN 4x1GA</t>
  </si>
  <si>
    <t>084000</t>
  </si>
  <si>
    <t>Descaling Fluid RTU 4X1GAL</t>
  </si>
  <si>
    <t>602607RTU</t>
  </si>
  <si>
    <t>BLEND-WM Descaler RTU</t>
  </si>
  <si>
    <t>084000C</t>
  </si>
  <si>
    <t>Marine Descaler RTU CAN 4x1GAL</t>
  </si>
  <si>
    <t>LIQ ELEC TAPE, BLK 12/4oz CANS</t>
  </si>
  <si>
    <t>602025</t>
  </si>
  <si>
    <t>BLEND-LIQ ELEC TAPE-BLACK LET</t>
  </si>
  <si>
    <t>FILLED CAN-SB BLACK LET 4oz</t>
  </si>
  <si>
    <t>084104GF</t>
  </si>
  <si>
    <t>LIQ ELEC TAPE, BLACK G/F 6-4oz</t>
  </si>
  <si>
    <t>LIQ ELEC TAPE-BLK 6/4oz</t>
  </si>
  <si>
    <t>LIQ EL TAPE-BLK 6/4oz CANADIAN</t>
  </si>
  <si>
    <t>LIQ ELEC TAPE, RED 12/4oz</t>
  </si>
  <si>
    <t>602026</t>
  </si>
  <si>
    <t>BLEND-LIQ ELEC TAPE-RED LET</t>
  </si>
  <si>
    <t>FILLED CAN-SB RED LET 4oz</t>
  </si>
  <si>
    <t>084106B</t>
  </si>
  <si>
    <t>LIQ ELEC TAPE, GRN 12/4oz</t>
  </si>
  <si>
    <t>602027</t>
  </si>
  <si>
    <t>BLEND-LIQ ELEC TAPE-GREEN LET</t>
  </si>
  <si>
    <t>FILLED CAN-SB GREEN LET 4oz</t>
  </si>
  <si>
    <t>084107B</t>
  </si>
  <si>
    <t>LIQ ELEC TAPE, WHT 12/4oz</t>
  </si>
  <si>
    <t>602028</t>
  </si>
  <si>
    <t>BLEND-LIQ ELEC TAPE-WHITE LET</t>
  </si>
  <si>
    <t>FILLED CAN-SB WHITE LET 4oz</t>
  </si>
  <si>
    <t>084108B</t>
  </si>
  <si>
    <t>LIQ ELEC TAPE, CLEAR 12/4oz</t>
  </si>
  <si>
    <t>602034</t>
  </si>
  <si>
    <t>BLEND-LIQ ELEC TAPE-CLEAR LET</t>
  </si>
  <si>
    <t>LIQ ELEC TAPE, BLCK 6/32oz</t>
  </si>
  <si>
    <t>084135</t>
  </si>
  <si>
    <t>LIQ ELEC TAPE, RED  6/32oz</t>
  </si>
  <si>
    <t>084137</t>
  </si>
  <si>
    <t>LIQ ELEC TAPE, WHTE 6/32oz</t>
  </si>
  <si>
    <t>084138</t>
  </si>
  <si>
    <t>LIQ ELEC TAPE, CLEAR  6/32oz</t>
  </si>
  <si>
    <t>084300</t>
  </si>
  <si>
    <t>Prostar Gas Stabilizer 6-1gal</t>
  </si>
  <si>
    <t>602033KPK</t>
  </si>
  <si>
    <t>BLEND-EZ STORE/STRT GAS/DIESEL</t>
  </si>
  <si>
    <t>084308C</t>
  </si>
  <si>
    <t>Prostar Gas Stablzr Cana 12-8o</t>
  </si>
  <si>
    <t>084308P</t>
  </si>
  <si>
    <t>Prostar Gas Stabilizer 6-8oz</t>
  </si>
  <si>
    <t>084316</t>
  </si>
  <si>
    <t>Prostar Gas Stabilizer 12-16oz</t>
  </si>
  <si>
    <t>084316C</t>
  </si>
  <si>
    <t>Prostar Gas Stablzr Cana 12-16</t>
  </si>
  <si>
    <t>084332</t>
  </si>
  <si>
    <t>Prostar Gas Stabilizer 12-32</t>
  </si>
  <si>
    <t>084332C</t>
  </si>
  <si>
    <t>Prostar Gas Stablzr Cana 12-32</t>
  </si>
  <si>
    <t>084408</t>
  </si>
  <si>
    <t>Prostar DSL Stabilizer 12/8oz</t>
  </si>
  <si>
    <t>084616</t>
  </si>
  <si>
    <t>DIESEL WATER ABS 12/16oz ST</t>
  </si>
  <si>
    <t>602014</t>
  </si>
  <si>
    <t>BLEND-DIESEL/GAS WATER ABS</t>
  </si>
  <si>
    <t>084800</t>
  </si>
  <si>
    <t>ENGINE FOGGING OIL  6X1</t>
  </si>
  <si>
    <t>602029</t>
  </si>
  <si>
    <t>BLEND-FOGGING OIL/ALUM POLISH</t>
  </si>
  <si>
    <t>084900EA</t>
  </si>
  <si>
    <t>SB Dip/Whip It WHITE 1GAL</t>
  </si>
  <si>
    <t>084904B</t>
  </si>
  <si>
    <t>DIP IT WHIP IT, WHT 12/4oz</t>
  </si>
  <si>
    <t>DIP IT WHIP IT,  RED 12/4oz</t>
  </si>
  <si>
    <t>084906B</t>
  </si>
  <si>
    <t>DIP IT WHIP IT, GRN 12/4oz</t>
  </si>
  <si>
    <t>084907B</t>
  </si>
  <si>
    <t>DIP IT WHIP IT, CLR 12/4oz</t>
  </si>
  <si>
    <t>DIP IT WHIP IT, BLK 12/4oz</t>
  </si>
  <si>
    <t>PREMIUM TEAK OIL  6X1</t>
  </si>
  <si>
    <t>085100C</t>
  </si>
  <si>
    <t>PREMTEAK OIL CANADIAN 6X1</t>
  </si>
  <si>
    <t>085100EUR</t>
  </si>
  <si>
    <t>PREMIUM TEAK OIL EUROPEAN 6X1</t>
  </si>
  <si>
    <t>FILLED BOTTLE-PRM TK OIL Gal</t>
  </si>
  <si>
    <t>085100SW-KITS</t>
  </si>
  <si>
    <t>085105</t>
  </si>
  <si>
    <t>Signtature Select -20 W/W  6X1</t>
  </si>
  <si>
    <t>234526-35.B</t>
  </si>
  <si>
    <t>BLEND-SPLASH -20 ALL SEASON</t>
  </si>
  <si>
    <t>085116CSS</t>
  </si>
  <si>
    <t>PREM TEAK OIL CSS 6-16oz</t>
  </si>
  <si>
    <t>085116DGF</t>
  </si>
  <si>
    <t>PREM TEAK OIL D/G/F 6-16oz</t>
  </si>
  <si>
    <t>085116DSN</t>
  </si>
  <si>
    <t>PREM TEAK OIL DSN 6-16oz</t>
  </si>
  <si>
    <t>FILLED BOTTLE-TK OIL 16oz</t>
  </si>
  <si>
    <t>FILLED BOTTLE-TK OIL cana 16oz</t>
  </si>
  <si>
    <t>085116GF</t>
  </si>
  <si>
    <t>PREM TEAK OIL G/F 6-16oz</t>
  </si>
  <si>
    <t>085116GT</t>
  </si>
  <si>
    <t>PREM TEAK OIL G/T 6-16oz</t>
  </si>
  <si>
    <t>PREM TEAK OIL I/C 6-16oz</t>
  </si>
  <si>
    <t>085116JP</t>
  </si>
  <si>
    <t>PREM TEAK OIL JPN  6/16oz</t>
  </si>
  <si>
    <t>085116LME</t>
  </si>
  <si>
    <t>PREM TEAK OIL L/M/E 6-16oz</t>
  </si>
  <si>
    <t>PREM TEAK OIL-CAN 6/16oz</t>
  </si>
  <si>
    <t>085116PUN</t>
  </si>
  <si>
    <t>PREM TEAK OIL Unlabeled 6/16oz</t>
  </si>
  <si>
    <t>PREMIUM TEAK OIL  6/16oz</t>
  </si>
  <si>
    <t>085116SP</t>
  </si>
  <si>
    <t>PREM TEAK OIL S/P 6-16oz</t>
  </si>
  <si>
    <t>085116SW-KITS</t>
  </si>
  <si>
    <t>FILLED BOTTLE-Wmart TK OIL 16o</t>
  </si>
  <si>
    <t>085116WK</t>
  </si>
  <si>
    <t>PREM TEAK OIL Watski 6-16oz</t>
  </si>
  <si>
    <t>PREMIUM TEAK OIL  12/32oz</t>
  </si>
  <si>
    <t>085132-KITS</t>
  </si>
  <si>
    <t>FILLED BOTTLE-Prem Tk Oil 32oz</t>
  </si>
  <si>
    <t>085132CSS</t>
  </si>
  <si>
    <t>PREM TEAK OIL CSS 6/32oz</t>
  </si>
  <si>
    <t>085132DGF</t>
  </si>
  <si>
    <t>PREM TEAK OIL D/G/F 6/32oz</t>
  </si>
  <si>
    <t>085132DSN</t>
  </si>
  <si>
    <t>PREM TEAK OIL DSN 6/32oz</t>
  </si>
  <si>
    <t>Prem Teak Oil French 6-32oz</t>
  </si>
  <si>
    <t>FILLED BOTTLE-PREM TK OIL 32oz</t>
  </si>
  <si>
    <t>085132GF</t>
  </si>
  <si>
    <t>PREM TEAK OIL G/F 6/32oz</t>
  </si>
  <si>
    <t>085132IC</t>
  </si>
  <si>
    <t>PREM TEAK OIL I/C 6/32oz</t>
  </si>
  <si>
    <t>085132IF</t>
  </si>
  <si>
    <t>PREM TEAK OIL I/F 6/32oz</t>
  </si>
  <si>
    <t>085132JP</t>
  </si>
  <si>
    <t>PREM TEAK OIL JPN 6/32oz</t>
  </si>
  <si>
    <t>PREM TEAK OIL CANADIAN 6X32</t>
  </si>
  <si>
    <t>085132PUN</t>
  </si>
  <si>
    <t>PREM TEAK OIL Unlabeled 6/32oz</t>
  </si>
  <si>
    <t>085132RP</t>
  </si>
  <si>
    <t>PREM TEAK OIL R/P 6/32oz</t>
  </si>
  <si>
    <t>085132SP</t>
  </si>
  <si>
    <t>PREM TEAK OIL S/P 6/32oz</t>
  </si>
  <si>
    <t>085132SW-KITS</t>
  </si>
  <si>
    <t>PREM TEAK OIL Watski 6/32</t>
  </si>
  <si>
    <t>085600C</t>
  </si>
  <si>
    <t>Mildew Stain Rmvr Canadian 4X1</t>
  </si>
  <si>
    <t>085600FF-KITS</t>
  </si>
  <si>
    <t>FILLED BOTTLE-MSR GAL</t>
  </si>
  <si>
    <t>MILDEW STAIN REMOVER   4X1</t>
  </si>
  <si>
    <t>085600SW-KITS</t>
  </si>
  <si>
    <t>Mildew Stain Rmvr 4/16oz spray</t>
  </si>
  <si>
    <t>085616-KITS</t>
  </si>
  <si>
    <t>FILLED BOTTLE-MSR 22spr</t>
  </si>
  <si>
    <t>085616FF-KITS</t>
  </si>
  <si>
    <t>MILDEW STAIN REMOVER   6/22oz</t>
  </si>
  <si>
    <t>MILDEW ST RMVR CANAD 6-22OZ</t>
  </si>
  <si>
    <t>Mildew Stain Rmvr 6/32spr</t>
  </si>
  <si>
    <t>FILLED BOTTLE-MSR 32spr</t>
  </si>
  <si>
    <t>0857-12GA</t>
  </si>
  <si>
    <t>Prem Marine Polish 12 GAL DR</t>
  </si>
  <si>
    <t>085900EUR</t>
  </si>
  <si>
    <t>DECK CLEANER EUROPEAN 4X1</t>
  </si>
  <si>
    <t>FILLED BOTTLE-Deck Clnr GAL</t>
  </si>
  <si>
    <t>NON-SKID DECK CLEANER 4X1</t>
  </si>
  <si>
    <t>DECK CLNR CANADIAN 4X1</t>
  </si>
  <si>
    <t>085900SW-KITS</t>
  </si>
  <si>
    <t>085900WK</t>
  </si>
  <si>
    <t>DECK CLEANER Watski 4X1</t>
  </si>
  <si>
    <t>085916DGF</t>
  </si>
  <si>
    <t>DECK CLEANER D/G/F 6-16oz</t>
  </si>
  <si>
    <t>DECK CLEANER 4-16oz</t>
  </si>
  <si>
    <t>085916PUN</t>
  </si>
  <si>
    <t>DECK CLEANER Unlabeled 6-16oz</t>
  </si>
  <si>
    <t>FILLED BOTTLE-DK CLNR 22spr</t>
  </si>
  <si>
    <t>085922LME</t>
  </si>
  <si>
    <t>DECK CLEANER LME 6x22</t>
  </si>
  <si>
    <t>DECK CLEANER  6X22oz</t>
  </si>
  <si>
    <t>085922SS-KITS</t>
  </si>
  <si>
    <t>085932CSS</t>
  </si>
  <si>
    <t>DECK CLEANER CSS 6-32oz</t>
  </si>
  <si>
    <t>085932DGF</t>
  </si>
  <si>
    <t>DECK CLEANER DGF 6-32oz</t>
  </si>
  <si>
    <t>085932DGP-A</t>
  </si>
  <si>
    <t>DECK CLEANER D/G-VA 6-32oz</t>
  </si>
  <si>
    <t>085932DSN</t>
  </si>
  <si>
    <t>DECK CLEANER DSN 6-32oz</t>
  </si>
  <si>
    <t>085932FF-KITS</t>
  </si>
  <si>
    <t>FILLED BOTTLE-DK CLNR 32oz</t>
  </si>
  <si>
    <t>DECK CLEANER G/F 6-32oz</t>
  </si>
  <si>
    <t>085932IC</t>
  </si>
  <si>
    <t>DECK CLEANER I/C 6-32oz</t>
  </si>
  <si>
    <t>085932LE</t>
  </si>
  <si>
    <t>DECK CLEANER Lim Ed 6-32oz</t>
  </si>
  <si>
    <t>085932LME</t>
  </si>
  <si>
    <t>DECK CLEANER L/M/E 6-32oz</t>
  </si>
  <si>
    <t>DECK CLEANER  6/32oz  CA</t>
  </si>
  <si>
    <t>DECK CLEANER-WALMART 6x32</t>
  </si>
  <si>
    <t>085932SP</t>
  </si>
  <si>
    <t>DECK CLEANER S/P 6-32oz</t>
  </si>
  <si>
    <t>085932WK</t>
  </si>
  <si>
    <t>DECK CLEANER Watski 6-32</t>
  </si>
  <si>
    <t>085933DGF</t>
  </si>
  <si>
    <t>DECK CLEANER D/G/F 6/32 spray</t>
  </si>
  <si>
    <t>DECK CLEANER French 6/32 spray</t>
  </si>
  <si>
    <t>0859GA5</t>
  </si>
  <si>
    <t>DECK CLNR 5 GAL PAIL</t>
  </si>
  <si>
    <t>Prem Restorer Wax 6/16oz</t>
  </si>
  <si>
    <t>124971</t>
  </si>
  <si>
    <t>BLEND-Hvy Duty Clnr Wax</t>
  </si>
  <si>
    <t>086016C</t>
  </si>
  <si>
    <t>Prem Restorer Wax Canad 6/16oz</t>
  </si>
  <si>
    <t>Prem Restorer Wax GF 6/16oz</t>
  </si>
  <si>
    <t>086016LME</t>
  </si>
  <si>
    <t>Prem Restorer Wax LME 6/16oz</t>
  </si>
  <si>
    <t>086016WK</t>
  </si>
  <si>
    <t>Prem Restorer Wax WK 6/16oz</t>
  </si>
  <si>
    <t>Prem Restorer Wax 6-32oz</t>
  </si>
  <si>
    <t>TOILET BOWL CLEANER 12/16OZ</t>
  </si>
  <si>
    <t>086416DGF</t>
  </si>
  <si>
    <t>TOILET BOWL CLNR 6-16oz</t>
  </si>
  <si>
    <t>086416DSN</t>
  </si>
  <si>
    <t>TOILET BOWL CLNR DSN 6-16</t>
  </si>
  <si>
    <t>086416FSN</t>
  </si>
  <si>
    <t>TOILET BOWL CLNR FSN 6-16</t>
  </si>
  <si>
    <t>TOILET BOWL CLNR G/F 6-16</t>
  </si>
  <si>
    <t>086416GPD</t>
  </si>
  <si>
    <t>TOILET BOWL CLNR GPD 6-16</t>
  </si>
  <si>
    <t>086416PUN</t>
  </si>
  <si>
    <t>Toilet Bowl Clnr Unlabel 6-16o</t>
  </si>
  <si>
    <t>086416SIF</t>
  </si>
  <si>
    <t>TOILET BOWL CLNR SIF 6-16</t>
  </si>
  <si>
    <t>086522CSS</t>
  </si>
  <si>
    <t>MSR Black Stain Rmvr CSS 6-22</t>
  </si>
  <si>
    <t>086522DGF</t>
  </si>
  <si>
    <t>MSR Black Stain Rmvr DGF 6-22</t>
  </si>
  <si>
    <t>086522DSN</t>
  </si>
  <si>
    <t>MSR Black Stain Rmv DSN 6-22oz</t>
  </si>
  <si>
    <t>MSR Black Stain Rm French 6-22</t>
  </si>
  <si>
    <t>MSR Black Stain Rmvr GF 6-22</t>
  </si>
  <si>
    <t>086522IC</t>
  </si>
  <si>
    <t>MSR Black Stain Rmvr I/C 6-22</t>
  </si>
  <si>
    <t>086522LME</t>
  </si>
  <si>
    <t>MSR Black Stain Rmvr  LME 6-22</t>
  </si>
  <si>
    <t>086522PUN</t>
  </si>
  <si>
    <t>MSR Unlabeled 6-22oz</t>
  </si>
  <si>
    <t>MSR Black Stain Rmvr  SP 6-22</t>
  </si>
  <si>
    <t>MSR Black Stain Rmvr  WK 6-22</t>
  </si>
  <si>
    <t>086622</t>
  </si>
  <si>
    <t>MIldew Stain Blocker 6/22oz</t>
  </si>
  <si>
    <t>86600.B</t>
  </si>
  <si>
    <t>BLEND-Mildew Stain BLOCKER</t>
  </si>
  <si>
    <t>086622FF-KITS</t>
  </si>
  <si>
    <t>FILLED BOTTLE-MS Blocker 22spr</t>
  </si>
  <si>
    <t>086622SS-KITS</t>
  </si>
  <si>
    <t>RUB RAIL RESTORER 6-16oz</t>
  </si>
  <si>
    <t>86700.B</t>
  </si>
  <si>
    <t>BLEND-RUB RAIL RESTORER</t>
  </si>
  <si>
    <t>086716DGF</t>
  </si>
  <si>
    <t>RUB RAIL RESTR DGF 6-16oz</t>
  </si>
  <si>
    <t>086716DGP-A</t>
  </si>
  <si>
    <t>RUB RAIL RESTR D/G-A 6-16oz</t>
  </si>
  <si>
    <t>086716UN</t>
  </si>
  <si>
    <t>RUB RAIL RSTR UNLAB 6-16oz</t>
  </si>
  <si>
    <t>Ultimate Alum Polish 6-16</t>
  </si>
  <si>
    <t>91000.B</t>
  </si>
  <si>
    <t>BLEND-INFL BT &amp; VINYL POLISH</t>
  </si>
  <si>
    <t>Ultimate Alum Plsh Canad 6-16</t>
  </si>
  <si>
    <t>087616CSS</t>
  </si>
  <si>
    <t>Ultimate Alum Polish CSS 6-16</t>
  </si>
  <si>
    <t>087616DGF</t>
  </si>
  <si>
    <t>Ultimate Alum Polish DGF 6-16</t>
  </si>
  <si>
    <t>087616DGP-A</t>
  </si>
  <si>
    <t>Ultimate Alum Plsh D/G-A 6-16</t>
  </si>
  <si>
    <t>087616DSN</t>
  </si>
  <si>
    <t>Ultimate Alum Polish DSN 6-16</t>
  </si>
  <si>
    <t>087616GF</t>
  </si>
  <si>
    <t>Ultimate Alum Polish G/F 6-16</t>
  </si>
  <si>
    <t>087616LME</t>
  </si>
  <si>
    <t>Ultimate AlumPolish L/M/E 6-16</t>
  </si>
  <si>
    <t>087616UN</t>
  </si>
  <si>
    <t>Ultimate Alum Plsh Unlab 6-16</t>
  </si>
  <si>
    <t>Alum Polish Watski 6-16</t>
  </si>
  <si>
    <t>087705</t>
  </si>
  <si>
    <t>Ult Alum Clnr 5gal pail</t>
  </si>
  <si>
    <t>87700.B</t>
  </si>
  <si>
    <t>BLEND-ALUMINUM CLEANER 2</t>
  </si>
  <si>
    <t>Aluminum Cleaner 2 - 4/64</t>
  </si>
  <si>
    <t>Aluminum Cleaner 2 Cana 4/64</t>
  </si>
  <si>
    <t>087764DG-A</t>
  </si>
  <si>
    <t>Aluminum Cleaner 2 D/G-A 4/64</t>
  </si>
  <si>
    <t>Aluminum Cleaner 2 DGF 4/64oz</t>
  </si>
  <si>
    <t>FILLED BOTTLE-ALUM CLNR 64oz</t>
  </si>
  <si>
    <t>Aluminum Cleaner 2 G/F - 4/64</t>
  </si>
  <si>
    <t>087764LME</t>
  </si>
  <si>
    <t>Aluminum Cleaner 2 L/M/E -4/64</t>
  </si>
  <si>
    <t>087764UN</t>
  </si>
  <si>
    <t>Aluminum Clnr UNLAB 4/64</t>
  </si>
  <si>
    <t>Aluminum Cleaner 2 Watski 4/64</t>
  </si>
  <si>
    <t>087900</t>
  </si>
  <si>
    <t>TEAK SEALER LIGHT 4-1GAL</t>
  </si>
  <si>
    <t>089716A3</t>
  </si>
  <si>
    <t>BLEND-TEAK SEALER LIGHT</t>
  </si>
  <si>
    <t>087900EUR</t>
  </si>
  <si>
    <t>TEAK SEALER LIGHT EURO 4-1GAL</t>
  </si>
  <si>
    <t>TEAK SLR LIGHT AMZ FF 4-1GAL</t>
  </si>
  <si>
    <t>087900LME</t>
  </si>
  <si>
    <t>TEAK SEALER LIGHT LME 4-1GAL</t>
  </si>
  <si>
    <t>087900UN</t>
  </si>
  <si>
    <t>TEAK SEALER LT Unlab 4-1GA</t>
  </si>
  <si>
    <t>TEAK SEALER LIGHT12-16oz can</t>
  </si>
  <si>
    <t>087916DGF</t>
  </si>
  <si>
    <t>TEAK SLR LIGHT 6-16oz</t>
  </si>
  <si>
    <t>087916DSN</t>
  </si>
  <si>
    <t>TEAK SLR LIGHT DSN 6-16</t>
  </si>
  <si>
    <t>087916LME</t>
  </si>
  <si>
    <t>TEAK SLR LIGHT LME 12-16</t>
  </si>
  <si>
    <t>087916N</t>
  </si>
  <si>
    <t>TEAK SLR LIGHT EURO12-16oz can</t>
  </si>
  <si>
    <t>087916PUN-A</t>
  </si>
  <si>
    <t>TEAK SLR LIGHT unlabeled  6-16</t>
  </si>
  <si>
    <t>087916UN</t>
  </si>
  <si>
    <t>TEAK SLR LT Unlabeled 12-16</t>
  </si>
  <si>
    <t>087916UN-A</t>
  </si>
  <si>
    <t>087916WK</t>
  </si>
  <si>
    <t>TEAK SLR LIGHT WK 6-16</t>
  </si>
  <si>
    <t>TEAK SEALER LIGHT 12-32oz can</t>
  </si>
  <si>
    <t>087932DGF</t>
  </si>
  <si>
    <t>TEAK SEALER LT DGF 6-32oz</t>
  </si>
  <si>
    <t>087932DSN</t>
  </si>
  <si>
    <t>TEAK SEALER LT DSN 6-32oz</t>
  </si>
  <si>
    <t>087932N</t>
  </si>
  <si>
    <t>TEAK SEALER LT EURO 12-32oz</t>
  </si>
  <si>
    <t>087932PUN-A</t>
  </si>
  <si>
    <t>TEAK SLR LIGHT Unlabeled 6-32</t>
  </si>
  <si>
    <t>087932UN</t>
  </si>
  <si>
    <t>TEAK SLR LT UNLABELED 12-32oz</t>
  </si>
  <si>
    <t>087932UN-A</t>
  </si>
  <si>
    <t>088000</t>
  </si>
  <si>
    <t>TEAK SEALER DARK 4-1GAL</t>
  </si>
  <si>
    <t>089716A3DARK</t>
  </si>
  <si>
    <t>BLEND-TEAK SEALER DARK</t>
  </si>
  <si>
    <t>088000FF</t>
  </si>
  <si>
    <t>TEAK SLR DARK AMZ FF 4-1GAL</t>
  </si>
  <si>
    <t>088000LME</t>
  </si>
  <si>
    <t>TEAK SEALER DARK LME 4-1GAL</t>
  </si>
  <si>
    <t>088000UN</t>
  </si>
  <si>
    <t>TEAK SEALER DARK unlabel 4-1GA</t>
  </si>
  <si>
    <t>TEAK SEALER DARK12-16oz can</t>
  </si>
  <si>
    <t>TEAK SEALER DARK CANAD 12-16</t>
  </si>
  <si>
    <t>088016DGF</t>
  </si>
  <si>
    <t>TEAK SLR DARK DGF 12-16oz</t>
  </si>
  <si>
    <t>088016LME</t>
  </si>
  <si>
    <t>TEAK SLR DARK LME 12-16oz</t>
  </si>
  <si>
    <t>088016N</t>
  </si>
  <si>
    <t>TEAK SLR EURO DARK12-16oz</t>
  </si>
  <si>
    <t>088016PUN-A</t>
  </si>
  <si>
    <t>TEAK SLR DARK Unlabeled 6-16</t>
  </si>
  <si>
    <t>088016UN-A</t>
  </si>
  <si>
    <t>TEAK SLR ADRI DARK12-16oz</t>
  </si>
  <si>
    <t>088016WK</t>
  </si>
  <si>
    <t>TEAK SLR DARK WK 6-16oz</t>
  </si>
  <si>
    <t>TEAK SEALER DARK 12-32oz can</t>
  </si>
  <si>
    <t>088032DGP-A</t>
  </si>
  <si>
    <t>TK Sealer Dark D/G-A 6-32oz</t>
  </si>
  <si>
    <t>088032N</t>
  </si>
  <si>
    <t>TK Slr Euro Dark 12-32oz can</t>
  </si>
  <si>
    <t>088032PUN</t>
  </si>
  <si>
    <t>TK Sealer Dark Unlabeled 6-32o</t>
  </si>
  <si>
    <t>088032UN</t>
  </si>
  <si>
    <t>TK Sealer DARK unlabeled 12-32</t>
  </si>
  <si>
    <t>088032UN-A</t>
  </si>
  <si>
    <t>TK Sealer DARK ADRI 12-32</t>
  </si>
  <si>
    <t>088308</t>
  </si>
  <si>
    <t>Screen Clnr/Protector 6-8oz ov</t>
  </si>
  <si>
    <t>88300.B</t>
  </si>
  <si>
    <t>BLEND-Screen Cleaner/Protector</t>
  </si>
  <si>
    <t>088308C</t>
  </si>
  <si>
    <t>Screen Clnr/Pr Canad 6-8oz ova</t>
  </si>
  <si>
    <t>088708</t>
  </si>
  <si>
    <t>RAIN VIEW  12/8oz</t>
  </si>
  <si>
    <t>088708DSN</t>
  </si>
  <si>
    <t>RAIN VIEW DSN 6-8oz</t>
  </si>
  <si>
    <t>088708GF</t>
  </si>
  <si>
    <t>RAIN VIEW  G/F  6-8oz</t>
  </si>
  <si>
    <t>088708PUN</t>
  </si>
  <si>
    <t>RAIN VIEW Unlabeled 6-8oz</t>
  </si>
  <si>
    <t>088708WK</t>
  </si>
  <si>
    <t>RAIN VIEW Watski 6-8oz</t>
  </si>
  <si>
    <t>088922DGF</t>
  </si>
  <si>
    <t>Ult Rug Stain Bster DGF 6/22oz</t>
  </si>
  <si>
    <t>088922DGP-A</t>
  </si>
  <si>
    <t>Ult Rug Stain Buster D/G-A 6/2</t>
  </si>
  <si>
    <t>088922FF-KITS</t>
  </si>
  <si>
    <t>FILLED BOTTLE-Rug St Bstr 22sp</t>
  </si>
  <si>
    <t>088922GF</t>
  </si>
  <si>
    <t>Ult Rug Stain Buster G/F 6/22o</t>
  </si>
  <si>
    <t>Ultimate Rug Stain Buster 6/22</t>
  </si>
  <si>
    <t>088922PUN</t>
  </si>
  <si>
    <t>Ult Rug Stain Bstr unlab 6/22o</t>
  </si>
  <si>
    <t>088932PUN-A</t>
  </si>
  <si>
    <t>Ult Carpet Clnr Unlabeled 6-32</t>
  </si>
  <si>
    <t>089200EUR</t>
  </si>
  <si>
    <t>RUST STAIN RMVR EURO 4-1GAL</t>
  </si>
  <si>
    <t>FILLED BOTTLE-Rust St Rmvr GAL</t>
  </si>
  <si>
    <t>RUST STAIN REMOVER 4-1GAL</t>
  </si>
  <si>
    <t>089222C</t>
  </si>
  <si>
    <t>RUST STAIN REMOVER  12/22oz CA</t>
  </si>
  <si>
    <t>089222CSS</t>
  </si>
  <si>
    <t>RUST STAIN RMR CSS 6/22oz</t>
  </si>
  <si>
    <t>089222DGF</t>
  </si>
  <si>
    <t>RUST STAIN DGF 6/22oz</t>
  </si>
  <si>
    <t>089222DGP-A</t>
  </si>
  <si>
    <t>RUST STAIN Dutch/Germ VA 6/22o</t>
  </si>
  <si>
    <t>089222DSN</t>
  </si>
  <si>
    <t>RUST STAIN RMR DSN 6/22oz</t>
  </si>
  <si>
    <t>089222FF-KITS</t>
  </si>
  <si>
    <t>FILLED BOTTLE-Rust St Rm 22spr</t>
  </si>
  <si>
    <t>RUST STAIN RMR G/F 6/22oz</t>
  </si>
  <si>
    <t>RUST STAIN RMR I/C 6/22oz</t>
  </si>
  <si>
    <t>089222LME</t>
  </si>
  <si>
    <t>RUST STAIN RMR LME 6/22</t>
  </si>
  <si>
    <t>RUST STAIN RMVR. 6/22oz</t>
  </si>
  <si>
    <t>089222PUN</t>
  </si>
  <si>
    <t>RUST STAIN RMR UNlabeled 6/22o</t>
  </si>
  <si>
    <t>RUST STAIN RMR S/F 6/22oz</t>
  </si>
  <si>
    <t>089222SS-KITS</t>
  </si>
  <si>
    <t>RUST STAIN Watski 6/22</t>
  </si>
  <si>
    <t>RSRmvr French 6/32oz spray</t>
  </si>
  <si>
    <t>089255</t>
  </si>
  <si>
    <t>RUST STAIN REMOVER 55 gal drum</t>
  </si>
  <si>
    <t>089300.B</t>
  </si>
  <si>
    <t>BLEND-GEL TEAK CLEANER</t>
  </si>
  <si>
    <t>030011</t>
  </si>
  <si>
    <t>CHEM - GLYCOL ETHER DPM</t>
  </si>
  <si>
    <t>030031</t>
  </si>
  <si>
    <t>CHEM - Glycol Ether DPNB   (fo</t>
  </si>
  <si>
    <t>030032</t>
  </si>
  <si>
    <t>CHEM - FATTY TALL OIL T-704</t>
  </si>
  <si>
    <t>031013</t>
  </si>
  <si>
    <t>CHEM - Tomadol 91-8</t>
  </si>
  <si>
    <t>030038</t>
  </si>
  <si>
    <t>CHEM - D-LIMONENE</t>
  </si>
  <si>
    <t>030035</t>
  </si>
  <si>
    <t>CHEM - MONETHANOLAMINE</t>
  </si>
  <si>
    <t>100507TANKB</t>
  </si>
  <si>
    <t>CHEM - SASOL LPA 170 - TANK B</t>
  </si>
  <si>
    <t>TK SEALER REMOVER GEL 12/32oz</t>
  </si>
  <si>
    <t>089332GF</t>
  </si>
  <si>
    <t>TEAK CLEANER - GEL G/F 6/32</t>
  </si>
  <si>
    <t>089722LME</t>
  </si>
  <si>
    <t>Seasafe Degreaser F/S 6/22oz</t>
  </si>
  <si>
    <t>089722P</t>
  </si>
  <si>
    <t>Seasafe Degreaser 6/22oz</t>
  </si>
  <si>
    <t>089722PC</t>
  </si>
  <si>
    <t>SS Clear Clnr/Dgrsr Canad 6/22</t>
  </si>
  <si>
    <t>089732GF</t>
  </si>
  <si>
    <t>SEASAFE BOAT WASH G/F 6/32oz</t>
  </si>
  <si>
    <t>089732GT</t>
  </si>
  <si>
    <t>SEASAFE BOAT WASH G/T 6/32oz</t>
  </si>
  <si>
    <t>089732IF</t>
  </si>
  <si>
    <t>SEASAFE BOAT WASH I/F 6/32oz</t>
  </si>
  <si>
    <t>089732LME</t>
  </si>
  <si>
    <t>SEASAFE BOAT WASH LME 6/32</t>
  </si>
  <si>
    <t>SEASAFE BOAT WASH 6/32oz CA</t>
  </si>
  <si>
    <t>SEA SAFE BT WSH-WALMART 6x32</t>
  </si>
  <si>
    <t>089732SP</t>
  </si>
  <si>
    <t>SEASAFE BOAT WASH S/F 6/32oz</t>
  </si>
  <si>
    <t>089732WK</t>
  </si>
  <si>
    <t>SEASAFE BOAT Wsh Watski 6/32</t>
  </si>
  <si>
    <t>089736GF</t>
  </si>
  <si>
    <t>SEA SAFE BILGE CLNR G/F 6/32oz</t>
  </si>
  <si>
    <t>089736LME</t>
  </si>
  <si>
    <t>SEASAFE BILGE CLNR LME 6/32</t>
  </si>
  <si>
    <t>SEA SAFE BILGE CLNR 6/32oz</t>
  </si>
  <si>
    <t>089737GF</t>
  </si>
  <si>
    <t>SEA SAFE WASH &amp; WAX G/F 6/32</t>
  </si>
  <si>
    <t>089737LME</t>
  </si>
  <si>
    <t>SEASAFE Wash &amp; Wax LME 12/32</t>
  </si>
  <si>
    <t>S.S. WASH &amp; WAX 6/32oz</t>
  </si>
  <si>
    <t>filled bottle-SS Hull Cln US 3</t>
  </si>
  <si>
    <t>089738FFC-KITS</t>
  </si>
  <si>
    <t>filled bottle-SS Hull Cln Cana</t>
  </si>
  <si>
    <t>089738GF</t>
  </si>
  <si>
    <t>SEASAFE HULL CLNR G/F 6/32oz</t>
  </si>
  <si>
    <t>089738LME</t>
  </si>
  <si>
    <t>SEASAFE HULL CLNR LME 6/32oz</t>
  </si>
  <si>
    <t>089738P</t>
  </si>
  <si>
    <t>SEASAFE HULL CLEANER 6/32oz</t>
  </si>
  <si>
    <t>089738PC</t>
  </si>
  <si>
    <t>SEASAFE HULL CLEANER 6/32oz CA</t>
  </si>
  <si>
    <t>089739LME</t>
  </si>
  <si>
    <t>SEASAFE DECK CLNR LME 6/32</t>
  </si>
  <si>
    <t>602038</t>
  </si>
  <si>
    <t>BLEND-SEA SAFE DECK CLEANER</t>
  </si>
  <si>
    <t>089750GA5</t>
  </si>
  <si>
    <t>SS TK CLNR/BRTNR 5 GAL PAIL</t>
  </si>
  <si>
    <t>94900.B</t>
  </si>
  <si>
    <t>BLEND-TEAK CLEANER/BRIGHTNER</t>
  </si>
  <si>
    <t>089750LME</t>
  </si>
  <si>
    <t>Seasafe Tk Clnr/Brtnr LME 6x32</t>
  </si>
  <si>
    <t>089751LME</t>
  </si>
  <si>
    <t>SS Low VOC TK OIL LME 6-32</t>
  </si>
  <si>
    <t>089751PC</t>
  </si>
  <si>
    <t>SS LOW VOC TK OIL Cana 6-32oz</t>
  </si>
  <si>
    <t>089754LME</t>
  </si>
  <si>
    <t>SS Eco EZ On/Off LME 6-32</t>
  </si>
  <si>
    <t>89754.B</t>
  </si>
  <si>
    <t>BLEND-ECO EZ ON/OFF</t>
  </si>
  <si>
    <t>089754P</t>
  </si>
  <si>
    <t>Seasafe Eco EZ On/Off 6-32oz</t>
  </si>
  <si>
    <t>089755LME</t>
  </si>
  <si>
    <t>SS Waterproofing LME 6/22</t>
  </si>
  <si>
    <t>089755PC</t>
  </si>
  <si>
    <t>SS W.B. WTRPRFNG Canad 6-22oz.</t>
  </si>
  <si>
    <t>BOAT WASH &amp; WAX 12/16</t>
  </si>
  <si>
    <t>089816GF</t>
  </si>
  <si>
    <t>BOAT WASH &amp; WAX  G/F 6-16</t>
  </si>
  <si>
    <t>089816LME</t>
  </si>
  <si>
    <t>BOAT WASH &amp; WAX  L/M/E 6x16</t>
  </si>
  <si>
    <t>089832F</t>
  </si>
  <si>
    <t>Wash &amp; Wax French 12/32oz</t>
  </si>
  <si>
    <t>089965</t>
  </si>
  <si>
    <t>Nosguard Mildew Kit 25pk</t>
  </si>
  <si>
    <t>303000.B</t>
  </si>
  <si>
    <t>BLEND-Full Salt Citric</t>
  </si>
  <si>
    <t>BOAT WASH 4/16oz</t>
  </si>
  <si>
    <t>BOAT WASH &amp; WAX  4x16oz</t>
  </si>
  <si>
    <t>PWR CABLE CLEANER 12-8oz</t>
  </si>
  <si>
    <t>091316P</t>
  </si>
  <si>
    <t>Metalflake Polish w/PTEF 6-16o</t>
  </si>
  <si>
    <t>WATER SPOT REMOVER 6/22oz</t>
  </si>
  <si>
    <t>92000.B</t>
  </si>
  <si>
    <t>BLEND-Hard Water Spot Rmvr</t>
  </si>
  <si>
    <t>092116LME</t>
  </si>
  <si>
    <t>Ult Fabric Clnr LME 6-16oz</t>
  </si>
  <si>
    <t>092122DGF</t>
  </si>
  <si>
    <t>BOAT CVR CLNR DGF 6/22oz</t>
  </si>
  <si>
    <t>092122DGP-A</t>
  </si>
  <si>
    <t>BOAT CVR CLNR D/G-VA 6-22oz</t>
  </si>
  <si>
    <t>092122LME</t>
  </si>
  <si>
    <t>BOAT CVR CLNR L/M/E 6/22</t>
  </si>
  <si>
    <t>092122PUN</t>
  </si>
  <si>
    <t>BOAT CVR CLNR unlabeled 6/22</t>
  </si>
  <si>
    <t>ULT FABRIC CLEAN 6/32oz</t>
  </si>
  <si>
    <t>092132C</t>
  </si>
  <si>
    <t>FABRIC CLEANER CANADIAN 6/32oz</t>
  </si>
  <si>
    <t>092132DG-A</t>
  </si>
  <si>
    <t>FABRIC CLEANER D/G-A 6/32oz</t>
  </si>
  <si>
    <t>092132F</t>
  </si>
  <si>
    <t>FABRIC CLNR Frnch 6/32</t>
  </si>
  <si>
    <t>filled bottle-Ult Fbr Cln 32sp</t>
  </si>
  <si>
    <t>092132GF</t>
  </si>
  <si>
    <t>FABRIC CLEANER G/F 6/32oz</t>
  </si>
  <si>
    <t>092132LME</t>
  </si>
  <si>
    <t>FABRIC CLEANER LME 6/32oz</t>
  </si>
  <si>
    <t>092132PUN</t>
  </si>
  <si>
    <t>Fabric Clnr Unlabeled 6/32</t>
  </si>
  <si>
    <t>092155</t>
  </si>
  <si>
    <t>Fabric Clnr &amp; Protectant 55gal</t>
  </si>
  <si>
    <t>092200</t>
  </si>
  <si>
    <t>BARNACLE RMVR  4X1 RIG</t>
  </si>
  <si>
    <t>602020</t>
  </si>
  <si>
    <t>BLEND-BARNACLE REMOVER</t>
  </si>
  <si>
    <t>092200C</t>
  </si>
  <si>
    <t>BARNACLE RMVR CANAD 4X1 RIG</t>
  </si>
  <si>
    <t>092200EUR</t>
  </si>
  <si>
    <t>BARNACLE RMVR EUROPEAN 4X1</t>
  </si>
  <si>
    <t>092200FF-KITS</t>
  </si>
  <si>
    <t>filled bottle-Barnacle Rmv GAL</t>
  </si>
  <si>
    <t>092200WK</t>
  </si>
  <si>
    <t>Barnacle Rmvr Watski 4X1</t>
  </si>
  <si>
    <t>092232CSS</t>
  </si>
  <si>
    <t>BARNACLE REMOVER CSS 6/32oz</t>
  </si>
  <si>
    <t>092232DGF</t>
  </si>
  <si>
    <t>BARNACLE REMOVER DGF 6/32oz</t>
  </si>
  <si>
    <t>092232DGP-A</t>
  </si>
  <si>
    <t>Barnacle Rmvr D/G-VA 6-32oz</t>
  </si>
  <si>
    <t>092232DSN</t>
  </si>
  <si>
    <t>BARNACLE REMOVER DSN 6/32oz</t>
  </si>
  <si>
    <t>092232F</t>
  </si>
  <si>
    <t>Barnacle Rmvr FRENCH 6/32oz sp</t>
  </si>
  <si>
    <t>092232FF-KITS</t>
  </si>
  <si>
    <t>FILLED BOTTLE-Barnacle Rmv32sp</t>
  </si>
  <si>
    <t>BARNACLE REMOVER G/F 6/32oz</t>
  </si>
  <si>
    <t>092232GT</t>
  </si>
  <si>
    <t>BARNACLE REMOVER G/T 6/32 spr</t>
  </si>
  <si>
    <t>092232IC</t>
  </si>
  <si>
    <t>BARNACLE REMOVER I/C 6/32oz</t>
  </si>
  <si>
    <t>092232LME</t>
  </si>
  <si>
    <t>BARNACLE REMOVER L/M/E 6/32oz</t>
  </si>
  <si>
    <t>BARNACLE RMVR 6/32 spr</t>
  </si>
  <si>
    <t>092232PC</t>
  </si>
  <si>
    <t>BOAT BOTTOM CLNR 6/32oz CAN</t>
  </si>
  <si>
    <t>092232SP</t>
  </si>
  <si>
    <t>BARNACLE REMOVER S/P 6/32oz</t>
  </si>
  <si>
    <t>BOAT BTM CLNR Watski 6-32</t>
  </si>
  <si>
    <t>092305</t>
  </si>
  <si>
    <t>RUST EATER CONVERTER 5GAL PAIL</t>
  </si>
  <si>
    <t>602022</t>
  </si>
  <si>
    <t>BLEND-RUST EATER &amp; CONVERTER</t>
  </si>
  <si>
    <t>092322</t>
  </si>
  <si>
    <t>RUST EATER &amp; CONVERTER 12/22oz</t>
  </si>
  <si>
    <t>092322FF-KITS</t>
  </si>
  <si>
    <t>FILLED BOTTLE-Rust Eater Conv</t>
  </si>
  <si>
    <t>Rust Eater/Converter G/F 6/22</t>
  </si>
  <si>
    <t>092600</t>
  </si>
  <si>
    <t>DESCALING MTR FLUSH  4X1 RIG</t>
  </si>
  <si>
    <t>602030</t>
  </si>
  <si>
    <t>BLEND-D-SCALING FLUSH</t>
  </si>
  <si>
    <t>092600EUR</t>
  </si>
  <si>
    <t>Descaling Motor Flush EURO 4X1</t>
  </si>
  <si>
    <t>filled bottle- motor flush GAL</t>
  </si>
  <si>
    <t>092632DGF</t>
  </si>
  <si>
    <t>ENGINE DESCALER D/G/F 6/32</t>
  </si>
  <si>
    <t>092722</t>
  </si>
  <si>
    <t>BUG OFF  12/22oz</t>
  </si>
  <si>
    <t>94200.B</t>
  </si>
  <si>
    <t>BLEND-ORANGE CLEANER/DEGREASER</t>
  </si>
  <si>
    <t>092722FF-KITS</t>
  </si>
  <si>
    <t>FILLED BOTTLE-Bug Off 22spr</t>
  </si>
  <si>
    <t>092800</t>
  </si>
  <si>
    <t>EZ-ON/OFF HL&amp;BTM CLN  4X1 RIG</t>
  </si>
  <si>
    <t>092800FF-KITS</t>
  </si>
  <si>
    <t>FILLED BOTTLE-OnOff Hull Btm G</t>
  </si>
  <si>
    <t>092800LME</t>
  </si>
  <si>
    <t>EZ-ON EZ-OFF L/M 4X1</t>
  </si>
  <si>
    <t>092800SW-KITS</t>
  </si>
  <si>
    <t>EZ-On EZ-Off Hull &amp; Bottom Cln</t>
  </si>
  <si>
    <t>EZ-On/Off Btm Clnr CANAD 12/32</t>
  </si>
  <si>
    <t>092832LME</t>
  </si>
  <si>
    <t>EZ ON/OFF HULL&amp;BTM- L/M/E 6/32</t>
  </si>
  <si>
    <t>092832SS-KITS</t>
  </si>
  <si>
    <t>FILLED BOTTLE-EZ On/Off 32oz</t>
  </si>
  <si>
    <t>FILLED BOTTLE-Stron GAS Gal</t>
  </si>
  <si>
    <t>93100GAS.B</t>
  </si>
  <si>
    <t>BLEND-STARTRON GAS &amp; AUTO DSL</t>
  </si>
  <si>
    <t>STARTRON GAS 4-1 GAL</t>
  </si>
  <si>
    <t>093000NC</t>
  </si>
  <si>
    <t>Startron GAS Canad 4-1 GAL</t>
  </si>
  <si>
    <t>093000SW-KITS</t>
  </si>
  <si>
    <t>093000UN</t>
  </si>
  <si>
    <t>Startron Gas Unlabeled 4-1 GAL</t>
  </si>
  <si>
    <t>093005</t>
  </si>
  <si>
    <t>STARTRON GAS 5 GAL PAIL</t>
  </si>
  <si>
    <t>STARTRON GAS ADDITIVE 12-8oz</t>
  </si>
  <si>
    <t>093008E</t>
  </si>
  <si>
    <t>STARTRON GAS English 12-8oz</t>
  </si>
  <si>
    <t>STARTRON GAS FRENCH12-8oz</t>
  </si>
  <si>
    <t>093008FINP</t>
  </si>
  <si>
    <t>STARTRON GAS Finnish 6-8oz</t>
  </si>
  <si>
    <t>STARTRON GAS F/S/N 6-8oz</t>
  </si>
  <si>
    <t>093008P</t>
  </si>
  <si>
    <t>STARTRON GAS ADDITIVE 6-8oz</t>
  </si>
  <si>
    <t>STARTRON GAS Canadian 6-8oz</t>
  </si>
  <si>
    <t>093008PUN-A</t>
  </si>
  <si>
    <t>STARTRON GAS Unlabeled 6-8oz</t>
  </si>
  <si>
    <t>FILLED BOTTLE-ST GAS 8oz</t>
  </si>
  <si>
    <t>STARTRON GAS ADDITIVE 12-16oz</t>
  </si>
  <si>
    <t>STARTRON GAS CANADIAN 12-16oz</t>
  </si>
  <si>
    <t>STARTRON GAS E/F 12-16oz</t>
  </si>
  <si>
    <t>093016LM</t>
  </si>
  <si>
    <t>STARTRON GAS LM 6-16oz</t>
  </si>
  <si>
    <t>093016SS-KITS</t>
  </si>
  <si>
    <t>FILLED BOTTLE-ST GAS 16oz</t>
  </si>
  <si>
    <t>STARTRON GAS ADDITIVE 12-32oz</t>
  </si>
  <si>
    <t>STARTRON GAS CANADIAN 12-32oz</t>
  </si>
  <si>
    <t>FILLED BOTTLE-ST GAS 32oz</t>
  </si>
  <si>
    <t>FILLED BOTTLE-WM ST GAS 32oz</t>
  </si>
  <si>
    <t>093032UN</t>
  </si>
  <si>
    <t>STARTRON GAS Unlabeled 12-32oz</t>
  </si>
  <si>
    <t>093055</t>
  </si>
  <si>
    <t>STARTRON GAS ADDITIVE 55X1</t>
  </si>
  <si>
    <t>093091</t>
  </si>
  <si>
    <t>STARTRON GAS 275gal  tote</t>
  </si>
  <si>
    <t>filled bottle-Startron DSL GAL</t>
  </si>
  <si>
    <t>93100DSL.B</t>
  </si>
  <si>
    <t>BLEND-STARTRON DIESEL</t>
  </si>
  <si>
    <t>STARTRON DIESEL 4-1 GAL</t>
  </si>
  <si>
    <t>093105</t>
  </si>
  <si>
    <t>STARTRON DSL 5 GAL PAIL</t>
  </si>
  <si>
    <t>STARTRON DSL ADDITIVE 12-8o</t>
  </si>
  <si>
    <t>093108C</t>
  </si>
  <si>
    <t>STARTRON DSL CANADIAN 12-8oz</t>
  </si>
  <si>
    <t>093108DP-A</t>
  </si>
  <si>
    <t>STARTRON DSL DUTCH 6-8oz</t>
  </si>
  <si>
    <t>STARTRON DIESEL Eng 12-8oz</t>
  </si>
  <si>
    <t>STARTRON DIESEL Frnch 12-8oz</t>
  </si>
  <si>
    <t>093108FINP</t>
  </si>
  <si>
    <t>STARTRON DSL Finnish 6-8oz</t>
  </si>
  <si>
    <t>Startron DSL FSN 6-8oz</t>
  </si>
  <si>
    <t>093108GP-A</t>
  </si>
  <si>
    <t>STARTRON DSL German-Adri 6-8oz</t>
  </si>
  <si>
    <t>093108GPD</t>
  </si>
  <si>
    <t>Startron DSL GPD 6-8oz</t>
  </si>
  <si>
    <t>093108PUN-A</t>
  </si>
  <si>
    <t>STARTRON DSL Unlabeled 6-8oz</t>
  </si>
  <si>
    <t>FILLED BOTTLE-ST DSL 8oz</t>
  </si>
  <si>
    <t>093108SS-KITTS</t>
  </si>
  <si>
    <t>093116</t>
  </si>
  <si>
    <t>STARTRON DSL ADDITIVE 12-16oz</t>
  </si>
  <si>
    <t>093116C</t>
  </si>
  <si>
    <t>STARTRON DSL CANADIAN 12-16oz</t>
  </si>
  <si>
    <t>093116DGF</t>
  </si>
  <si>
    <t>ST DIESEL D/G/F 6-16oz</t>
  </si>
  <si>
    <t>093116EF</t>
  </si>
  <si>
    <t>STARTRON DIESEL E/F 12-16oz</t>
  </si>
  <si>
    <t>093116FSN</t>
  </si>
  <si>
    <t>STARTRON DIESEL F/S/N 6-16oz</t>
  </si>
  <si>
    <t>093116LM</t>
  </si>
  <si>
    <t>STARTRON DSL LM 6-16oz</t>
  </si>
  <si>
    <t>093116PUN</t>
  </si>
  <si>
    <t>ST Diesel Unlabeled 6-16oz</t>
  </si>
  <si>
    <t>093116SS-KITS</t>
  </si>
  <si>
    <t>FILLED BOTTLE-ST DSL 16oz</t>
  </si>
  <si>
    <t>093116UN</t>
  </si>
  <si>
    <t>STARTRON DSL Unlabeled 12-16oz</t>
  </si>
  <si>
    <t>STARTRON DSL ADDITIVE 12-32oz</t>
  </si>
  <si>
    <t>093132C</t>
  </si>
  <si>
    <t>STARTRON DSL CANADIAN 12-32oz</t>
  </si>
  <si>
    <t>093132DGF</t>
  </si>
  <si>
    <t>ST DIESEL D/G/F 6-32oz</t>
  </si>
  <si>
    <t>093132EF</t>
  </si>
  <si>
    <t>STARTRON DIESEL E/F 12-32oz</t>
  </si>
  <si>
    <t>FILLED BOTTLE-ST DSL 32oz</t>
  </si>
  <si>
    <t>093132UN</t>
  </si>
  <si>
    <t>STARTRON DSL Unlabeled 12-32oz</t>
  </si>
  <si>
    <t>093155</t>
  </si>
  <si>
    <t>STARTRON DIESEL ADDITIVE  55X1</t>
  </si>
  <si>
    <t>FILLE BOTTLE-Startron TK clnr</t>
  </si>
  <si>
    <t>93100TANK.B</t>
  </si>
  <si>
    <t>BLEND-STARTRON TANK TRTMNT</t>
  </si>
  <si>
    <t>093600N</t>
  </si>
  <si>
    <t>STARTRON TANK CLEANER  4X1GAL</t>
  </si>
  <si>
    <t>093605</t>
  </si>
  <si>
    <t>Startron Tank Clnr 5 GAL PAIL</t>
  </si>
  <si>
    <t>093615</t>
  </si>
  <si>
    <t>ST GAS MINI DISP Marine 6-8oz</t>
  </si>
  <si>
    <t>093615FIN</t>
  </si>
  <si>
    <t>093616F</t>
  </si>
  <si>
    <t>ST GAS Mini Disp French 6-8oz</t>
  </si>
  <si>
    <t>093616FIN</t>
  </si>
  <si>
    <t>ST GAS Mini Disp FIN 6-8oz</t>
  </si>
  <si>
    <t>093616G</t>
  </si>
  <si>
    <t>ST GAS Mini Disp GERMAN 6-8oz</t>
  </si>
  <si>
    <t>093616IT</t>
  </si>
  <si>
    <t>ST GAS Mini Disp ITALY 6-8oz</t>
  </si>
  <si>
    <t>093617FR</t>
  </si>
  <si>
    <t>ST Dispenser DSL FR 12-1oz</t>
  </si>
  <si>
    <t>093617LM</t>
  </si>
  <si>
    <t>ST Dispenser DSL LM 12-1oz</t>
  </si>
  <si>
    <t>093618FR</t>
  </si>
  <si>
    <t>ST Super Conc Disp FR 16-1oz</t>
  </si>
  <si>
    <t>093618LM</t>
  </si>
  <si>
    <t>ST Super Conc Disp LM 16-1oz</t>
  </si>
  <si>
    <t>093619LM</t>
  </si>
  <si>
    <t>Startron Shooter Display 24-1o</t>
  </si>
  <si>
    <t>STARTRON TANK CLEANER  6-64oz</t>
  </si>
  <si>
    <t>093664C</t>
  </si>
  <si>
    <t>STARTRON TNK CLNR CANA 6-64oz</t>
  </si>
  <si>
    <t>093664DGF</t>
  </si>
  <si>
    <t>STARTRON TNK CLNR DGF 6-64oz</t>
  </si>
  <si>
    <t>093664EF</t>
  </si>
  <si>
    <t>STARTRON TANK CLNR E/F 6-64oz</t>
  </si>
  <si>
    <t>093664LME</t>
  </si>
  <si>
    <t>STARTRON TNK CLNR LME 6-64oz</t>
  </si>
  <si>
    <t>093664UN</t>
  </si>
  <si>
    <t>Startron Tank Clnr unlabel 6-6</t>
  </si>
  <si>
    <t>093664UN-A</t>
  </si>
  <si>
    <t>STron Tank Clnr unlabeled 6-64</t>
  </si>
  <si>
    <t>POWER PINE BOAT WASH rig4-1Gal</t>
  </si>
  <si>
    <t>93700.B</t>
  </si>
  <si>
    <t>BLEND-PWR PINE BOAT WASH</t>
  </si>
  <si>
    <t>POWER PINE BOAT WASH 12-32oz</t>
  </si>
  <si>
    <t>093800FF-KITS</t>
  </si>
  <si>
    <t>FILLED BOTTLE-PP Bilge Cln Gal</t>
  </si>
  <si>
    <t>93800.B</t>
  </si>
  <si>
    <t>BLEND-PWR PINE BLGE CLNR</t>
  </si>
  <si>
    <t>093800N</t>
  </si>
  <si>
    <t>PWR PINE BILGE CLNR 4-1Gal</t>
  </si>
  <si>
    <t>POWER PINE BLGE CLNR 12-32oz</t>
  </si>
  <si>
    <t>093900EUR</t>
  </si>
  <si>
    <t>SALT OFF Conc Euro 4-1gal</t>
  </si>
  <si>
    <t>94444CON.B</t>
  </si>
  <si>
    <t>BLEND-Salt Terminator CONC</t>
  </si>
  <si>
    <t>093900F</t>
  </si>
  <si>
    <t>SALT OFF French 4-1gal</t>
  </si>
  <si>
    <t>FILLED BOTTLE-Salt Off GAL</t>
  </si>
  <si>
    <t>SALT OFF Conc 4-1gal</t>
  </si>
  <si>
    <t>093922</t>
  </si>
  <si>
    <t>SALT OFF 12/22oz</t>
  </si>
  <si>
    <t>94444RTU.B</t>
  </si>
  <si>
    <t>BLEND-Salt Terminator RTU</t>
  </si>
  <si>
    <t>093922F</t>
  </si>
  <si>
    <t>SALT OFF French 6/22oz</t>
  </si>
  <si>
    <t>093922GF</t>
  </si>
  <si>
    <t>SALT OFF G/F 6-22oz</t>
  </si>
  <si>
    <t>FILLED BOTTLE-Salt Off 22spr</t>
  </si>
  <si>
    <t>SALT OFF CONCENTRATE12/32oz</t>
  </si>
  <si>
    <t>FILLED BOTTLE-Salt Off 32oz</t>
  </si>
  <si>
    <t>093932F</t>
  </si>
  <si>
    <t>SALT OFF CONC French 6/32oz</t>
  </si>
  <si>
    <t>093932F-KITS</t>
  </si>
  <si>
    <t>FILLED BOTTLE-Salt Off French</t>
  </si>
  <si>
    <t>093932GF</t>
  </si>
  <si>
    <t>SALT OFF CONC G/F 6/32oz</t>
  </si>
  <si>
    <t>093932GF-KITS</t>
  </si>
  <si>
    <t>FILLED BOTTLE-Salt Off GF 32oz</t>
  </si>
  <si>
    <t>FILLED BOTTLE-Org Clnr/Dgrsr</t>
  </si>
  <si>
    <t>094200N</t>
  </si>
  <si>
    <t>ORANGE CLNR/DEGREASER 4-1GAL</t>
  </si>
  <si>
    <t>ORANGE CLEANER/DEGREASER 12-22</t>
  </si>
  <si>
    <t>094222PUN-A</t>
  </si>
  <si>
    <t>Orng Clnr/Dgrsr Ulab Adri 6-22</t>
  </si>
  <si>
    <t>094222SS-KITS</t>
  </si>
  <si>
    <t>FILLED BOTTLE-Org Cln/Dgr 22sp</t>
  </si>
  <si>
    <t>094222WK</t>
  </si>
  <si>
    <t>Orng Clnr/Dgrsr WK 6-22</t>
  </si>
  <si>
    <t>094255</t>
  </si>
  <si>
    <t>ORANGE CLNR/DGRSR 55 GAL</t>
  </si>
  <si>
    <t>FILLED BOTTLE-Sp Org Bilge Ga</t>
  </si>
  <si>
    <t>94400.B</t>
  </si>
  <si>
    <t>BLEND-ORANGE BILGE CLEANER</t>
  </si>
  <si>
    <t>094400N</t>
  </si>
  <si>
    <t>ORANGE BILGE CLNR 4-1GAL</t>
  </si>
  <si>
    <t>ORANGE BILGE CLNR 12-32OZ</t>
  </si>
  <si>
    <t>094432C</t>
  </si>
  <si>
    <t>ORANGE BILGE CLNR CANAD 12-32</t>
  </si>
  <si>
    <t>094432DGP-A</t>
  </si>
  <si>
    <t>Orange Blg Clnr D/G-A 6-32oz</t>
  </si>
  <si>
    <t>094432PUN</t>
  </si>
  <si>
    <t>Orange Blg Clnr Unlabel 6-32oz</t>
  </si>
  <si>
    <t>FILLED BOTTLE-Sup Org Bt Wash</t>
  </si>
  <si>
    <t>94500.B</t>
  </si>
  <si>
    <t>BLEND-ORANGE BOAT WASH</t>
  </si>
  <si>
    <t>094500N</t>
  </si>
  <si>
    <t>ORANGE BOAT WASH 4-1GAL</t>
  </si>
  <si>
    <t>ORANGE BOAT WASH 12-32OZ</t>
  </si>
  <si>
    <t>094532C</t>
  </si>
  <si>
    <t>ORANGE BOAT WASH CANAD 12-32</t>
  </si>
  <si>
    <t>094600EUR</t>
  </si>
  <si>
    <t>Orange Wash &amp; Wax EURO 4-1GAL</t>
  </si>
  <si>
    <t>FILLED BOTTLE-Sup Org Wash/Wx</t>
  </si>
  <si>
    <t>094600N</t>
  </si>
  <si>
    <t>ORANGE WASH &amp; WAX 4-1GAL</t>
  </si>
  <si>
    <t>094616DGF</t>
  </si>
  <si>
    <t>Citrus Bt Wash&amp;Wax DGF  6-16oz</t>
  </si>
  <si>
    <t>094616DGP-A</t>
  </si>
  <si>
    <t>Orange Wash &amp; Wax Adri 6-16oz</t>
  </si>
  <si>
    <t>094616PUN</t>
  </si>
  <si>
    <t>Orange Wash &amp; Wax Unlab 6-16</t>
  </si>
  <si>
    <t>094616PUN-A</t>
  </si>
  <si>
    <t>Orange Wash &amp; Wax Unlab 6-16oz</t>
  </si>
  <si>
    <t>094632DGF</t>
  </si>
  <si>
    <t>Citrus Bt Shampoo D/G/F 6-32oz</t>
  </si>
  <si>
    <t>094632GF</t>
  </si>
  <si>
    <t>Orange Wash &amp; Wax GF 6-32oz</t>
  </si>
  <si>
    <t>094632LE</t>
  </si>
  <si>
    <t>ORANGE  WASH &amp; WAX L/E 6-32</t>
  </si>
  <si>
    <t>094632LME</t>
  </si>
  <si>
    <t>Orange Wash &amp; Wax LME 6-32oz</t>
  </si>
  <si>
    <t>ORANGE  WASH &amp; WAX 6-32OZ</t>
  </si>
  <si>
    <t>094632PUN</t>
  </si>
  <si>
    <t>Orange Wash&amp;Wax Unlab 6-32oz</t>
  </si>
  <si>
    <t>094700EUR</t>
  </si>
  <si>
    <t>PWR PINE Wash/Wax EUR 4-1Gal</t>
  </si>
  <si>
    <t>94700.B</t>
  </si>
  <si>
    <t>BLEND-POWER PINE WASH &amp; WAX</t>
  </si>
  <si>
    <t>094700FF-KITS</t>
  </si>
  <si>
    <t>FILLED BOTTLE-PP WSH/WAX GAL</t>
  </si>
  <si>
    <t>PWR PINE WASH &amp; WAX 4-1Gal</t>
  </si>
  <si>
    <t>PWR PINE WASH &amp; WAX 12-32oz</t>
  </si>
  <si>
    <t>094732GF</t>
  </si>
  <si>
    <t>PP Wash &amp; Wax GF 6-32oz</t>
  </si>
  <si>
    <t>094805</t>
  </si>
  <si>
    <t>SLIME &amp; GRIME 40lb pail</t>
  </si>
  <si>
    <t>030025</t>
  </si>
  <si>
    <t>CHEM - OXALIC ACID</t>
  </si>
  <si>
    <t>094816</t>
  </si>
  <si>
    <t>SLIME &amp; GRIME 12-16oz</t>
  </si>
  <si>
    <t>094816GF</t>
  </si>
  <si>
    <t>SLIME &amp; GRIME G/F 6-16oz</t>
  </si>
  <si>
    <t>094900EUR</t>
  </si>
  <si>
    <t>CLNR/BRTNR EURO 4X1gal</t>
  </si>
  <si>
    <t>094900FF-KITS</t>
  </si>
  <si>
    <t>FILLED BOTTLE-TK Cln/Brt GAL</t>
  </si>
  <si>
    <t>094900UN</t>
  </si>
  <si>
    <t>CLNR/BRTNR unlabeled 4X1gal</t>
  </si>
  <si>
    <t>094916DGF</t>
  </si>
  <si>
    <t>TEAK CLNR/BRTNR DGF 6/16oz</t>
  </si>
  <si>
    <t>094916DGP-A</t>
  </si>
  <si>
    <t>CLNR/BRTNR DG-A 6/16oz</t>
  </si>
  <si>
    <t>094916PUN</t>
  </si>
  <si>
    <t>CLNR/BRTNR Unlabeled 6/16oz</t>
  </si>
  <si>
    <t>094922DGP-A</t>
  </si>
  <si>
    <t>CLNR/BRTNR D/G-A 6/22oz</t>
  </si>
  <si>
    <t>094922PUN</t>
  </si>
  <si>
    <t>CLNR/BRTNR Unlabeled 6/22oz</t>
  </si>
  <si>
    <t>094922PUN-A</t>
  </si>
  <si>
    <t>CLNR/BRTNR Adri Unlabe 6/22oz</t>
  </si>
  <si>
    <t>One Step Clnr/Brtnr 6-32oz</t>
  </si>
  <si>
    <t>094932-KITS</t>
  </si>
  <si>
    <t>FILLED BOTTLE-Tk Cln/Brt 32oz</t>
  </si>
  <si>
    <t>094932C</t>
  </si>
  <si>
    <t>One Step Clnr/Brtnr Cana 6-32</t>
  </si>
  <si>
    <t>094932DGF</t>
  </si>
  <si>
    <t>CLNR / BRTNR DGF 6/32</t>
  </si>
  <si>
    <t>094932DGP-A</t>
  </si>
  <si>
    <t>CLNR/BRTNR D/G-A 6/32</t>
  </si>
  <si>
    <t>CLNR/BRTNR GF 6/32</t>
  </si>
  <si>
    <t>094932LME</t>
  </si>
  <si>
    <t>CLNR/BRTNR LME 6/32</t>
  </si>
  <si>
    <t>094932PUN</t>
  </si>
  <si>
    <t>CLNR/BRTNR Unlabeled 6/32oz</t>
  </si>
  <si>
    <t>094932WK</t>
  </si>
  <si>
    <t>CLNR/BRTNR WK 6/32</t>
  </si>
  <si>
    <t>094933DGF</t>
  </si>
  <si>
    <t>TK CLNR/BRTNR D/G/F 6/32oz</t>
  </si>
  <si>
    <t>094933F</t>
  </si>
  <si>
    <t>TK CLNR/BRTNR French 6/32oz</t>
  </si>
  <si>
    <t>094933FF-KITS</t>
  </si>
  <si>
    <t>FILLED BOTTLE-Clnr/Brtnr 32spr</t>
  </si>
  <si>
    <t>094964DGP-A</t>
  </si>
  <si>
    <t>Cleaner/Brightener D/G-A 6-64o</t>
  </si>
  <si>
    <t>SPIDER AWAY 4X1</t>
  </si>
  <si>
    <t>95022.B</t>
  </si>
  <si>
    <t>BLEND-SPIDER AWAY</t>
  </si>
  <si>
    <t>095000FF-KITS</t>
  </si>
  <si>
    <t>FILLED BOTTLE-Spider Away GAL</t>
  </si>
  <si>
    <t>095022FF-KITS</t>
  </si>
  <si>
    <t>FILLED BOTTLE-spider away 22sp</t>
  </si>
  <si>
    <t>SPIDER AWAY 6-22oz</t>
  </si>
  <si>
    <t>095022SS-KITS</t>
  </si>
  <si>
    <t>095032</t>
  </si>
  <si>
    <t>Spider Away 6/32spr</t>
  </si>
  <si>
    <t>FILLED BOTTLE-Spider Away 32sp</t>
  </si>
  <si>
    <t>095105</t>
  </si>
  <si>
    <t>Spider/Bird Stn Rmvr 5gal pail</t>
  </si>
  <si>
    <t>095122CSS</t>
  </si>
  <si>
    <t>Spider &amp; Bird St Rmv CSS 6-22o</t>
  </si>
  <si>
    <t>095122DGF</t>
  </si>
  <si>
    <t>Spider &amp; Bird St Rmv D/G/F 6-2</t>
  </si>
  <si>
    <t>095122DSN</t>
  </si>
  <si>
    <t>Spider &amp; Bird St Rmv DSN 6-22o</t>
  </si>
  <si>
    <t>095122FF-KITS</t>
  </si>
  <si>
    <t>FILLED BOTTLE-S&amp;B st rmv 22spr</t>
  </si>
  <si>
    <t>Spider &amp; Bird St Rmv G/F 6-22o</t>
  </si>
  <si>
    <t>095122LME</t>
  </si>
  <si>
    <t>Spider &amp; Bird St Rmv LME 6/22</t>
  </si>
  <si>
    <t>Spider &amp; Bird Stn Rmvr 6-22oz</t>
  </si>
  <si>
    <t>Spider&amp;Bird Stn Rmv Cana 6-22o</t>
  </si>
  <si>
    <t>095122SS-KITS</t>
  </si>
  <si>
    <t>095122UN</t>
  </si>
  <si>
    <t>Spider &amp; Bird St Rmv Unlab 6/2</t>
  </si>
  <si>
    <t>095122WK</t>
  </si>
  <si>
    <t>Spider &amp; Bird St Rmv WK 6-22oz</t>
  </si>
  <si>
    <t>095132PUN</t>
  </si>
  <si>
    <t>Bird/Spider Stn Rmv unlab 6-32</t>
  </si>
  <si>
    <t>View Guard Plstc Trt 6-22</t>
  </si>
  <si>
    <t>95000.B</t>
  </si>
  <si>
    <t>BLEND-VIEW GUARD</t>
  </si>
  <si>
    <t>View Guard French 6-22oz</t>
  </si>
  <si>
    <t>FILLED BOTTLE-View Guard 22spr</t>
  </si>
  <si>
    <t>095222GF</t>
  </si>
  <si>
    <t>View Guard Plstc Trt G/F 6-22</t>
  </si>
  <si>
    <t>095222LME</t>
  </si>
  <si>
    <t>View Guard Plstc Tr L/M/E 6-22</t>
  </si>
  <si>
    <t>095322</t>
  </si>
  <si>
    <t>ODOR GUARD 6-22</t>
  </si>
  <si>
    <t>95300.B</t>
  </si>
  <si>
    <t>BLEND-ODOR GUARD</t>
  </si>
  <si>
    <t>095322C</t>
  </si>
  <si>
    <t>ODOR GUARD Canadian 6-22</t>
  </si>
  <si>
    <t>095322F</t>
  </si>
  <si>
    <t>ODOR GUARD French 6-22</t>
  </si>
  <si>
    <t>095322GF</t>
  </si>
  <si>
    <t>ODOR GUARD G/F 6-22</t>
  </si>
  <si>
    <t>095322LME</t>
  </si>
  <si>
    <t>ODOR GUARD LME 6-22</t>
  </si>
  <si>
    <t>CORROSION BLOCKER 6/22oz</t>
  </si>
  <si>
    <t>95400.B</t>
  </si>
  <si>
    <t>BLEND-Corrosion blocker</t>
  </si>
  <si>
    <t>095422C</t>
  </si>
  <si>
    <t>CORROSION BLOCKER Canad 6/22oz</t>
  </si>
  <si>
    <t>095500</t>
  </si>
  <si>
    <t>Pro Star LPC DSL Additive 4-1g</t>
  </si>
  <si>
    <t>95500.B</t>
  </si>
  <si>
    <t>BLEND-LPC Diesel Additive</t>
  </si>
  <si>
    <t>095500C</t>
  </si>
  <si>
    <t>Pro Star LPC DSL Canadian 4-1g</t>
  </si>
  <si>
    <t>095605</t>
  </si>
  <si>
    <t>RING CLEANER - 5 GAL PAIL</t>
  </si>
  <si>
    <t>95600.B</t>
  </si>
  <si>
    <t>BLEND-STARTRON RING CLEANER</t>
  </si>
  <si>
    <t>Startron RING CLEAN 6-16oz</t>
  </si>
  <si>
    <t>095616C</t>
  </si>
  <si>
    <t>Startron RING CLEAN Canad6-16o</t>
  </si>
  <si>
    <t>095616GFE</t>
  </si>
  <si>
    <t>Startron RING CLEAN G/F/E 6-16</t>
  </si>
  <si>
    <t>095616IFS</t>
  </si>
  <si>
    <t>Startron RING CLEAN G/F 6-16oz</t>
  </si>
  <si>
    <t>ULTIMATE VINYL GUARD 4/16oz</t>
  </si>
  <si>
    <t>095922LME</t>
  </si>
  <si>
    <t>ULT Vinyl Guard LME 6/22oz</t>
  </si>
  <si>
    <t>ULTIMATE VINYL SPRAY 6/32oz</t>
  </si>
  <si>
    <t>095932C</t>
  </si>
  <si>
    <t>ULT VINYL SPRAY Cana 6/32oz</t>
  </si>
  <si>
    <t>FILLED BOTTLE-Vinyl Spray 32sp</t>
  </si>
  <si>
    <t>095932GF</t>
  </si>
  <si>
    <t>ULTIMATE VINYL SPRAY G/F 6/32o</t>
  </si>
  <si>
    <t>095932LME</t>
  </si>
  <si>
    <t>ULT VINYL SPRAY LME 6/32</t>
  </si>
  <si>
    <t>096022</t>
  </si>
  <si>
    <t>Paddleboat Clnr/Protector 6/22</t>
  </si>
  <si>
    <t>096022C</t>
  </si>
  <si>
    <t>Paddleboat Clnr/Prot Cana 6/22</t>
  </si>
  <si>
    <t>FILLED BOTTLE-Clnr/Protect 22s</t>
  </si>
  <si>
    <t>HULL CLNR SPRAY GEL 4/22oz</t>
  </si>
  <si>
    <t>96100.B</t>
  </si>
  <si>
    <t>BLEND-GEL HULL CLNR</t>
  </si>
  <si>
    <t>HULL CLNR SPRAY GEL 6/32oz</t>
  </si>
  <si>
    <t>096132-KIT</t>
  </si>
  <si>
    <t>Filled bottle-gel hull clnr 32</t>
  </si>
  <si>
    <t>HULL CLNR SPRAY GEL Canad 6/32</t>
  </si>
  <si>
    <t>096132DGF</t>
  </si>
  <si>
    <t>HULL CLEANER GEL 6-32oz</t>
  </si>
  <si>
    <t>096132F</t>
  </si>
  <si>
    <t>Hull Clnr Spray Gel Frnch 6/32</t>
  </si>
  <si>
    <t>FILLED BOTTLE-Gel H.Clnr 32spr</t>
  </si>
  <si>
    <t>096132FFC-KITS</t>
  </si>
  <si>
    <t>FILLED BOTTLE-Gel H/C Cana 32s</t>
  </si>
  <si>
    <t>096132GF</t>
  </si>
  <si>
    <t>HULL CLNR SPRAY GEL G/F 6/32oz</t>
  </si>
  <si>
    <t>096132LME</t>
  </si>
  <si>
    <t>HULL CLNR SPRAY GEL LME 6/32</t>
  </si>
  <si>
    <t>096132WK</t>
  </si>
  <si>
    <t>HULL CLNR SPRAY GEL WK  6/32oz</t>
  </si>
  <si>
    <t>Ultimate Vinyl Clnr Cana 6-16</t>
  </si>
  <si>
    <t>Ultimate Vinyl Clnr 4-16oz</t>
  </si>
  <si>
    <t>096222LME</t>
  </si>
  <si>
    <t>Ultimate Vinyl Clnr LME 6-22oz</t>
  </si>
  <si>
    <t>Ultimate Vinyl Clnr 6-32oz</t>
  </si>
  <si>
    <t>Ult Vinyl Clnr Cana 6-32oz</t>
  </si>
  <si>
    <t>FILLED BOTTLE-Vinyl Clnr 32spr</t>
  </si>
  <si>
    <t>096232GF</t>
  </si>
  <si>
    <t>Ultimate Vinyl Clnr GF 6-32oz</t>
  </si>
  <si>
    <t>096232LME</t>
  </si>
  <si>
    <t>Ultimate Vinyl Clnr LME 6-32oz</t>
  </si>
  <si>
    <t>096232WK</t>
  </si>
  <si>
    <t>Ultimate Vinyl Clnr WK 6-32oz</t>
  </si>
  <si>
    <t>ULT Pontoon Deck Clnr 6-32oz</t>
  </si>
  <si>
    <t>096332C</t>
  </si>
  <si>
    <t>ULT Pontoon Dk Clnr Canad 6-32</t>
  </si>
  <si>
    <t>ULT Citrus Clnr/Dgrsr 6/32spra</t>
  </si>
  <si>
    <t>096432FF-KITS</t>
  </si>
  <si>
    <t>FILLED BOTTLE-Citr Cln/Dgr 32s</t>
  </si>
  <si>
    <t>TEA TREE GEL 6/4oz</t>
  </si>
  <si>
    <t>965GEL.B</t>
  </si>
  <si>
    <t>BLEND-GEL TEA TREE (FINAL)</t>
  </si>
  <si>
    <t>096504C</t>
  </si>
  <si>
    <t>TEA TREE GEL Canad 6/4oz</t>
  </si>
  <si>
    <t>TEA TREE GEL 6/8oz</t>
  </si>
  <si>
    <t>096508C</t>
  </si>
  <si>
    <t>TEA TREE GEL Canad 6/8oz</t>
  </si>
  <si>
    <t>096508GF</t>
  </si>
  <si>
    <t>TEA TREE GEL GF 6/8oz</t>
  </si>
  <si>
    <t>TEA TREE GEL WK 6/8oz</t>
  </si>
  <si>
    <t>096516</t>
  </si>
  <si>
    <t>Tea Tree Spray 6/16oz round</t>
  </si>
  <si>
    <t>96500.B</t>
  </si>
  <si>
    <t>BLEND-TEA TREE SPRAY</t>
  </si>
  <si>
    <t>096516C</t>
  </si>
  <si>
    <t>Tea Tree Spray Cana 6/16oz</t>
  </si>
  <si>
    <t>096516FF-KITS</t>
  </si>
  <si>
    <t>FILLED BOTTLE-T.Tree Spray 16o</t>
  </si>
  <si>
    <t>096516GF</t>
  </si>
  <si>
    <t>Tea Tree Spray GF 6/16oz round</t>
  </si>
  <si>
    <t>096516WK</t>
  </si>
  <si>
    <t>Tea Tree Spray WK 6/16oz round</t>
  </si>
  <si>
    <t>Fuel Sys &amp; Injector Clnr 6-4oz</t>
  </si>
  <si>
    <t>096699</t>
  </si>
  <si>
    <t>Fuel Sys&amp;Inj Clnr Displ 12-4oz</t>
  </si>
  <si>
    <t>096800</t>
  </si>
  <si>
    <t>TEAK SEALER CLEAR 4-1GAL</t>
  </si>
  <si>
    <t>089716A3CLEAR</t>
  </si>
  <si>
    <t>BLEND-TEAK SEALER CLEAR 1000-0</t>
  </si>
  <si>
    <t>Tk Slr Clear EUR 4 x 3.78liter</t>
  </si>
  <si>
    <t>096800FF</t>
  </si>
  <si>
    <t>TEAK SLR CLEAR AMZ FF 4-1GAL</t>
  </si>
  <si>
    <t>096816DGF</t>
  </si>
  <si>
    <t>TK SLR Clear DGF 6-16oz</t>
  </si>
  <si>
    <t>096816PUN-A</t>
  </si>
  <si>
    <t>TK SLR Clear unlabeled 6-16oz</t>
  </si>
  <si>
    <t>096832</t>
  </si>
  <si>
    <t>TEAK SEALER CLEAR 12-32oz</t>
  </si>
  <si>
    <t>096832DGF</t>
  </si>
  <si>
    <t>TEAK SEALER CLEAR DGF 6-32oz</t>
  </si>
  <si>
    <t>096832EUR</t>
  </si>
  <si>
    <t>TEAK SEALER CLEAR Euro 6-32oz</t>
  </si>
  <si>
    <t>096832PUN-A</t>
  </si>
  <si>
    <t>TK SLR Clear unlabeled 6-32oz</t>
  </si>
  <si>
    <t>WATER FRESHENER 6-8oz round</t>
  </si>
  <si>
    <t>97000DIL.B</t>
  </si>
  <si>
    <t>BLEND-WATER TRT/FRSHNR DILUTED</t>
  </si>
  <si>
    <t>097008C</t>
  </si>
  <si>
    <t>Water Frshnr Canadi 6-8oz roun</t>
  </si>
  <si>
    <t>WATER FRESHENER 6-16oz Round</t>
  </si>
  <si>
    <t>097016C</t>
  </si>
  <si>
    <t>Water Frshnr Canad 6-16oz roun</t>
  </si>
  <si>
    <t>WATER SHOCK 6-16oz round</t>
  </si>
  <si>
    <t>97100.B</t>
  </si>
  <si>
    <t>BLEND-WATER SHOCK</t>
  </si>
  <si>
    <t>097116C</t>
  </si>
  <si>
    <t>WATER SHOCK Canad 6-16oz round</t>
  </si>
  <si>
    <t>INFL BOAT CLEANER 6/32oz</t>
  </si>
  <si>
    <t>97200.B</t>
  </si>
  <si>
    <t>BLEND-INFLATABLE BOAT CLNR</t>
  </si>
  <si>
    <t>097232CSS</t>
  </si>
  <si>
    <t>INFL BOAT CLEANER CSS 6/32oz</t>
  </si>
  <si>
    <t>097232DGF</t>
  </si>
  <si>
    <t>INFL BOAT CLEANER D/G/F 6/32oz</t>
  </si>
  <si>
    <t>097232DSN</t>
  </si>
  <si>
    <t>INFL BOAT CLEANER DSN 6/32oz</t>
  </si>
  <si>
    <t>097232F</t>
  </si>
  <si>
    <t>INFL BOAT CLNR French 6/32</t>
  </si>
  <si>
    <t>FILLED BOTTLE-Inf Bt Clnr 32sp</t>
  </si>
  <si>
    <t>INFL BOAT CLEANER G/F 6/32oz</t>
  </si>
  <si>
    <t>097232LME</t>
  </si>
  <si>
    <t>INFL BT CLNR LME 6/32oz</t>
  </si>
  <si>
    <t>INFL BOAT CLEANER WK 6/32oz</t>
  </si>
  <si>
    <t>Deck Wax spray 6-16spr</t>
  </si>
  <si>
    <t>97300.B</t>
  </si>
  <si>
    <t>BLEND-Deck Wax</t>
  </si>
  <si>
    <t>097316C</t>
  </si>
  <si>
    <t>Deck Wax spray Canad 6-16spr</t>
  </si>
  <si>
    <t>097316FF-KITS</t>
  </si>
  <si>
    <t>FILLED BOTTLE-Dk Clnr Wax 16sp</t>
  </si>
  <si>
    <t>097316GF</t>
  </si>
  <si>
    <t>Deck Wax spray GF 6-16spr</t>
  </si>
  <si>
    <t>ULTIMATE FABRIC GUARD 6/32spra</t>
  </si>
  <si>
    <t>602082</t>
  </si>
  <si>
    <t>BLEND-Low Odor Waterproofing</t>
  </si>
  <si>
    <t>097532C</t>
  </si>
  <si>
    <t>Ult Fabric Guard Cana 6/32oz</t>
  </si>
  <si>
    <t>097532F</t>
  </si>
  <si>
    <t>ULT Fabric Guard French 6/32oz</t>
  </si>
  <si>
    <t>097532FF-KITS</t>
  </si>
  <si>
    <t>FILLED BOTTLE-Fabric Guard 32s</t>
  </si>
  <si>
    <t>097722</t>
  </si>
  <si>
    <t>Pet Odor/Stain Rmvr 6/22oz</t>
  </si>
  <si>
    <t>97700.B</t>
  </si>
  <si>
    <t>BLEND-Pet Odor &amp; Stain Remover</t>
  </si>
  <si>
    <t>097800</t>
  </si>
  <si>
    <t>ALL OFF 4X1 wrap</t>
  </si>
  <si>
    <t>114000ORANGE.B</t>
  </si>
  <si>
    <t>BLEND-Roll Off Orange (Fast 50</t>
  </si>
  <si>
    <t>097832</t>
  </si>
  <si>
    <t>ALL OFF 6/32 round sprayer</t>
  </si>
  <si>
    <t>098022</t>
  </si>
  <si>
    <t>Bike Guard Wtr Spot Rmvr 6/22o</t>
  </si>
  <si>
    <t>Matte Finish Dtlr/Prot 6-22</t>
  </si>
  <si>
    <t>098122FF-KITS</t>
  </si>
  <si>
    <t>FILLED BOTTLE-Matte Prtct 22sp</t>
  </si>
  <si>
    <t>098222</t>
  </si>
  <si>
    <t>ULTIMATE LUBE FLUID 6/22oz</t>
  </si>
  <si>
    <t>98200.B</t>
  </si>
  <si>
    <t>BLEND-ULTIMATE LUBE FLUID</t>
  </si>
  <si>
    <t>098222FF-KITS</t>
  </si>
  <si>
    <t>FILLED BOTTLE-Lubr fluid 22spr</t>
  </si>
  <si>
    <t>GEL Mildew St Rmvr 6-16spray</t>
  </si>
  <si>
    <t>602602</t>
  </si>
  <si>
    <t>BLEND-GEL MILDEW STAIN RMVR</t>
  </si>
  <si>
    <t>098616-KIT</t>
  </si>
  <si>
    <t>Filled bottle-gel MSR 16 spray</t>
  </si>
  <si>
    <t>FILLED BOTTLE-Gel MSR 16spr</t>
  </si>
  <si>
    <t>ULTIMATE UV Protectant 6/32spr</t>
  </si>
  <si>
    <t>098832C</t>
  </si>
  <si>
    <t>ULT Xtreme Prot Cana 6/32spray</t>
  </si>
  <si>
    <t>FILLED BOTTLE-Extr Protect 32s</t>
  </si>
  <si>
    <t>Ult Fbglass St Rmvr 6-16spray</t>
  </si>
  <si>
    <t>098916FF-KITS</t>
  </si>
  <si>
    <t>FILLED BOTTLE-FG St Rmv 16spr</t>
  </si>
  <si>
    <t>ULT Fiberglass Stain Rmvr 6/32</t>
  </si>
  <si>
    <t>098932C</t>
  </si>
  <si>
    <t>Ult F'glass St Rmv Cana 6/32</t>
  </si>
  <si>
    <t>FILLED BOTTLE-FG St Rmvr 32sp</t>
  </si>
  <si>
    <t>098932GF</t>
  </si>
  <si>
    <t>ULT Fiberg Stain Rmvr G/F 6/32</t>
  </si>
  <si>
    <t>098932LME</t>
  </si>
  <si>
    <t>ULT FG Stain Rmvr LME 6/32</t>
  </si>
  <si>
    <t>100501DFI</t>
  </si>
  <si>
    <t>BLEND-TCW3 DFI FORMULA</t>
  </si>
  <si>
    <t>100421G2</t>
  </si>
  <si>
    <t>CHEM - MOTIVA STAR 12     (ara</t>
  </si>
  <si>
    <t>100508</t>
  </si>
  <si>
    <t>CHEM - INFINEUM S816 (IDN 6669</t>
  </si>
  <si>
    <t>100418</t>
  </si>
  <si>
    <t>DYE-CHROMATINT GREEN HF 17419H</t>
  </si>
  <si>
    <t>100507TANKD</t>
  </si>
  <si>
    <t>CHEM - Calumet 400-500 TANK D</t>
  </si>
  <si>
    <t>100501K</t>
  </si>
  <si>
    <t>BLEND-TWO CYCLE ENGINE OIL</t>
  </si>
  <si>
    <t>100527</t>
  </si>
  <si>
    <t>CHEM - Drying Agent pre-mix</t>
  </si>
  <si>
    <t>100528</t>
  </si>
  <si>
    <t>CHEM - Tomadry E40 (Tomamine E</t>
  </si>
  <si>
    <t>100529</t>
  </si>
  <si>
    <t>CHEM - Mineral Seal Oil (calum</t>
  </si>
  <si>
    <t>030012</t>
  </si>
  <si>
    <t>CHEM - GLYCOL ETHER EB</t>
  </si>
  <si>
    <t>102000R-100PE</t>
  </si>
  <si>
    <t>Performacide PERU 5gr 100pk bu</t>
  </si>
  <si>
    <t>301000.B</t>
  </si>
  <si>
    <t>BLEND-Performacide (sod chl &amp;</t>
  </si>
  <si>
    <t>102005P1</t>
  </si>
  <si>
    <t>POUCH-Performacide 5gram SR XS</t>
  </si>
  <si>
    <t>102005P1PL02</t>
  </si>
  <si>
    <t>POUCH-5g in 900105PL02 perform</t>
  </si>
  <si>
    <t>102005R-12</t>
  </si>
  <si>
    <t>Performacide Refill 12pk Bulk</t>
  </si>
  <si>
    <t>102015P1</t>
  </si>
  <si>
    <t>POUCH-Performacide 1.19gram SR</t>
  </si>
  <si>
    <t>102015P1PL01</t>
  </si>
  <si>
    <t>POUCH-1.19g in 900105PL01 perf</t>
  </si>
  <si>
    <t>104G55</t>
  </si>
  <si>
    <t>CAR WASH 55gal drum</t>
  </si>
  <si>
    <t>602039</t>
  </si>
  <si>
    <t>BLEND-CAR WASH</t>
  </si>
  <si>
    <t>10932812</t>
  </si>
  <si>
    <t>SEAFIT -50  55gal drum</t>
  </si>
  <si>
    <t>WM PO SALT OFF CONC 4-1GAL</t>
  </si>
  <si>
    <t>10FRP1CFS</t>
  </si>
  <si>
    <t>POUCH-MDG 10gr FR FSalt Citric</t>
  </si>
  <si>
    <t>1100</t>
  </si>
  <si>
    <t>SY CLNR/BRTNR French 4X1gal</t>
  </si>
  <si>
    <t>WM Headchem Trt Mint 4pk-4-8oz</t>
  </si>
  <si>
    <t>5359351.B</t>
  </si>
  <si>
    <t>BLEND-HD CHEM PREM TRT MINT</t>
  </si>
  <si>
    <t>11007291</t>
  </si>
  <si>
    <t>WM ODORAWAY 12-32oz t&amp;p</t>
  </si>
  <si>
    <t>WM ODORAWAY 6-64oz t&amp;p</t>
  </si>
  <si>
    <t>WM ODORAWAY 4pk-4-8oz</t>
  </si>
  <si>
    <t>11007333</t>
  </si>
  <si>
    <t>WM Bowl &amp; Drain Cleaner 12/24</t>
  </si>
  <si>
    <t>WM ECO HEAD LUBE 12-16oz</t>
  </si>
  <si>
    <t>602068</t>
  </si>
  <si>
    <t>BLEND-ECO HEAD LUBE</t>
  </si>
  <si>
    <t>1116</t>
  </si>
  <si>
    <t>One Step CLNR/BRTNR 6/16oz</t>
  </si>
  <si>
    <t>11167012</t>
  </si>
  <si>
    <t>WM P.O. Salt Off CONC 12/32oz</t>
  </si>
  <si>
    <t>112000</t>
  </si>
  <si>
    <t>Prostar HD Clnr/Dgrsr 4-1gal</t>
  </si>
  <si>
    <t>112000.B</t>
  </si>
  <si>
    <t>BLEND-Prostar Purple Degreaser</t>
  </si>
  <si>
    <t>030143</t>
  </si>
  <si>
    <t>CHEM - WATER(softened/deionize</t>
  </si>
  <si>
    <t>030019</t>
  </si>
  <si>
    <t>CHEM - Dissolvine / Mayquest (</t>
  </si>
  <si>
    <t>030152</t>
  </si>
  <si>
    <t>CHEM - Pilot AOS40</t>
  </si>
  <si>
    <t>050007</t>
  </si>
  <si>
    <t>CHEM - CAUSTIC SODA 50% - MEMB</t>
  </si>
  <si>
    <t>050017</t>
  </si>
  <si>
    <t>DYE-Chromatint Red 1887 D93287</t>
  </si>
  <si>
    <t>031041</t>
  </si>
  <si>
    <t>DYE-Liquidtint Blue HP L85015</t>
  </si>
  <si>
    <t>113000</t>
  </si>
  <si>
    <t>Prostar Citrus Clnr/Dgr 4-1gal</t>
  </si>
  <si>
    <t>113000.B</t>
  </si>
  <si>
    <t>BLEND-Prostar Citrus Degreaser</t>
  </si>
  <si>
    <t>030124</t>
  </si>
  <si>
    <t>FRAGRANCE-ORANGE ENHANCER AA-0</t>
  </si>
  <si>
    <t>030004</t>
  </si>
  <si>
    <t>FRAGRANCE-LEMON #AJ197448</t>
  </si>
  <si>
    <t>030013</t>
  </si>
  <si>
    <t>CHEM - SODIUM XYLENE SULFONATE</t>
  </si>
  <si>
    <t>500321</t>
  </si>
  <si>
    <t>DYE-Chromatech Liquitint Orang</t>
  </si>
  <si>
    <t>1132</t>
  </si>
  <si>
    <t>SY CLNR/BRTNR French 6/32oz</t>
  </si>
  <si>
    <t>114000.B</t>
  </si>
  <si>
    <t>BLEND-FAST 505</t>
  </si>
  <si>
    <t>240073</t>
  </si>
  <si>
    <t>CHEM - SODIUM METASILICATE</t>
  </si>
  <si>
    <t>031031</t>
  </si>
  <si>
    <t>CHEM - GLYCOL ETHER DB</t>
  </si>
  <si>
    <t>030010</t>
  </si>
  <si>
    <t>CHEM - DDBSA sod dodecylbenzen</t>
  </si>
  <si>
    <t>100468</t>
  </si>
  <si>
    <t>CHEM - NP-9</t>
  </si>
  <si>
    <t>031050</t>
  </si>
  <si>
    <t>FRAGRANCE-Citrus #40692</t>
  </si>
  <si>
    <t>031036</t>
  </si>
  <si>
    <t>CHEM - PTFE Dispersion 50</t>
  </si>
  <si>
    <t>115000.B</t>
  </si>
  <si>
    <t>BLEND-Prostar Glass Cleaner</t>
  </si>
  <si>
    <t>030018</t>
  </si>
  <si>
    <t>CHEM - ISOPROPYL ALCOHOL</t>
  </si>
  <si>
    <t>030130</t>
  </si>
  <si>
    <t>CHEM - GLUCOPON 425N</t>
  </si>
  <si>
    <t>030179</t>
  </si>
  <si>
    <t>CHEM - Protelan LS 7585</t>
  </si>
  <si>
    <t>030178</t>
  </si>
  <si>
    <t>CHEM - Ammonia 26%</t>
  </si>
  <si>
    <t>030146</t>
  </si>
  <si>
    <t>CHEM - BUSAN 1264 (was 1078)</t>
  </si>
  <si>
    <t>030112</t>
  </si>
  <si>
    <t>DYE-CHROMATINT BLUE 0408 D3500</t>
  </si>
  <si>
    <t>116000.B</t>
  </si>
  <si>
    <t>BLEND-Calcium Lime Rust</t>
  </si>
  <si>
    <t>030151</t>
  </si>
  <si>
    <t>CHEM - GLYCOLIC ACID</t>
  </si>
  <si>
    <t>100437</t>
  </si>
  <si>
    <t>CHEM - TRIETHANOLAMINE 99%</t>
  </si>
  <si>
    <t>117000.B</t>
  </si>
  <si>
    <t>BLEND-Prostar Toilet Bowl Clnr</t>
  </si>
  <si>
    <t>030050</t>
  </si>
  <si>
    <t>CHEM - HYDRCHLRIC ACID 20-23 B</t>
  </si>
  <si>
    <t>031042</t>
  </si>
  <si>
    <t>CHEM - Tomamine Acid Thickener</t>
  </si>
  <si>
    <t>030155</t>
  </si>
  <si>
    <t>DYE-METHELYNE CHLORIDE BLUE D2</t>
  </si>
  <si>
    <t>031043</t>
  </si>
  <si>
    <t>FRAGRANCE-W/S Cherry 98297</t>
  </si>
  <si>
    <t>100408</t>
  </si>
  <si>
    <t>CHEM - Calcium Nitrate 66%</t>
  </si>
  <si>
    <t>030181</t>
  </si>
  <si>
    <t>DYE-CHROMATINT GREEN 1707 D962</t>
  </si>
  <si>
    <t>118-9775</t>
  </si>
  <si>
    <t>Sierra Ethanol Treatment 12-8o</t>
  </si>
  <si>
    <t>93100GASBLUE.B</t>
  </si>
  <si>
    <t>BLEND-Sierra Startron Gas BLUE</t>
  </si>
  <si>
    <t>118-9775C</t>
  </si>
  <si>
    <t>Sierra Ethanol Trt CANA 12-8oz</t>
  </si>
  <si>
    <t>118-9776</t>
  </si>
  <si>
    <t>Sierra Ethanol Trt 12-32oz</t>
  </si>
  <si>
    <t>118-9776C</t>
  </si>
  <si>
    <t>Sierra Ethanol Trt CANA 12-32</t>
  </si>
  <si>
    <t>118-9777</t>
  </si>
  <si>
    <t>Sierra Ethanol Trt 4-1GAL</t>
  </si>
  <si>
    <t>118-9777C</t>
  </si>
  <si>
    <t>Sierra Ethanol Trt CANA 4-1GAL</t>
  </si>
  <si>
    <t>118000.B</t>
  </si>
  <si>
    <t>BLEND-Prostar Multi-surf Clnr</t>
  </si>
  <si>
    <t>031039</t>
  </si>
  <si>
    <t>CHEM - T DET A 267</t>
  </si>
  <si>
    <t>240077</t>
  </si>
  <si>
    <t>CHEM - LIQUID POTASH 45% (pot</t>
  </si>
  <si>
    <t>100436</t>
  </si>
  <si>
    <t>CHEM - PINE OIL</t>
  </si>
  <si>
    <t>030036</t>
  </si>
  <si>
    <t>FRAGRANCE-PINE AC126674</t>
  </si>
  <si>
    <t>031040</t>
  </si>
  <si>
    <t>DYE-CHROMATINT 0984 amber L810</t>
  </si>
  <si>
    <t>1200</t>
  </si>
  <si>
    <t>SYNKRO TK SLR DARK 4-1GAL</t>
  </si>
  <si>
    <t>Mold &amp; Mildew Stain Rmvr 6/32R</t>
  </si>
  <si>
    <t>FILLED BOTTLE-M&amp;M St Rmvr 32sp</t>
  </si>
  <si>
    <t>1201</t>
  </si>
  <si>
    <t>Vert Surface Stain 4x1gal</t>
  </si>
  <si>
    <t>56700.B</t>
  </si>
  <si>
    <t>BLEND-WOOD SEALER</t>
  </si>
  <si>
    <t>Mold &amp; Mildew Stain BLKR 6/32R</t>
  </si>
  <si>
    <t>120132FF-KITS</t>
  </si>
  <si>
    <t>FILLED BOTTLE-M&amp;M Blocker 32sp</t>
  </si>
  <si>
    <t>1202</t>
  </si>
  <si>
    <t>Vert Surface WB Stain 4x1gal</t>
  </si>
  <si>
    <t>879-00B</t>
  </si>
  <si>
    <t>BLEND-Teak Oil Clear, Wtr base</t>
  </si>
  <si>
    <t>1216</t>
  </si>
  <si>
    <t>SY TEAK SEALER DK French 12-16</t>
  </si>
  <si>
    <t>123000.B</t>
  </si>
  <si>
    <t>BLEND-Prostar Mildew Stain Rmv</t>
  </si>
  <si>
    <t>030024</t>
  </si>
  <si>
    <t>CHEM - SODIUM HYPOCHLORITE12.5</t>
  </si>
  <si>
    <t>1232P</t>
  </si>
  <si>
    <t>Exotic Wood Protector 6-32oz</t>
  </si>
  <si>
    <t>1234</t>
  </si>
  <si>
    <t>Vert Surface Stain 12x32oz</t>
  </si>
  <si>
    <t>1235</t>
  </si>
  <si>
    <t>Vert Surface WB Stain 6/32</t>
  </si>
  <si>
    <t>124000.B</t>
  </si>
  <si>
    <t>BLEND-Prostar Tile &amp; Tub Clnr</t>
  </si>
  <si>
    <t>100518</t>
  </si>
  <si>
    <t>CHEM - Vitech EQ-i</t>
  </si>
  <si>
    <t>030154</t>
  </si>
  <si>
    <t>CHEM - SODIUM BENZOATE</t>
  </si>
  <si>
    <t>125000.B</t>
  </si>
  <si>
    <t>BLEND-Prostar Gel Tub/Tile Cle</t>
  </si>
  <si>
    <t>030171</t>
  </si>
  <si>
    <t>CHEM - Kelzan AP-AS(xanthum gu</t>
  </si>
  <si>
    <t>126000.B</t>
  </si>
  <si>
    <t>BLEND-Floor Grout Whitener</t>
  </si>
  <si>
    <t>100439</t>
  </si>
  <si>
    <t>CHEM - UREA (POT ASH)</t>
  </si>
  <si>
    <t>128000.B</t>
  </si>
  <si>
    <t>BLEND-Floor Stripper</t>
  </si>
  <si>
    <t>030106</t>
  </si>
  <si>
    <t>CHEM - Evogen Multi-Purpose 10</t>
  </si>
  <si>
    <t>100438</t>
  </si>
  <si>
    <t>DYE-CHROMATINT GREEN 1102 M960</t>
  </si>
  <si>
    <t>129000.B</t>
  </si>
  <si>
    <t>BLEND-High Traffic Floor Finis</t>
  </si>
  <si>
    <t>100469</t>
  </si>
  <si>
    <t>CHEM - ECRYL 3600</t>
  </si>
  <si>
    <t>129477</t>
  </si>
  <si>
    <t>Splash Debug W/W 6X1</t>
  </si>
  <si>
    <t>208367V3.B</t>
  </si>
  <si>
    <t>BLEND-Supertech Debug W/W 6-1g</t>
  </si>
  <si>
    <t>13.0070.01</t>
  </si>
  <si>
    <t>Magic Tk Cleaner (caustic) 4-1</t>
  </si>
  <si>
    <t>19901.B</t>
  </si>
  <si>
    <t>BLEND-TEAK NU PART 1 (Caustic)</t>
  </si>
  <si>
    <t>13.0070.02</t>
  </si>
  <si>
    <t>Magic Teak Brtnr (acid) 4-1gal</t>
  </si>
  <si>
    <t>19902.B</t>
  </si>
  <si>
    <t>BLEND-TEAK NU PART 2 (Acid)</t>
  </si>
  <si>
    <t>13.0070.03</t>
  </si>
  <si>
    <t>Magic Teak Clnr 6-32oz</t>
  </si>
  <si>
    <t>13.0070.04</t>
  </si>
  <si>
    <t>Magic Teak Brtnr 6-32oz</t>
  </si>
  <si>
    <t>13.0070.05</t>
  </si>
  <si>
    <t>MAGIC Tk Oil Sealer 6/32 Fstyl</t>
  </si>
  <si>
    <t>602032SIKA</t>
  </si>
  <si>
    <t>BLEND-SIKA TEAK OIL SEALER</t>
  </si>
  <si>
    <t>13.0070.06</t>
  </si>
  <si>
    <t>MAGIC Tk Oil Sealer 4-1gal</t>
  </si>
  <si>
    <t>13.0070.08</t>
  </si>
  <si>
    <t>MAGIC TEAK CLNR 55gal drum</t>
  </si>
  <si>
    <t>13.0070.09</t>
  </si>
  <si>
    <t>MAGIC TEAK BRTNR 55gal drum</t>
  </si>
  <si>
    <t>13.0215.01</t>
  </si>
  <si>
    <t>Ghost Tk Slr Clear 6-32oz</t>
  </si>
  <si>
    <t>13.0215.02</t>
  </si>
  <si>
    <t>Ghost TK SLR CLEAR 4-1GAL</t>
  </si>
  <si>
    <t>13.0216.01</t>
  </si>
  <si>
    <t>Ghost Gel Tk Clnr 6-32oz</t>
  </si>
  <si>
    <t>130000.B</t>
  </si>
  <si>
    <t>BLEND-Prem Carpet Shampoo</t>
  </si>
  <si>
    <t>030039</t>
  </si>
  <si>
    <t>CHEM - TETRAPOTASSIUM PYROPHOS</t>
  </si>
  <si>
    <t>031045</t>
  </si>
  <si>
    <t>CHEM - T-DET A826</t>
  </si>
  <si>
    <t>031046</t>
  </si>
  <si>
    <t>FRAGRANCE-Cucumber kiwi 96088</t>
  </si>
  <si>
    <t>030198</t>
  </si>
  <si>
    <t>CHEM - Odernone #69880</t>
  </si>
  <si>
    <t>1322</t>
  </si>
  <si>
    <t>SYNKRO ODOR GUARD 6-22</t>
  </si>
  <si>
    <t>133000.B</t>
  </si>
  <si>
    <t>BLEND-Stain Resist FloorSealer</t>
  </si>
  <si>
    <t>100470</t>
  </si>
  <si>
    <t>CHEM - ECRYL 3130 SEALER 30%</t>
  </si>
  <si>
    <t>134000.B</t>
  </si>
  <si>
    <t>BLEND-Peroxide Cleaner</t>
  </si>
  <si>
    <t>031032</t>
  </si>
  <si>
    <t>CHEM - Peroxy Blend PB 33</t>
  </si>
  <si>
    <t>136032</t>
  </si>
  <si>
    <t>SB Home Clnr/Brtnr 6-32oz</t>
  </si>
  <si>
    <t>Filled Bottle-SB Home Cln/Brt</t>
  </si>
  <si>
    <t>SB Home Teak Oil 6x32</t>
  </si>
  <si>
    <t>FILLED BOTTLE-SB Home Teak Oil</t>
  </si>
  <si>
    <t>138032</t>
  </si>
  <si>
    <t>SB Home Waterproofing 6/32oz</t>
  </si>
  <si>
    <t>WM Water Flush (Aqua Cln) 4X1</t>
  </si>
  <si>
    <t>WM HULL CLEANER 4X1 wrap</t>
  </si>
  <si>
    <t>14087761</t>
  </si>
  <si>
    <t>WM Rust Eater/Converter 4-1GAL</t>
  </si>
  <si>
    <t>14087779</t>
  </si>
  <si>
    <t>WM Powder Tk Clnr 6-32oz jar</t>
  </si>
  <si>
    <t>1415</t>
  </si>
  <si>
    <t>Composite Deck Cleaner 6/16oz</t>
  </si>
  <si>
    <t>58100.B</t>
  </si>
  <si>
    <t>BLEND-COMPOSITE DECK CLEANER</t>
  </si>
  <si>
    <t>Seachoice Black LET 12/4</t>
  </si>
  <si>
    <t>14205</t>
  </si>
  <si>
    <t>Seachoice Black LET Canad 6/4</t>
  </si>
  <si>
    <t>14300UN</t>
  </si>
  <si>
    <t>Startron AUTO Gas Unlab 4-1GAL</t>
  </si>
  <si>
    <t>14308.B</t>
  </si>
  <si>
    <t>BLEND-STARTRON AUTO GAS</t>
  </si>
  <si>
    <t>STARTRON AUTO GAS 12-1.25oz</t>
  </si>
  <si>
    <t>14301C</t>
  </si>
  <si>
    <t>Startron Auto gasCana 12-1.25</t>
  </si>
  <si>
    <t>14301LM</t>
  </si>
  <si>
    <t>STARTRON AUTO GAS L/M 12-1.25o</t>
  </si>
  <si>
    <t>STARTRON AUTO GAS 6-8oz</t>
  </si>
  <si>
    <t>STARTRON AUTO GAS 24-8oz</t>
  </si>
  <si>
    <t>14308-KITS</t>
  </si>
  <si>
    <t>FILLED BOTTLE-ST AUTO 8oz</t>
  </si>
  <si>
    <t>STENS ST AUTO GAS 6-8oz</t>
  </si>
  <si>
    <t>100433</t>
  </si>
  <si>
    <t>CHEM - ENZYME CONCENTRATE</t>
  </si>
  <si>
    <t>100507TANKO</t>
  </si>
  <si>
    <t>CHEM - Calumet 400-500 TANK O</t>
  </si>
  <si>
    <t>14308AMBER.B</t>
  </si>
  <si>
    <t>BLEND-STARTRON AMBER AUTO GAS</t>
  </si>
  <si>
    <t>030192</t>
  </si>
  <si>
    <t>DYE-CHROMATINT YELLOW D51041</t>
  </si>
  <si>
    <t>100416</t>
  </si>
  <si>
    <t>DYE-CHROMATINT RED IK D53004</t>
  </si>
  <si>
    <t>STARTRON AUTO GAS Canad 6-8oz</t>
  </si>
  <si>
    <t>14308D</t>
  </si>
  <si>
    <t>STARTRON AUTO GAS DUTCH 6-8oz</t>
  </si>
  <si>
    <t>14308EA-KITS</t>
  </si>
  <si>
    <t>14308EUR</t>
  </si>
  <si>
    <t>STARTRON AUTO GAS EURO 6-8oz</t>
  </si>
  <si>
    <t>14308F</t>
  </si>
  <si>
    <t>STARTRON AUTO GAS F/E 6-8oz</t>
  </si>
  <si>
    <t>14308FF-KITS</t>
  </si>
  <si>
    <t>14308FFC-KITS</t>
  </si>
  <si>
    <t>FILLED BOTTLE-ST AUTO CAN 8oz</t>
  </si>
  <si>
    <t>14308SS-KITS</t>
  </si>
  <si>
    <t>14308UN</t>
  </si>
  <si>
    <t>STARTRON AUTO GAS Unlabel 6-8o</t>
  </si>
  <si>
    <t>14308UN-A</t>
  </si>
  <si>
    <t>Startron AUTO GAS -A Unlabel 6</t>
  </si>
  <si>
    <t>ST Auto Gas PDQ Display 6-8oz</t>
  </si>
  <si>
    <t>14311R</t>
  </si>
  <si>
    <t>ST Auto Gas W/Rebate 24-1oz</t>
  </si>
  <si>
    <t>ST 1oz Dispenser AUTO 12-1.oz</t>
  </si>
  <si>
    <t>14312C</t>
  </si>
  <si>
    <t>ST 1oz Dispen CanaAUTO 12-1.oz</t>
  </si>
  <si>
    <t>14312LM</t>
  </si>
  <si>
    <t>ST 1oz Disp AUTO LME12pk</t>
  </si>
  <si>
    <t>STARTRON AUTO GAS 12-16oz</t>
  </si>
  <si>
    <t>14316-KITS</t>
  </si>
  <si>
    <t>FILLED BOTTLE-ST AUTO GAS 16oz</t>
  </si>
  <si>
    <t>Startron Shooter Canadian 24-1</t>
  </si>
  <si>
    <t>14324LM</t>
  </si>
  <si>
    <t>Startron Shooter Disp LM 24-1o</t>
  </si>
  <si>
    <t>14324UN</t>
  </si>
  <si>
    <t>Startron Shooter Display UNLAB</t>
  </si>
  <si>
    <t>1432P</t>
  </si>
  <si>
    <t>Composite Wood Cleaner 6-1000m</t>
  </si>
  <si>
    <t>55432.B</t>
  </si>
  <si>
    <t>BLEND-GEL DECK CLEANER</t>
  </si>
  <si>
    <t>STARTRON AUTO GAS 6-32oz</t>
  </si>
  <si>
    <t>14332UN</t>
  </si>
  <si>
    <t>Startron AUTO Gas Unlab 6-32oz</t>
  </si>
  <si>
    <t>ST Auto Gas PDQ Display 4-32oz</t>
  </si>
  <si>
    <t>1433E</t>
  </si>
  <si>
    <t>SY Comp Dk Clnr ENG 12-500ml</t>
  </si>
  <si>
    <t>STARTRON AUTO DIESEL 6-8oz</t>
  </si>
  <si>
    <t>14501R</t>
  </si>
  <si>
    <t>ST Super Conc W/Rebate 24-1oz</t>
  </si>
  <si>
    <t>ST 1oz Dispenser DSL 12-1.oz</t>
  </si>
  <si>
    <t>ST Dispenser DSL Canad 12-1oz</t>
  </si>
  <si>
    <t>ST Dispenser DSL EN 12-1oz</t>
  </si>
  <si>
    <t>14512ES</t>
  </si>
  <si>
    <t>ST Dispenser DSL E/S 12-1oz</t>
  </si>
  <si>
    <t>14512FR</t>
  </si>
  <si>
    <t>ST Dispenser DSL F/R 12-1oz</t>
  </si>
  <si>
    <t>14512IT</t>
  </si>
  <si>
    <t>ST Dispenser DSL IT 12-1oz</t>
  </si>
  <si>
    <t>14512LM</t>
  </si>
  <si>
    <t>14516ES</t>
  </si>
  <si>
    <t>ST Super Conc Disp E/S 16-1oz</t>
  </si>
  <si>
    <t>14516IT</t>
  </si>
  <si>
    <t>ST Super Conc Disp I/T 16-1oz</t>
  </si>
  <si>
    <t>14524</t>
  </si>
  <si>
    <t>ST Conc Shooter Display 24-1oz</t>
  </si>
  <si>
    <t>14524C</t>
  </si>
  <si>
    <t>ST Conc Shooter Disp Cana 24-1</t>
  </si>
  <si>
    <t>14524D</t>
  </si>
  <si>
    <t>ST Conc Shooter Disp Dutch 24-</t>
  </si>
  <si>
    <t>14524LM</t>
  </si>
  <si>
    <t>14524UN</t>
  </si>
  <si>
    <t>ST Shooter Disp Unlab 24-1oz</t>
  </si>
  <si>
    <t>ST GAS MINI DISP Pwrsprt 6-8oz</t>
  </si>
  <si>
    <t>14616C</t>
  </si>
  <si>
    <t>ST GAS MiDisp Pwrsprt Cana 6-8</t>
  </si>
  <si>
    <t>14616ES</t>
  </si>
  <si>
    <t>ST GAS MINI DISP E/S 6-8oz</t>
  </si>
  <si>
    <t>14616EUR</t>
  </si>
  <si>
    <t>ST GAS MINI DISP EURO 6-8oz</t>
  </si>
  <si>
    <t>14616FR</t>
  </si>
  <si>
    <t>ST GAS MINI DISP FR 6-8oz</t>
  </si>
  <si>
    <t>14616IT</t>
  </si>
  <si>
    <t>ST GAS MINI DISP ITALIAN 6-8oz</t>
  </si>
  <si>
    <t>14617</t>
  </si>
  <si>
    <t>ST GAS MINI DISP Lwn/Grdn 6-8o</t>
  </si>
  <si>
    <t>14617C</t>
  </si>
  <si>
    <t>ST GAS Mini Disp L/G CANAD 6-8</t>
  </si>
  <si>
    <t>14617R</t>
  </si>
  <si>
    <t>ST GAS Mini Disp Lwn/Grdn W/RB</t>
  </si>
  <si>
    <t>14625EUR-24</t>
  </si>
  <si>
    <t>STARTRON AUTO GAS EURO 24-8oz</t>
  </si>
  <si>
    <t>14680</t>
  </si>
  <si>
    <t>STARTRON AUTO GAS 4pk-18-8oz</t>
  </si>
  <si>
    <t>STARTRON AUTO GAS 18-8oz</t>
  </si>
  <si>
    <t>14690C</t>
  </si>
  <si>
    <t>Startron AUTO GAS Canad 18-8oz</t>
  </si>
  <si>
    <t>14724D</t>
  </si>
  <si>
    <t>ST Shooter Disp Dutch 24-1oz</t>
  </si>
  <si>
    <t>14823330</t>
  </si>
  <si>
    <t>WM SEAFIT  -50  6-1GAL</t>
  </si>
  <si>
    <t>14823348</t>
  </si>
  <si>
    <t>WM SEAFIT (DNA) -50  55gal</t>
  </si>
  <si>
    <t>WM DECK CLEANER 12/32oz</t>
  </si>
  <si>
    <t>15003676-KIT</t>
  </si>
  <si>
    <t>FILLED BOTTLE-WM Dk Clnr32oz</t>
  </si>
  <si>
    <t>WM MILDEW STAIN RMVR 12/22oz</t>
  </si>
  <si>
    <t>15003684-KIT</t>
  </si>
  <si>
    <t>FILLED BOTTLE-WM MSR 32oz</t>
  </si>
  <si>
    <t>WM BLACK STRK RMVR 12/22oz</t>
  </si>
  <si>
    <t>WM WATERPROOFING 4X1</t>
  </si>
  <si>
    <t>15003718</t>
  </si>
  <si>
    <t>WM WATERPROOFING 12/22oz</t>
  </si>
  <si>
    <t>WM HULL CLEANER 12/32oz</t>
  </si>
  <si>
    <t>15003726-KIT</t>
  </si>
  <si>
    <t>FILLED BOTTLE-WM hull Clnr32oz</t>
  </si>
  <si>
    <t>WM CONCENTR DK CLNR 12/32oz</t>
  </si>
  <si>
    <t>602077</t>
  </si>
  <si>
    <t>BLEND-Concentrated Deck Cleane</t>
  </si>
  <si>
    <t>WM Vinyl Cleaner 12/22oz</t>
  </si>
  <si>
    <t>15003742-KIT</t>
  </si>
  <si>
    <t>FILLED BOTTLE-WM Vnyl Cln 22oz</t>
  </si>
  <si>
    <t>WM RUST STAIN RMVR 12/22oz</t>
  </si>
  <si>
    <t>15003759-KIT</t>
  </si>
  <si>
    <t>FILLED BOTTLE-WM RSRmv 22oz</t>
  </si>
  <si>
    <t>15003767</t>
  </si>
  <si>
    <t>WM Fbrgls STN RMVR 12-22</t>
  </si>
  <si>
    <t>1501</t>
  </si>
  <si>
    <t>Synkro Stone Protector 4X1gal</t>
  </si>
  <si>
    <t>602603</t>
  </si>
  <si>
    <t>BLEND-Concrete/Stone Protector</t>
  </si>
  <si>
    <t>WM Boat  Wash &amp; Shine 12/32oz</t>
  </si>
  <si>
    <t>WM All Purpose Clnr 12/22oz</t>
  </si>
  <si>
    <t>WM Vinyl Protector 12/22oz</t>
  </si>
  <si>
    <t>WM ALUMINUM POLISH 12-16</t>
  </si>
  <si>
    <t>WM Aluminum Cleaner 4/64</t>
  </si>
  <si>
    <t>WM BOAT SOAP 12x32oz</t>
  </si>
  <si>
    <t>602046</t>
  </si>
  <si>
    <t>BLEND-BOAT SOAP</t>
  </si>
  <si>
    <t>15026362-KIT</t>
  </si>
  <si>
    <t>FILLED BOTTLE-WM Bt Soap 32oz</t>
  </si>
  <si>
    <t>WM Hvy Duty Boat Soap 4X1Gal</t>
  </si>
  <si>
    <t>1523</t>
  </si>
  <si>
    <t>SLIME&amp;GRIME G/F 6-150gram bag</t>
  </si>
  <si>
    <t>1532</t>
  </si>
  <si>
    <t>SY Stone Cleaner Frn 6-900gr</t>
  </si>
  <si>
    <t>030191</t>
  </si>
  <si>
    <t>CHEM - Sodium Carbonate Peroxy</t>
  </si>
  <si>
    <t>FILLED BOTTLE-WM Salt Off 32oz</t>
  </si>
  <si>
    <t>15741515</t>
  </si>
  <si>
    <t>WM Inflatable Clnr 12/22oz</t>
  </si>
  <si>
    <t>15741515-KIT</t>
  </si>
  <si>
    <t>Filled bottle-PO Inf Bt Cln 22</t>
  </si>
  <si>
    <t>15741523</t>
  </si>
  <si>
    <t>WM Inflatable Protector 12/22</t>
  </si>
  <si>
    <t>15741523-KIT</t>
  </si>
  <si>
    <t>Filled bottle-PO Protector 22o</t>
  </si>
  <si>
    <t>15800.B</t>
  </si>
  <si>
    <t>BLEND-QLTY TRACTOR HYDR FLUID</t>
  </si>
  <si>
    <t>100427</t>
  </si>
  <si>
    <t>CHEM - MOTIVA STAR 4     (aram</t>
  </si>
  <si>
    <t>100412</t>
  </si>
  <si>
    <t>CHEM - ELCO 102  ZN 1</t>
  </si>
  <si>
    <t>15805</t>
  </si>
  <si>
    <t>QLTY TRACTOR HYDR FLUID  PAIL</t>
  </si>
  <si>
    <t>WM Hvy Oxid Rub Cmpnd 6-32oz</t>
  </si>
  <si>
    <t>113341</t>
  </si>
  <si>
    <t>BLEND-Hvy Oxid Rub Cmpnd</t>
  </si>
  <si>
    <t>WM Med Oxid Rub Cmpnd 6-32oz</t>
  </si>
  <si>
    <t>WM Restorer Wax 6-16oz</t>
  </si>
  <si>
    <t>WM Pr Restorer Wax 6-32oz</t>
  </si>
  <si>
    <t>1608</t>
  </si>
  <si>
    <t>SY Comp Dk Prtctr French 6-8oz</t>
  </si>
  <si>
    <t>58200.B</t>
  </si>
  <si>
    <t>BLEND-COMPOSITE DECK PROTECTOR</t>
  </si>
  <si>
    <t>1608E</t>
  </si>
  <si>
    <t>SY Composite Dk Prtctr ENG 6-8</t>
  </si>
  <si>
    <t>1609</t>
  </si>
  <si>
    <t>16100.B</t>
  </si>
  <si>
    <t>BLEND-AW 32 HYDRAULIC OIL</t>
  </si>
  <si>
    <t>16105</t>
  </si>
  <si>
    <t>AW 32 HYDRAULIC OIL 5 GAL PAIL</t>
  </si>
  <si>
    <t>16155</t>
  </si>
  <si>
    <t>AW 32 HYDRAULIC OIL   55X1</t>
  </si>
  <si>
    <t>16200.B</t>
  </si>
  <si>
    <t>BLEND-AW 46 HYDRAULIC OIL</t>
  </si>
  <si>
    <t>100428M6</t>
  </si>
  <si>
    <t>CHEM - Motiva Star 6 (aramcoPr</t>
  </si>
  <si>
    <t>16205</t>
  </si>
  <si>
    <t>AW 46 HYDRAULIC OIL 5 GAL PAIL</t>
  </si>
  <si>
    <t>16245730</t>
  </si>
  <si>
    <t>WM SAIL &amp; CANVAS CLNR 6/32oz</t>
  </si>
  <si>
    <t>16255</t>
  </si>
  <si>
    <t>AW 46 HYDRAULIC OIL   55X1</t>
  </si>
  <si>
    <t>16300.B</t>
  </si>
  <si>
    <t>BLEND-AW 68 HYDRAULIC OIL</t>
  </si>
  <si>
    <t>16305</t>
  </si>
  <si>
    <t>AW 68 HYDRAULIC OIL 5 GAL PAIL</t>
  </si>
  <si>
    <t>1635</t>
  </si>
  <si>
    <t>SY Composite Dk Prtctr French</t>
  </si>
  <si>
    <t>16355</t>
  </si>
  <si>
    <t>AW 68 HYDRAULIC OIL   55X1</t>
  </si>
  <si>
    <t>16400.B</t>
  </si>
  <si>
    <t>BLEND-CHAIN BAR LUBE</t>
  </si>
  <si>
    <t>100410</t>
  </si>
  <si>
    <t>CHEM - TACKIFIER V-178</t>
  </si>
  <si>
    <t>16600.B</t>
  </si>
  <si>
    <t>BLEND-Break In Oil 2T</t>
  </si>
  <si>
    <t>WM WATER FRESHENER 6-8oz round</t>
  </si>
  <si>
    <t>WM WATER FRESHENER 6-16oz roun</t>
  </si>
  <si>
    <t>WM WATER SHOCK 6-16oz round</t>
  </si>
  <si>
    <t>1700</t>
  </si>
  <si>
    <t>SY TEAK SEALER LIGHT 4-1GAL</t>
  </si>
  <si>
    <t>17016015</t>
  </si>
  <si>
    <t>WEST MARINE -60 RVAF 55X1</t>
  </si>
  <si>
    <t>1716</t>
  </si>
  <si>
    <t>SY TEAK SEALER LT French 12-16</t>
  </si>
  <si>
    <t>1732P</t>
  </si>
  <si>
    <t>Universal Wood Protector 6-32</t>
  </si>
  <si>
    <t>FILLED BOTTLE-PB Fabric Prt 22</t>
  </si>
  <si>
    <t>1744965R-KITS</t>
  </si>
  <si>
    <t>1745418-KITS</t>
  </si>
  <si>
    <t>FILLED BOTTLE-PB Fb Clnr 6/32</t>
  </si>
  <si>
    <t>1745418R-KITS</t>
  </si>
  <si>
    <t>17997339</t>
  </si>
  <si>
    <t>WM FULL SYNTH 10W30 12/32</t>
  </si>
  <si>
    <t>602070</t>
  </si>
  <si>
    <t>BLEND-Full Synthetic 10W30</t>
  </si>
  <si>
    <t>WM FULL SYNTH 10W30 6/1 GL</t>
  </si>
  <si>
    <t>WM FULL SYNTH 10W40 12/32</t>
  </si>
  <si>
    <t>602071</t>
  </si>
  <si>
    <t>BLEND-Full Synthetic 10W40</t>
  </si>
  <si>
    <t>WM FULL SYNTH 10W40 6/1 GL</t>
  </si>
  <si>
    <t>17997370</t>
  </si>
  <si>
    <t>WM FULL SYNTH 20W40 12/32</t>
  </si>
  <si>
    <t>602072</t>
  </si>
  <si>
    <t>BLEND-Full Synthetic 20W40</t>
  </si>
  <si>
    <t>WM FULL SYNTH 20W40 6/1 GL</t>
  </si>
  <si>
    <t>17997396</t>
  </si>
  <si>
    <t>WM SYNTH 10W30 12/32</t>
  </si>
  <si>
    <t>WM Synthetic 10W30 6/1gal</t>
  </si>
  <si>
    <t>WM SYNTH 10W40 12/32</t>
  </si>
  <si>
    <t>WM SYNTH 10W4O 6/1 GL</t>
  </si>
  <si>
    <t>17997438</t>
  </si>
  <si>
    <t>WM 4 STK OUTBD OIL 25W40 12/32</t>
  </si>
  <si>
    <t>WM SYNTH 25W40 6/1 GL</t>
  </si>
  <si>
    <t>17997453</t>
  </si>
  <si>
    <t>WM 4 STK PREM SAE30W OIL 12/32</t>
  </si>
  <si>
    <t>WM PREM 4 STK SAE30W OIL 6/1</t>
  </si>
  <si>
    <t>17997479</t>
  </si>
  <si>
    <t>WM 4 STK PREM SAE40W OIL 12/32</t>
  </si>
  <si>
    <t>WM 4 STK PREM SAE40 OIL 6/1</t>
  </si>
  <si>
    <t>17997503</t>
  </si>
  <si>
    <t>WM 4 STK Prem 15W40 12/32</t>
  </si>
  <si>
    <t>WM 4 STK Prem 15W40 6/1gal</t>
  </si>
  <si>
    <t>17997529</t>
  </si>
  <si>
    <t>WEST PREMIUM TCW3 12/16oz</t>
  </si>
  <si>
    <t>17997537</t>
  </si>
  <si>
    <t>WEST Prem TCW3 12/32oz</t>
  </si>
  <si>
    <t>WEST Premium TCW3 6/1gal</t>
  </si>
  <si>
    <t>17997552</t>
  </si>
  <si>
    <t>WEST Premium TCW3 2.5gal</t>
  </si>
  <si>
    <t>WM TCW3 DFI  6-1gal</t>
  </si>
  <si>
    <t>17997578</t>
  </si>
  <si>
    <t>WM TCW3 DFI 2-2.5 GAL</t>
  </si>
  <si>
    <t>17997586</t>
  </si>
  <si>
    <t>WM 80W90 LWR UNIT 12/10oz</t>
  </si>
  <si>
    <t>WM HIGH VIS 80W90 12/32oz</t>
  </si>
  <si>
    <t>WM Synth 80W90 12/32oz</t>
  </si>
  <si>
    <t>WM HYPOID 90W 12/32oz</t>
  </si>
  <si>
    <t>17997628</t>
  </si>
  <si>
    <t>WM TYPE C GEAR OIL 12/32oz</t>
  </si>
  <si>
    <t>17997636</t>
  </si>
  <si>
    <t>WM PWR TRIM &amp; TILT FLD 12/10oz</t>
  </si>
  <si>
    <t>WM TRIM/TILT 12/32oz</t>
  </si>
  <si>
    <t>17997651</t>
  </si>
  <si>
    <t>WM P.O. ECO 90wt 12/10oz</t>
  </si>
  <si>
    <t>WM P.O. TRIM/TILT 12-32oz yrkr</t>
  </si>
  <si>
    <t>WM HYDRAULIC ST FLD 12/32oz</t>
  </si>
  <si>
    <t>18500.B</t>
  </si>
  <si>
    <t>BLEND-SEMI SYN Hydraulic Fluid</t>
  </si>
  <si>
    <t>1800</t>
  </si>
  <si>
    <t>Vert Surf Stain (light) 4-1Gal</t>
  </si>
  <si>
    <t>WM PREM TEAK OIL 6/16oz</t>
  </si>
  <si>
    <t>18009944-KITS</t>
  </si>
  <si>
    <t>Filled bottle-WM Tk Oil 16oz</t>
  </si>
  <si>
    <t>WM PREM TEAK OIL 6-32oz</t>
  </si>
  <si>
    <t>18009969-KITS</t>
  </si>
  <si>
    <t>Filled bottle-WM Tk C/B 16oz</t>
  </si>
  <si>
    <t>WM Tk Clnr/Brtnr 6-32oz</t>
  </si>
  <si>
    <t>18009985</t>
  </si>
  <si>
    <t>WM TEAK BRIGHTENER 4X1</t>
  </si>
  <si>
    <t>18009993</t>
  </si>
  <si>
    <t>WM TEAK CLEANER 4X1 wrap</t>
  </si>
  <si>
    <t>1832P</t>
  </si>
  <si>
    <t>Vert Surf Stain (light) 6-32oz</t>
  </si>
  <si>
    <t>185-DE010C12</t>
  </si>
  <si>
    <t>PK D 10gr Ext Gas SR fsc 12pk</t>
  </si>
  <si>
    <t>185-DE050C12</t>
  </si>
  <si>
    <t>PK D 50gr Ext Gas SR fsc 12pk</t>
  </si>
  <si>
    <t>PK303000.B</t>
  </si>
  <si>
    <t>BLEND-Prokure Salt Citric</t>
  </si>
  <si>
    <t>185-DE050CNC12</t>
  </si>
  <si>
    <t>PK D 50gr SR fsc 12pk BULK</t>
  </si>
  <si>
    <t>185-GF010C12</t>
  </si>
  <si>
    <t>PK G 10gr FR fsc epa fast 12pk</t>
  </si>
  <si>
    <t>185-GF025C12</t>
  </si>
  <si>
    <t>PK G 25gr FR fsc Cultiva 12pk</t>
  </si>
  <si>
    <t>185-GF025CNC20</t>
  </si>
  <si>
    <t>PK G 25gr FR fsc EPA cup 20pk</t>
  </si>
  <si>
    <t>185-GF025CNC550</t>
  </si>
  <si>
    <t>PK G 25gr FR fsc EPA cup 550pk</t>
  </si>
  <si>
    <t>185-V0042C12</t>
  </si>
  <si>
    <t>PK V cultivation 1.19g SR perf</t>
  </si>
  <si>
    <t>185-V017C12</t>
  </si>
  <si>
    <t>PK V 5gr SR perf Cultiv12pk</t>
  </si>
  <si>
    <t>185-V084C12</t>
  </si>
  <si>
    <t>PK V 24gr SR perf Cultiv12pk</t>
  </si>
  <si>
    <t>185-V336C12</t>
  </si>
  <si>
    <t>PK V 96gr SR perf Cultiva 12pk</t>
  </si>
  <si>
    <t>100457</t>
  </si>
  <si>
    <t>CHEM - Conoco 70N Pure Perform</t>
  </si>
  <si>
    <t>100420</t>
  </si>
  <si>
    <t>CHEM - SHF63 /PAO8 /Spctrasyn8</t>
  </si>
  <si>
    <t>100422</t>
  </si>
  <si>
    <t>CHEM - INFINEUM V385</t>
  </si>
  <si>
    <t>030173</t>
  </si>
  <si>
    <t>CHEM - Na-lube BL-1208</t>
  </si>
  <si>
    <t>100432</t>
  </si>
  <si>
    <t>CHEM - DIO A32 (DIOA-DF)</t>
  </si>
  <si>
    <t>WM EZ-On/Off 12/32oz</t>
  </si>
  <si>
    <t>WM EZ ON/OFF 4X1</t>
  </si>
  <si>
    <t>185CAN-DE050C12</t>
  </si>
  <si>
    <t>PK D Canad 50gr SR fsc 12pk</t>
  </si>
  <si>
    <t>18604-KITS</t>
  </si>
  <si>
    <t>FILLED BOTTLE-Quick Fix 4oz</t>
  </si>
  <si>
    <t>Quick Fix Disp Canada 12-4oz</t>
  </si>
  <si>
    <t>18699</t>
  </si>
  <si>
    <t>Quick Fix Disp (ring cln) 12-4</t>
  </si>
  <si>
    <t>PREM TCW3 2-CYCLE ENG OIL 6/1</t>
  </si>
  <si>
    <t>19000C</t>
  </si>
  <si>
    <t>STARBRITE TCW3-CANADIAN 6/1 GL</t>
  </si>
  <si>
    <t>FILLED BOTTLE-SB Prem TCW3 GAL</t>
  </si>
  <si>
    <t>19000LME</t>
  </si>
  <si>
    <t>TCW3 LME 6X1 GAL</t>
  </si>
  <si>
    <t>19005</t>
  </si>
  <si>
    <t>PREMIUM TCW3 5 GAL PAIL</t>
  </si>
  <si>
    <t>19009</t>
  </si>
  <si>
    <t>DUSKY PREMIUM TCW3 6/1gal</t>
  </si>
  <si>
    <t>19016</t>
  </si>
  <si>
    <t>PREM TCW3 2-CYCLE ENG OIL 12/1</t>
  </si>
  <si>
    <t>19016C</t>
  </si>
  <si>
    <t>STARBRITE TCW3-CANADIAN 12/16</t>
  </si>
  <si>
    <t>19016LM</t>
  </si>
  <si>
    <t>STARBRITE TCW3- L/M 12/16</t>
  </si>
  <si>
    <t>19025</t>
  </si>
  <si>
    <t>PREM TCW3 2-CYCLE ENG OIL 2/2.</t>
  </si>
  <si>
    <t>PREM TCW3 2-CYCLE ENG OIL 12/3</t>
  </si>
  <si>
    <t>19032LM</t>
  </si>
  <si>
    <t>PREM TCW3 L/M 12/32</t>
  </si>
  <si>
    <t>19055</t>
  </si>
  <si>
    <t>TCW-3 "PREMIUM" 55 GAL DRUM</t>
  </si>
  <si>
    <t>19055J</t>
  </si>
  <si>
    <t>TCW-3 "PREMIUM" 55 GAL New Dr</t>
  </si>
  <si>
    <t>TCW-3 SUPER PREM 6x1 GAL</t>
  </si>
  <si>
    <t>19200C</t>
  </si>
  <si>
    <t>TCW-3 Super Prem Cana 6x1 GAL</t>
  </si>
  <si>
    <t>FILLED BOTTLE-Super Prem tcw3</t>
  </si>
  <si>
    <t>19205</t>
  </si>
  <si>
    <t>19216</t>
  </si>
  <si>
    <t>TCW-3 SUPER PREM 12x16oz</t>
  </si>
  <si>
    <t>19225</t>
  </si>
  <si>
    <t>TCW-3 SUPER PREM 2x2.5 GAL</t>
  </si>
  <si>
    <t>TCW-3 SUPER PREM 12x32oz</t>
  </si>
  <si>
    <t>19232C</t>
  </si>
  <si>
    <t>SB TCW-3 Super Prem Cana12/32</t>
  </si>
  <si>
    <t>19232LM</t>
  </si>
  <si>
    <t>TCW-3 SUPER PREM L/M 12x32oz</t>
  </si>
  <si>
    <t>19255</t>
  </si>
  <si>
    <t>TCW-3 55 GAL DRUM</t>
  </si>
  <si>
    <t>WM SALT OFF RTU 6/22oz</t>
  </si>
  <si>
    <t>SNAPPY TK SLR (light) 12-32oz</t>
  </si>
  <si>
    <t>19881FSE</t>
  </si>
  <si>
    <t>SNAPPY TK SLR FSE (lt) 12-32oz</t>
  </si>
  <si>
    <t>SNAPPY TK SLR (light) 12-16oz</t>
  </si>
  <si>
    <t>19882FSE</t>
  </si>
  <si>
    <t>BLEND-TK NU #1 EUR (Caustic)</t>
  </si>
  <si>
    <t>500313</t>
  </si>
  <si>
    <t>DYE-KEYACID RED 40F 601-027-50</t>
  </si>
  <si>
    <t>500314</t>
  </si>
  <si>
    <t>CHEM - DOW PG Carbo Wax 300</t>
  </si>
  <si>
    <t>500315</t>
  </si>
  <si>
    <t>DYE-KEYACID TARTRAZINE 801-023</t>
  </si>
  <si>
    <t>500317</t>
  </si>
  <si>
    <t>DYE-PYLAM AMARANTH RED LX-9944</t>
  </si>
  <si>
    <t>500318</t>
  </si>
  <si>
    <t>CHEM - SODIUM SULFITE</t>
  </si>
  <si>
    <t>19903USA.B</t>
  </si>
  <si>
    <t>BLEND-TK NU # 1 USA (Caustic)</t>
  </si>
  <si>
    <t>19925973</t>
  </si>
  <si>
    <t>WM Descaling Concentrate 4X1GA</t>
  </si>
  <si>
    <t>19925981</t>
  </si>
  <si>
    <t>WM Descaling RTU 4X1GAL</t>
  </si>
  <si>
    <t>Snappy TK NU #1(caustic) 12-32</t>
  </si>
  <si>
    <t>19961A-KITS</t>
  </si>
  <si>
    <t>FILLED BOTTLE-TK NU 1 32oz</t>
  </si>
  <si>
    <t>19961ASBE</t>
  </si>
  <si>
    <t>Snappy SBE TK NU #1 12-32</t>
  </si>
  <si>
    <t>19961ASBE-KITS</t>
  </si>
  <si>
    <t>FILLED BOTTLE-SBE TK NU 1 32oz</t>
  </si>
  <si>
    <t>Snappy TK NU #2 (acid) 12-32</t>
  </si>
  <si>
    <t>19961B-KITS</t>
  </si>
  <si>
    <t>FILLED BOTTLE-TK NU 2 32oz</t>
  </si>
  <si>
    <t>19961BSBE</t>
  </si>
  <si>
    <t>Snappy SBE TK NU #2 12-32</t>
  </si>
  <si>
    <t>19961BSBE-KITS</t>
  </si>
  <si>
    <t>FILLED BOTTLE-SBE TK NU 2 32oz</t>
  </si>
  <si>
    <t>19961ESA</t>
  </si>
  <si>
    <t>Snappy ES TK NU #1 12-32</t>
  </si>
  <si>
    <t>19961ESA-KITS</t>
  </si>
  <si>
    <t>FILLED BOTTLE-ES TK NU 1 32oz</t>
  </si>
  <si>
    <t>19961ESB</t>
  </si>
  <si>
    <t>Snappy ES TK NU #2 12-32</t>
  </si>
  <si>
    <t>19961ESB-KITS</t>
  </si>
  <si>
    <t>FILLED BOTTLE-ES TK NU 2 32oz</t>
  </si>
  <si>
    <t>19962A</t>
  </si>
  <si>
    <t>Snappy TK NU #2 (caust) 4-1GAL</t>
  </si>
  <si>
    <t>19962B</t>
  </si>
  <si>
    <t>Snappy TK NU #2 (acid) 4-1gal</t>
  </si>
  <si>
    <t>Snappy TK NU ES#1(caustic) 4-1</t>
  </si>
  <si>
    <t>Snappy TK NU ES #2 (acid) 4-1g</t>
  </si>
  <si>
    <t>199FRP1CFS</t>
  </si>
  <si>
    <t>POUCH-AUTO 10gr FR FS Citric</t>
  </si>
  <si>
    <t>20002</t>
  </si>
  <si>
    <t>SNAPPY BLACK STREAK RMVR.12/22</t>
  </si>
  <si>
    <t>20002FSE</t>
  </si>
  <si>
    <t>SNAPPY BLK STRK RMVR F/S/E12-2</t>
  </si>
  <si>
    <t>20013</t>
  </si>
  <si>
    <t>Snappy SS Bt Clnr -XtrCln12/22</t>
  </si>
  <si>
    <t>20013FSE</t>
  </si>
  <si>
    <t>Snappy SS Bt Clnr FSE 12/22</t>
  </si>
  <si>
    <t>20014</t>
  </si>
  <si>
    <t>SNAPPY HULL CLNR 12/32oz</t>
  </si>
  <si>
    <t>20014FSE</t>
  </si>
  <si>
    <t>SNAPPY HULL CLNR F/S/E 12/32oz</t>
  </si>
  <si>
    <t>20021</t>
  </si>
  <si>
    <t>SNAPPY WATERPROOFING 12/22oz</t>
  </si>
  <si>
    <t>20071</t>
  </si>
  <si>
    <t>SNAPPY RUST STN RMVR 12/22oz</t>
  </si>
  <si>
    <t>SNAPPY ORANGE BT WASH 4-1GAL</t>
  </si>
  <si>
    <t>20121</t>
  </si>
  <si>
    <t>STARTRON GAS Swedish 12-8oz</t>
  </si>
  <si>
    <t>20122</t>
  </si>
  <si>
    <t>STARTRON DIESEL Swedish 12-8oz</t>
  </si>
  <si>
    <t>20123</t>
  </si>
  <si>
    <t>STARTRON GAS D/N 12-8oz</t>
  </si>
  <si>
    <t>20124</t>
  </si>
  <si>
    <t>STARTRON DIESEL D/N 12-8oz</t>
  </si>
  <si>
    <t>WM Bowl &amp; Drain Clnr 12/16oz</t>
  </si>
  <si>
    <t>20149258</t>
  </si>
  <si>
    <t>WM SYNTH 10W30 55gal drum</t>
  </si>
  <si>
    <t>205-DE050R12</t>
  </si>
  <si>
    <t>PK D 50gr SR fsc restore 12pk</t>
  </si>
  <si>
    <t>205-GF010R12</t>
  </si>
  <si>
    <t>PK G FR 10gr fsc restore 12pk</t>
  </si>
  <si>
    <t>205-GF025R12</t>
  </si>
  <si>
    <t>PK G 25gr FR fsc Restore 12pk</t>
  </si>
  <si>
    <t>205-GF025RNC20</t>
  </si>
  <si>
    <t>PK G 25gr FR fsc RSTR cup 20pk</t>
  </si>
  <si>
    <t>205-GF025RNC550</t>
  </si>
  <si>
    <t>PK G 25gr FR fsc cup rtsr 550p</t>
  </si>
  <si>
    <t>205-SGF010R12</t>
  </si>
  <si>
    <t>SHAW PURE G 10G FAST GAS 12 PA</t>
  </si>
  <si>
    <t>205-SGF025R12</t>
  </si>
  <si>
    <t>Shaw Pure G 25G Fast Gas 12pk</t>
  </si>
  <si>
    <t>205-SL0042R12</t>
  </si>
  <si>
    <t>SHAW PURE L .042OZ LIQUID 12PK</t>
  </si>
  <si>
    <t>205-SL017R12</t>
  </si>
  <si>
    <t>SHAW PURE L 0.17OZ. LIQUID 12p</t>
  </si>
  <si>
    <t>205-SL084R12</t>
  </si>
  <si>
    <t>SHAW PURE L 0.84 OZ. LIQUID 12</t>
  </si>
  <si>
    <t>205-SL420R12</t>
  </si>
  <si>
    <t>SHAW PURE L 4.20 OZ. LIQUID 12</t>
  </si>
  <si>
    <t>205-V0042R12</t>
  </si>
  <si>
    <t>PK V RESTORE 1.19g SR perf 12p</t>
  </si>
  <si>
    <t>205-V017R12</t>
  </si>
  <si>
    <t>PK V 5gr SR perf Restore 12pk</t>
  </si>
  <si>
    <t>205-V084R12</t>
  </si>
  <si>
    <t>PK V 24gr SR perf Restore 12pk</t>
  </si>
  <si>
    <t>205-V420R12</t>
  </si>
  <si>
    <t>PK V 2x60gr SR perf Restore12p</t>
  </si>
  <si>
    <t>2059CASH</t>
  </si>
  <si>
    <t>CASH Pool Liner Clnr 12-1000ml</t>
  </si>
  <si>
    <t>602075</t>
  </si>
  <si>
    <t>BLEND-WM Cleaner/Degreaser</t>
  </si>
  <si>
    <t>208341</t>
  </si>
  <si>
    <t>West Marine -100 Green 55ga</t>
  </si>
  <si>
    <t>208341X3</t>
  </si>
  <si>
    <t>West Marine -100 x3 DYE 55gal</t>
  </si>
  <si>
    <t>208367</t>
  </si>
  <si>
    <t>Supertech Debug W/W 6X1</t>
  </si>
  <si>
    <t>208367V2.B</t>
  </si>
  <si>
    <t>100526</t>
  </si>
  <si>
    <t>CHEM - Berol 226 (in totes)</t>
  </si>
  <si>
    <t>100511</t>
  </si>
  <si>
    <t>CHEM - BITREX Liquid Solution</t>
  </si>
  <si>
    <t>100465</t>
  </si>
  <si>
    <t>DYE-Liquidtint Green L86045</t>
  </si>
  <si>
    <t>500323</t>
  </si>
  <si>
    <t>DYE-Chromatint GREEN 1736A - D</t>
  </si>
  <si>
    <t>2100</t>
  </si>
  <si>
    <t>SY Waterline Cleaner 4-1gal</t>
  </si>
  <si>
    <t>2122P</t>
  </si>
  <si>
    <t>Water Line Cleaner 6/650ml</t>
  </si>
  <si>
    <t>2222</t>
  </si>
  <si>
    <t>SYNKRO RUST ST RMVR 6/22oz</t>
  </si>
  <si>
    <t>2223</t>
  </si>
  <si>
    <t>2223UN</t>
  </si>
  <si>
    <t>Slime&amp;Grime unlab 6-150gram ba</t>
  </si>
  <si>
    <t>2322</t>
  </si>
  <si>
    <t>SY - Pool Gel Calci Rmv French</t>
  </si>
  <si>
    <t>54900.B</t>
  </si>
  <si>
    <t>BLEND-GEL CALCIUM REMOVER</t>
  </si>
  <si>
    <t>234055</t>
  </si>
  <si>
    <t>Splash -0- W/W 55 GAL DRUM</t>
  </si>
  <si>
    <t>234192-21</t>
  </si>
  <si>
    <t>Splash -25 repel W/W 6X1 (low</t>
  </si>
  <si>
    <t>234192-T35.B</t>
  </si>
  <si>
    <t>BLEND-SPLASH -25 ALL SEASON</t>
  </si>
  <si>
    <t>234192-T35</t>
  </si>
  <si>
    <t>Splash -25 All Season W/W  6X1</t>
  </si>
  <si>
    <t>500200</t>
  </si>
  <si>
    <t>CHEM - METHANOL</t>
  </si>
  <si>
    <t>100530</t>
  </si>
  <si>
    <t>CHEM - H-Sil SQ (silane)</t>
  </si>
  <si>
    <t>234357-35</t>
  </si>
  <si>
    <t>SPLASH -0- NON repel 6-1gal</t>
  </si>
  <si>
    <t>BLEND-SPLASH -0- dmdm</t>
  </si>
  <si>
    <t>234526-35</t>
  </si>
  <si>
    <t>Splash -20 All Season W/W  6X1</t>
  </si>
  <si>
    <t>BLEND-SPLASH -20</t>
  </si>
  <si>
    <t>234555</t>
  </si>
  <si>
    <t>SPLASH -20 W/W 55GAL DRUM</t>
  </si>
  <si>
    <t>234926-35.B</t>
  </si>
  <si>
    <t>BLEND-SPLASH -30 Deicer (RED)</t>
  </si>
  <si>
    <t>500322</t>
  </si>
  <si>
    <t>DYE - L83110 LIQUITINT RED 217</t>
  </si>
  <si>
    <t>S</t>
  </si>
  <si>
    <t>234955</t>
  </si>
  <si>
    <t>SPLASH -30 Deicer (Red) 55Gal</t>
  </si>
  <si>
    <t>235826-35</t>
  </si>
  <si>
    <t>BLEND-SPLASH +32 NON repel 6-1</t>
  </si>
  <si>
    <t>BLEND-SPLASH +32 Rocima</t>
  </si>
  <si>
    <t>236226-35</t>
  </si>
  <si>
    <t>SPLASH +22 NON repel 6-1gal</t>
  </si>
  <si>
    <t>236226-35.B</t>
  </si>
  <si>
    <t>BLEND-Splash +22 nonrepel</t>
  </si>
  <si>
    <t>236255</t>
  </si>
  <si>
    <t>Splash +22 W/W 55 GAL DRUM</t>
  </si>
  <si>
    <t>236357-35</t>
  </si>
  <si>
    <t>Loves -0- NON repel 6-1gal</t>
  </si>
  <si>
    <t>236826-35</t>
  </si>
  <si>
    <t>Loves+32 NONrepel 6-1gal</t>
  </si>
  <si>
    <t>237000.B</t>
  </si>
  <si>
    <t>BLEND-SPLASH -25 non repel</t>
  </si>
  <si>
    <t>237055</t>
  </si>
  <si>
    <t>SPLASH +32 W/W 55GAL DRUM</t>
  </si>
  <si>
    <t>237191-W35</t>
  </si>
  <si>
    <t>Supertech -25  6X1 (nonrepel)</t>
  </si>
  <si>
    <t>237526-35</t>
  </si>
  <si>
    <t>Loves -20 W/W  6X1</t>
  </si>
  <si>
    <t>23767</t>
  </si>
  <si>
    <t>JD Multi Purp Clnr 6/22</t>
  </si>
  <si>
    <t>23768</t>
  </si>
  <si>
    <t>JD Rust Clnr 6-150gr bag</t>
  </si>
  <si>
    <t>23769</t>
  </si>
  <si>
    <t>JD Rust Cleaner 6-150gr bag</t>
  </si>
  <si>
    <t>238197-21</t>
  </si>
  <si>
    <t>Splash -0- repel W/W 6X1 (low</t>
  </si>
  <si>
    <t>238197-35.B</t>
  </si>
  <si>
    <t>BLEND-SPLASH -0- W/Repel</t>
  </si>
  <si>
    <t>238197-35</t>
  </si>
  <si>
    <t>Splash -0- repel W/W 6X1</t>
  </si>
  <si>
    <t>239192-35</t>
  </si>
  <si>
    <t>Splash -30 repel 6X1</t>
  </si>
  <si>
    <t>239192-35.B</t>
  </si>
  <si>
    <t>BLEND-SPLASH -30 Weather Repel</t>
  </si>
  <si>
    <t>24002T</t>
  </si>
  <si>
    <t>TEC SERVICE PREM TRP AF 6-1GAL</t>
  </si>
  <si>
    <t>33400.B</t>
  </si>
  <si>
    <t>BLEND-TROPICAL AF PREMIUM</t>
  </si>
  <si>
    <t>2422</t>
  </si>
  <si>
    <t>SY Infl Pool &amp; Spa Clnr 6/22</t>
  </si>
  <si>
    <t>2500</t>
  </si>
  <si>
    <t>SY Pool Cover Cleaner 4-1gal</t>
  </si>
  <si>
    <t>2522</t>
  </si>
  <si>
    <t>Synkro Black Str Rmvr 6/22</t>
  </si>
  <si>
    <t>2600</t>
  </si>
  <si>
    <t>SY Veranda/Pool Cvr Clnr 4-1ga</t>
  </si>
  <si>
    <t>260GA5</t>
  </si>
  <si>
    <t>Wheel Bearing Grease RED 5 gal</t>
  </si>
  <si>
    <t>2622</t>
  </si>
  <si>
    <t>SY Veranda/Pool Cvr Clnr 6-22</t>
  </si>
  <si>
    <t>BLEND-SYN LU GR LB 80W90 GL-5</t>
  </si>
  <si>
    <t>100425</t>
  </si>
  <si>
    <t>CHEM - PIB POLYISOBUTYLENE  In</t>
  </si>
  <si>
    <t>100446</t>
  </si>
  <si>
    <t>CHEM - Lubrizol 1038U</t>
  </si>
  <si>
    <t>100424</t>
  </si>
  <si>
    <t>CHEM - INFINEUM SV265</t>
  </si>
  <si>
    <t>100429</t>
  </si>
  <si>
    <t>CHEM - INFINEUM C9330/D2325</t>
  </si>
  <si>
    <t>276063B-KITS</t>
  </si>
  <si>
    <t>Filled bottle-WM Tk Brt 32oz</t>
  </si>
  <si>
    <t>276063C-KITS</t>
  </si>
  <si>
    <t>Filled bottle-WM Tk Cln 32oz</t>
  </si>
  <si>
    <t>100471</t>
  </si>
  <si>
    <t>CHEM - INFINEUM D3503</t>
  </si>
  <si>
    <t>BLEND-15W40 API CJ-SL</t>
  </si>
  <si>
    <t>100449</t>
  </si>
  <si>
    <t>CHEM - Ultra S8 Group III 8cst</t>
  </si>
  <si>
    <t>100450</t>
  </si>
  <si>
    <t>CHEM - Infineum S956</t>
  </si>
  <si>
    <t>BLEND-4T OUTBOARD OIL 25W40</t>
  </si>
  <si>
    <t>28423</t>
  </si>
  <si>
    <t>SC HYDRAULIC ST FLD 6-32oz</t>
  </si>
  <si>
    <t>29105</t>
  </si>
  <si>
    <t>SAE 50wt 5 GAL PAIL</t>
  </si>
  <si>
    <t>30034B</t>
  </si>
  <si>
    <t>SNAPPY MARINE PREM TEAK OIL</t>
  </si>
  <si>
    <t>SNAPPY MAR PRM TK OIL F/S/E</t>
  </si>
  <si>
    <t>601015</t>
  </si>
  <si>
    <t>CHEM - EG Raw</t>
  </si>
  <si>
    <t>030148</t>
  </si>
  <si>
    <t>CHEM - NACAP</t>
  </si>
  <si>
    <t>200123</t>
  </si>
  <si>
    <t>CHEM - SODIUM CHLORITE</t>
  </si>
  <si>
    <t>200125</t>
  </si>
  <si>
    <t>CHEM - CITRIC ACID</t>
  </si>
  <si>
    <t>30198EU2</t>
  </si>
  <si>
    <t>Attwood Boat Bttm Clnr 6/22</t>
  </si>
  <si>
    <t>302265</t>
  </si>
  <si>
    <t>EGAF 265GAL TOTE</t>
  </si>
  <si>
    <t>302265CLR</t>
  </si>
  <si>
    <t>EGAF CLEAR 265GAL TOTE</t>
  </si>
  <si>
    <t>601013PACLR</t>
  </si>
  <si>
    <t>BLEND-EGAF CLEAR with Ph. Acid</t>
  </si>
  <si>
    <t>30255</t>
  </si>
  <si>
    <t>SB EGAF new drm 55gal on 45x45</t>
  </si>
  <si>
    <t>302G55</t>
  </si>
  <si>
    <t>STARBITE ANTIFREEZE 55X1</t>
  </si>
  <si>
    <t>302G55BLUE</t>
  </si>
  <si>
    <t>EGAF Greenish/Blue 55X1</t>
  </si>
  <si>
    <t>601023</t>
  </si>
  <si>
    <t>BLEND-EGAF BLUE</t>
  </si>
  <si>
    <t>200121</t>
  </si>
  <si>
    <t>CHEM - CaCl2 pwdr for pouches</t>
  </si>
  <si>
    <t>303G55</t>
  </si>
  <si>
    <t>50/50 EG ANTIFREEZE 55X1</t>
  </si>
  <si>
    <t>303G55N</t>
  </si>
  <si>
    <t>50/50 EG ANTIFREEZE NEW Dr 55</t>
  </si>
  <si>
    <t>308G55</t>
  </si>
  <si>
    <t>300,000 MILE PREDILUTED 55GAL</t>
  </si>
  <si>
    <t>31000G55</t>
  </si>
  <si>
    <t>DE-ICER WINDSHIELD WASH  55X1</t>
  </si>
  <si>
    <t>31003G55</t>
  </si>
  <si>
    <t xml:space="preserve"> -0- W/W 55 GAL DRUM</t>
  </si>
  <si>
    <t>31004G55</t>
  </si>
  <si>
    <t>STARBRITE -20 W/W   55X1</t>
  </si>
  <si>
    <t>31005G55</t>
  </si>
  <si>
    <t>-10 WINDSHIELD WASH  55X1</t>
  </si>
  <si>
    <t>31006G55</t>
  </si>
  <si>
    <t>STARBRITE +21 W/W 8% VOC 55 GA</t>
  </si>
  <si>
    <t>311275</t>
  </si>
  <si>
    <t>WinterTECH -50 275gal tote</t>
  </si>
  <si>
    <t>311G55</t>
  </si>
  <si>
    <t>WINTERTECH (DNA) -50  55gal</t>
  </si>
  <si>
    <t>3122-KITS</t>
  </si>
  <si>
    <t>FILLED BOTTLE-Synkro Clnr 22</t>
  </si>
  <si>
    <t>312275</t>
  </si>
  <si>
    <t>Wintersafe -50 275GAL TOTE</t>
  </si>
  <si>
    <t>312G55</t>
  </si>
  <si>
    <t>WINTERSAFE -50  55gal drum</t>
  </si>
  <si>
    <t>313275</t>
  </si>
  <si>
    <t>Wintersafe -100 275gal tote</t>
  </si>
  <si>
    <t>313G55</t>
  </si>
  <si>
    <t>Wintersafe -100 (blue) 55gal d</t>
  </si>
  <si>
    <t>314275</t>
  </si>
  <si>
    <t>PGAF -50 275gal tote</t>
  </si>
  <si>
    <t>314G55</t>
  </si>
  <si>
    <t>P G ANTIFREEZE -50 55X1</t>
  </si>
  <si>
    <t>314G55E</t>
  </si>
  <si>
    <t>P G ANTIFREEZE -50 EURO 55X1</t>
  </si>
  <si>
    <t>314G55M</t>
  </si>
  <si>
    <t>Morningstar PGAF -50 55X1</t>
  </si>
  <si>
    <t>314GA5</t>
  </si>
  <si>
    <t>PG ANTIFREEZE -50 5gal pail</t>
  </si>
  <si>
    <t>315275</t>
  </si>
  <si>
    <t>PGAF -100 Green 275gal tote</t>
  </si>
  <si>
    <t>315275PK</t>
  </si>
  <si>
    <t>PGAF -100 Red 275gal tote</t>
  </si>
  <si>
    <t>315G55</t>
  </si>
  <si>
    <t>P G ANTIFREEZE -100 Green 55X1</t>
  </si>
  <si>
    <t>315G55CLR</t>
  </si>
  <si>
    <t>PGAF CLEAR -100 55X1</t>
  </si>
  <si>
    <t>315G55M</t>
  </si>
  <si>
    <t>Mornngstar -100 Green AF 55X1</t>
  </si>
  <si>
    <t>315G55PK</t>
  </si>
  <si>
    <t>PGAF -100 Red 55X1</t>
  </si>
  <si>
    <t>315G70</t>
  </si>
  <si>
    <t>PG AF 70/30  5GAL DRUM</t>
  </si>
  <si>
    <t>315GA5</t>
  </si>
  <si>
    <t>PG ANTIFREEZE -100 5gal pail</t>
  </si>
  <si>
    <t>315GA5PK</t>
  </si>
  <si>
    <t>PG ANTIFREEZE -100 Red 5gal pa</t>
  </si>
  <si>
    <t>316275</t>
  </si>
  <si>
    <t>SB -200 275gal tote</t>
  </si>
  <si>
    <t>316275PK</t>
  </si>
  <si>
    <t>SB -200 Red 275gal tote</t>
  </si>
  <si>
    <t>316G55</t>
  </si>
  <si>
    <t>P G ANTIFREEZE -200 Green 55X1</t>
  </si>
  <si>
    <t>316G55M</t>
  </si>
  <si>
    <t>MORNINGSTAR -200 Green 55X1</t>
  </si>
  <si>
    <t>316G55PK</t>
  </si>
  <si>
    <t>PG ANTIFREEZE -200 RED 55X1</t>
  </si>
  <si>
    <t>316G80</t>
  </si>
  <si>
    <t>PGAF 80% 55X1 DRUMS</t>
  </si>
  <si>
    <t>316G80M</t>
  </si>
  <si>
    <t>PGAF 80% 55X1 Morningstar</t>
  </si>
  <si>
    <t>316GA5</t>
  </si>
  <si>
    <t>RVAF -200 Green 5 gal pail</t>
  </si>
  <si>
    <t>316GA5PK</t>
  </si>
  <si>
    <t>RVAF -200 Red 5 gal pail</t>
  </si>
  <si>
    <t>317275</t>
  </si>
  <si>
    <t>BIOSAFE ANTIFREEZE 275gal tote</t>
  </si>
  <si>
    <t>317G55</t>
  </si>
  <si>
    <t>BIOSAFE ANTIFREEZE 55X1</t>
  </si>
  <si>
    <t>32755</t>
  </si>
  <si>
    <t>RV BOILER SYST ANTIFREEZE -100</t>
  </si>
  <si>
    <t>329477-35</t>
  </si>
  <si>
    <t>Circle K Debug W/W 6X1</t>
  </si>
  <si>
    <t>33200CONC.B</t>
  </si>
  <si>
    <t>BLEND-STARCOOL AF (Full Streng</t>
  </si>
  <si>
    <t>030121</t>
  </si>
  <si>
    <t>CHEM - POLYGLYCOL 112-2030130</t>
  </si>
  <si>
    <t>030176</t>
  </si>
  <si>
    <t>CHEM - BTNN80 NO DYE</t>
  </si>
  <si>
    <t>33200DILRED.B</t>
  </si>
  <si>
    <t>BLEND-STARCOOL AF RED (50/50)</t>
  </si>
  <si>
    <t>332GA5</t>
  </si>
  <si>
    <t>STARCOOL 5 GALPAIL</t>
  </si>
  <si>
    <t>33300.B</t>
  </si>
  <si>
    <t>BLEND-TROPICAL AF STANDARD</t>
  </si>
  <si>
    <t>334192-35</t>
  </si>
  <si>
    <t>Circle K -25 W/W 6x1 gal</t>
  </si>
  <si>
    <t>334526-35</t>
  </si>
  <si>
    <t>Circle K -20 W/W  6X1</t>
  </si>
  <si>
    <t>030122</t>
  </si>
  <si>
    <t>DYE-LIQUIDTINT YELLOW L81080 A</t>
  </si>
  <si>
    <t>33555</t>
  </si>
  <si>
    <t>750,000 mile af  55gal drum</t>
  </si>
  <si>
    <t>335826-35</t>
  </si>
  <si>
    <t>Circle K +32 NONrepel 6-1gal</t>
  </si>
  <si>
    <t>33655</t>
  </si>
  <si>
    <t>750,000 mile af  50/50 - 55gal</t>
  </si>
  <si>
    <t>33700.B</t>
  </si>
  <si>
    <t>BLEND-INSTRUMENT AF</t>
  </si>
  <si>
    <t>031019</t>
  </si>
  <si>
    <t>CHEM - TWEEN 20 (Lumisorb PSML</t>
  </si>
  <si>
    <t>Heavy Duty Engine AF 6X1 (bios</t>
  </si>
  <si>
    <t>337454</t>
  </si>
  <si>
    <t>Heavy Duty Engine AF 55gal</t>
  </si>
  <si>
    <t>337G55</t>
  </si>
  <si>
    <t>INSTRUMENT AF 55X1</t>
  </si>
  <si>
    <t>3475836-KITS</t>
  </si>
  <si>
    <t>FILLED BOTTLE-PB Furn Clnr 22</t>
  </si>
  <si>
    <t>3475836R-KITS</t>
  </si>
  <si>
    <t>3556610</t>
  </si>
  <si>
    <t>WEST MARINE -60 RVAF</t>
  </si>
  <si>
    <t>363770</t>
  </si>
  <si>
    <t>West Marine -50  55gal  drum</t>
  </si>
  <si>
    <t>363798</t>
  </si>
  <si>
    <t>West Marine -100 Green AF 6X1g</t>
  </si>
  <si>
    <t>3704-0269</t>
  </si>
  <si>
    <t>Moose X-CLEAN 6-22</t>
  </si>
  <si>
    <t>3704681TA1</t>
  </si>
  <si>
    <t>GREASE-WM WHL BRN GRS 3oz</t>
  </si>
  <si>
    <t>3704707</t>
  </si>
  <si>
    <t>WM W.B.GRS TUB 12-16 (1lb)</t>
  </si>
  <si>
    <t>4122</t>
  </si>
  <si>
    <t>SY - Awng Clnr French 6/650ml</t>
  </si>
  <si>
    <t>4122E</t>
  </si>
  <si>
    <t>4222</t>
  </si>
  <si>
    <t>SY SSafe W.B. Wtrprf FR6-22oz.</t>
  </si>
  <si>
    <t>4222E</t>
  </si>
  <si>
    <t>SY SSafe W.B. Wtrproof ENG 6-2</t>
  </si>
  <si>
    <t>4322</t>
  </si>
  <si>
    <t>Synkro Blk Strk Rmvr (GRN) 6/2</t>
  </si>
  <si>
    <t>4322E</t>
  </si>
  <si>
    <t>SY Blk Strk Rmvr FRNCH 6-650m</t>
  </si>
  <si>
    <t>4324</t>
  </si>
  <si>
    <t>SY Metal Furn Fabric Clnr 6-22</t>
  </si>
  <si>
    <t>030164</t>
  </si>
  <si>
    <t>CHEM - Fibrosil -EM60-HG</t>
  </si>
  <si>
    <t>030003</t>
  </si>
  <si>
    <t>FRAGRANCE-Coconut W/W #66716</t>
  </si>
  <si>
    <t>030110</t>
  </si>
  <si>
    <t>CHEM - EVERSORB AQ1</t>
  </si>
  <si>
    <t>4422</t>
  </si>
  <si>
    <t>SYNKRO DECK CLNR 6/22</t>
  </si>
  <si>
    <t>444526-35</t>
  </si>
  <si>
    <t>Flying J -20 W/W  6X1</t>
  </si>
  <si>
    <t>446526-35</t>
  </si>
  <si>
    <t>Flying J +32 NONrepel 6-1gal</t>
  </si>
  <si>
    <t>4522</t>
  </si>
  <si>
    <t>SYNKRO Blk Strk Rmvr 6/22</t>
  </si>
  <si>
    <t>454477-T35</t>
  </si>
  <si>
    <t>Target Debug W/W 6X1</t>
  </si>
  <si>
    <t>4622</t>
  </si>
  <si>
    <t>SY Painted Metal Furn Clnr 6-6</t>
  </si>
  <si>
    <t>4722</t>
  </si>
  <si>
    <t>SYNKRO BBQ CLNR 6-22oz</t>
  </si>
  <si>
    <t>4722E</t>
  </si>
  <si>
    <t>SY BBQ CLNR English 6-650ml</t>
  </si>
  <si>
    <t>4722VERYCOOK</t>
  </si>
  <si>
    <t>Verycook BBQ CLNR 6-22oz</t>
  </si>
  <si>
    <t>4822</t>
  </si>
  <si>
    <t>SY Boat Guard French 6/22</t>
  </si>
  <si>
    <t>4822E</t>
  </si>
  <si>
    <t>SY Boat Guard ENG 6/22</t>
  </si>
  <si>
    <t>499848N</t>
  </si>
  <si>
    <t>West Marine -50 RVAF 6X1</t>
  </si>
  <si>
    <t>BLENDED W/W 0</t>
  </si>
  <si>
    <t>030132</t>
  </si>
  <si>
    <t>DYE-BLUE LACE 2325 50 KOCH IND</t>
  </si>
  <si>
    <t>BLENDED W/W -20</t>
  </si>
  <si>
    <t>500420BC</t>
  </si>
  <si>
    <t>BLEND-W/W -20 BEST CHOICE</t>
  </si>
  <si>
    <t>BLEND-W/W STARBRITE SUMMER</t>
  </si>
  <si>
    <t>500505</t>
  </si>
  <si>
    <t>BLEND-WINDSHIELD WASH 85%</t>
  </si>
  <si>
    <t>501</t>
  </si>
  <si>
    <t>AQUATEAK OIL CDU 6/16oz</t>
  </si>
  <si>
    <t>501BP</t>
  </si>
  <si>
    <t>AQUATEAK OIL 6-16oz</t>
  </si>
  <si>
    <t>FILLED BOTTLE-Aquatk Oil 16oz</t>
  </si>
  <si>
    <t>502</t>
  </si>
  <si>
    <t>Aquateak Clnr/Brtnr CDU 6/16oz</t>
  </si>
  <si>
    <t>502BP</t>
  </si>
  <si>
    <t>AQUATEAK Clnr/Brtnr 6-16oz</t>
  </si>
  <si>
    <t>FILLED BOTTLE-AqTk ClnBrt 16oz</t>
  </si>
  <si>
    <t>5116</t>
  </si>
  <si>
    <t>Enymatic Bird Shit Clnr 6-16sp</t>
  </si>
  <si>
    <t>5116.B</t>
  </si>
  <si>
    <t>BLEND-Enzymatic Bird Stain Rem</t>
  </si>
  <si>
    <t>030149</t>
  </si>
  <si>
    <t>CHEM - EVOGEN MEC 10X</t>
  </si>
  <si>
    <t>5117</t>
  </si>
  <si>
    <t>Enymatic Bird Poop Clnr 6-16sp</t>
  </si>
  <si>
    <t>51905</t>
  </si>
  <si>
    <t>Patio Furn Clnr 5gal pail</t>
  </si>
  <si>
    <t>51932</t>
  </si>
  <si>
    <t>O/C All Furniture Clnr 6-32oz</t>
  </si>
  <si>
    <t>51932FF-KITS</t>
  </si>
  <si>
    <t>FILLED BOTTLE-OC Furn Clnr 32s</t>
  </si>
  <si>
    <t>52005</t>
  </si>
  <si>
    <t>PREM TK CLNR  5 GAL PAIL</t>
  </si>
  <si>
    <t>52105</t>
  </si>
  <si>
    <t>PREM TK BRTNR  5 GAL PAIL</t>
  </si>
  <si>
    <t>5216</t>
  </si>
  <si>
    <t>Rain Repellant 6-16spr</t>
  </si>
  <si>
    <t>52205</t>
  </si>
  <si>
    <t>TEAK OIL  5 GAL PAIL</t>
  </si>
  <si>
    <t>O/C Prem Teak Oil 6/16oz</t>
  </si>
  <si>
    <t>O/C Teak Clnr/Brtnr 6/16oz</t>
  </si>
  <si>
    <t>52505</t>
  </si>
  <si>
    <t>TEAK SEALER LIGHT 5GAL PAIL</t>
  </si>
  <si>
    <t>030009</t>
  </si>
  <si>
    <t>DYE-TURQUOISE GREEN 8GL  #205-</t>
  </si>
  <si>
    <t>030026</t>
  </si>
  <si>
    <t>CHEM - MAQUAT (mason cs465)</t>
  </si>
  <si>
    <t>030109</t>
  </si>
  <si>
    <t>FRAGRANCE-SPEARMINTAA024416</t>
  </si>
  <si>
    <t>WM Citrus Boat Soap 12x32oz</t>
  </si>
  <si>
    <t>602604</t>
  </si>
  <si>
    <t>BLEND-Citrus Boat Wash (orange</t>
  </si>
  <si>
    <t>WM Citrus Boat Soap 4X1Gal</t>
  </si>
  <si>
    <t>WM Citrus Bilge Clnr 12x32oz</t>
  </si>
  <si>
    <t>602605</t>
  </si>
  <si>
    <t>BLEND-Citrus Bilge Clnr (orang</t>
  </si>
  <si>
    <t>WM Citrus Bilge Cln 4X1Gal</t>
  </si>
  <si>
    <t>54105</t>
  </si>
  <si>
    <t>Patio Umbrella/Awning Clnr 5ga</t>
  </si>
  <si>
    <t>54132</t>
  </si>
  <si>
    <t>O/C FABRIC CLNR 6/32oz</t>
  </si>
  <si>
    <t>54132FF-KITS</t>
  </si>
  <si>
    <t>FILLED BOTTLE-OC Fabr Clnr 32s</t>
  </si>
  <si>
    <t>54205</t>
  </si>
  <si>
    <t>WATERPROOFING 5 GAL PAIL</t>
  </si>
  <si>
    <t>54232</t>
  </si>
  <si>
    <t>O/C Fabric Protect 6-32oz</t>
  </si>
  <si>
    <t>54232FF-KITS</t>
  </si>
  <si>
    <t>FILLED BOTTLE-O/C Fabric Prote</t>
  </si>
  <si>
    <t>WM LET - BLACK 12-4oz</t>
  </si>
  <si>
    <t>544189</t>
  </si>
  <si>
    <t>WM LIQUID ROPE U.S. WHITE</t>
  </si>
  <si>
    <t>544197</t>
  </si>
  <si>
    <t>WM LIQUID ROPE U.S. CLEAR</t>
  </si>
  <si>
    <t>O/C Mildew Stain Rmvr 6-32oz</t>
  </si>
  <si>
    <t>FILLED BOTTLE-O/C MSR 32spr</t>
  </si>
  <si>
    <t>54822EF</t>
  </si>
  <si>
    <t>POOL LNR CLNR EF(blkstrk)12/22</t>
  </si>
  <si>
    <t>54822EFSY</t>
  </si>
  <si>
    <t>POOL LNR CLNR EF Synkro12/22</t>
  </si>
  <si>
    <t>030158</t>
  </si>
  <si>
    <t>CHEM - Carbopol EZ-2 Polymer</t>
  </si>
  <si>
    <t>030159</t>
  </si>
  <si>
    <t>CHEM - Gluconic Acid</t>
  </si>
  <si>
    <t>54922</t>
  </si>
  <si>
    <t>Synkro Teak Clnr/Brtnr 6/16</t>
  </si>
  <si>
    <t>550597044</t>
  </si>
  <si>
    <t>Supertech -50 RVAF 6X1 GAL</t>
  </si>
  <si>
    <t>5522</t>
  </si>
  <si>
    <t>SYNKRO Multi Purp Clnr 6/22</t>
  </si>
  <si>
    <t>55432PUN</t>
  </si>
  <si>
    <t>Gel Deck Clnr Unlabeled 6/32</t>
  </si>
  <si>
    <t>55432UN</t>
  </si>
  <si>
    <t>Gel Deck Clnr Unlabeled 12/32</t>
  </si>
  <si>
    <t>55732</t>
  </si>
  <si>
    <t>Synkro TK SLR LIGHT 12-32</t>
  </si>
  <si>
    <t>55908PUN</t>
  </si>
  <si>
    <t>Composite DeckProtectant 6-8oz</t>
  </si>
  <si>
    <t>55900.B</t>
  </si>
  <si>
    <t>BLEND-COMP DK PROT (OBSOLETE)</t>
  </si>
  <si>
    <t>030153</t>
  </si>
  <si>
    <t>CHEM - DOWICIL 75</t>
  </si>
  <si>
    <t>031029</t>
  </si>
  <si>
    <t>CHEM - WP-40 API</t>
  </si>
  <si>
    <t>56700UN</t>
  </si>
  <si>
    <t>Water Based Sealer (V1) 4X1gal</t>
  </si>
  <si>
    <t>56705</t>
  </si>
  <si>
    <t>Water Based Slr (V1) 5gal pail</t>
  </si>
  <si>
    <t>57722PUN</t>
  </si>
  <si>
    <t>BBQ CLNR Unlabeled 6-650ml</t>
  </si>
  <si>
    <t>57732</t>
  </si>
  <si>
    <t>O/C BBQ Cleaner 6-32oz</t>
  </si>
  <si>
    <t>577G55</t>
  </si>
  <si>
    <t>BBQ Cleaner  55x1</t>
  </si>
  <si>
    <t>58000.B</t>
  </si>
  <si>
    <t>BLEND-SURF STOW BOARD WASH</t>
  </si>
  <si>
    <t>58050UN</t>
  </si>
  <si>
    <t>Stone Cleaner unlabeled 6-32</t>
  </si>
  <si>
    <t>100512</t>
  </si>
  <si>
    <t>CHEM - RHODIA INFINITY</t>
  </si>
  <si>
    <t>100513</t>
  </si>
  <si>
    <t>CHEM - RHODIA IRIS</t>
  </si>
  <si>
    <t>58116UN</t>
  </si>
  <si>
    <t>Composite Dk Clnr Unlab 12-16o</t>
  </si>
  <si>
    <t>031038</t>
  </si>
  <si>
    <t>CHEM - Thetapel AM 5010</t>
  </si>
  <si>
    <t>58200UN</t>
  </si>
  <si>
    <t>Composite Deck Protector 4X1ga</t>
  </si>
  <si>
    <t>58208PUN</t>
  </si>
  <si>
    <t>Composite Dk Prtctr Unlab 6-8o</t>
  </si>
  <si>
    <t>59032</t>
  </si>
  <si>
    <t>O/C Furniture Protectant 6-32</t>
  </si>
  <si>
    <t>FILLED BOTTLE-OC Furn Prot 32s</t>
  </si>
  <si>
    <t>BLEND-50/50 EG ANTIFREEZE</t>
  </si>
  <si>
    <t>601011</t>
  </si>
  <si>
    <t>BLEND-150,000 MILE AF</t>
  </si>
  <si>
    <t>601021</t>
  </si>
  <si>
    <t>CHEM - METALGUARD A65 NO DYE</t>
  </si>
  <si>
    <t>100460</t>
  </si>
  <si>
    <t>DYE-Chromatint Orange 1073 - M</t>
  </si>
  <si>
    <t>601013</t>
  </si>
  <si>
    <t>BLEND-UNIVERSIAL  EG 2792 AF</t>
  </si>
  <si>
    <t>601015G55</t>
  </si>
  <si>
    <t>EGAF (100%) 55gal drum</t>
  </si>
  <si>
    <t>BLEND-EGAF BLUE/GREEN</t>
  </si>
  <si>
    <t>BLEND - BOAT WASH/RV WASH</t>
  </si>
  <si>
    <t>030007</t>
  </si>
  <si>
    <t>CHEM - AMMONIUM CHLORIDE Treat</t>
  </si>
  <si>
    <t>030008CN</t>
  </si>
  <si>
    <t>CHEM - COLADET DEF15</t>
  </si>
  <si>
    <t>030175</t>
  </si>
  <si>
    <t>FRAGRANCE-BLUEBERRY W/S ORC150</t>
  </si>
  <si>
    <t>031035</t>
  </si>
  <si>
    <t>CHEM - Dissolvene GL-47</t>
  </si>
  <si>
    <t>BLEND - Bilge Clnr (low foam)</t>
  </si>
  <si>
    <t>030000</t>
  </si>
  <si>
    <t>CHEM - ACCUSOL 820</t>
  </si>
  <si>
    <t>602002</t>
  </si>
  <si>
    <t>BLEND - SUPER GREEN</t>
  </si>
  <si>
    <t>100466</t>
  </si>
  <si>
    <t>CHEM - SODIUM CITRATE</t>
  </si>
  <si>
    <t>100467</t>
  </si>
  <si>
    <t>FRAGRANCE-Super Green AE140741</t>
  </si>
  <si>
    <t>030016</t>
  </si>
  <si>
    <t>DYE-KEYACID Napthol Green B-1</t>
  </si>
  <si>
    <t>BLEND-HULL CLNR/TEAK BRTNR/RUS</t>
  </si>
  <si>
    <t>BLEND - WATERPROOFING</t>
  </si>
  <si>
    <t>030033</t>
  </si>
  <si>
    <t>CHEM - MINERAL SPIRITS 66/Calu</t>
  </si>
  <si>
    <t>030114</t>
  </si>
  <si>
    <t>CHEM - SIL APG-653</t>
  </si>
  <si>
    <t>030115</t>
  </si>
  <si>
    <t>CHEM - SIL APS-328</t>
  </si>
  <si>
    <t>BLEND - TEAK CLEANER</t>
  </si>
  <si>
    <t>030041</t>
  </si>
  <si>
    <t>CHEM - T-MULZ 800</t>
  </si>
  <si>
    <t>BLEND-AWNING CLNR/VINL SHAMP/</t>
  </si>
  <si>
    <t>030138</t>
  </si>
  <si>
    <t>CHEM - POTASSIUM  CARBONATE</t>
  </si>
  <si>
    <t>100522</t>
  </si>
  <si>
    <t>CHEM - Vitech BW</t>
  </si>
  <si>
    <t>030113</t>
  </si>
  <si>
    <t>CHEM - COLADET 190</t>
  </si>
  <si>
    <t>BLEND - BARNACLE REMOVER</t>
  </si>
  <si>
    <t>030048</t>
  </si>
  <si>
    <t>FRAGRANCE-SAVONNA item#220062</t>
  </si>
  <si>
    <t>030070</t>
  </si>
  <si>
    <t>CHEM - T-DET TAMD 5</t>
  </si>
  <si>
    <t>030079</t>
  </si>
  <si>
    <t>CHEM - FLEXIWET NF</t>
  </si>
  <si>
    <t>030002</t>
  </si>
  <si>
    <t>CHEM - APS 286 EMULSION</t>
  </si>
  <si>
    <t>030046</t>
  </si>
  <si>
    <t>CHEM - Gastamine TAM-15RG (pre</t>
  </si>
  <si>
    <t>BLEND - VINYL BRITE</t>
  </si>
  <si>
    <t>030056</t>
  </si>
  <si>
    <t>CHEM - DMF-50  (DOW 200 - 50 C</t>
  </si>
  <si>
    <t>030015</t>
  </si>
  <si>
    <t>CHEM - SULFURIC ACID</t>
  </si>
  <si>
    <t>602025KPK</t>
  </si>
  <si>
    <t>BLEND-LET BLACK (kinpak)</t>
  </si>
  <si>
    <t>100538</t>
  </si>
  <si>
    <t>CHEM - Xylene</t>
  </si>
  <si>
    <t>100542</t>
  </si>
  <si>
    <t>CHEM - Vikoflex 7170 ESO</t>
  </si>
  <si>
    <t>100546</t>
  </si>
  <si>
    <t>CHEM - MEK</t>
  </si>
  <si>
    <t>100539</t>
  </si>
  <si>
    <t>CHEM - RM CP 450</t>
  </si>
  <si>
    <t>100540</t>
  </si>
  <si>
    <t>CHEM - Pliolite AC4</t>
  </si>
  <si>
    <t>100541</t>
  </si>
  <si>
    <t>CHEM - AMTAL 400 A-MB TALC</t>
  </si>
  <si>
    <t>100543</t>
  </si>
  <si>
    <t>CHEM - Kflex 500</t>
  </si>
  <si>
    <t>841BLK.B</t>
  </si>
  <si>
    <t>BLEND-Tint Paste for black let</t>
  </si>
  <si>
    <t>100544</t>
  </si>
  <si>
    <t>CHEM - Acetone</t>
  </si>
  <si>
    <t>602026KPK</t>
  </si>
  <si>
    <t>BLEND-LET RED (kinpak)</t>
  </si>
  <si>
    <t>100549</t>
  </si>
  <si>
    <t>CHEM - Nathol Red VPU52088</t>
  </si>
  <si>
    <t>602027KPK</t>
  </si>
  <si>
    <t>BLEND-LET GREEN (kinpak)</t>
  </si>
  <si>
    <t>100550</t>
  </si>
  <si>
    <t>CHEM - White Tint Paste  VPU10</t>
  </si>
  <si>
    <t>100551</t>
  </si>
  <si>
    <t>CHEM - Pthalo Green VPU41168</t>
  </si>
  <si>
    <t>602028KPK</t>
  </si>
  <si>
    <t>BLEND-LET WHITE (kinpak)</t>
  </si>
  <si>
    <t>030093</t>
  </si>
  <si>
    <t>CHEM - CA1082</t>
  </si>
  <si>
    <t>030028</t>
  </si>
  <si>
    <t>DYE-KEYSTONE FAST GREEN 5050</t>
  </si>
  <si>
    <t>030195</t>
  </si>
  <si>
    <t>CHEM - SYNRAY 1182</t>
  </si>
  <si>
    <t>030150</t>
  </si>
  <si>
    <t>CHEM - TUNG OIL polymerized</t>
  </si>
  <si>
    <t>030063</t>
  </si>
  <si>
    <t>DYE-KEYSTONE LIQ OIL 2HF</t>
  </si>
  <si>
    <t>031026</t>
  </si>
  <si>
    <t>CHEM - CONOSOL 260 SOLVENT</t>
  </si>
  <si>
    <t>602033DSL</t>
  </si>
  <si>
    <t>BLEND-EZ STORE/STRT DIESEL</t>
  </si>
  <si>
    <t>100404</t>
  </si>
  <si>
    <t>CHEM - LUBRIZOL 560H</t>
  </si>
  <si>
    <t>602033GAS</t>
  </si>
  <si>
    <t>BLEND-EZ STORE/STRT GAS</t>
  </si>
  <si>
    <t>100547</t>
  </si>
  <si>
    <t>CHEM - AFTON 6455</t>
  </si>
  <si>
    <t>100548</t>
  </si>
  <si>
    <t>CHEM - AFTON 4733</t>
  </si>
  <si>
    <t>602034KPK</t>
  </si>
  <si>
    <t>BLEND-LET CLEAR (kinpak)</t>
  </si>
  <si>
    <t>030197</t>
  </si>
  <si>
    <t>FRAGRANCE-Orchidia Mildew Stai</t>
  </si>
  <si>
    <t>030111</t>
  </si>
  <si>
    <t>CHEM - LAMBENT 703</t>
  </si>
  <si>
    <t>031044</t>
  </si>
  <si>
    <t>FRAGRANCE-Blueberry #1014-0092</t>
  </si>
  <si>
    <t>BLEND-BOAT SOAP (bubble gum)</t>
  </si>
  <si>
    <t>031022</t>
  </si>
  <si>
    <t>FRAGRANCE-Bubble Gum W/S507-03</t>
  </si>
  <si>
    <t>602049</t>
  </si>
  <si>
    <t>BLEND-TOILET BOWL CLEANER</t>
  </si>
  <si>
    <t>030021</t>
  </si>
  <si>
    <t>CHEM - LAURAMINE OXIDE (STANFA</t>
  </si>
  <si>
    <t>030020</t>
  </si>
  <si>
    <t>CHEM - COCAMIDE DEA - mackamid</t>
  </si>
  <si>
    <t>602050</t>
  </si>
  <si>
    <t>BLEND-CRANKCASE OIL STBLZR</t>
  </si>
  <si>
    <t>602052OBSOLETE</t>
  </si>
  <si>
    <t>BLEND-OBSOLETE ALUM CLNR</t>
  </si>
  <si>
    <t>602058</t>
  </si>
  <si>
    <t>BLEND-Fiberglass Stn Rmvr Gel</t>
  </si>
  <si>
    <t>031027</t>
  </si>
  <si>
    <t>CHEM - Novac Acl</t>
  </si>
  <si>
    <t>030172</t>
  </si>
  <si>
    <t>CHEM - CANOLA OIL AP-60</t>
  </si>
  <si>
    <t>030174</t>
  </si>
  <si>
    <t>CHEM - VISCOPLEX 10-310</t>
  </si>
  <si>
    <t>602066</t>
  </si>
  <si>
    <t>BLEND-PLEXIGLASS CLNR</t>
  </si>
  <si>
    <t>030161</t>
  </si>
  <si>
    <t>CHEM - GLACIAL ACETIC ACID 97%</t>
  </si>
  <si>
    <t>030180</t>
  </si>
  <si>
    <t>CHEM - Cordaquat 1207</t>
  </si>
  <si>
    <t>030085</t>
  </si>
  <si>
    <t>CHEM - Stanfax 1025</t>
  </si>
  <si>
    <t>100447</t>
  </si>
  <si>
    <t>CHEM - Viscoplex 10-930</t>
  </si>
  <si>
    <t>100448</t>
  </si>
  <si>
    <t>CHEM - XPE Additive</t>
  </si>
  <si>
    <t>100451</t>
  </si>
  <si>
    <t>CHEM - PAO 100 /Spectrasyn 100</t>
  </si>
  <si>
    <t>602074</t>
  </si>
  <si>
    <t>BLEND-WM Pure Oceans Mildew St</t>
  </si>
  <si>
    <t>031034</t>
  </si>
  <si>
    <t>FRAGRANCE-Tea Tree Oil #95525</t>
  </si>
  <si>
    <t>602076</t>
  </si>
  <si>
    <t>BLEND-Pure Oceans Deck Cleaner</t>
  </si>
  <si>
    <t>030137</t>
  </si>
  <si>
    <t>CHEM - SODA ASH - ** DENSE **</t>
  </si>
  <si>
    <t>602078</t>
  </si>
  <si>
    <t>BLEND-STICKER ON</t>
  </si>
  <si>
    <t>030117</t>
  </si>
  <si>
    <t>CHEM - APFS 14</t>
  </si>
  <si>
    <t>602080</t>
  </si>
  <si>
    <t>BLEND-Diesel Fuel Injector Cln</t>
  </si>
  <si>
    <t>100401</t>
  </si>
  <si>
    <t>CHEM - Lubrizol 9047W</t>
  </si>
  <si>
    <t>602081</t>
  </si>
  <si>
    <t>BLEND-INTERIOR CLEANER</t>
  </si>
  <si>
    <t>031037</t>
  </si>
  <si>
    <t>FRAGRANCE-Coconut Lime #69979</t>
  </si>
  <si>
    <t>6022</t>
  </si>
  <si>
    <t>Synkro View Guard 6-22oz</t>
  </si>
  <si>
    <t>100536</t>
  </si>
  <si>
    <t>CHEM - Vitech ILBT</t>
  </si>
  <si>
    <t>031049</t>
  </si>
  <si>
    <t>CHEM - Advapel 725</t>
  </si>
  <si>
    <t>6122</t>
  </si>
  <si>
    <t>Synkro ODOR GUARD 6-22oz</t>
  </si>
  <si>
    <t>619526</t>
  </si>
  <si>
    <t>SPLASH -50 RVAF 6X1 GAL</t>
  </si>
  <si>
    <t>619527</t>
  </si>
  <si>
    <t>619527-21</t>
  </si>
  <si>
    <t>6222</t>
  </si>
  <si>
    <t>Fireplace Insert Clnr 6-650ml</t>
  </si>
  <si>
    <t>6316</t>
  </si>
  <si>
    <t>Pet Odor/Stain Remover 6/22</t>
  </si>
  <si>
    <t>634357-35</t>
  </si>
  <si>
    <t>O'REILLY -0- NON repel 6-1gal</t>
  </si>
  <si>
    <t>634526-35</t>
  </si>
  <si>
    <t>Oreilly -20 W/W  6X1</t>
  </si>
  <si>
    <t>636226-35</t>
  </si>
  <si>
    <t>O'REILLY +22 NON repel 6-1gal</t>
  </si>
  <si>
    <t>65908400003</t>
  </si>
  <si>
    <t>SOLTRON (GTR) 4X1GAL</t>
  </si>
  <si>
    <t>93100XBEE.B</t>
  </si>
  <si>
    <t>BLEND-XBEE FUEL TREATMENT</t>
  </si>
  <si>
    <t>65908400004</t>
  </si>
  <si>
    <t>SOLTRON (GTR) 5GAL PAIL</t>
  </si>
  <si>
    <t>65908400005</t>
  </si>
  <si>
    <t>SOLTRON (GTR) 55GAL DRUM</t>
  </si>
  <si>
    <t>67024820</t>
  </si>
  <si>
    <t>PARTSMASTER LET - BLK  12/4oz</t>
  </si>
  <si>
    <t>FILLED BOTTLE-Pt B F Pt 6/22oz</t>
  </si>
  <si>
    <t>6746681R-KITS</t>
  </si>
  <si>
    <t>FILLED BOTTLE-PB Furn Prt 22</t>
  </si>
  <si>
    <t>6850006641403</t>
  </si>
  <si>
    <t>Morningstar EGAF 6X1</t>
  </si>
  <si>
    <t>6850006641409</t>
  </si>
  <si>
    <t>Morningstar EGAF 55gal 45x45</t>
  </si>
  <si>
    <t>6850013833918</t>
  </si>
  <si>
    <t>GOV'T PURPLE PGAF 55X1 metal</t>
  </si>
  <si>
    <t>6850013834068</t>
  </si>
  <si>
    <t>GOVT PURPLE PGAF 1-1GAL</t>
  </si>
  <si>
    <t>7-1031</t>
  </si>
  <si>
    <t>MARPRO Salt Off Conc 6-32oz</t>
  </si>
  <si>
    <t>7-1032</t>
  </si>
  <si>
    <t>Marpro SALT OFF CONC 4-1gal</t>
  </si>
  <si>
    <t>7-1033-KITS</t>
  </si>
  <si>
    <t>FILLED BOTTLE-Marpro Salt Off</t>
  </si>
  <si>
    <t>7-1086</t>
  </si>
  <si>
    <t>MARPRO SYN PWR ST FLUID 4x1GAL</t>
  </si>
  <si>
    <t>7-1087</t>
  </si>
  <si>
    <t>MARPRO SYN PWR ST FLD 12/32oz</t>
  </si>
  <si>
    <t>7-1088</t>
  </si>
  <si>
    <t>MARPRO-EZ On/Off Hull Bttm 4X1</t>
  </si>
  <si>
    <t>MARPRO -EZ On/Off Btm Clnr 4/3</t>
  </si>
  <si>
    <t>7-1092</t>
  </si>
  <si>
    <t>MARPRO Boat Wash 4/32oz</t>
  </si>
  <si>
    <t>7-1093</t>
  </si>
  <si>
    <t>MARPRO BOAT WASH 4X1</t>
  </si>
  <si>
    <t>7-1094</t>
  </si>
  <si>
    <t>MARPRO Deck Cleaner 4/32oz</t>
  </si>
  <si>
    <t>7-1095</t>
  </si>
  <si>
    <t>MARPRO DECK CLEANER 4X1</t>
  </si>
  <si>
    <t>7-1096</t>
  </si>
  <si>
    <t>MARPRO Hull Cleaner 4/32ozz</t>
  </si>
  <si>
    <t>7-1097</t>
  </si>
  <si>
    <t>MARPRO HULL CLEANER 4X1 wrap</t>
  </si>
  <si>
    <t>7-1098</t>
  </si>
  <si>
    <t>MARPRO Bilge Cleaner 4/32oz</t>
  </si>
  <si>
    <t>7-1099</t>
  </si>
  <si>
    <t>MARPRO BILGE CLEANER  4X1</t>
  </si>
  <si>
    <t>7-2720</t>
  </si>
  <si>
    <t>Marpro Plastic Clnr/Rstr 4/22</t>
  </si>
  <si>
    <t>7-2727</t>
  </si>
  <si>
    <t>Marpro Tlt Trt Lemon 4pk-4-8oz</t>
  </si>
  <si>
    <t>7-2728</t>
  </si>
  <si>
    <t>Marpro Tlt Trt LMN 4-32oz</t>
  </si>
  <si>
    <t>7-2729</t>
  </si>
  <si>
    <t>Marpro Tlt Trt Lmn 4-64oz</t>
  </si>
  <si>
    <t>030193</t>
  </si>
  <si>
    <t>CHEM - APW 320N</t>
  </si>
  <si>
    <t>7126</t>
  </si>
  <si>
    <t>WRAPPED-UP LET - BLK  12/4oz</t>
  </si>
  <si>
    <t>715GA5</t>
  </si>
  <si>
    <t>RV Wash &amp; Wax 5gal pail</t>
  </si>
  <si>
    <t>716G55</t>
  </si>
  <si>
    <t>Black Streak Rmvr 55gal drum</t>
  </si>
  <si>
    <t>716GA5</t>
  </si>
  <si>
    <t>BLACK STREAK REMOVER 5GAL-PAIL</t>
  </si>
  <si>
    <t>717G55L</t>
  </si>
  <si>
    <t>TOILET TREATMENT LEMON   55X1</t>
  </si>
  <si>
    <t>717G55P</t>
  </si>
  <si>
    <t>TOILET TREATMENT PINE 55X1</t>
  </si>
  <si>
    <t>727542637234</t>
  </si>
  <si>
    <t>Red Ice Racing AF 275gal</t>
  </si>
  <si>
    <t>7402966-KITS</t>
  </si>
  <si>
    <t>FILLED BOTTLE-PB Cln/Brt 16oz</t>
  </si>
  <si>
    <t>74722</t>
  </si>
  <si>
    <t>SY Trailer &amp; Camper Clnr 6-22</t>
  </si>
  <si>
    <t>7580</t>
  </si>
  <si>
    <t>Better Boat Hull Clnr 12x32</t>
  </si>
  <si>
    <t>Better Boat Tk Clnr 12-32oz</t>
  </si>
  <si>
    <t>7603</t>
  </si>
  <si>
    <t>Better Boat MSR 12-22oz</t>
  </si>
  <si>
    <t>7781024</t>
  </si>
  <si>
    <t>P.O. Super Conc. a/f (-200) 55</t>
  </si>
  <si>
    <t>Better Boat Deck Clnr 12-32oz</t>
  </si>
  <si>
    <t>7795</t>
  </si>
  <si>
    <t>Better Boat TK Btrnr 12-32oz</t>
  </si>
  <si>
    <t>802GA5</t>
  </si>
  <si>
    <t>MARINE VINYL SHAMPOO  5 GAL</t>
  </si>
  <si>
    <t>803G55</t>
  </si>
  <si>
    <t>Vinyl Brite 55X1</t>
  </si>
  <si>
    <t>803GA5</t>
  </si>
  <si>
    <t>Vinyl Brite 5 GAL PAIL</t>
  </si>
  <si>
    <t>804G55</t>
  </si>
  <si>
    <t>BOAT WASH 55 GAL DRUM</t>
  </si>
  <si>
    <t>804GA5</t>
  </si>
  <si>
    <t>BOAT WASH 5 GAL PAIL</t>
  </si>
  <si>
    <t>80955</t>
  </si>
  <si>
    <t>TOWER GUARD 55gal drum</t>
  </si>
  <si>
    <t>8116</t>
  </si>
  <si>
    <t>L&amp;L Pigeon Dropping Clnr 6-22o</t>
  </si>
  <si>
    <t>812016DG</t>
  </si>
  <si>
    <t>H&amp;G TK SLR DARK DG 6-16oz</t>
  </si>
  <si>
    <t>812032DG</t>
  </si>
  <si>
    <t>H&amp;G TK Slr Dark DG 6-32oz</t>
  </si>
  <si>
    <t>812116DG</t>
  </si>
  <si>
    <t>H&amp;G TK Slr Light DG 6-16</t>
  </si>
  <si>
    <t>812132DG</t>
  </si>
  <si>
    <t>H&amp;G TK SLR LT DG6-32</t>
  </si>
  <si>
    <t>812216DG</t>
  </si>
  <si>
    <t>H&amp;G TK SLR CLEAR DG 6-16</t>
  </si>
  <si>
    <t>812232DG</t>
  </si>
  <si>
    <t>H&amp;G TK SLR CLEAR DG 6-32oz</t>
  </si>
  <si>
    <t>8122P</t>
  </si>
  <si>
    <t>L&amp;L Water Line Clnr 6/650m</t>
  </si>
  <si>
    <t>812422DG</t>
  </si>
  <si>
    <t>H&amp;G CLNR/BRTNR DG 6/22oz</t>
  </si>
  <si>
    <t>812716DG</t>
  </si>
  <si>
    <t>H&amp;G Teak Oil DG 6-16oz</t>
  </si>
  <si>
    <t>812732DG</t>
  </si>
  <si>
    <t>H&amp;G Teak Oil  DG 6/32oz</t>
  </si>
  <si>
    <t>814GA5</t>
  </si>
  <si>
    <t>TEAK CLEANER  5 GAL PAIL</t>
  </si>
  <si>
    <t>BLEND- TEAK BRIGHTENER</t>
  </si>
  <si>
    <t>815GA5</t>
  </si>
  <si>
    <t>TEAK BRIGHTENER  5 GAL PAIL</t>
  </si>
  <si>
    <t>816G55</t>
  </si>
  <si>
    <t>TEAK OIL - 55X1</t>
  </si>
  <si>
    <t>816GA5</t>
  </si>
  <si>
    <t>817GA5</t>
  </si>
  <si>
    <t>HULL CLEANER - 5 GAL PAIL</t>
  </si>
  <si>
    <t>819G55</t>
  </si>
  <si>
    <t>Waterproofing 55gal drum</t>
  </si>
  <si>
    <t>819GA5</t>
  </si>
  <si>
    <t>820022DG</t>
  </si>
  <si>
    <t>H&amp;G Fabric Clnr DG 6/22</t>
  </si>
  <si>
    <t>820022PUN</t>
  </si>
  <si>
    <t>Fabric Clnr Unlabeled 6/22oz</t>
  </si>
  <si>
    <t>820122DG</t>
  </si>
  <si>
    <t>H&amp;G Fabric Protectant DG 6/22o</t>
  </si>
  <si>
    <t>820122PUN</t>
  </si>
  <si>
    <t>Fabric Protect Unlabeled 6/22o</t>
  </si>
  <si>
    <t>820222DG</t>
  </si>
  <si>
    <t>H&amp;G Furn Cleaner DG 6/22oz</t>
  </si>
  <si>
    <t>820222PUN</t>
  </si>
  <si>
    <t>Furn Clnr Unlabeled 6/22oz</t>
  </si>
  <si>
    <t>820322DG</t>
  </si>
  <si>
    <t>H&amp;G Furn Protect DG 6/22oz</t>
  </si>
  <si>
    <t>820322PUN</t>
  </si>
  <si>
    <t>Furn Protect Unlabeled 6/22oz</t>
  </si>
  <si>
    <t>820422DG</t>
  </si>
  <si>
    <t>H&amp;G Spraystone Clnr DG 6/22oz</t>
  </si>
  <si>
    <t>820422PUN</t>
  </si>
  <si>
    <t>Spraystone Clnr unlabeled 6/22</t>
  </si>
  <si>
    <t>820522DG</t>
  </si>
  <si>
    <t>H&amp;G Spraystone Prot DG 6/22oz</t>
  </si>
  <si>
    <t>820522PUN</t>
  </si>
  <si>
    <t>Stone Prot unlabeled 6/22</t>
  </si>
  <si>
    <t>820GA5</t>
  </si>
  <si>
    <t>Sail &amp; Canvas Clnr - 5 GAL PAI</t>
  </si>
  <si>
    <t>8216</t>
  </si>
  <si>
    <t>L&amp;L Pet Odor/Stain Rmvr 6/22</t>
  </si>
  <si>
    <t>82255</t>
  </si>
  <si>
    <t>Eco Waterproofing 55gal drum</t>
  </si>
  <si>
    <t>827GA5</t>
  </si>
  <si>
    <t>Chrome &amp; Stainless - 5 GAL</t>
  </si>
  <si>
    <t>101773</t>
  </si>
  <si>
    <t>BLEND-FBRGLS CLR RSTR EXCELDA</t>
  </si>
  <si>
    <t>83-100-SBT</t>
  </si>
  <si>
    <t>SBT Break In Oil 12/32oz</t>
  </si>
  <si>
    <t>830222DG</t>
  </si>
  <si>
    <t>830222PUN</t>
  </si>
  <si>
    <t>832G55</t>
  </si>
  <si>
    <t>Ultimate Xtreme Clean 55X1</t>
  </si>
  <si>
    <t>832GA5</t>
  </si>
  <si>
    <t>Extreme Clean 5 GAL PAIL</t>
  </si>
  <si>
    <t>83524</t>
  </si>
  <si>
    <t>KIMBALL LET, RED 12/4oz</t>
  </si>
  <si>
    <t>83526</t>
  </si>
  <si>
    <t>KIMBALL LIQ ELEC TAPE, 12/4oz</t>
  </si>
  <si>
    <t>835826-35</t>
  </si>
  <si>
    <t>Parade +32 NONrepel 6-1gal</t>
  </si>
  <si>
    <t>84106GA5</t>
  </si>
  <si>
    <t>LET GREEN 5 GAL PAIL</t>
  </si>
  <si>
    <t>84108GA5</t>
  </si>
  <si>
    <t>LET CLEAR 5 GAL PAIL</t>
  </si>
  <si>
    <t>100545</t>
  </si>
  <si>
    <t>CHEM - Printex G Carbon Black</t>
  </si>
  <si>
    <t>8422</t>
  </si>
  <si>
    <t>L&amp;L POOL CLNR 6/650ml</t>
  </si>
  <si>
    <t>8423</t>
  </si>
  <si>
    <t>L&amp;L Furniture Clne 6/650ml</t>
  </si>
  <si>
    <t>843GA5</t>
  </si>
  <si>
    <t>Prostar Gas Stabilizer 5gal</t>
  </si>
  <si>
    <t>84501-KITS</t>
  </si>
  <si>
    <t>FILLED BOTTLE-Sea Dek Magic Ga</t>
  </si>
  <si>
    <t>Permatex BLACK LET  6/4oz</t>
  </si>
  <si>
    <t>Permatex BLACK LET Canadi 6/4o</t>
  </si>
  <si>
    <t>851GA5</t>
  </si>
  <si>
    <t>PREMIUM TEAK OIL 5 GAL PAIL</t>
  </si>
  <si>
    <t>8522</t>
  </si>
  <si>
    <t>L&amp;L Pool Cvr Clnr 6/650ml</t>
  </si>
  <si>
    <t>8523</t>
  </si>
  <si>
    <t>L&amp;L Multipurp Clnr 6/650ml</t>
  </si>
  <si>
    <t>856G55</t>
  </si>
  <si>
    <t>MILDEW STAIN RMVR 55 GAL DRUM</t>
  </si>
  <si>
    <t>856GA5</t>
  </si>
  <si>
    <t>MILDEW STAIN RMVR 5 GAL PAIL</t>
  </si>
  <si>
    <t>857GA5</t>
  </si>
  <si>
    <t>Prem Marine Polish 5 GAL PL</t>
  </si>
  <si>
    <t>859G55</t>
  </si>
  <si>
    <t>DECK CLEANER  55x1</t>
  </si>
  <si>
    <t>86362-KITS</t>
  </si>
  <si>
    <t>FILLED BOTTLE-Seadek Magic 32s</t>
  </si>
  <si>
    <t>86362-SAMPLE</t>
  </si>
  <si>
    <t>Sea Dek Magic US/AU/NZ 12-2oz</t>
  </si>
  <si>
    <t>86398-KITS</t>
  </si>
  <si>
    <t>FILLED BOTTLE-SD Magic Cana 32</t>
  </si>
  <si>
    <t>FILLED BOTTLE-SD Magic Eur-A 3</t>
  </si>
  <si>
    <t>FILLED BOTTLE-SD Magic japan 3</t>
  </si>
  <si>
    <t>86401-KITS</t>
  </si>
  <si>
    <t>FILLED BOTTLE-SD Magic Eur-B 3</t>
  </si>
  <si>
    <t>030001</t>
  </si>
  <si>
    <t>CHEM - Maquat QSX 105S</t>
  </si>
  <si>
    <t>WM HEADCHEM TRT MINT12-32</t>
  </si>
  <si>
    <t>WM HEADCHEM TRT MINT6-1GAL</t>
  </si>
  <si>
    <t>100516</t>
  </si>
  <si>
    <t>CHEM - Eversorb 83</t>
  </si>
  <si>
    <t>8722</t>
  </si>
  <si>
    <t>L&amp;L bbq grate Clnr 6/650ml</t>
  </si>
  <si>
    <t>FILLED BOTTLE-PB Tk Oil 16oz</t>
  </si>
  <si>
    <t>100517</t>
  </si>
  <si>
    <t>CHEM - Vitech ALB</t>
  </si>
  <si>
    <t>100519</t>
  </si>
  <si>
    <t>CHEM - Vitech DAN (tote only)</t>
  </si>
  <si>
    <t>87755</t>
  </si>
  <si>
    <t>Alum Cleaner  55x1</t>
  </si>
  <si>
    <t>879GA5</t>
  </si>
  <si>
    <t>TROP TEAK SEALER, LGT 5 G PAIL</t>
  </si>
  <si>
    <t>88-102-01</t>
  </si>
  <si>
    <t>SEI HP GEAR LUBE 12/32oz</t>
  </si>
  <si>
    <t>030107</t>
  </si>
  <si>
    <t>CHEM - API - WS500</t>
  </si>
  <si>
    <t>892GA5</t>
  </si>
  <si>
    <t>RUST STAIN REMOVER 5 GAL PAIL</t>
  </si>
  <si>
    <t>893GA5</t>
  </si>
  <si>
    <t>GEL TEAK CLNR  5 GAL PAIL</t>
  </si>
  <si>
    <t>896GA5</t>
  </si>
  <si>
    <t>Prem Cleaner Wax 5 GAL PL</t>
  </si>
  <si>
    <t>031025</t>
  </si>
  <si>
    <t>CHEM - AdvaPel 734</t>
  </si>
  <si>
    <t>89755GA5</t>
  </si>
  <si>
    <t>Seasafe Waterproofing 5gal pai</t>
  </si>
  <si>
    <t>897G558</t>
  </si>
  <si>
    <t>SEASAFE HULL CLNR 55X1</t>
  </si>
  <si>
    <t>897GA58</t>
  </si>
  <si>
    <t>SEA SAFE HULL CLEANER 5 GAL PL</t>
  </si>
  <si>
    <t>89950P1CANADA</t>
  </si>
  <si>
    <t>POUCH-MDG 10gr SR Canadian</t>
  </si>
  <si>
    <t>89950P1CFS</t>
  </si>
  <si>
    <t>POUCH-MDG 10gr SR FSalt Citric</t>
  </si>
  <si>
    <t>901100</t>
  </si>
  <si>
    <t>SALT OFF CONC Australia 4-1gal</t>
  </si>
  <si>
    <t>901122</t>
  </si>
  <si>
    <t>SALT OFF Australia 6/22oz</t>
  </si>
  <si>
    <t>901132</t>
  </si>
  <si>
    <t>SALT OFF CONC Australia 6/32oz</t>
  </si>
  <si>
    <t>901200-KITS</t>
  </si>
  <si>
    <t>FILLED BOTTLE-Salt Off AUS 32o</t>
  </si>
  <si>
    <t>901616</t>
  </si>
  <si>
    <t>Deck Wax 4-16spr</t>
  </si>
  <si>
    <t>901764SW-KITS</t>
  </si>
  <si>
    <t>FILLED BOTTLE-WM AL CLNR 64oz</t>
  </si>
  <si>
    <t>Aluminum Clnr/Restorer - 2/64</t>
  </si>
  <si>
    <t>Gel Rust Stain Rmvr 4-16spr</t>
  </si>
  <si>
    <t>Boat Guard Detailer 4/22oz</t>
  </si>
  <si>
    <t>LET BLACK 4-4oz</t>
  </si>
  <si>
    <t>903000</t>
  </si>
  <si>
    <t>TC-W3 2-CYCLE ENGINE OIL 3/GAL</t>
  </si>
  <si>
    <t xml:space="preserve"> TCW-3 2-CYCLE ENGINE OIL 3/32</t>
  </si>
  <si>
    <t>903200</t>
  </si>
  <si>
    <t>10W-30 4-STRK OUTBRD OIL 3/GAL</t>
  </si>
  <si>
    <t>903232</t>
  </si>
  <si>
    <t>10W-30 4STRK OUTBRD OIL 3/32oz</t>
  </si>
  <si>
    <t>903400</t>
  </si>
  <si>
    <t>SB 25W-40  3 x 1GAL</t>
  </si>
  <si>
    <t>903432</t>
  </si>
  <si>
    <t>SB 25W-40 3x32oz</t>
  </si>
  <si>
    <t>SEACHOICE BOAT WASH 12x32oz</t>
  </si>
  <si>
    <t>SEACHOICE BOAT WASH 4X1 GAL</t>
  </si>
  <si>
    <t>Seachoice Mild St Rmvr 6-32</t>
  </si>
  <si>
    <t>90625</t>
  </si>
  <si>
    <t>Seachoice MSR Canad 6-32</t>
  </si>
  <si>
    <t>90631</t>
  </si>
  <si>
    <t>Seachoice MSR 4X1gal</t>
  </si>
  <si>
    <t>90635</t>
  </si>
  <si>
    <t>Seachoice MSR Canad 4X1gal</t>
  </si>
  <si>
    <t>SEACHOICE DECK CLEANER 12/32oz</t>
  </si>
  <si>
    <t>90645</t>
  </si>
  <si>
    <t>Seachoice Dk Clnr Cana 6/32</t>
  </si>
  <si>
    <t>SEACHOICE DECK CLEANER 4X1</t>
  </si>
  <si>
    <t>90661</t>
  </si>
  <si>
    <t>Seachice Ultra Clean 6-32</t>
  </si>
  <si>
    <t>90671</t>
  </si>
  <si>
    <t>Seachoice Ultra Clean 4-1gal</t>
  </si>
  <si>
    <t>SEACHOICE HULL CLEANER 12/32oz</t>
  </si>
  <si>
    <t>SEACHOICE HULL CLNR 4X1 fstyle</t>
  </si>
  <si>
    <t>Seachoice Bilge Cln 12/32</t>
  </si>
  <si>
    <t>Seachice  Bilge Cln 4/1GAL</t>
  </si>
  <si>
    <t>90721</t>
  </si>
  <si>
    <t>Seachoice Salt Remover 6-32</t>
  </si>
  <si>
    <t>90725</t>
  </si>
  <si>
    <t>Seachoice Salt Rmvr Canad 12-3</t>
  </si>
  <si>
    <t>FILLED BOTTLE-SC Salt Off  32o</t>
  </si>
  <si>
    <t>90741</t>
  </si>
  <si>
    <t>SC Salt Remover 4-1gal</t>
  </si>
  <si>
    <t>90745</t>
  </si>
  <si>
    <t>SC Salt Remover Cana 4-1gal</t>
  </si>
  <si>
    <t>SC Head Trt Lemon 6-32</t>
  </si>
  <si>
    <t>90761</t>
  </si>
  <si>
    <t>SC Head Trt Lmn 4-64oz</t>
  </si>
  <si>
    <t>90765</t>
  </si>
  <si>
    <t>SC Head Trt Lmn Canad 4-64oz</t>
  </si>
  <si>
    <t>90771</t>
  </si>
  <si>
    <t>SC Tlt Trt Lemon 4-1gal</t>
  </si>
  <si>
    <t>90775</t>
  </si>
  <si>
    <t>SC Tlt Trt Lemon Cana4-1gal</t>
  </si>
  <si>
    <t>90781</t>
  </si>
  <si>
    <t>SC EZ ON/OFF 6-32</t>
  </si>
  <si>
    <t>90791</t>
  </si>
  <si>
    <t>Seachoice EZ-ON/OFF 4X1 rig</t>
  </si>
  <si>
    <t>90801</t>
  </si>
  <si>
    <t>Seachoice Descaling Conc 4X1ga</t>
  </si>
  <si>
    <t>100515</t>
  </si>
  <si>
    <t>CHEM - APW 345V</t>
  </si>
  <si>
    <t>9122LL-KITS</t>
  </si>
  <si>
    <t>FILLED BOTTLE-L&amp;L Clnr 22</t>
  </si>
  <si>
    <t>91722PUN</t>
  </si>
  <si>
    <t>Textiline Protector 6-650ml</t>
  </si>
  <si>
    <t>030199</t>
  </si>
  <si>
    <t>FRAGRANCE-Ocean Breeze W/S 118</t>
  </si>
  <si>
    <t>031047</t>
  </si>
  <si>
    <t>CHEM - BYK Aquacer 565</t>
  </si>
  <si>
    <t>ST Gas PDQ Display 3-16oz</t>
  </si>
  <si>
    <t>920208C</t>
  </si>
  <si>
    <t>ST Auto Gas Canadian 6-8oz</t>
  </si>
  <si>
    <t>92655</t>
  </si>
  <si>
    <t>Desaling Engine Flush 55gal dr</t>
  </si>
  <si>
    <t>928G55</t>
  </si>
  <si>
    <t>EZ-ON EZ-OFF HULL &amp; BTM CLNR 5</t>
  </si>
  <si>
    <t>BLEND-STARTRON GAS</t>
  </si>
  <si>
    <t>93100GASAMBER.B</t>
  </si>
  <si>
    <t>BLEND-STARTRON AMBER GAS</t>
  </si>
  <si>
    <t>031028</t>
  </si>
  <si>
    <t>DYE-CHROMATINT BLUE D55000</t>
  </si>
  <si>
    <t>100433CONS</t>
  </si>
  <si>
    <t>CHEM - ENZYME CONC - CONSIGNED</t>
  </si>
  <si>
    <t>030104</t>
  </si>
  <si>
    <t>CHEM - COLAMIDE 0071/repl nino</t>
  </si>
  <si>
    <t>937GA5</t>
  </si>
  <si>
    <t>Power Pine Bt Wash - 5 GAL PAI</t>
  </si>
  <si>
    <t>100399</t>
  </si>
  <si>
    <t>DYE-CHROMATINT YELLOW 1648 D91</t>
  </si>
  <si>
    <t>93955RTU</t>
  </si>
  <si>
    <t>SALT OFF RTU 55 GAL</t>
  </si>
  <si>
    <t>939GA5</t>
  </si>
  <si>
    <t>Salt Off Concentra - 5 GAL PAI</t>
  </si>
  <si>
    <t>94000CON.B</t>
  </si>
  <si>
    <t>BLEND-SALT BUSTER concentrated</t>
  </si>
  <si>
    <t>030105</t>
  </si>
  <si>
    <t>CHEM - NA SUL 437</t>
  </si>
  <si>
    <t>94000RTU.B</t>
  </si>
  <si>
    <t>BLEND-SALT BUSTER ready to use</t>
  </si>
  <si>
    <t>94200CLEAR.B</t>
  </si>
  <si>
    <t>BLEND-CLEAR CLEANER/DGRSR</t>
  </si>
  <si>
    <t>94905</t>
  </si>
  <si>
    <t>1 StepTk Clnr/Brtnr- 5 Gal PAI</t>
  </si>
  <si>
    <t>030162</t>
  </si>
  <si>
    <t>FRAGRANCE-Peppermint #97114  W</t>
  </si>
  <si>
    <t>951G55</t>
  </si>
  <si>
    <t>Bird/Spider Stain Rmvr 55 gal</t>
  </si>
  <si>
    <t>100459</t>
  </si>
  <si>
    <t>CHEM - API 195</t>
  </si>
  <si>
    <t>100452</t>
  </si>
  <si>
    <t>CHEM - P-205</t>
  </si>
  <si>
    <t>100453</t>
  </si>
  <si>
    <t>CHEM - Ci 1000</t>
  </si>
  <si>
    <t>100454</t>
  </si>
  <si>
    <t>CHEM - MCC 2115</t>
  </si>
  <si>
    <t>100521</t>
  </si>
  <si>
    <t>CHEM - OGA 293 HF</t>
  </si>
  <si>
    <t>959GA5</t>
  </si>
  <si>
    <t>Ult Vinyl Guard 5 GALPAIL</t>
  </si>
  <si>
    <t>96255</t>
  </si>
  <si>
    <t>ULTIMATE VINYL CLN 55 GAL DRUM</t>
  </si>
  <si>
    <t>962GA5</t>
  </si>
  <si>
    <t>Ult Vinyl Clean 5 GALPAIL</t>
  </si>
  <si>
    <t>964</t>
  </si>
  <si>
    <t>STICKER ON 55gal drum (poly)</t>
  </si>
  <si>
    <t>965</t>
  </si>
  <si>
    <t>STICKER OFF 55gal (poly)</t>
  </si>
  <si>
    <t>240089</t>
  </si>
  <si>
    <t>CHEM - Soyanol 1000E (I4-054A)</t>
  </si>
  <si>
    <t>100532</t>
  </si>
  <si>
    <t>CHEM - DEF 45</t>
  </si>
  <si>
    <t>100533</t>
  </si>
  <si>
    <t>CHEM - Tea Tree Oil 50-6270-01</t>
  </si>
  <si>
    <t>100534</t>
  </si>
  <si>
    <t>FRAGRANCE-Lemongrass W/S  90-3</t>
  </si>
  <si>
    <t>9657.B</t>
  </si>
  <si>
    <t>BLEND-IDATECH HYDROPLUS</t>
  </si>
  <si>
    <t>965GEL-PREMIX.B</t>
  </si>
  <si>
    <t>BLEND-GEL TEA TREE PRE-MIX</t>
  </si>
  <si>
    <t>200126</t>
  </si>
  <si>
    <t>CHEM - LIQUID SODIUM CHLORITE</t>
  </si>
  <si>
    <t>BLEND-P.O. INFLATABLE BT CLNR</t>
  </si>
  <si>
    <t>031048</t>
  </si>
  <si>
    <t>CHEM - Evogen Carpet 10X UF</t>
  </si>
  <si>
    <t>97855</t>
  </si>
  <si>
    <t>All Off 55gal drum</t>
  </si>
  <si>
    <t>98100.B</t>
  </si>
  <si>
    <t>BLEND-Matte Finish Dtl/Protect</t>
  </si>
  <si>
    <t>100523</t>
  </si>
  <si>
    <t>CHEM - Lanolin</t>
  </si>
  <si>
    <t>100524</t>
  </si>
  <si>
    <t>CHEM - NA-SUL CA/W1146</t>
  </si>
  <si>
    <t>100525</t>
  </si>
  <si>
    <t>CHEM - CER-150SN</t>
  </si>
  <si>
    <t>98855</t>
  </si>
  <si>
    <t>Ult Xtreme Protect 55gal drum</t>
  </si>
  <si>
    <t>98905</t>
  </si>
  <si>
    <t>Ult Fbglass St Rmvr 5 Gal pail</t>
  </si>
  <si>
    <t>99491</t>
  </si>
  <si>
    <t>LAWSONS LIQ ELEC TAPE, 12/4oz</t>
  </si>
  <si>
    <t>99910</t>
  </si>
  <si>
    <t>Seaside Outdoor Furn Clnr 6-32</t>
  </si>
  <si>
    <t>99911</t>
  </si>
  <si>
    <t>Seaside Casual Multiclean 6-32</t>
  </si>
  <si>
    <t>A10-272</t>
  </si>
  <si>
    <t>MAGMA GRILL RSTR 12/16oz</t>
  </si>
  <si>
    <t>AF600.B</t>
  </si>
  <si>
    <t>BLEND-be Cool 300K mile 50%</t>
  </si>
  <si>
    <t>AF600275</t>
  </si>
  <si>
    <t>BE COOL AF 50/50 - 275gal tote</t>
  </si>
  <si>
    <t>BLEND-600K mile af 50% be cool</t>
  </si>
  <si>
    <t>AF600GA5</t>
  </si>
  <si>
    <t>BE COOL 300K Mile AF 5GAL pail</t>
  </si>
  <si>
    <t>AF600GL</t>
  </si>
  <si>
    <t>BE COOL 300K Mile AF 2-1GAL</t>
  </si>
  <si>
    <t>AMMA25W40SYNG</t>
  </si>
  <si>
    <t>AMMA 4STK 25W40 6/1 GAL</t>
  </si>
  <si>
    <t>AMMA25W40SYNL</t>
  </si>
  <si>
    <t>AMMA 4 STK 25W40 12/32</t>
  </si>
  <si>
    <t>AMMAHPGEARSYNL</t>
  </si>
  <si>
    <t>AMMA SYN 80W90 GEAR 12/32oz</t>
  </si>
  <si>
    <t>ANT1G.B</t>
  </si>
  <si>
    <t>BLEND-AMSOIL YELLOW PGAF</t>
  </si>
  <si>
    <t>ANT1G5050.B</t>
  </si>
  <si>
    <t>BLEND-AMSOIL YLW 5050 PGAF</t>
  </si>
  <si>
    <t>ANT27</t>
  </si>
  <si>
    <t>AMSOIL PGAF BLUE 275gal tote</t>
  </si>
  <si>
    <t>ANT27BLUE.B</t>
  </si>
  <si>
    <t>BLEND-AMSOIL BLUE PGAF</t>
  </si>
  <si>
    <t>ANT275</t>
  </si>
  <si>
    <t>AMSOIL PGAF 275GAL TOTE</t>
  </si>
  <si>
    <t>BLEND-AMSOIL PGAF</t>
  </si>
  <si>
    <t>ANT2755050</t>
  </si>
  <si>
    <t>AMSOIL YLW50/50 PGA275GAL</t>
  </si>
  <si>
    <t>ANT55</t>
  </si>
  <si>
    <t>AMSOIL PGAF 55GAL DRUM</t>
  </si>
  <si>
    <t>APCPC</t>
  </si>
  <si>
    <t>American Pure 25gr FR 12pk cla</t>
  </si>
  <si>
    <t>AQM10G</t>
  </si>
  <si>
    <t>OS 10gr FSCitric SR 200pk no c</t>
  </si>
  <si>
    <t>AQM25G</t>
  </si>
  <si>
    <t>Odorxit Air Qlty 25gr SR 200pk</t>
  </si>
  <si>
    <t>AMSOIL Qk Shot 14308BYLW 6-8oz</t>
  </si>
  <si>
    <t>AMSOIL Qk Shot Canadian 6-8oz</t>
  </si>
  <si>
    <t>AQSQT</t>
  </si>
  <si>
    <t>AMSOIL Qk Shot 14308BYLW 12-32</t>
  </si>
  <si>
    <t>AV1001</t>
  </si>
  <si>
    <t>OS Auto Vac FR-25gr -Clam12pk</t>
  </si>
  <si>
    <t>AV910</t>
  </si>
  <si>
    <t>OS Auto Vac 25gr FR 100pk</t>
  </si>
  <si>
    <t>BARE-AX0010</t>
  </si>
  <si>
    <t>Bare-Ax Prem TK Oil  6/16oz</t>
  </si>
  <si>
    <t>BARE-AX0011</t>
  </si>
  <si>
    <t>Bare-Ax Prem TK Cln/Brt 6/16oz</t>
  </si>
  <si>
    <t>BB32HC</t>
  </si>
  <si>
    <t>BAM BAM HULL CLNR 6/32oz</t>
  </si>
  <si>
    <t>BBWPZ9</t>
  </si>
  <si>
    <t>Better Boat De-Salt 4-1gal</t>
  </si>
  <si>
    <t>BC1GALK-2</t>
  </si>
  <si>
    <t>Biopure Cln 2pk-3pouch Gal kit</t>
  </si>
  <si>
    <t>BC1GALP-25</t>
  </si>
  <si>
    <t>Biopure Cln Gal refill 25-5gr</t>
  </si>
  <si>
    <t>BC32OZK-12</t>
  </si>
  <si>
    <t>Biopure Cln 32oz kit 1.19-12pk</t>
  </si>
  <si>
    <t>BC32OZP-12</t>
  </si>
  <si>
    <t>Biopure Cln 32 refill 1.19-12p</t>
  </si>
  <si>
    <t>BC5GALP-12</t>
  </si>
  <si>
    <t>Biopure Cln 5gal 12pk-23.8gr r</t>
  </si>
  <si>
    <t>BE1032</t>
  </si>
  <si>
    <t>B.E. Wash &amp; Wax (ss) 6-32oz</t>
  </si>
  <si>
    <t>BE1132</t>
  </si>
  <si>
    <t>B.E. Boat Wash (ss) 6-32oz</t>
  </si>
  <si>
    <t>BE1232</t>
  </si>
  <si>
    <t>B.E. Deck Cleaner (ss) 6-32oz</t>
  </si>
  <si>
    <t>BE1332</t>
  </si>
  <si>
    <t>B.E. Hull Cleaner (ss) 6-32oz</t>
  </si>
  <si>
    <t>BE1416</t>
  </si>
  <si>
    <t>B.E. Cleaner Wax (ss) 6/16oz</t>
  </si>
  <si>
    <t>BE1516</t>
  </si>
  <si>
    <t>B.E. Ultra Wax (ss) 6/16oz</t>
  </si>
  <si>
    <t>BE1622</t>
  </si>
  <si>
    <t>B.E.Clean Everything 6/22</t>
  </si>
  <si>
    <t>BE1722</t>
  </si>
  <si>
    <t>B.E.Prot Everything 6/22</t>
  </si>
  <si>
    <t>BE1822</t>
  </si>
  <si>
    <t>B.E.Fabric Guard 6/22</t>
  </si>
  <si>
    <t>BE1922-KITS</t>
  </si>
  <si>
    <t>FILLED BOTTLE-B.E. MSR 22spr</t>
  </si>
  <si>
    <t>BE2022</t>
  </si>
  <si>
    <t>B.E.Quick Polish 6/22</t>
  </si>
  <si>
    <t>BE2122</t>
  </si>
  <si>
    <t>B.E.Carpet Clean 6/22</t>
  </si>
  <si>
    <t>BE2222</t>
  </si>
  <si>
    <t>B.E.Fabric Cleaner 6/22</t>
  </si>
  <si>
    <t>Berlin HD Xtreme Clean 6/32oz</t>
  </si>
  <si>
    <t>BG32HDFC</t>
  </si>
  <si>
    <t>Berlin HD Fabric Cleaner 6/32o</t>
  </si>
  <si>
    <t>BG32MSR</t>
  </si>
  <si>
    <t>Berlin HD Mldw St Rmvr 6/32</t>
  </si>
  <si>
    <t>BG32WR</t>
  </si>
  <si>
    <t>Berlin HD Water Repel 6/32oz</t>
  </si>
  <si>
    <t>BK.7652944</t>
  </si>
  <si>
    <t>Balkamp Startron Gas 12-8oz</t>
  </si>
  <si>
    <t>CC25-100</t>
  </si>
  <si>
    <t>Closure Clean 25gr FR bulk 100</t>
  </si>
  <si>
    <t>D1008</t>
  </si>
  <si>
    <t>OS 25gr FSC FR 100pk bulk-no a</t>
  </si>
  <si>
    <t>ET13710</t>
  </si>
  <si>
    <t>Cambridge LET-BLACK 12/4oz</t>
  </si>
  <si>
    <t>EVAR1016</t>
  </si>
  <si>
    <t>EVAR Deck Clnr 6-16spr</t>
  </si>
  <si>
    <t>EVAR1032</t>
  </si>
  <si>
    <t>EVAR Deck Clean 6-32spry</t>
  </si>
  <si>
    <t>FVPBW-16</t>
  </si>
  <si>
    <t>FVP Boat Wash 4/16oz</t>
  </si>
  <si>
    <t>FVPMSR-16</t>
  </si>
  <si>
    <t>FVP MSR 4/16oz spray</t>
  </si>
  <si>
    <t>FVPSDP-22</t>
  </si>
  <si>
    <t>FVP speed detail &amp;protect 6/22</t>
  </si>
  <si>
    <t>GCFC</t>
  </si>
  <si>
    <t>Gold Crest Fabric Clnr 6-32oz</t>
  </si>
  <si>
    <t>GCFP</t>
  </si>
  <si>
    <t>Gold Crest Fbrc Protect 6/32oz</t>
  </si>
  <si>
    <t>GCMSR</t>
  </si>
  <si>
    <t>Gold Crest MSR 6-32oz</t>
  </si>
  <si>
    <t>GK-ORGONE</t>
  </si>
  <si>
    <t>Green Klean Gone 25gr FR 12pk</t>
  </si>
  <si>
    <t>IR99478</t>
  </si>
  <si>
    <t>iROCKER CLNR &amp; PROT 6/16OZ SPR</t>
  </si>
  <si>
    <t>IR99489</t>
  </si>
  <si>
    <t>K4199-1.B</t>
  </si>
  <si>
    <t>BLEND-Lincoln Elec Low Cond AF</t>
  </si>
  <si>
    <t>KA00116.B</t>
  </si>
  <si>
    <t>BLEND-KING AUTO CONC W/W</t>
  </si>
  <si>
    <t>KIN16</t>
  </si>
  <si>
    <t>KING AUTO CONC W/W 6-16oz</t>
  </si>
  <si>
    <t>KIT89965</t>
  </si>
  <si>
    <t>MIldew Odor Control clam 2pk</t>
  </si>
  <si>
    <t>Lincoln Elec LOW COND AF 2-1GA</t>
  </si>
  <si>
    <t>LQ-0000-CLN</t>
  </si>
  <si>
    <t>Breezesta Furn Clnr 6-32spray</t>
  </si>
  <si>
    <t>LQ-0000-MRM</t>
  </si>
  <si>
    <t>Breezesta MSR 6-32spray</t>
  </si>
  <si>
    <t>LQ-0000-PRT</t>
  </si>
  <si>
    <t>Breezesta Furn Prt 6-32spray</t>
  </si>
  <si>
    <t>MCFE-00</t>
  </si>
  <si>
    <t>M.C. Fuel Enzyme (DSL) 4-1 GAL</t>
  </si>
  <si>
    <t>MCLEAN-FABRIC</t>
  </si>
  <si>
    <t>Malibu Fabric Clnr 6/32oz</t>
  </si>
  <si>
    <t>MCLEAN-FURNITUR</t>
  </si>
  <si>
    <t>Malibu Furniture Clnr 6/32oz</t>
  </si>
  <si>
    <t>MCLEAN-PROTECT</t>
  </si>
  <si>
    <t>Malibu Fabric Protect 6/32oz</t>
  </si>
  <si>
    <t>MCLEAN-STAIN</t>
  </si>
  <si>
    <t>Malibu Mildew St Rmvr 6/32oz</t>
  </si>
  <si>
    <t>MM-505064F-KITS</t>
  </si>
  <si>
    <t>FILLED BOTTLE-50% Liq chill 64</t>
  </si>
  <si>
    <t>MM-5050F-KITS</t>
  </si>
  <si>
    <t>FILLED BOTTLE-50% Liq chill GA</t>
  </si>
  <si>
    <t>MM-FULLF-KITS</t>
  </si>
  <si>
    <t>FILLED BOTTLE-Liq chill 100% G</t>
  </si>
  <si>
    <t>MMFR-DSL</t>
  </si>
  <si>
    <t>Mishimoto DIesel Amber 12-16oz</t>
  </si>
  <si>
    <t>MMFR-GAS</t>
  </si>
  <si>
    <t>Mishimoto Gas Amber 12-16oz</t>
  </si>
  <si>
    <t>MMRA-LC-5050I</t>
  </si>
  <si>
    <t>Mishimoto Liq Chill 50% reg4-1</t>
  </si>
  <si>
    <t>MMRA-LC-FULLI</t>
  </si>
  <si>
    <t>M.Moto Liq Chill Full Str reg4</t>
  </si>
  <si>
    <t>MOMS5.0</t>
  </si>
  <si>
    <t>Odorxit moms spray 5gr-200pk</t>
  </si>
  <si>
    <t>NETBBQ</t>
  </si>
  <si>
    <t>GREGOR BBQ CLNR 6-22oz</t>
  </si>
  <si>
    <t>NETPLANCHA</t>
  </si>
  <si>
    <t>VICTOR PLANCHA CLNR 6-22oz</t>
  </si>
  <si>
    <t>P12777</t>
  </si>
  <si>
    <t>Polywood Furniture Prot 6/32sp</t>
  </si>
  <si>
    <t>P12778</t>
  </si>
  <si>
    <t>Polywood Mildew St Rmvr 6/32sp</t>
  </si>
  <si>
    <t>RFS-01</t>
  </si>
  <si>
    <t>RS Blue 42 ST Diesel 4x1GAL</t>
  </si>
  <si>
    <t>RFS-05</t>
  </si>
  <si>
    <t>RS Blue42 ST Diesel 5Gal Pail</t>
  </si>
  <si>
    <t>RFS-55</t>
  </si>
  <si>
    <t>RS Blue42 ST DSL 55GAL Drum</t>
  </si>
  <si>
    <t>SP001</t>
  </si>
  <si>
    <t>SOLTRON (SB) DSL 4X1GAL</t>
  </si>
  <si>
    <t>SP005</t>
  </si>
  <si>
    <t>SOLTRON (SB) DSL 5GAL PAIL</t>
  </si>
  <si>
    <t>SOLTRON (SB) FUEL TRT 12-16oz</t>
  </si>
  <si>
    <t>SP055</t>
  </si>
  <si>
    <t>SOLTRON (SB) 55GAL DRUM</t>
  </si>
  <si>
    <t>SP1OZ</t>
  </si>
  <si>
    <t>SOLTRON 24/1OZ SHOOTER</t>
  </si>
  <si>
    <t>SPW016</t>
  </si>
  <si>
    <t>SOLTRON (GTR) 12-16oz</t>
  </si>
  <si>
    <t>Snappy USA TK NU #1 4-1gal cau</t>
  </si>
  <si>
    <t>STN-G155</t>
  </si>
  <si>
    <t>Snappy TK NU #1 caustic 55gal</t>
  </si>
  <si>
    <t>STN-G1MED</t>
  </si>
  <si>
    <t>Snappy TK NU #1 MED 4-1gal cau</t>
  </si>
  <si>
    <t>Snappy USA TK NU #s 4-1gal aci</t>
  </si>
  <si>
    <t>STN-G2-KITS</t>
  </si>
  <si>
    <t>FILLED BOTTLE-Snappy TK NU #2</t>
  </si>
  <si>
    <t>STN-G255</t>
  </si>
  <si>
    <t>Snappy TK NU #2 acid 55gal dru</t>
  </si>
  <si>
    <t>STN-G2HK</t>
  </si>
  <si>
    <t>Snappy HK - TK NU #s 4-1gal ac</t>
  </si>
  <si>
    <t>STN-G2MED</t>
  </si>
  <si>
    <t>Snappy MED TK NU #s 4-1gal aci</t>
  </si>
  <si>
    <t>Snappy USA TK NU #1 12/32 caus</t>
  </si>
  <si>
    <t>Snappy USA TK NU #2 12/32 acid</t>
  </si>
  <si>
    <t>STO-G</t>
  </si>
  <si>
    <t>SNAPPY TEAK OIL 6x1</t>
  </si>
  <si>
    <t>STO-Q</t>
  </si>
  <si>
    <t>SNAPPY TEAK OIL 12/32oz</t>
  </si>
  <si>
    <t>X441052</t>
  </si>
  <si>
    <t>All Seasons Pool Cvr Clnr 6-32</t>
  </si>
  <si>
    <t>X441055</t>
  </si>
  <si>
    <t>All Seasons Vinyl Clnr 55gal</t>
  </si>
  <si>
    <t>X442052</t>
  </si>
  <si>
    <t>All Seasons Pool Cvr Prot 6-32</t>
  </si>
  <si>
    <t>X442055</t>
  </si>
  <si>
    <t>UV PROTECTANT  55gal</t>
  </si>
  <si>
    <t>XBEE16</t>
  </si>
  <si>
    <t>XBEE (EURO) Fuel Add 12-16</t>
  </si>
  <si>
    <t>XBEE16F</t>
  </si>
  <si>
    <t>XBEE FRENCH Fuel Add 12-16</t>
  </si>
  <si>
    <t>XBEE275</t>
  </si>
  <si>
    <t>XBEE 275gal tote</t>
  </si>
  <si>
    <t>XBEE55</t>
  </si>
  <si>
    <t>XBEE (EURO) 55GAL DRUM</t>
  </si>
  <si>
    <t>BlendPN</t>
  </si>
  <si>
    <t>FoamFactor</t>
  </si>
  <si>
    <t>240037</t>
  </si>
  <si>
    <t>Aquateak Clnr/Brtnr Single filled bottles   TRAY PACK 1,200</t>
  </si>
  <si>
    <t xml:space="preserve">16oz Teak Care Kits - US     MOVE TO LET KITS WHEN READY                                                        </t>
  </si>
  <si>
    <t>Aquateak Oil Single filled bottles        TRAY PACK 5,400</t>
  </si>
  <si>
    <t>501SS</t>
  </si>
  <si>
    <t>Aquateak Oil Single Shipper BAGGED    uses 501SS-KITS    outer carton 604094</t>
  </si>
  <si>
    <t>6-16oz.</t>
  </si>
  <si>
    <t xml:space="preserve">Startron Diesel D/G/F                            </t>
  </si>
  <si>
    <t>239963</t>
  </si>
  <si>
    <t>WM PremRestorer Wax    Excelda# 124971 / 607521</t>
  </si>
  <si>
    <t>239964</t>
  </si>
  <si>
    <t>Teak Cleaner U.S.     TRAY PACK 200</t>
  </si>
  <si>
    <t>Teak Brightener U.S.   TRAY PACK 200</t>
  </si>
  <si>
    <t xml:space="preserve">Premium Teak Oil U.S.   TRAY PACK 200                               </t>
  </si>
  <si>
    <t>081202</t>
  </si>
  <si>
    <t xml:space="preserve">32oz Teak Care Kits - US     MOVE TO LET KITS WHEN READY                                              </t>
  </si>
  <si>
    <t xml:space="preserve">Premium Teak Oil G/F                                                                  </t>
  </si>
  <si>
    <t xml:space="preserve">Premium Teak Oil S/P                                                                  </t>
  </si>
  <si>
    <t>240031</t>
  </si>
  <si>
    <t xml:space="preserve">Snappy Marine Premium Teak Oil F/S/E                  </t>
  </si>
  <si>
    <t>Screen Cleaner/Protector              607534 pump sprayer</t>
  </si>
  <si>
    <t xml:space="preserve">Power Cable Cleaner        flip top cap           </t>
  </si>
  <si>
    <t xml:space="preserve">Rain View           </t>
  </si>
  <si>
    <t>240070</t>
  </si>
  <si>
    <t xml:space="preserve">LABELS Rain View G/F                </t>
  </si>
  <si>
    <t xml:space="preserve">WM Odoraway 4pk (nitnut)    </t>
  </si>
  <si>
    <t>239617</t>
  </si>
  <si>
    <t>Amsoil Quickshot U.S.   amsoil round / black cap / 294cs/plt / COA NEEDED</t>
  </si>
  <si>
    <t>6-8.75oz</t>
  </si>
  <si>
    <t>Amsoil Quickshot Canadian        COA NEEDED</t>
  </si>
  <si>
    <t>Startron AUTO PDQ Display - bottles face front of display  pp carton  unique footprint for Walmart</t>
  </si>
  <si>
    <t xml:space="preserve">Startron AUTO Gas 18-8oz     </t>
  </si>
  <si>
    <t>18-8oz</t>
  </si>
  <si>
    <t>240036</t>
  </si>
  <si>
    <t xml:space="preserve">STENS Startron AUTO Gas     </t>
  </si>
  <si>
    <t>Startron Gas                  pre-printed carton    unique footprint for Walmart</t>
  </si>
  <si>
    <t xml:space="preserve">Startron AUTO Diesel      </t>
  </si>
  <si>
    <t xml:space="preserve">Startron Diesel                                          </t>
  </si>
  <si>
    <t xml:space="preserve">Startron Diesel English      </t>
  </si>
  <si>
    <t>SchEnd</t>
  </si>
  <si>
    <t>0.74</t>
  </si>
  <si>
    <t xml:space="preserve">Deck Wax Spray Canadian   </t>
  </si>
  <si>
    <t xml:space="preserve">Extreme Clean G/F            </t>
  </si>
  <si>
    <t xml:space="preserve">Synkro BBQ Cleaner French - red bottle </t>
  </si>
  <si>
    <t>6-22 Guala CRC</t>
  </si>
  <si>
    <t xml:space="preserve">Synkro Pool Gel Calcium Rmvr French- CYAN C </t>
  </si>
  <si>
    <t>25</t>
  </si>
  <si>
    <t xml:space="preserve">Synkro Rust Stain Remover - CYAN C </t>
  </si>
  <si>
    <t>101</t>
  </si>
  <si>
    <t xml:space="preserve">Rust Stain Rmvr S/P  </t>
  </si>
  <si>
    <t xml:space="preserve">Stain Remover W/Bleach SP  (MSR)                                                </t>
  </si>
  <si>
    <t xml:space="preserve">Stain Remover W/Bleach DGF  (MSR)                                                       </t>
  </si>
  <si>
    <t>385</t>
  </si>
  <si>
    <t>1.07</t>
  </si>
  <si>
    <t xml:space="preserve">Fabric Cleaner G/F             </t>
  </si>
  <si>
    <t xml:space="preserve">Inflatable Boat Clnr AMAZON FF -  607521 / TRAY PACK 720       </t>
  </si>
  <si>
    <t>WM Premium TCW3                 black bottle / black cap    PD LINE</t>
  </si>
  <si>
    <t>30</t>
  </si>
  <si>
    <t>SB Trim &amp; Tilt   blue bottle / black cap</t>
  </si>
  <si>
    <t>239765</t>
  </si>
  <si>
    <t xml:space="preserve">SBT Break In Oil  </t>
  </si>
  <si>
    <t>WM 15W40                               black bottle / black cap</t>
  </si>
  <si>
    <t>Pro Star 15W40    black bottle / black cap</t>
  </si>
  <si>
    <t>0.65</t>
  </si>
  <si>
    <t xml:space="preserve">Snappy TK NU 2 (acid) - CASE PACK   </t>
  </si>
  <si>
    <t>Snappy USA TK NU 2 (acid) - case pack</t>
  </si>
  <si>
    <t>110</t>
  </si>
  <si>
    <t>0.61</t>
  </si>
  <si>
    <t>Snappy USA TK NU 2 (acid)   TRAY PACK 660</t>
  </si>
  <si>
    <t>660</t>
  </si>
  <si>
    <t>0.31</t>
  </si>
  <si>
    <t>Snappy TK NU 1 (caustic) -  CASE PACK</t>
  </si>
  <si>
    <t>Snappy USA TK NU 1 (caustic)  - TRAY PACK 660</t>
  </si>
  <si>
    <t>Snappy USA TK NU Kit -  uses 6ea STN-Q1-kits &amp; STN-Q2-kits / bag / brushes / NO flip top cap / change UPC Q1 bottle</t>
  </si>
  <si>
    <t xml:space="preserve">FT LABEL Composite Wood Cleaner - # 55432.B   </t>
  </si>
  <si>
    <t xml:space="preserve">LABELS Deck Cleaner G/F                                                            </t>
  </si>
  <si>
    <t>0.42</t>
  </si>
  <si>
    <t xml:space="preserve">Deck Cleaner S/P                                                        </t>
  </si>
  <si>
    <t xml:space="preserve">Deck Cleaner                                           </t>
  </si>
  <si>
    <t xml:space="preserve">Cleaner/Brightener G/F                                </t>
  </si>
  <si>
    <t>WM Teak Cleaner/Brightener    flip top cap</t>
  </si>
  <si>
    <t xml:space="preserve">One Step Cleaner/Brightener         </t>
  </si>
  <si>
    <t>2.20</t>
  </si>
  <si>
    <t>SB Home Teak Clnr/Brtnr - TRAY PACK 310</t>
  </si>
  <si>
    <t>310</t>
  </si>
  <si>
    <t>136032EA</t>
  </si>
  <si>
    <t>SB Home Teak Clnr/Brtnr - uses 136032EA-KITS</t>
  </si>
  <si>
    <t xml:space="preserve">SB Home Teak Clnr/Brtnr     </t>
  </si>
  <si>
    <t>2.78</t>
  </si>
  <si>
    <t>239957</t>
  </si>
  <si>
    <t xml:space="preserve">All Seasons Pool Cover Cleaner    </t>
  </si>
  <si>
    <t xml:space="preserve">All Seasons Pool Cover Protector     </t>
  </si>
  <si>
    <t xml:space="preserve">LABELS Hull Cleaner G/F                                                                      </t>
  </si>
  <si>
    <t xml:space="preserve">Hull Cleaner G/F                                                                      </t>
  </si>
  <si>
    <t xml:space="preserve">Hull Cleaner AMAZON SS     TRAY PACK 1800                                                                    </t>
  </si>
  <si>
    <t xml:space="preserve">Hull Cleaner                                                                                  </t>
  </si>
  <si>
    <t xml:space="preserve">LABELS Teak Cleaner S/P                                                       </t>
  </si>
  <si>
    <t xml:space="preserve">Teak Cleaner G/F                                                                                    </t>
  </si>
  <si>
    <t xml:space="preserve">Teak Cleaner Canadian </t>
  </si>
  <si>
    <t xml:space="preserve">Teak Cleaner AMAZON FF    TRAY PACK 540  </t>
  </si>
  <si>
    <t>540</t>
  </si>
  <si>
    <t>45</t>
  </si>
  <si>
    <t xml:space="preserve">Teak Cleaner  </t>
  </si>
  <si>
    <t xml:space="preserve">Teak Brightener                                                                          </t>
  </si>
  <si>
    <t xml:space="preserve">Bilge Cleaner G/F                                                                                        </t>
  </si>
  <si>
    <t xml:space="preserve">Seasafe Boat Wash                     </t>
  </si>
  <si>
    <t xml:space="preserve">Seasafe Boat Wash G/F                                                                   </t>
  </si>
  <si>
    <t xml:space="preserve">LABELS Seasafe Wash &amp; Wax GF            </t>
  </si>
  <si>
    <t xml:space="preserve">West Marine Boat Wash &amp; Shine     </t>
  </si>
  <si>
    <t xml:space="preserve">Super Orange Boat Wash &amp; Wax                                                              </t>
  </si>
  <si>
    <t xml:space="preserve">WM Boat Soap           </t>
  </si>
  <si>
    <t>Salt Off Concentrate     TRAY PACK 500</t>
  </si>
  <si>
    <t>Salt Off Kit 32oz    2 cartons labels needed on adjacent panels /  unique footprint for Walmart</t>
  </si>
  <si>
    <t xml:space="preserve">WM P.O Salt Off Concentrate - white fstyle pvc </t>
  </si>
  <si>
    <t>WM P.O. Salt Off Concentrate - white fstyle pvc / TRAY PACK 200</t>
  </si>
  <si>
    <t xml:space="preserve">WM P.O. Salt Off 32oz kit w/mixer - 6pk Fstyle   (need to run 15358591-kits)   </t>
  </si>
  <si>
    <t>240069</t>
  </si>
  <si>
    <t xml:space="preserve">King Auto Concentrated W/W    </t>
  </si>
  <si>
    <t xml:space="preserve">Mildew Stain Remover 16oz sprayer  unique footprint for Walmart                   </t>
  </si>
  <si>
    <t>5,000</t>
  </si>
  <si>
    <t>9.26</t>
  </si>
  <si>
    <t>Gel Rust Stain Remover  unique footprint for Walmart</t>
  </si>
  <si>
    <t>0.93</t>
  </si>
  <si>
    <t>Ultimate Vinyl Cleaner      unique footprint for Walmart</t>
  </si>
  <si>
    <t>4,760</t>
  </si>
  <si>
    <t>4.96</t>
  </si>
  <si>
    <t xml:space="preserve">Waterproofing AMAZON FF       TRAY PACK 3,200                                                            </t>
  </si>
  <si>
    <t>Super Orange Cleaner Degreaser AMAZON FF -  TRAY PACK 320</t>
  </si>
  <si>
    <t xml:space="preserve">Teak Brightener   120gr rig                     </t>
  </si>
  <si>
    <t xml:space="preserve">Seachoice EZ On/Off Hull &amp; Bottom Cleaner                                                  </t>
  </si>
  <si>
    <t>Marine Descaling Fluid RTU    RUN WITH NO FILTER</t>
  </si>
  <si>
    <t xml:space="preserve">Descaling Motor Flush           </t>
  </si>
  <si>
    <t>Snappy TK NU ES 2 (acid) - CASE PACK /  1 micron filter</t>
  </si>
  <si>
    <t>1.04</t>
  </si>
  <si>
    <t>Snappy TK NU ES 1 (caustic) - CASE PACK</t>
  </si>
  <si>
    <t xml:space="preserve">Walmart Deck Cleaner SS   TRAY PACK 160                                                                </t>
  </si>
  <si>
    <t>0.17</t>
  </si>
  <si>
    <t>085900SW</t>
  </si>
  <si>
    <t xml:space="preserve">Walmart Deck Cleaner SS        uses 085900SW-KITS    outer carton 604098                  </t>
  </si>
  <si>
    <t>2.75</t>
  </si>
  <si>
    <t>239996</t>
  </si>
  <si>
    <t xml:space="preserve">Aluminum Boat Clnr AMAZON FF - TRAY PACK 1120    </t>
  </si>
  <si>
    <t>1,120</t>
  </si>
  <si>
    <t>1.17</t>
  </si>
  <si>
    <t>280</t>
  </si>
  <si>
    <t>2.10</t>
  </si>
  <si>
    <t xml:space="preserve">BK LABEL Black Streak Remover                    </t>
  </si>
  <si>
    <t xml:space="preserve">Hull Cleaner Canadian    120gr rig                                                                              </t>
  </si>
  <si>
    <t>239965</t>
  </si>
  <si>
    <t xml:space="preserve">FT LABEL West Marine Hull Cleaner   120gr rig                                                        </t>
  </si>
  <si>
    <t>0.85</t>
  </si>
  <si>
    <t xml:space="preserve">WM Teak Brightener    120gr rig                                                           </t>
  </si>
  <si>
    <t xml:space="preserve">Teak Brightener AMAZON FF  120gr rig / TRAY PACK 400   </t>
  </si>
  <si>
    <t xml:space="preserve">EZ On/Off Hull &amp; Bottom Cleaner                  1 micron filter                                       </t>
  </si>
  <si>
    <t xml:space="preserve">EZ On/Off Hull &amp; Bottom Cleaner                 1 micron filter                                        </t>
  </si>
  <si>
    <t xml:space="preserve">Barnacle Remover Canadian                       1 micron filter                         </t>
  </si>
  <si>
    <t xml:space="preserve">Barnacle Remover European                              1 micron filter                                   </t>
  </si>
  <si>
    <t>0.35</t>
  </si>
  <si>
    <t xml:space="preserve">Barnacle Remover                                         1 micron filter                   </t>
  </si>
  <si>
    <t>Snappy USA TK NU 2 (acid) -   handle orientation    1 micron filter</t>
  </si>
  <si>
    <t xml:space="preserve">Snappy USA TK NU 2 (acid) -  handle orientation /  1 micron filter </t>
  </si>
  <si>
    <t xml:space="preserve">Snappy USA TK NU 1 (caustic)   handle orientation / </t>
  </si>
  <si>
    <t>3.25</t>
  </si>
  <si>
    <t xml:space="preserve">Deck Cleaner AMAZON FF   TRAY PACK 2016                                                                </t>
  </si>
  <si>
    <t>2,016</t>
  </si>
  <si>
    <t>2.33</t>
  </si>
  <si>
    <t>085900FF</t>
  </si>
  <si>
    <t>Deck Cleaner AMAZON FF   uses 085900FF-KITS     outer carton 604100</t>
  </si>
  <si>
    <t>Teak Cleaner AMAZON FF   120gr rig   / TRAY PACK 432</t>
  </si>
  <si>
    <t xml:space="preserve">WM Teak Cleaner   120gr rig                                                    </t>
  </si>
  <si>
    <t xml:space="preserve">WM Headchem Trt Mint         </t>
  </si>
  <si>
    <t xml:space="preserve">BK LABEL WM Headchem Trt Mint         </t>
  </si>
  <si>
    <t>1.56</t>
  </si>
  <si>
    <t xml:space="preserve">West Marine Boat Soap </t>
  </si>
  <si>
    <t>3.50</t>
  </si>
  <si>
    <t>Super Orange Wash &amp; Wax AMAZON FF  - TRAY PACK 320</t>
  </si>
  <si>
    <t xml:space="preserve">Rust Stain Remover           38MMACID CAP </t>
  </si>
  <si>
    <t xml:space="preserve">FT LABEL Seachoice Hull Cleaner                            </t>
  </si>
  <si>
    <t xml:space="preserve">Deck Cleaner European                                  </t>
  </si>
  <si>
    <t xml:space="preserve">Deck Cleaner Canadian  </t>
  </si>
  <si>
    <t xml:space="preserve">SB Biosafe AF - Canadian            </t>
  </si>
  <si>
    <t xml:space="preserve">FT LABEL Heavy Duty Engine AF - Biosafe          # 052004N       </t>
  </si>
  <si>
    <t xml:space="preserve">Lincoln Electric Low Conductivity AF (RED)      </t>
  </si>
  <si>
    <t>2-1gal</t>
  </si>
  <si>
    <t>ITW Alum Protect        corner protectors / DOUBLE WRAP PALLETS</t>
  </si>
  <si>
    <t xml:space="preserve">ITW Low Conductivity   corner protectors / DOUBLE WRAP PALLETS </t>
  </si>
  <si>
    <t xml:space="preserve">Mildew Stain Remover           VENT CAP / MSR set up             </t>
  </si>
  <si>
    <t xml:space="preserve">WM P.O. Salt Off Concentrate     </t>
  </si>
  <si>
    <t xml:space="preserve">Seachoice Salt Remover                   </t>
  </si>
  <si>
    <t xml:space="preserve">Toilet Treatment Lemon   TRAY PACK 144                                                                                 </t>
  </si>
  <si>
    <t>071701FF</t>
  </si>
  <si>
    <t xml:space="preserve">Toilet Treatment Lemon AMAZON FF  uses 071701FF-KITS  outer carton 604115                                                                             </t>
  </si>
  <si>
    <t>24</t>
  </si>
  <si>
    <t>0.03</t>
  </si>
  <si>
    <t xml:space="preserve">Black Streak Remover Canadian                      </t>
  </si>
  <si>
    <t xml:space="preserve">Black Streak Remover European     </t>
  </si>
  <si>
    <t xml:space="preserve">Seachoice Ultra Clean                              </t>
  </si>
  <si>
    <t xml:space="preserve">Extreme Clean       blue fstyle   </t>
  </si>
  <si>
    <t>25W-40 4-Stroke Outboard Oil     unique footprint for Walmart</t>
  </si>
  <si>
    <t>3-1gal</t>
  </si>
  <si>
    <t>239869</t>
  </si>
  <si>
    <t>AMMA 25W40   LABELS   blue bottle / black cap</t>
  </si>
  <si>
    <t>SB 10W-30 4-Stroke Outboard Oil     unique footprint for Walmart</t>
  </si>
  <si>
    <t>SB Super Prem TCW3 AMAZON FF - blue bottle / black cap / TRAY PACK 864</t>
  </si>
  <si>
    <t>864</t>
  </si>
  <si>
    <t>WM Premium TCW3                 black bottle / black cap</t>
  </si>
  <si>
    <t>2-2.5gal</t>
  </si>
  <si>
    <t>39</t>
  </si>
  <si>
    <t>LABELS SB Super Premium TCW3      blue bottle / black cap</t>
  </si>
  <si>
    <t>78</t>
  </si>
  <si>
    <t>239516 239515 239657</t>
  </si>
  <si>
    <t>SB Wheel Bearing Grease 3oz filled tube                  needs to be labeled</t>
  </si>
  <si>
    <t>804</t>
  </si>
  <si>
    <t>028703</t>
  </si>
  <si>
    <t>239216</t>
  </si>
  <si>
    <t xml:space="preserve">SB 3oz Grease Gun Kit 6pk  uses 026003TA1   *** APPLY PROP 65 STICKER TO FRONT OF CLAM***    </t>
  </si>
  <si>
    <t>239515</t>
  </si>
  <si>
    <t>087004</t>
  </si>
  <si>
    <t xml:space="preserve">Epoxy Stick (Aluminum) 12pk   </t>
  </si>
  <si>
    <t xml:space="preserve">SB WHITE FILLED CANS TO TRAY PACK FOR 084105N         TRAY PACK 1200 </t>
  </si>
  <si>
    <t xml:space="preserve">SB White LET 4pk - CLAM PACK     (need to run 084107N-KITS)       </t>
  </si>
  <si>
    <t>0.37</t>
  </si>
  <si>
    <t>SB Dip/Whip It White 12pk (SM)   label 084904A2</t>
  </si>
  <si>
    <t>Seachoice Black LET 12pk (LG)       CARD 14201A2</t>
  </si>
  <si>
    <t>SB Black LET 12pk (SM)   CARD 84104P1        LITHO can</t>
  </si>
  <si>
    <t>Black LET 4pk (SM)            LITHO CAN     unique footprint for Walmart</t>
  </si>
  <si>
    <t>61</t>
  </si>
  <si>
    <t>0.41</t>
  </si>
  <si>
    <t xml:space="preserve">SB Black LET 4pk - CLAM PACK    </t>
  </si>
  <si>
    <t>622</t>
  </si>
  <si>
    <t>082708IC</t>
  </si>
  <si>
    <t xml:space="preserve">Chrome &amp; Stainless Polish I/C  (use 100cs - 082708PUN) / euro pallet  </t>
  </si>
  <si>
    <t>082708SP</t>
  </si>
  <si>
    <t>239516</t>
  </si>
  <si>
    <t xml:space="preserve">Chrome &amp; Stainless Polish S/P        (use 20cs - 082708PUN) / euro pallet  </t>
  </si>
  <si>
    <t>0.06</t>
  </si>
  <si>
    <t>082708GF</t>
  </si>
  <si>
    <t>239840</t>
  </si>
  <si>
    <t xml:space="preserve">Chrome &amp; Stainless Polish G/F (use 500cs - 082708PUN) / euro pallet  </t>
  </si>
  <si>
    <t>401141</t>
  </si>
  <si>
    <t xml:space="preserve">WM 14oz Grease Gun 6pk                  </t>
  </si>
  <si>
    <t>091016GF</t>
  </si>
  <si>
    <t>239303</t>
  </si>
  <si>
    <t xml:space="preserve">Vinyl Polish &amp; Restorer G/F                     (use 25cs - 083416UN) / euro pallet </t>
  </si>
  <si>
    <t>083416GF</t>
  </si>
  <si>
    <t xml:space="preserve">Inflatable Bt &amp; Fndr Restorer G/F            (use 60cs - 083416UN) / euro pallet </t>
  </si>
  <si>
    <t>083416IC</t>
  </si>
  <si>
    <t xml:space="preserve">Inflatable Bt &amp; Fndr Restorer I/C              (use 40cs - 083416UN) / euro pallet </t>
  </si>
  <si>
    <t>0.22</t>
  </si>
  <si>
    <t>083416WK</t>
  </si>
  <si>
    <t xml:space="preserve">Inflatable Bt &amp; Fndr Restorer WATSKI    (use 75cs - 083416UN) / euro pallet </t>
  </si>
  <si>
    <t>091016IC</t>
  </si>
  <si>
    <t xml:space="preserve">Vinyl Polish &amp; Restorer I/C                       (use 20cs - 083416UN) / euro pallet </t>
  </si>
  <si>
    <t>091016PC</t>
  </si>
  <si>
    <t>Vinyl Polish &amp; Restorer Canadian           (use 25cs - 083416UN)</t>
  </si>
  <si>
    <t>091016WK</t>
  </si>
  <si>
    <t xml:space="preserve">Vinyl Polish &amp; Restorer WATSKI             (use 20cs - 083416UN) / euro pallet </t>
  </si>
  <si>
    <t>087208GF</t>
  </si>
  <si>
    <t xml:space="preserve">Clear Plastic Restorer  G/F      (use 15cs - 087208UN) / euro pallet </t>
  </si>
  <si>
    <t>087208</t>
  </si>
  <si>
    <t>239396</t>
  </si>
  <si>
    <t>Clear Plastic Restorer               (use 45cs - 087208UN)</t>
  </si>
  <si>
    <t>Clear Plastic Restorer             (use 115cs - 087208UN)</t>
  </si>
  <si>
    <t>115</t>
  </si>
  <si>
    <t>0.64</t>
  </si>
  <si>
    <t>10879864</t>
  </si>
  <si>
    <t>WM Polyether White   (use 16cs - 083821UN)</t>
  </si>
  <si>
    <t>12-10.3oz</t>
  </si>
  <si>
    <t>16</t>
  </si>
  <si>
    <t>2.40</t>
  </si>
  <si>
    <t>10.80</t>
  </si>
  <si>
    <t>083701N</t>
  </si>
  <si>
    <t xml:space="preserve">Boat Care in a Bucket (3.5gal bucket)         </t>
  </si>
  <si>
    <t>case</t>
  </si>
  <si>
    <t>84</t>
  </si>
  <si>
    <t xml:space="preserve">32oz Tk Care Kit - AMAZON (FF)                                                   </t>
  </si>
  <si>
    <t>18.00</t>
  </si>
  <si>
    <t>168</t>
  </si>
  <si>
    <t>12.00</t>
  </si>
  <si>
    <t>0.89</t>
  </si>
  <si>
    <t>0.67</t>
  </si>
  <si>
    <t>1.33</t>
  </si>
  <si>
    <t>1.92</t>
  </si>
  <si>
    <t>2.70</t>
  </si>
  <si>
    <t>14308SS</t>
  </si>
  <si>
    <t>1009</t>
  </si>
  <si>
    <t>Startron AUTO Gas AMAZON SS -  **use 500cs of 14308FF from the DC**   outer carton 604094</t>
  </si>
  <si>
    <t>6-8oz single.</t>
  </si>
  <si>
    <t>Silicone Sealant Clear - 1,000s - 082102P -  PRODUCT FACE FRONT OF DISPLAY / unique footprint for walmart</t>
  </si>
  <si>
    <t>20.00</t>
  </si>
  <si>
    <t>6.00</t>
  </si>
  <si>
    <t>2.67</t>
  </si>
  <si>
    <t>22.22</t>
  </si>
  <si>
    <t>8.89</t>
  </si>
  <si>
    <t>502SS</t>
  </si>
  <si>
    <t>Aquateak Clnr/Brtnr Single Shipper BAGGED   (uses 502SS-KITS)   outer carton 604094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</si>
</sst>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FCFFC453-59C5-4E5C-A187-98523F549461}" autoFormatId="16" applyNumberFormats="0" applyBorderFormats="0" applyFontFormats="0" applyPatternFormats="0" applyAlignmentFormats="0" applyWidthHeightFormats="0">
  <queryTableRefresh nextId="18" unboundColumnsRight="1">
    <queryTableFields count="9">
      <queryTableField id="8" name="BillNo" tableColumnId="1"/>
      <queryTableField id="16" dataBound="0" tableColumnId="9"/>
      <queryTableField id="9" name="POnum" tableColumnId="2"/>
      <queryTableField id="10" name="billDesc" tableColumnId="3"/>
      <queryTableField id="11" name="CaseSize" tableColumnId="4"/>
      <queryTableField id="12" name="CaseQty" tableColumnId="5"/>
      <queryTableField id="13" name="Runtime" tableColumnId="6"/>
      <queryTableField id="14" name="Line" tableColumnId="7"/>
      <queryTableField id="15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SOTAMAS90" connectionId="1" xr16:uid="{30CF071C-D587-468C-80A3-68C74599EB55}" autoFormatId="16" applyNumberFormats="0" applyBorderFormats="0" applyFontFormats="0" applyPatternFormats="0" applyAlignmentFormats="0" applyWidthHeightFormats="0">
  <queryTableRefresh nextId="10" unboundColumnsRight="1">
    <queryTableFields count="8">
      <queryTableField id="2" name="BillNo" tableColumnId="2"/>
      <queryTableField id="3" name="BillDesc1" tableColumnId="3"/>
      <queryTableField id="4" name="ComponentItemCode" tableColumnId="4"/>
      <queryTableField id="5" name="ItemCodeDesc" tableColumnId="5"/>
      <queryTableField id="6" name="QuantityPerBill" tableColumnId="6"/>
      <queryTableField id="7" name="ScrapPercent" tableColumnId="7"/>
      <queryTableField id="8" name="ProcurementType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111D746-5A91-4F99-AAE6-A81C33EC4623}" name="prodScheduleAppend1_query_query" displayName="prodScheduleAppend1_query_query" ref="A1:I445" tableType="queryTable" totalsRowShown="0">
  <autoFilter ref="A1:I445" xr:uid="{E111D746-5A91-4F99-AAE6-A81C33EC4623}"/>
  <tableColumns count="9">
    <tableColumn id="1" xr3:uid="{073B9C1D-6ECE-45EC-BEFD-29D3353BB3C1}" uniqueName="1" name="BillNo" queryTableFieldId="8" dataDxfId="5"/>
    <tableColumn id="9" xr3:uid="{71B083C7-D43A-4CC4-A480-0BDB1AB7DF9A}" uniqueName="9" name="BlendPN" queryTableFieldId="16" dataDxfId="4">
      <calculatedColumnFormula>_xlfn.IFNA(INDEX(bom_SQLquery[ComponentItemCode],MATCH(prodScheduleAppend1_query_query[[#This Row],[BillNo]],bom_SQLquery[BillNo],0)),"")</calculatedColumnFormula>
    </tableColumn>
    <tableColumn id="2" xr3:uid="{7153F559-F178-4952-81E5-C778ACA5D571}" uniqueName="2" name="POnum" queryTableFieldId="9" dataDxfId="3"/>
    <tableColumn id="3" xr3:uid="{A9B81880-5F0B-4815-90C7-E808D0947CF2}" uniqueName="3" name="billDesc" queryTableFieldId="10" dataDxfId="2"/>
    <tableColumn id="4" xr3:uid="{5AC54264-2621-464D-9214-CA9F53107185}" uniqueName="4" name="CaseSize" queryTableFieldId="11" dataDxfId="1"/>
    <tableColumn id="5" xr3:uid="{1A3638F0-26E6-4AB5-8C6B-9DDAC7669E53}" uniqueName="5" name="CaseQty" queryTableFieldId="12"/>
    <tableColumn id="6" xr3:uid="{47522897-B0FB-4818-ABF5-2441F1DD9318}" uniqueName="6" name="Runtime" queryTableFieldId="13"/>
    <tableColumn id="7" xr3:uid="{7C6F6102-C5C9-4B90-8663-D44C4415EC15}" uniqueName="7" name="Line" queryTableFieldId="14"/>
    <tableColumn id="8" xr3:uid="{D66A7592-3EF4-4F14-B903-38EEFEEB320E}" uniqueName="8" name="StartTime" queryTableFieldId="15" dataDxfId="0">
      <calculatedColumnFormula>IFERROR(IF(prodScheduleAppend1_query_query[[#This Row],[Line]]=H1,(G1+I1),0),"")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58A197-ACE2-40E5-A0B3-2249EDEEBAD1}" name="FoamFactor_Table" displayName="FoamFactor_Table" ref="A1:B65" totalsRowShown="0">
  <autoFilter ref="A1:B65" xr:uid="{0758A197-ACE2-40E5-A0B3-2249EDEEBAD1}"/>
  <tableColumns count="2">
    <tableColumn id="1" xr3:uid="{F43DA132-3416-402B-AE03-9363D9025454}" name="BlendPN"/>
    <tableColumn id="2" xr3:uid="{F14FDF44-21A2-41A0-9BE4-0F11B792EA4C}" name="FoamFacto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C564F3-C0A3-4FE7-B920-DA52EF132A9B}" name="bom_SQLquery" displayName="bom_SQLquery" ref="A1:H3243" tableType="queryTable" totalsRowShown="0">
  <autoFilter ref="A1:H3243" xr:uid="{E4C564F3-C0A3-4FE7-B920-DA52EF132A9B}"/>
  <tableColumns count="8">
    <tableColumn id="2" xr3:uid="{DF8615EE-E6C8-4B94-BD4B-A088F192F10C}" uniqueName="2" name="BillNo" queryTableFieldId="2"/>
    <tableColumn id="3" xr3:uid="{9B42CCFF-84DE-43D2-BEA2-80DD6280082A}" uniqueName="3" name="BillDesc1" queryTableFieldId="3"/>
    <tableColumn id="4" xr3:uid="{4D57A426-EA06-40F8-B1EF-AAB120A1A3CE}" uniqueName="4" name="ComponentItemCode" queryTableFieldId="4"/>
    <tableColumn id="5" xr3:uid="{CF5A6F77-1072-4EA0-A016-447AE558933A}" uniqueName="5" name="ItemCodeDesc" queryTableFieldId="5"/>
    <tableColumn id="6" xr3:uid="{B55E4B36-65C6-4270-A3DE-C551A8DCE7DD}" uniqueName="6" name="QuantityPerBill" queryTableFieldId="6"/>
    <tableColumn id="7" xr3:uid="{E75FC222-EEBE-40D0-AF2B-652FFD49C3BC}" uniqueName="7" name="ScrapPercent" queryTableFieldId="7"/>
    <tableColumn id="8" xr3:uid="{1E82BA5D-18B2-43B1-87C3-B69F21F8689F}" uniqueName="8" name="ProcurementType" queryTableFieldId="8"/>
    <tableColumn id="9" xr3:uid="{F2381394-2F52-4D01-A908-CAE9ECF5A958}" uniqueName="9" name="FoamFactor" queryTableFieldId="9" dataDxfId="6">
      <calculatedColumnFormula>_xlfn.IFNA(INDEX(FoamFactor_Table[FoamFactor],MATCH(bom_SQLquery[[#This Row],[BillNo]],FoamFactor_Table[BlendPN],0)),1)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32141-708E-4A1A-AB17-CD2CFC289DB5}">
  <dimension ref="A1:I445"/>
  <sheetViews>
    <sheetView workbookViewId="0">
      <selection activeCell="D12" sqref="D12"/>
    </sheetView>
  </sheetViews>
  <sheetFormatPr defaultRowHeight="15" x14ac:dyDescent="0.25"/>
  <cols>
    <col min="1" max="1" width="81" bestFit="1" customWidth="1"/>
    <col min="2" max="2" width="14.140625" bestFit="1" customWidth="1"/>
    <col min="3" max="3" width="20.140625" bestFit="1" customWidth="1"/>
    <col min="4" max="4" width="81.140625" bestFit="1" customWidth="1"/>
    <col min="5" max="5" width="16.85546875" bestFit="1" customWidth="1"/>
    <col min="6" max="6" width="10.5703125" bestFit="1" customWidth="1"/>
    <col min="7" max="7" width="12" bestFit="1" customWidth="1"/>
    <col min="8" max="8" width="8" bestFit="1" customWidth="1"/>
    <col min="9" max="9" width="12" bestFit="1" customWidth="1"/>
  </cols>
  <sheetData>
    <row r="1" spans="1:9" x14ac:dyDescent="0.25">
      <c r="A1" t="s">
        <v>917</v>
      </c>
      <c r="B1" t="s">
        <v>5400</v>
      </c>
      <c r="C1" t="s">
        <v>918</v>
      </c>
      <c r="D1" t="s">
        <v>919</v>
      </c>
      <c r="E1" t="s">
        <v>920</v>
      </c>
      <c r="F1" t="s">
        <v>921</v>
      </c>
      <c r="G1" t="s">
        <v>922</v>
      </c>
      <c r="H1" t="s">
        <v>923</v>
      </c>
      <c r="I1" t="s">
        <v>924</v>
      </c>
    </row>
    <row r="2" spans="1:9" x14ac:dyDescent="0.25">
      <c r="A2" s="1" t="s">
        <v>56</v>
      </c>
      <c r="B2" s="1" t="str">
        <f>_xlfn.IFNA(INDEX(bom_SQLquery[ComponentItemCode],MATCH(prodScheduleAppend1_query_query[[#This Row],[BillNo]],bom_SQLquery[BillNo],0)),"")</f>
        <v>86700.B</v>
      </c>
      <c r="C2" s="1" t="s">
        <v>25</v>
      </c>
      <c r="D2" s="1" t="s">
        <v>57</v>
      </c>
      <c r="E2" s="1" t="s">
        <v>11</v>
      </c>
      <c r="F2">
        <v>100</v>
      </c>
      <c r="G2">
        <v>0.5</v>
      </c>
      <c r="H2" t="s">
        <v>610</v>
      </c>
      <c r="I2" s="1">
        <f>IFERROR(IF(prodScheduleAppend1_query_query[[#This Row],[Line]]=H1,(G1+I1),0),"")</f>
        <v>0</v>
      </c>
    </row>
    <row r="3" spans="1:9" x14ac:dyDescent="0.25">
      <c r="A3" s="1" t="s">
        <v>643</v>
      </c>
      <c r="B3" s="1" t="str">
        <f>_xlfn.IFNA(INDEX(bom_SQLquery[ComponentItemCode],MATCH(prodScheduleAppend1_query_query[[#This Row],[BillNo]],bom_SQLquery[BillNo],0)),"")</f>
        <v>602009</v>
      </c>
      <c r="C3" s="1" t="s">
        <v>612</v>
      </c>
      <c r="D3" s="1" t="s">
        <v>644</v>
      </c>
      <c r="E3" s="1" t="s">
        <v>273</v>
      </c>
      <c r="F3">
        <v>1440</v>
      </c>
      <c r="G3">
        <v>0.66666666666666663</v>
      </c>
      <c r="H3" t="s">
        <v>610</v>
      </c>
      <c r="I3" s="1">
        <f>IFERROR(IF(prodScheduleAppend1_query_query[[#This Row],[Line]]=H2,(G2+I2),0),"")</f>
        <v>0.5</v>
      </c>
    </row>
    <row r="4" spans="1:9" x14ac:dyDescent="0.25">
      <c r="A4" s="1" t="s">
        <v>274</v>
      </c>
      <c r="B4" s="1" t="str">
        <f>_xlfn.IFNA(INDEX(bom_SQLquery[ComponentItemCode],MATCH(prodScheduleAppend1_query_query[[#This Row],[BillNo]],bom_SQLquery[BillNo],0)),"")</f>
        <v>602009</v>
      </c>
      <c r="C4" s="1" t="s">
        <v>648</v>
      </c>
      <c r="D4" s="1" t="s">
        <v>649</v>
      </c>
      <c r="E4" s="1" t="s">
        <v>273</v>
      </c>
      <c r="F4">
        <v>1200</v>
      </c>
      <c r="G4">
        <v>0.9</v>
      </c>
      <c r="H4" t="s">
        <v>610</v>
      </c>
      <c r="I4" s="1">
        <f>IFERROR(IF(prodScheduleAppend1_query_query[[#This Row],[Line]]=H3,(G3+I3),0),"")</f>
        <v>1.1666666666666665</v>
      </c>
    </row>
    <row r="5" spans="1:9" x14ac:dyDescent="0.25">
      <c r="A5" s="1" t="s">
        <v>277</v>
      </c>
      <c r="B5" s="1" t="str">
        <f>_xlfn.IFNA(INDEX(bom_SQLquery[ComponentItemCode],MATCH(prodScheduleAppend1_query_query[[#This Row],[BillNo]],bom_SQLquery[BillNo],0)),"")</f>
        <v>81500.B</v>
      </c>
      <c r="C5" s="1" t="s">
        <v>648</v>
      </c>
      <c r="D5" s="1" t="s">
        <v>650</v>
      </c>
      <c r="E5" s="1" t="s">
        <v>273</v>
      </c>
      <c r="F5">
        <v>1200</v>
      </c>
      <c r="G5">
        <v>0.7</v>
      </c>
      <c r="H5" t="s">
        <v>610</v>
      </c>
      <c r="I5" s="1">
        <f>IFERROR(IF(prodScheduleAppend1_query_query[[#This Row],[Line]]=H4,(G4+I4),0),"")</f>
        <v>2.0666666666666664</v>
      </c>
    </row>
    <row r="6" spans="1:9" x14ac:dyDescent="0.25">
      <c r="A6" s="1" t="s">
        <v>651</v>
      </c>
      <c r="B6" s="1" t="str">
        <f>_xlfn.IFNA(INDEX(bom_SQLquery[ComponentItemCode],MATCH(prodScheduleAppend1_query_query[[#This Row],[BillNo]],bom_SQLquery[BillNo],0)),"")</f>
        <v>94900.B</v>
      </c>
      <c r="C6" s="1" t="s">
        <v>617</v>
      </c>
      <c r="D6" s="1" t="s">
        <v>652</v>
      </c>
      <c r="E6" s="1" t="s">
        <v>11</v>
      </c>
      <c r="F6">
        <v>150</v>
      </c>
      <c r="G6">
        <v>0.66</v>
      </c>
      <c r="H6" t="s">
        <v>610</v>
      </c>
      <c r="I6" s="1">
        <f>IFERROR(IF(prodScheduleAppend1_query_query[[#This Row],[Line]]=H5,(G5+I5),0),"")</f>
        <v>2.7666666666666666</v>
      </c>
    </row>
    <row r="7" spans="1:9" x14ac:dyDescent="0.25">
      <c r="A7" s="1" t="s">
        <v>449</v>
      </c>
      <c r="B7" s="1" t="str">
        <f>_xlfn.IFNA(INDEX(bom_SQLquery[ComponentItemCode],MATCH(prodScheduleAppend1_query_query[[#This Row],[BillNo]],bom_SQLquery[BillNo],0)),"")</f>
        <v>94900.B</v>
      </c>
      <c r="C7" s="1" t="s">
        <v>5402</v>
      </c>
      <c r="D7" s="1" t="s">
        <v>5403</v>
      </c>
      <c r="E7" s="1" t="s">
        <v>273</v>
      </c>
      <c r="F7">
        <v>1200</v>
      </c>
      <c r="G7">
        <v>0.55555555555555547</v>
      </c>
      <c r="H7" t="s">
        <v>610</v>
      </c>
      <c r="I7" s="1">
        <f>IFERROR(IF(prodScheduleAppend1_query_query[[#This Row],[Line]]=H6,(G6+I6),0),"")</f>
        <v>3.4266666666666667</v>
      </c>
    </row>
    <row r="8" spans="1:9" x14ac:dyDescent="0.25">
      <c r="A8" s="1" t="s">
        <v>63</v>
      </c>
      <c r="B8" s="1" t="str">
        <f>_xlfn.IFNA(INDEX(bom_SQLquery[ComponentItemCode],MATCH(prodScheduleAppend1_query_query[[#This Row],[BillNo]],bom_SQLquery[BillNo],0)),"")</f>
        <v>602016</v>
      </c>
      <c r="C8" s="1" t="s">
        <v>25</v>
      </c>
      <c r="D8" s="1" t="s">
        <v>64</v>
      </c>
      <c r="E8" s="1" t="s">
        <v>11</v>
      </c>
      <c r="F8">
        <v>200</v>
      </c>
      <c r="G8">
        <v>0.7</v>
      </c>
      <c r="H8" t="s">
        <v>610</v>
      </c>
      <c r="I8" s="1">
        <f>IFERROR(IF(prodScheduleAppend1_query_query[[#This Row],[Line]]=H7,(G7+I7),0),"")</f>
        <v>3.9822222222222221</v>
      </c>
    </row>
    <row r="9" spans="1:9" x14ac:dyDescent="0.25">
      <c r="A9" s="1" t="s">
        <v>67</v>
      </c>
      <c r="B9" s="1" t="str">
        <f>_xlfn.IFNA(INDEX(bom_SQLquery[ComponentItemCode],MATCH(prodScheduleAppend1_query_query[[#This Row],[BillNo]],bom_SQLquery[BillNo],0)),"")</f>
        <v>602067</v>
      </c>
      <c r="C9" s="1" t="s">
        <v>25</v>
      </c>
      <c r="D9" s="1" t="s">
        <v>68</v>
      </c>
      <c r="E9" s="1" t="s">
        <v>53</v>
      </c>
      <c r="F9">
        <v>100</v>
      </c>
      <c r="G9">
        <v>0.8</v>
      </c>
      <c r="H9" t="s">
        <v>610</v>
      </c>
      <c r="I9" s="1">
        <f>IFERROR(IF(prodScheduleAppend1_query_query[[#This Row],[Line]]=H8,(G8+I8),0),"")</f>
        <v>4.6822222222222223</v>
      </c>
    </row>
    <row r="10" spans="1:9" x14ac:dyDescent="0.25">
      <c r="A10" s="1" t="s">
        <v>65</v>
      </c>
      <c r="B10" s="1" t="str">
        <f>_xlfn.IFNA(INDEX(bom_SQLquery[ComponentItemCode],MATCH(prodScheduleAppend1_query_query[[#This Row],[BillNo]],bom_SQLquery[BillNo],0)),"")</f>
        <v>602000</v>
      </c>
      <c r="C10" s="1" t="s">
        <v>25</v>
      </c>
      <c r="D10" s="1" t="s">
        <v>66</v>
      </c>
      <c r="E10" s="1" t="s">
        <v>11</v>
      </c>
      <c r="F10">
        <v>50</v>
      </c>
      <c r="G10">
        <v>0.3</v>
      </c>
      <c r="H10" t="s">
        <v>610</v>
      </c>
      <c r="I10" s="1">
        <f>IFERROR(IF(prodScheduleAppend1_query_query[[#This Row],[Line]]=H9,(G9+I9),0),"")</f>
        <v>5.4822222222222221</v>
      </c>
    </row>
    <row r="11" spans="1:9" x14ac:dyDescent="0.25">
      <c r="A11" s="1" t="s">
        <v>653</v>
      </c>
      <c r="B11" s="1" t="str">
        <f>_xlfn.IFNA(INDEX(bom_SQLquery[ComponentItemCode],MATCH(prodScheduleAppend1_query_query[[#This Row],[BillNo]],bom_SQLquery[BillNo],0)),"")</f>
        <v>602000</v>
      </c>
      <c r="C11" s="1" t="s">
        <v>618</v>
      </c>
      <c r="D11" s="1" t="s">
        <v>654</v>
      </c>
      <c r="E11" s="1" t="s">
        <v>11</v>
      </c>
      <c r="F11">
        <v>50</v>
      </c>
      <c r="G11">
        <v>0.3</v>
      </c>
      <c r="H11" t="s">
        <v>610</v>
      </c>
      <c r="I11" s="1">
        <f>IFERROR(IF(prodScheduleAppend1_query_query[[#This Row],[Line]]=H10,(G10+I10),0),"")</f>
        <v>5.7822222222222219</v>
      </c>
    </row>
    <row r="12" spans="1:9" x14ac:dyDescent="0.25">
      <c r="A12" s="1" t="s">
        <v>280</v>
      </c>
      <c r="B12" s="1" t="str">
        <f>_xlfn.IFNA(INDEX(bom_SQLquery[ComponentItemCode],MATCH(prodScheduleAppend1_query_query[[#This Row],[BillNo]],bom_SQLquery[BillNo],0)),"")</f>
        <v>602000</v>
      </c>
      <c r="C12" s="1" t="s">
        <v>655</v>
      </c>
      <c r="D12" s="1" t="s">
        <v>281</v>
      </c>
      <c r="E12" s="1" t="s">
        <v>62</v>
      </c>
      <c r="F12">
        <v>1000</v>
      </c>
      <c r="G12">
        <v>2</v>
      </c>
      <c r="H12" t="s">
        <v>610</v>
      </c>
      <c r="I12" s="1">
        <f>IFERROR(IF(prodScheduleAppend1_query_query[[#This Row],[Line]]=H11,(G11+I11),0),"")</f>
        <v>6.0822222222222218</v>
      </c>
    </row>
    <row r="13" spans="1:9" x14ac:dyDescent="0.25">
      <c r="A13" s="1" t="s">
        <v>60</v>
      </c>
      <c r="B13" s="1" t="str">
        <f>_xlfn.IFNA(INDEX(bom_SQLquery[ComponentItemCode],MATCH(prodScheduleAppend1_query_query[[#This Row],[BillNo]],bom_SQLquery[BillNo],0)),"")</f>
        <v>602043PURPLE</v>
      </c>
      <c r="C13" s="1" t="s">
        <v>29</v>
      </c>
      <c r="D13" s="1" t="s">
        <v>61</v>
      </c>
      <c r="E13" s="1" t="s">
        <v>62</v>
      </c>
      <c r="F13">
        <v>500</v>
      </c>
      <c r="G13">
        <v>1.1000000000000001</v>
      </c>
      <c r="H13" t="s">
        <v>610</v>
      </c>
      <c r="I13" s="1">
        <f>IFERROR(IF(prodScheduleAppend1_query_query[[#This Row],[Line]]=H12,(G12+I12),0),"")</f>
        <v>8.0822222222222209</v>
      </c>
    </row>
    <row r="14" spans="1:9" x14ac:dyDescent="0.25">
      <c r="A14" s="1" t="s">
        <v>58</v>
      </c>
      <c r="B14" s="1" t="str">
        <f>_xlfn.IFNA(INDEX(bom_SQLquery[ComponentItemCode],MATCH(prodScheduleAppend1_query_query[[#This Row],[BillNo]],bom_SQLquery[BillNo],0)),"")</f>
        <v>602043PURPLE</v>
      </c>
      <c r="C14" s="1" t="s">
        <v>25</v>
      </c>
      <c r="D14" s="1" t="s">
        <v>59</v>
      </c>
      <c r="E14" s="1" t="s">
        <v>11</v>
      </c>
      <c r="F14">
        <v>100</v>
      </c>
      <c r="G14">
        <v>0.4</v>
      </c>
      <c r="H14" t="s">
        <v>610</v>
      </c>
      <c r="I14" s="1">
        <f>IFERROR(IF(prodScheduleAppend1_query_query[[#This Row],[Line]]=H13,(G13+I13),0),"")</f>
        <v>9.1822222222222205</v>
      </c>
    </row>
    <row r="15" spans="1:9" x14ac:dyDescent="0.25">
      <c r="A15" s="1" t="s">
        <v>656</v>
      </c>
      <c r="B15" s="1" t="str">
        <f>_xlfn.IFNA(INDEX(bom_SQLquery[ComponentItemCode],MATCH(prodScheduleAppend1_query_query[[#This Row],[BillNo]],bom_SQLquery[BillNo],0)),"")</f>
        <v>602011</v>
      </c>
      <c r="C15" s="1" t="s">
        <v>621</v>
      </c>
      <c r="D15" s="1" t="s">
        <v>657</v>
      </c>
      <c r="E15" s="1" t="s">
        <v>11</v>
      </c>
      <c r="F15">
        <v>50</v>
      </c>
      <c r="G15">
        <v>0.33</v>
      </c>
      <c r="H15" t="s">
        <v>610</v>
      </c>
      <c r="I15" s="1">
        <f>IFERROR(IF(prodScheduleAppend1_query_query[[#This Row],[Line]]=H14,(G14+I14),0),"")</f>
        <v>9.5822222222222209</v>
      </c>
    </row>
    <row r="16" spans="1:9" x14ac:dyDescent="0.25">
      <c r="A16" s="1" t="s">
        <v>658</v>
      </c>
      <c r="B16" s="1" t="str">
        <f>_xlfn.IFNA(INDEX(bom_SQLquery[ComponentItemCode],MATCH(prodScheduleAppend1_query_query[[#This Row],[BillNo]],bom_SQLquery[BillNo],0)),"")</f>
        <v>602032CARB</v>
      </c>
      <c r="C16" s="1" t="s">
        <v>612</v>
      </c>
      <c r="D16" s="1" t="s">
        <v>659</v>
      </c>
      <c r="E16" s="1" t="s">
        <v>273</v>
      </c>
      <c r="F16">
        <v>600</v>
      </c>
      <c r="G16">
        <v>1.75</v>
      </c>
      <c r="H16" t="s">
        <v>610</v>
      </c>
      <c r="I16" s="1">
        <f>IFERROR(IF(prodScheduleAppend1_query_query[[#This Row],[Line]]=H15,(G15+I15),0),"")</f>
        <v>9.9122222222222209</v>
      </c>
    </row>
    <row r="17" spans="1:9" x14ac:dyDescent="0.25">
      <c r="A17" s="1" t="s">
        <v>660</v>
      </c>
      <c r="B17" s="1" t="str">
        <f>_xlfn.IFNA(INDEX(bom_SQLquery[ComponentItemCode],MATCH(prodScheduleAppend1_query_query[[#This Row],[BillNo]],bom_SQLquery[BillNo],0)),"")</f>
        <v/>
      </c>
      <c r="C17" s="1" t="s">
        <v>612</v>
      </c>
      <c r="D17" s="1" t="s">
        <v>661</v>
      </c>
      <c r="E17" s="1" t="s">
        <v>283</v>
      </c>
      <c r="F17">
        <v>100</v>
      </c>
      <c r="G17">
        <v>0</v>
      </c>
      <c r="H17" t="s">
        <v>610</v>
      </c>
      <c r="I17" s="1">
        <f>IFERROR(IF(prodScheduleAppend1_query_query[[#This Row],[Line]]=H16,(G16+I16),0),"")</f>
        <v>11.662222222222221</v>
      </c>
    </row>
    <row r="18" spans="1:9" x14ac:dyDescent="0.25">
      <c r="A18" s="1" t="s">
        <v>69</v>
      </c>
      <c r="B18" s="1" t="str">
        <f>_xlfn.IFNA(INDEX(bom_SQLquery[ComponentItemCode],MATCH(prodScheduleAppend1_query_query[[#This Row],[BillNo]],bom_SQLquery[BillNo],0)),"")</f>
        <v>602032CARB</v>
      </c>
      <c r="C18" s="1" t="s">
        <v>25</v>
      </c>
      <c r="D18" s="1" t="s">
        <v>70</v>
      </c>
      <c r="E18" s="1" t="s">
        <v>11</v>
      </c>
      <c r="F18">
        <v>250</v>
      </c>
      <c r="G18">
        <v>0.69444444444444431</v>
      </c>
      <c r="H18" t="s">
        <v>610</v>
      </c>
      <c r="I18" s="1">
        <f>IFERROR(IF(prodScheduleAppend1_query_query[[#This Row],[Line]]=H17,(G17+I17),0),"")</f>
        <v>11.662222222222221</v>
      </c>
    </row>
    <row r="19" spans="1:9" x14ac:dyDescent="0.25">
      <c r="A19" s="1" t="s">
        <v>72</v>
      </c>
      <c r="B19" s="1" t="str">
        <f>_xlfn.IFNA(INDEX(bom_SQLquery[ComponentItemCode],MATCH(prodScheduleAppend1_query_query[[#This Row],[BillNo]],bom_SQLquery[BillNo],0)),"")</f>
        <v>602032CARB</v>
      </c>
      <c r="C19" s="1" t="s">
        <v>25</v>
      </c>
      <c r="D19" s="1" t="s">
        <v>73</v>
      </c>
      <c r="E19" s="1" t="s">
        <v>11</v>
      </c>
      <c r="F19">
        <v>100</v>
      </c>
      <c r="G19">
        <v>0.4</v>
      </c>
      <c r="H19" t="s">
        <v>610</v>
      </c>
      <c r="I19" s="1">
        <f>IFERROR(IF(prodScheduleAppend1_query_query[[#This Row],[Line]]=H18,(G18+I18),0),"")</f>
        <v>12.356666666666666</v>
      </c>
    </row>
    <row r="20" spans="1:9" x14ac:dyDescent="0.25">
      <c r="A20" s="1" t="s">
        <v>74</v>
      </c>
      <c r="B20" s="1" t="str">
        <f>_xlfn.IFNA(INDEX(bom_SQLquery[ComponentItemCode],MATCH(prodScheduleAppend1_query_query[[#This Row],[BillNo]],bom_SQLquery[BillNo],0)),"")</f>
        <v>602032CARB</v>
      </c>
      <c r="C20" s="1" t="s">
        <v>29</v>
      </c>
      <c r="D20" s="1" t="s">
        <v>75</v>
      </c>
      <c r="E20" s="1" t="s">
        <v>11</v>
      </c>
      <c r="F20">
        <v>100</v>
      </c>
      <c r="G20">
        <v>0.4</v>
      </c>
      <c r="H20" t="s">
        <v>610</v>
      </c>
      <c r="I20" s="1">
        <f>IFERROR(IF(prodScheduleAppend1_query_query[[#This Row],[Line]]=H19,(G19+I19),0),"")</f>
        <v>12.756666666666666</v>
      </c>
    </row>
    <row r="21" spans="1:9" x14ac:dyDescent="0.25">
      <c r="A21" s="1" t="s">
        <v>285</v>
      </c>
      <c r="B21" s="1" t="str">
        <f>_xlfn.IFNA(INDEX(bom_SQLquery[ComponentItemCode],MATCH(prodScheduleAppend1_query_query[[#This Row],[BillNo]],bom_SQLquery[BillNo],0)),"")</f>
        <v>602032CARB</v>
      </c>
      <c r="C21" s="1" t="s">
        <v>648</v>
      </c>
      <c r="D21" s="1" t="s">
        <v>662</v>
      </c>
      <c r="E21" s="1" t="s">
        <v>273</v>
      </c>
      <c r="F21">
        <v>1200</v>
      </c>
      <c r="G21">
        <v>0.75</v>
      </c>
      <c r="H21" t="s">
        <v>610</v>
      </c>
      <c r="I21" s="1">
        <f>IFERROR(IF(prodScheduleAppend1_query_query[[#This Row],[Line]]=H20,(G20+I20),0),"")</f>
        <v>13.156666666666666</v>
      </c>
    </row>
    <row r="22" spans="1:9" x14ac:dyDescent="0.25">
      <c r="A22" s="1" t="s">
        <v>286</v>
      </c>
      <c r="B22" s="1" t="str">
        <f>_xlfn.IFNA(INDEX(bom_SQLquery[ComponentItemCode],MATCH(prodScheduleAppend1_query_query[[#This Row],[BillNo]],bom_SQLquery[BillNo],0)),"")</f>
        <v/>
      </c>
      <c r="C22" s="1" t="s">
        <v>648</v>
      </c>
      <c r="D22" s="1" t="s">
        <v>5404</v>
      </c>
      <c r="E22" s="1" t="s">
        <v>19</v>
      </c>
      <c r="F22">
        <v>200</v>
      </c>
      <c r="G22">
        <v>0</v>
      </c>
      <c r="H22" t="s">
        <v>610</v>
      </c>
      <c r="I22" s="1">
        <f>IFERROR(IF(prodScheduleAppend1_query_query[[#This Row],[Line]]=H21,(G21+I21),0),"")</f>
        <v>13.906666666666666</v>
      </c>
    </row>
    <row r="23" spans="1:9" x14ac:dyDescent="0.25">
      <c r="A23" s="1" t="s">
        <v>287</v>
      </c>
      <c r="B23" s="1" t="str">
        <f>_xlfn.IFNA(INDEX(bom_SQLquery[ComponentItemCode],MATCH(prodScheduleAppend1_query_query[[#This Row],[BillNo]],bom_SQLquery[BillNo],0)),"")</f>
        <v>602032CARB</v>
      </c>
      <c r="C23" s="1" t="s">
        <v>612</v>
      </c>
      <c r="D23" s="1" t="s">
        <v>288</v>
      </c>
      <c r="E23" s="1" t="s">
        <v>273</v>
      </c>
      <c r="F23">
        <v>2250</v>
      </c>
      <c r="G23">
        <v>1.0416666666666665</v>
      </c>
      <c r="H23" t="s">
        <v>610</v>
      </c>
      <c r="I23" s="1">
        <f>IFERROR(IF(prodScheduleAppend1_query_query[[#This Row],[Line]]=H22,(G22+I22),0),"")</f>
        <v>13.906666666666666</v>
      </c>
    </row>
    <row r="24" spans="1:9" x14ac:dyDescent="0.25">
      <c r="A24" s="1" t="s">
        <v>289</v>
      </c>
      <c r="B24" s="1" t="str">
        <f>_xlfn.IFNA(INDEX(bom_SQLquery[ComponentItemCode],MATCH(prodScheduleAppend1_query_query[[#This Row],[BillNo]],bom_SQLquery[BillNo],0)),"")</f>
        <v/>
      </c>
      <c r="C24" s="1" t="s">
        <v>612</v>
      </c>
      <c r="D24" s="1" t="s">
        <v>290</v>
      </c>
      <c r="E24" s="1" t="s">
        <v>283</v>
      </c>
      <c r="F24">
        <v>375</v>
      </c>
      <c r="G24">
        <v>0</v>
      </c>
      <c r="H24" t="s">
        <v>610</v>
      </c>
      <c r="I24" s="1">
        <f>IFERROR(IF(prodScheduleAppend1_query_query[[#This Row],[Line]]=H23,(G23+I23),0),"")</f>
        <v>14.948333333333332</v>
      </c>
    </row>
    <row r="25" spans="1:9" x14ac:dyDescent="0.25">
      <c r="A25" s="1" t="s">
        <v>455</v>
      </c>
      <c r="B25" s="1" t="str">
        <f>_xlfn.IFNA(INDEX(bom_SQLquery[ComponentItemCode],MATCH(prodScheduleAppend1_query_query[[#This Row],[BillNo]],bom_SQLquery[BillNo],0)),"")</f>
        <v>602032CARB</v>
      </c>
      <c r="C25" s="1" t="s">
        <v>5402</v>
      </c>
      <c r="D25" s="1" t="s">
        <v>5405</v>
      </c>
      <c r="E25" s="1" t="s">
        <v>273</v>
      </c>
      <c r="F25">
        <v>5400</v>
      </c>
      <c r="G25">
        <v>2.5</v>
      </c>
      <c r="H25" t="s">
        <v>610</v>
      </c>
      <c r="I25" s="1">
        <f>IFERROR(IF(prodScheduleAppend1_query_query[[#This Row],[Line]]=H24,(G24+I24),0),"")</f>
        <v>14.948333333333332</v>
      </c>
    </row>
    <row r="26" spans="1:9" x14ac:dyDescent="0.25">
      <c r="A26" s="1" t="s">
        <v>5406</v>
      </c>
      <c r="B26" s="1" t="str">
        <f>_xlfn.IFNA(INDEX(bom_SQLquery[ComponentItemCode],MATCH(prodScheduleAppend1_query_query[[#This Row],[BillNo]],bom_SQLquery[BillNo],0)),"")</f>
        <v/>
      </c>
      <c r="C26" s="1" t="s">
        <v>5402</v>
      </c>
      <c r="D26" s="1" t="s">
        <v>5407</v>
      </c>
      <c r="E26" s="1" t="s">
        <v>5408</v>
      </c>
      <c r="F26">
        <v>900</v>
      </c>
      <c r="G26">
        <v>0</v>
      </c>
      <c r="H26" t="s">
        <v>610</v>
      </c>
      <c r="I26" s="1">
        <f>IFERROR(IF(prodScheduleAppend1_query_query[[#This Row],[Line]]=H25,(G25+I25),0),"")</f>
        <v>17.448333333333331</v>
      </c>
    </row>
    <row r="27" spans="1:9" x14ac:dyDescent="0.25">
      <c r="A27" s="1" t="s">
        <v>76</v>
      </c>
      <c r="B27" s="1" t="str">
        <f>_xlfn.IFNA(INDEX(bom_SQLquery[ComponentItemCode],MATCH(prodScheduleAppend1_query_query[[#This Row],[BillNo]],bom_SQLquery[BillNo],0)),"")</f>
        <v>602032CARB</v>
      </c>
      <c r="C27" s="1" t="s">
        <v>29</v>
      </c>
      <c r="D27" s="1" t="s">
        <v>663</v>
      </c>
      <c r="E27" s="1" t="s">
        <v>53</v>
      </c>
      <c r="F27">
        <v>100</v>
      </c>
      <c r="G27">
        <v>0.75</v>
      </c>
      <c r="H27" t="s">
        <v>610</v>
      </c>
      <c r="I27" s="1">
        <f>IFERROR(IF(prodScheduleAppend1_query_query[[#This Row],[Line]]=H26,(G26+I26),0),"")</f>
        <v>17.448333333333331</v>
      </c>
    </row>
    <row r="28" spans="1:9" x14ac:dyDescent="0.25">
      <c r="A28" s="1" t="s">
        <v>396</v>
      </c>
      <c r="B28" s="1" t="str">
        <f>_xlfn.IFNA(INDEX(bom_SQLquery[ComponentItemCode],MATCH(prodScheduleAppend1_query_query[[#This Row],[BillNo]],bom_SQLquery[BillNo],0)),"")</f>
        <v>14308.B</v>
      </c>
      <c r="C28" s="1" t="s">
        <v>638</v>
      </c>
      <c r="D28" s="1" t="s">
        <v>397</v>
      </c>
      <c r="E28" s="1" t="s">
        <v>137</v>
      </c>
      <c r="F28">
        <v>150</v>
      </c>
      <c r="G28">
        <v>0.7</v>
      </c>
      <c r="H28" t="s">
        <v>610</v>
      </c>
      <c r="I28" s="1">
        <f>IFERROR(IF(prodScheduleAppend1_query_query[[#This Row],[Line]]=H27,(G27+I27),0),"")</f>
        <v>18.198333333333331</v>
      </c>
    </row>
    <row r="29" spans="1:9" x14ac:dyDescent="0.25">
      <c r="A29" s="1" t="s">
        <v>611</v>
      </c>
      <c r="B29" s="1" t="str">
        <f>_xlfn.IFNA(INDEX(bom_SQLquery[ComponentItemCode],MATCH(prodScheduleAppend1_query_query[[#This Row],[BillNo]],bom_SQLquery[BillNo],0)),"")</f>
        <v>14308.B</v>
      </c>
      <c r="C29" s="1" t="s">
        <v>664</v>
      </c>
      <c r="D29" s="1" t="s">
        <v>613</v>
      </c>
      <c r="E29" s="1" t="s">
        <v>614</v>
      </c>
      <c r="F29">
        <v>750</v>
      </c>
      <c r="G29">
        <v>1.3888888888888888</v>
      </c>
      <c r="H29" t="s">
        <v>610</v>
      </c>
      <c r="I29" s="1">
        <f>IFERROR(IF(prodScheduleAppend1_query_query[[#This Row],[Line]]=H28,(G28+I28),0),"")</f>
        <v>18.89833333333333</v>
      </c>
    </row>
    <row r="30" spans="1:9" x14ac:dyDescent="0.25">
      <c r="A30" s="1" t="s">
        <v>402</v>
      </c>
      <c r="B30" s="1" t="str">
        <f>_xlfn.IFNA(INDEX(bom_SQLquery[ComponentItemCode],MATCH(prodScheduleAppend1_query_query[[#This Row],[BillNo]],bom_SQLquery[BillNo],0)),"")</f>
        <v>93100GAS.B</v>
      </c>
      <c r="C30" s="1" t="s">
        <v>648</v>
      </c>
      <c r="D30" s="1" t="s">
        <v>403</v>
      </c>
      <c r="E30" s="1" t="s">
        <v>127</v>
      </c>
      <c r="F30">
        <v>200</v>
      </c>
      <c r="G30">
        <v>1.4</v>
      </c>
      <c r="H30" t="s">
        <v>610</v>
      </c>
      <c r="I30" s="1">
        <f>IFERROR(IF(prodScheduleAppend1_query_query[[#This Row],[Line]]=H29,(G29+I29),0),"")</f>
        <v>20.287222222222219</v>
      </c>
    </row>
    <row r="31" spans="1:9" x14ac:dyDescent="0.25">
      <c r="A31" s="1" t="s">
        <v>2784</v>
      </c>
      <c r="B31" s="1" t="str">
        <f>_xlfn.IFNA(INDEX(bom_SQLquery[ComponentItemCode],MATCH(prodScheduleAppend1_query_query[[#This Row],[BillNo]],bom_SQLquery[BillNo],0)),"")</f>
        <v>93100DSL.B</v>
      </c>
      <c r="C31" s="1" t="s">
        <v>25</v>
      </c>
      <c r="D31" s="1" t="s">
        <v>5409</v>
      </c>
      <c r="E31" s="1" t="s">
        <v>137</v>
      </c>
      <c r="F31">
        <v>60</v>
      </c>
      <c r="G31">
        <v>0.16666666666666666</v>
      </c>
      <c r="H31" t="s">
        <v>610</v>
      </c>
      <c r="I31" s="1">
        <f>IFERROR(IF(prodScheduleAppend1_query_query[[#This Row],[Line]]=H30,(G30+I30),0),"")</f>
        <v>21.687222222222218</v>
      </c>
    </row>
    <row r="32" spans="1:9" x14ac:dyDescent="0.25">
      <c r="A32" s="1" t="s">
        <v>665</v>
      </c>
      <c r="B32" s="1" t="str">
        <f>_xlfn.IFNA(INDEX(bom_SQLquery[ComponentItemCode],MATCH(prodScheduleAppend1_query_query[[#This Row],[BillNo]],bom_SQLquery[BillNo],0)),"")</f>
        <v>101781</v>
      </c>
      <c r="C32" s="1" t="s">
        <v>648</v>
      </c>
      <c r="D32" s="1" t="s">
        <v>666</v>
      </c>
      <c r="E32" s="1" t="s">
        <v>137</v>
      </c>
      <c r="F32">
        <v>100</v>
      </c>
      <c r="G32">
        <v>1.75</v>
      </c>
      <c r="H32" t="s">
        <v>610</v>
      </c>
      <c r="I32" s="1">
        <f>IFERROR(IF(prodScheduleAppend1_query_query[[#This Row],[Line]]=H31,(G31+I31),0),"")</f>
        <v>21.853888888888886</v>
      </c>
    </row>
    <row r="33" spans="1:9" x14ac:dyDescent="0.25">
      <c r="A33" s="1" t="s">
        <v>406</v>
      </c>
      <c r="B33" s="1" t="str">
        <f>_xlfn.IFNA(INDEX(bom_SQLquery[ComponentItemCode],MATCH(prodScheduleAppend1_query_query[[#This Row],[BillNo]],bom_SQLquery[BillNo],0)),"")</f>
        <v>124971</v>
      </c>
      <c r="C33" s="1" t="s">
        <v>5410</v>
      </c>
      <c r="D33" s="1" t="s">
        <v>5411</v>
      </c>
      <c r="E33" s="1" t="s">
        <v>137</v>
      </c>
      <c r="F33">
        <v>100</v>
      </c>
      <c r="G33">
        <v>0.27777777777777773</v>
      </c>
      <c r="H33" t="s">
        <v>610</v>
      </c>
      <c r="I33" s="1">
        <f>IFERROR(IF(prodScheduleAppend1_query_query[[#This Row],[Line]]=H32,(G32+I32),0),"")</f>
        <v>23.603888888888886</v>
      </c>
    </row>
    <row r="34" spans="1:9" x14ac:dyDescent="0.25">
      <c r="A34" s="1" t="s">
        <v>408</v>
      </c>
      <c r="B34" s="1" t="str">
        <f>_xlfn.IFNA(INDEX(bom_SQLquery[ComponentItemCode],MATCH(prodScheduleAppend1_query_query[[#This Row],[BillNo]],bom_SQLquery[BillNo],0)),"")</f>
        <v>113341</v>
      </c>
      <c r="C34" s="1" t="s">
        <v>667</v>
      </c>
      <c r="D34" s="1" t="s">
        <v>668</v>
      </c>
      <c r="E34" s="1" t="s">
        <v>137</v>
      </c>
      <c r="F34">
        <v>100</v>
      </c>
      <c r="G34">
        <v>0.6</v>
      </c>
      <c r="H34" t="s">
        <v>610</v>
      </c>
      <c r="I34" s="1">
        <f>IFERROR(IF(prodScheduleAppend1_query_query[[#This Row],[Line]]=H33,(G33+I33),0),"")</f>
        <v>23.881666666666664</v>
      </c>
    </row>
    <row r="35" spans="1:9" x14ac:dyDescent="0.25">
      <c r="A35" s="1" t="s">
        <v>521</v>
      </c>
      <c r="B35" s="1" t="str">
        <f>_xlfn.IFNA(INDEX(bom_SQLquery[ComponentItemCode],MATCH(prodScheduleAppend1_query_query[[#This Row],[BillNo]],bom_SQLquery[BillNo],0)),"")</f>
        <v>602017</v>
      </c>
      <c r="C35" s="1" t="s">
        <v>648</v>
      </c>
      <c r="D35" s="1" t="s">
        <v>669</v>
      </c>
      <c r="E35" s="1" t="s">
        <v>137</v>
      </c>
      <c r="F35">
        <v>100</v>
      </c>
      <c r="G35">
        <v>0.6</v>
      </c>
      <c r="H35" t="s">
        <v>610</v>
      </c>
      <c r="I35" s="1">
        <f>IFERROR(IF(prodScheduleAppend1_query_query[[#This Row],[Line]]=H34,(G34+I34),0),"")</f>
        <v>24.481666666666666</v>
      </c>
    </row>
    <row r="36" spans="1:9" x14ac:dyDescent="0.25">
      <c r="A36" s="1" t="s">
        <v>410</v>
      </c>
      <c r="B36" s="1" t="str">
        <f>_xlfn.IFNA(INDEX(bom_SQLquery[ComponentItemCode],MATCH(prodScheduleAppend1_query_query[[#This Row],[BillNo]],bom_SQLquery[BillNo],0)),"")</f>
        <v>602009</v>
      </c>
      <c r="C36" s="1" t="s">
        <v>5412</v>
      </c>
      <c r="D36" s="1" t="s">
        <v>5413</v>
      </c>
      <c r="E36" s="1" t="s">
        <v>122</v>
      </c>
      <c r="F36">
        <v>200</v>
      </c>
      <c r="G36">
        <v>9.2592592592592587E-2</v>
      </c>
      <c r="H36" t="s">
        <v>610</v>
      </c>
      <c r="I36" s="1">
        <f>IFERROR(IF(prodScheduleAppend1_query_query[[#This Row],[Line]]=H35,(G35+I35),0),"")</f>
        <v>25.081666666666667</v>
      </c>
    </row>
    <row r="37" spans="1:9" x14ac:dyDescent="0.25">
      <c r="A37" s="1" t="s">
        <v>411</v>
      </c>
      <c r="B37" s="1" t="str">
        <f>_xlfn.IFNA(INDEX(bom_SQLquery[ComponentItemCode],MATCH(prodScheduleAppend1_query_query[[#This Row],[BillNo]],bom_SQLquery[BillNo],0)),"")</f>
        <v>81500.B</v>
      </c>
      <c r="C37" s="1" t="s">
        <v>5412</v>
      </c>
      <c r="D37" s="1" t="s">
        <v>5414</v>
      </c>
      <c r="E37" s="1" t="s">
        <v>122</v>
      </c>
      <c r="F37">
        <v>200</v>
      </c>
      <c r="G37">
        <v>9.2592592592592587E-2</v>
      </c>
      <c r="H37" t="s">
        <v>610</v>
      </c>
      <c r="I37" s="1">
        <f>IFERROR(IF(prodScheduleAppend1_query_query[[#This Row],[Line]]=H36,(G36+I36),0),"")</f>
        <v>25.174259259259259</v>
      </c>
    </row>
    <row r="38" spans="1:9" x14ac:dyDescent="0.25">
      <c r="A38" s="1" t="s">
        <v>412</v>
      </c>
      <c r="B38" s="1" t="str">
        <f>_xlfn.IFNA(INDEX(bom_SQLquery[ComponentItemCode],MATCH(prodScheduleAppend1_query_query[[#This Row],[BillNo]],bom_SQLquery[BillNo],0)),"")</f>
        <v>602032CARB</v>
      </c>
      <c r="C38" s="1" t="s">
        <v>5412</v>
      </c>
      <c r="D38" s="1" t="s">
        <v>5415</v>
      </c>
      <c r="E38" s="1" t="s">
        <v>122</v>
      </c>
      <c r="F38">
        <v>200</v>
      </c>
      <c r="G38">
        <v>9.2592592592592587E-2</v>
      </c>
      <c r="H38" t="s">
        <v>610</v>
      </c>
      <c r="I38" s="1">
        <f>IFERROR(IF(prodScheduleAppend1_query_query[[#This Row],[Line]]=H37,(G37+I37),0),"")</f>
        <v>25.26685185185185</v>
      </c>
    </row>
    <row r="39" spans="1:9" x14ac:dyDescent="0.25">
      <c r="A39" s="1" t="s">
        <v>5416</v>
      </c>
      <c r="B39" s="1" t="str">
        <f>_xlfn.IFNA(INDEX(bom_SQLquery[ComponentItemCode],MATCH(prodScheduleAppend1_query_query[[#This Row],[BillNo]],bom_SQLquery[BillNo],0)),"")</f>
        <v/>
      </c>
      <c r="C39" s="1" t="s">
        <v>5412</v>
      </c>
      <c r="D39" s="1" t="s">
        <v>5417</v>
      </c>
      <c r="E39" s="1" t="s">
        <v>540</v>
      </c>
      <c r="F39">
        <v>50</v>
      </c>
      <c r="G39">
        <v>0</v>
      </c>
      <c r="H39" t="s">
        <v>610</v>
      </c>
      <c r="I39" s="1">
        <f>IFERROR(IF(prodScheduleAppend1_query_query[[#This Row],[Line]]=H38,(G38+I38),0),"")</f>
        <v>25.359444444444442</v>
      </c>
    </row>
    <row r="40" spans="1:9" x14ac:dyDescent="0.25">
      <c r="A40" s="1" t="s">
        <v>2192</v>
      </c>
      <c r="B40" s="1" t="str">
        <f>_xlfn.IFNA(INDEX(bom_SQLquery[ComponentItemCode],MATCH(prodScheduleAppend1_query_query[[#This Row],[BillNo]],bom_SQLquery[BillNo],0)),"")</f>
        <v>602032CARB</v>
      </c>
      <c r="C40" s="1" t="s">
        <v>5410</v>
      </c>
      <c r="D40" s="1" t="s">
        <v>5418</v>
      </c>
      <c r="E40" s="1" t="s">
        <v>137</v>
      </c>
      <c r="F40">
        <v>50</v>
      </c>
      <c r="G40">
        <v>0.13888888888888887</v>
      </c>
      <c r="H40" t="s">
        <v>610</v>
      </c>
      <c r="I40" s="1">
        <f>IFERROR(IF(prodScheduleAppend1_query_query[[#This Row],[Line]]=H39,(G39+I39),0),"")</f>
        <v>25.359444444444442</v>
      </c>
    </row>
    <row r="41" spans="1:9" x14ac:dyDescent="0.25">
      <c r="A41" s="1" t="s">
        <v>2205</v>
      </c>
      <c r="B41" s="1" t="str">
        <f>_xlfn.IFNA(INDEX(bom_SQLquery[ComponentItemCode],MATCH(prodScheduleAppend1_query_query[[#This Row],[BillNo]],bom_SQLquery[BillNo],0)),"")</f>
        <v>602032CARB</v>
      </c>
      <c r="C41" s="1" t="s">
        <v>5410</v>
      </c>
      <c r="D41" s="1" t="s">
        <v>5419</v>
      </c>
      <c r="E41" s="1" t="s">
        <v>137</v>
      </c>
      <c r="F41">
        <v>50</v>
      </c>
      <c r="G41">
        <v>0.13888888888888887</v>
      </c>
      <c r="H41" t="s">
        <v>610</v>
      </c>
      <c r="I41" s="1">
        <f>IFERROR(IF(prodScheduleAppend1_query_query[[#This Row],[Line]]=H40,(G40+I40),0),"")</f>
        <v>25.498333333333331</v>
      </c>
    </row>
    <row r="42" spans="1:9" x14ac:dyDescent="0.25">
      <c r="A42" s="1" t="s">
        <v>459</v>
      </c>
      <c r="B42" s="1" t="str">
        <f>_xlfn.IFNA(INDEX(bom_SQLquery[ComponentItemCode],MATCH(prodScheduleAppend1_query_query[[#This Row],[BillNo]],bom_SQLquery[BillNo],0)),"")</f>
        <v>602032CARB</v>
      </c>
      <c r="C42" s="1" t="s">
        <v>5420</v>
      </c>
      <c r="D42" s="1" t="s">
        <v>5421</v>
      </c>
      <c r="E42" s="1" t="s">
        <v>127</v>
      </c>
      <c r="F42">
        <v>10</v>
      </c>
      <c r="G42">
        <v>5.5555555555555552E-2</v>
      </c>
      <c r="H42" t="s">
        <v>610</v>
      </c>
      <c r="I42" s="1">
        <f>IFERROR(IF(prodScheduleAppend1_query_query[[#This Row],[Line]]=H41,(G41+I41),0),"")</f>
        <v>25.637222222222221</v>
      </c>
    </row>
    <row r="43" spans="1:9" x14ac:dyDescent="0.25">
      <c r="A43" s="1" t="s">
        <v>426</v>
      </c>
      <c r="B43" s="1" t="str">
        <f>_xlfn.IFNA(INDEX(bom_SQLquery[ComponentItemCode],MATCH(prodScheduleAppend1_query_query[[#This Row],[BillNo]],bom_SQLquery[BillNo],0)),"")</f>
        <v>602032CARB</v>
      </c>
      <c r="C43" s="1" t="s">
        <v>638</v>
      </c>
      <c r="D43" s="1" t="s">
        <v>427</v>
      </c>
      <c r="E43" s="1" t="s">
        <v>137</v>
      </c>
      <c r="F43">
        <v>100</v>
      </c>
      <c r="G43">
        <v>1.5</v>
      </c>
      <c r="H43" t="s">
        <v>610</v>
      </c>
      <c r="I43" s="1">
        <f>IFERROR(IF(prodScheduleAppend1_query_query[[#This Row],[Line]]=H42,(G42+I42),0),"")</f>
        <v>25.692777777777778</v>
      </c>
    </row>
    <row r="44" spans="1:9" x14ac:dyDescent="0.25">
      <c r="A44" s="1" t="s">
        <v>417</v>
      </c>
      <c r="B44" s="1" t="str">
        <f>_xlfn.IFNA(INDEX(bom_SQLquery[ComponentItemCode],MATCH(prodScheduleAppend1_query_query[[#This Row],[BillNo]],bom_SQLquery[BillNo],0)),"")</f>
        <v>602032CARB</v>
      </c>
      <c r="C44" s="1" t="s">
        <v>626</v>
      </c>
      <c r="D44" s="1" t="s">
        <v>670</v>
      </c>
      <c r="E44" s="1" t="s">
        <v>122</v>
      </c>
      <c r="F44">
        <v>3600</v>
      </c>
      <c r="G44">
        <v>1.6666666666666665</v>
      </c>
      <c r="H44" t="s">
        <v>610</v>
      </c>
      <c r="I44" s="1">
        <f>IFERROR(IF(prodScheduleAppend1_query_query[[#This Row],[Line]]=H43,(G43+I43),0),"")</f>
        <v>27.192777777777778</v>
      </c>
    </row>
    <row r="45" spans="1:9" x14ac:dyDescent="0.25">
      <c r="A45" s="1" t="s">
        <v>419</v>
      </c>
      <c r="B45" s="1" t="str">
        <f>_xlfn.IFNA(INDEX(bom_SQLquery[ComponentItemCode],MATCH(prodScheduleAppend1_query_query[[#This Row],[BillNo]],bom_SQLquery[BillNo],0)),"")</f>
        <v/>
      </c>
      <c r="C45" s="1" t="s">
        <v>626</v>
      </c>
      <c r="D45" s="1" t="s">
        <v>420</v>
      </c>
      <c r="E45" s="1" t="s">
        <v>421</v>
      </c>
      <c r="F45">
        <v>300</v>
      </c>
      <c r="G45">
        <v>0</v>
      </c>
      <c r="H45" t="s">
        <v>610</v>
      </c>
      <c r="I45" s="1">
        <f>IFERROR(IF(prodScheduleAppend1_query_query[[#This Row],[Line]]=H44,(G44+I44),0),"")</f>
        <v>28.859444444444446</v>
      </c>
    </row>
    <row r="46" spans="1:9" x14ac:dyDescent="0.25">
      <c r="A46" s="1" t="s">
        <v>461</v>
      </c>
      <c r="B46" s="1" t="str">
        <f>_xlfn.IFNA(INDEX(bom_SQLquery[ComponentItemCode],MATCH(prodScheduleAppend1_query_query[[#This Row],[BillNo]],bom_SQLquery[BillNo],0)),"")</f>
        <v>602032CARB</v>
      </c>
      <c r="C46" s="1" t="s">
        <v>648</v>
      </c>
      <c r="D46" s="1" t="s">
        <v>181</v>
      </c>
      <c r="E46" s="1" t="s">
        <v>127</v>
      </c>
      <c r="F46">
        <v>200</v>
      </c>
      <c r="G46">
        <v>1.1111111111111109</v>
      </c>
      <c r="H46" t="s">
        <v>610</v>
      </c>
      <c r="I46" s="1">
        <f>IFERROR(IF(prodScheduleAppend1_query_query[[#This Row],[Line]]=H45,(G45+I45),0),"")</f>
        <v>28.859444444444446</v>
      </c>
    </row>
    <row r="47" spans="1:9" x14ac:dyDescent="0.25">
      <c r="A47" s="1" t="s">
        <v>422</v>
      </c>
      <c r="B47" s="1" t="str">
        <f>_xlfn.IFNA(INDEX(bom_SQLquery[ComponentItemCode],MATCH(prodScheduleAppend1_query_query[[#This Row],[BillNo]],bom_SQLquery[BillNo],0)),"")</f>
        <v>602032CARB</v>
      </c>
      <c r="C47" s="1" t="s">
        <v>626</v>
      </c>
      <c r="D47" s="1" t="s">
        <v>671</v>
      </c>
      <c r="E47" s="1" t="s">
        <v>122</v>
      </c>
      <c r="F47">
        <v>620</v>
      </c>
      <c r="G47">
        <v>0.5</v>
      </c>
      <c r="H47" t="s">
        <v>610</v>
      </c>
      <c r="I47" s="1">
        <f>IFERROR(IF(prodScheduleAppend1_query_query[[#This Row],[Line]]=H46,(G46+I46),0),"")</f>
        <v>29.970555555555556</v>
      </c>
    </row>
    <row r="48" spans="1:9" x14ac:dyDescent="0.25">
      <c r="A48" s="1" t="s">
        <v>423</v>
      </c>
      <c r="B48" s="1" t="str">
        <f>_xlfn.IFNA(INDEX(bom_SQLquery[ComponentItemCode],MATCH(prodScheduleAppend1_query_query[[#This Row],[BillNo]],bom_SQLquery[BillNo],0)),"")</f>
        <v/>
      </c>
      <c r="C48" s="1" t="s">
        <v>626</v>
      </c>
      <c r="D48" s="1" t="s">
        <v>424</v>
      </c>
      <c r="E48" s="1" t="s">
        <v>425</v>
      </c>
      <c r="F48">
        <v>620</v>
      </c>
      <c r="G48">
        <v>0</v>
      </c>
      <c r="H48" t="s">
        <v>610</v>
      </c>
      <c r="I48" s="1">
        <f>IFERROR(IF(prodScheduleAppend1_query_query[[#This Row],[Line]]=H47,(G47+I47),0),"")</f>
        <v>30.470555555555556</v>
      </c>
    </row>
    <row r="49" spans="1:9" x14ac:dyDescent="0.25">
      <c r="A49" s="1" t="s">
        <v>672</v>
      </c>
      <c r="B49" s="1" t="str">
        <f>_xlfn.IFNA(INDEX(bom_SQLquery[ComponentItemCode],MATCH(prodScheduleAppend1_query_query[[#This Row],[BillNo]],bom_SQLquery[BillNo],0)),"")</f>
        <v>602032CARB</v>
      </c>
      <c r="C49" s="1" t="s">
        <v>638</v>
      </c>
      <c r="D49" s="1" t="s">
        <v>673</v>
      </c>
      <c r="E49" s="1" t="s">
        <v>137</v>
      </c>
      <c r="F49">
        <v>1500</v>
      </c>
      <c r="G49">
        <v>4.1666666666666661</v>
      </c>
      <c r="H49" t="s">
        <v>610</v>
      </c>
      <c r="I49" s="1">
        <f>IFERROR(IF(prodScheduleAppend1_query_query[[#This Row],[Line]]=H48,(G48+I48),0),"")</f>
        <v>30.470555555555556</v>
      </c>
    </row>
    <row r="50" spans="1:9" x14ac:dyDescent="0.25">
      <c r="A50" s="1" t="s">
        <v>430</v>
      </c>
      <c r="B50" s="1" t="str">
        <f>_xlfn.IFNA(INDEX(bom_SQLquery[ComponentItemCode],MATCH(prodScheduleAppend1_query_query[[#This Row],[BillNo]],bom_SQLquery[BillNo],0)),"")</f>
        <v>602032CARB</v>
      </c>
      <c r="C50" s="1" t="s">
        <v>648</v>
      </c>
      <c r="D50" s="1" t="s">
        <v>674</v>
      </c>
      <c r="E50" s="1" t="s">
        <v>127</v>
      </c>
      <c r="F50">
        <v>200</v>
      </c>
      <c r="G50">
        <v>1.33</v>
      </c>
      <c r="H50" t="s">
        <v>610</v>
      </c>
      <c r="I50" s="1">
        <f>IFERROR(IF(prodScheduleAppend1_query_query[[#This Row],[Line]]=H49,(G49+I49),0),"")</f>
        <v>34.637222222222221</v>
      </c>
    </row>
    <row r="51" spans="1:9" x14ac:dyDescent="0.25">
      <c r="A51" s="1" t="s">
        <v>2437</v>
      </c>
      <c r="B51" s="1" t="str">
        <f>_xlfn.IFNA(INDEX(bom_SQLquery[ComponentItemCode],MATCH(prodScheduleAppend1_query_query[[#This Row],[BillNo]],bom_SQLquery[BillNo],0)),"")</f>
        <v>88300.B</v>
      </c>
      <c r="C51" s="1" t="s">
        <v>638</v>
      </c>
      <c r="D51" s="1" t="s">
        <v>5422</v>
      </c>
      <c r="E51" s="1" t="s">
        <v>4</v>
      </c>
      <c r="F51">
        <v>100</v>
      </c>
      <c r="G51">
        <v>0.5</v>
      </c>
      <c r="H51" t="s">
        <v>610</v>
      </c>
      <c r="I51" s="1">
        <f>IFERROR(IF(prodScheduleAppend1_query_query[[#This Row],[Line]]=H50,(G50+I50),0),"")</f>
        <v>35.967222222222219</v>
      </c>
    </row>
    <row r="52" spans="1:9" x14ac:dyDescent="0.25">
      <c r="A52" s="1" t="s">
        <v>431</v>
      </c>
      <c r="B52" s="1" t="str">
        <f>_xlfn.IFNA(INDEX(bom_SQLquery[ComponentItemCode],MATCH(prodScheduleAppend1_query_query[[#This Row],[BillNo]],bom_SQLquery[BillNo],0)),"")</f>
        <v>91000.B</v>
      </c>
      <c r="C52" s="1" t="s">
        <v>628</v>
      </c>
      <c r="D52" s="1" t="s">
        <v>5423</v>
      </c>
      <c r="E52" s="1" t="s">
        <v>14</v>
      </c>
      <c r="F52">
        <v>50</v>
      </c>
      <c r="G52">
        <v>1</v>
      </c>
      <c r="H52" t="s">
        <v>610</v>
      </c>
      <c r="I52" s="1">
        <f>IFERROR(IF(prodScheduleAppend1_query_query[[#This Row],[Line]]=H51,(G51+I51),0),"")</f>
        <v>36.467222222222219</v>
      </c>
    </row>
    <row r="53" spans="1:9" x14ac:dyDescent="0.25">
      <c r="A53" s="1" t="s">
        <v>2443</v>
      </c>
      <c r="B53" s="1" t="str">
        <f>_xlfn.IFNA(INDEX(bom_SQLquery[ComponentItemCode],MATCH(prodScheduleAppend1_query_query[[#This Row],[BillNo]],bom_SQLquery[BillNo],0)),"")</f>
        <v>602024</v>
      </c>
      <c r="C53" s="1" t="s">
        <v>638</v>
      </c>
      <c r="D53" s="1" t="s">
        <v>5424</v>
      </c>
      <c r="E53" s="1" t="s">
        <v>14</v>
      </c>
      <c r="F53">
        <v>200</v>
      </c>
      <c r="G53">
        <v>1.5</v>
      </c>
      <c r="H53" t="s">
        <v>610</v>
      </c>
      <c r="I53" s="1">
        <f>IFERROR(IF(prodScheduleAppend1_query_query[[#This Row],[Line]]=H52,(G52+I52),0),"")</f>
        <v>37.467222222222219</v>
      </c>
    </row>
    <row r="54" spans="1:9" x14ac:dyDescent="0.25">
      <c r="A54" s="1" t="s">
        <v>2447</v>
      </c>
      <c r="B54" s="1" t="str">
        <f>_xlfn.IFNA(INDEX(bom_SQLquery[ComponentItemCode],MATCH(prodScheduleAppend1_query_query[[#This Row],[BillNo]],bom_SQLquery[BillNo],0)),"")</f>
        <v>602024</v>
      </c>
      <c r="C54" s="1" t="s">
        <v>5425</v>
      </c>
      <c r="D54" s="1" t="s">
        <v>5426</v>
      </c>
      <c r="E54" s="1" t="s">
        <v>4</v>
      </c>
      <c r="F54">
        <v>50</v>
      </c>
      <c r="G54">
        <v>0.13888888888888887</v>
      </c>
      <c r="H54" t="s">
        <v>610</v>
      </c>
      <c r="I54" s="1">
        <f>IFERROR(IF(prodScheduleAppend1_query_query[[#This Row],[Line]]=H53,(G53+I53),0),"")</f>
        <v>38.967222222222219</v>
      </c>
    </row>
    <row r="55" spans="1:9" x14ac:dyDescent="0.25">
      <c r="A55" s="1" t="s">
        <v>34</v>
      </c>
      <c r="B55" s="1" t="str">
        <f>_xlfn.IFNA(INDEX(bom_SQLquery[ComponentItemCode],MATCH(prodScheduleAppend1_query_query[[#This Row],[BillNo]],bom_SQLquery[BillNo],0)),"")</f>
        <v>5359351.B</v>
      </c>
      <c r="C55" s="1" t="s">
        <v>648</v>
      </c>
      <c r="D55" s="1" t="s">
        <v>35</v>
      </c>
      <c r="E55" s="1" t="s">
        <v>36</v>
      </c>
      <c r="F55">
        <v>750</v>
      </c>
      <c r="G55">
        <v>7</v>
      </c>
      <c r="H55" t="s">
        <v>610</v>
      </c>
      <c r="I55" s="1">
        <f>IFERROR(IF(prodScheduleAppend1_query_query[[#This Row],[Line]]=H54,(G54+I54),0),"")</f>
        <v>39.106111111111105</v>
      </c>
    </row>
    <row r="56" spans="1:9" x14ac:dyDescent="0.25">
      <c r="A56" s="1" t="s">
        <v>252</v>
      </c>
      <c r="B56" s="1" t="str">
        <f>_xlfn.IFNA(INDEX(bom_SQLquery[ComponentItemCode],MATCH(prodScheduleAppend1_query_query[[#This Row],[BillNo]],bom_SQLquery[BillNo],0)),"")</f>
        <v>1170570.B</v>
      </c>
      <c r="C56" s="1" t="s">
        <v>628</v>
      </c>
      <c r="D56" s="1" t="s">
        <v>5427</v>
      </c>
      <c r="E56" s="1" t="s">
        <v>36</v>
      </c>
      <c r="F56">
        <v>150</v>
      </c>
      <c r="G56">
        <v>1.25</v>
      </c>
      <c r="H56" t="s">
        <v>610</v>
      </c>
      <c r="I56" s="1">
        <f>IFERROR(IF(prodScheduleAppend1_query_query[[#This Row],[Line]]=H55,(G55+I55),0),"")</f>
        <v>46.106111111111105</v>
      </c>
    </row>
    <row r="57" spans="1:9" x14ac:dyDescent="0.25">
      <c r="A57" s="1" t="s">
        <v>360</v>
      </c>
      <c r="B57" s="1" t="str">
        <f>_xlfn.IFNA(INDEX(bom_SQLquery[ComponentItemCode],MATCH(prodScheduleAppend1_query_query[[#This Row],[BillNo]],bom_SQLquery[BillNo],0)),"")</f>
        <v>14308AMBER.B</v>
      </c>
      <c r="C57" s="1" t="s">
        <v>5428</v>
      </c>
      <c r="D57" s="1" t="s">
        <v>5429</v>
      </c>
      <c r="E57" s="1" t="s">
        <v>5430</v>
      </c>
      <c r="F57">
        <v>4200</v>
      </c>
      <c r="G57">
        <v>12.75</v>
      </c>
      <c r="H57" t="s">
        <v>610</v>
      </c>
      <c r="I57" s="1">
        <f>IFERROR(IF(prodScheduleAppend1_query_query[[#This Row],[Line]]=H56,(G56+I56),0),"")</f>
        <v>47.356111111111105</v>
      </c>
    </row>
    <row r="58" spans="1:9" x14ac:dyDescent="0.25">
      <c r="A58" s="1" t="s">
        <v>361</v>
      </c>
      <c r="B58" s="1" t="str">
        <f>_xlfn.IFNA(INDEX(bom_SQLquery[ComponentItemCode],MATCH(prodScheduleAppend1_query_query[[#This Row],[BillNo]],bom_SQLquery[BillNo],0)),"")</f>
        <v>14308AMBER.B</v>
      </c>
      <c r="C58" s="1" t="s">
        <v>5428</v>
      </c>
      <c r="D58" s="1" t="s">
        <v>5431</v>
      </c>
      <c r="E58" s="1" t="s">
        <v>5430</v>
      </c>
      <c r="F58">
        <v>500</v>
      </c>
      <c r="G58">
        <v>1.3888888888888886</v>
      </c>
      <c r="H58" t="s">
        <v>610</v>
      </c>
      <c r="I58" s="1">
        <f>IFERROR(IF(prodScheduleAppend1_query_query[[#This Row],[Line]]=H57,(G57+I57),0),"")</f>
        <v>60.106111111111105</v>
      </c>
    </row>
    <row r="59" spans="1:9" x14ac:dyDescent="0.25">
      <c r="A59" s="1" t="s">
        <v>50</v>
      </c>
      <c r="B59" s="1" t="str">
        <f>_xlfn.IFNA(INDEX(bom_SQLquery[ComponentItemCode],MATCH(prodScheduleAppend1_query_query[[#This Row],[BillNo]],bom_SQLquery[BillNo],0)),"")</f>
        <v>14308.B</v>
      </c>
      <c r="C59" s="1" t="s">
        <v>612</v>
      </c>
      <c r="D59" s="1" t="s">
        <v>5432</v>
      </c>
      <c r="E59" s="1" t="s">
        <v>4</v>
      </c>
      <c r="F59">
        <v>1000</v>
      </c>
      <c r="G59">
        <v>4.25</v>
      </c>
      <c r="H59" t="s">
        <v>610</v>
      </c>
      <c r="I59" s="1">
        <f>IFERROR(IF(prodScheduleAppend1_query_query[[#This Row],[Line]]=H58,(G58+I58),0),"")</f>
        <v>61.49499999999999</v>
      </c>
    </row>
    <row r="60" spans="1:9" x14ac:dyDescent="0.25">
      <c r="A60" s="1" t="s">
        <v>48</v>
      </c>
      <c r="B60" s="1" t="str">
        <f>_xlfn.IFNA(INDEX(bom_SQLquery[ComponentItemCode],MATCH(prodScheduleAppend1_query_query[[#This Row],[BillNo]],bom_SQLquery[BillNo],0)),"")</f>
        <v>14308.B</v>
      </c>
      <c r="C60" s="1" t="s">
        <v>648</v>
      </c>
      <c r="D60" s="1" t="s">
        <v>49</v>
      </c>
      <c r="E60" s="1" t="s">
        <v>4</v>
      </c>
      <c r="F60">
        <v>5000</v>
      </c>
      <c r="G60">
        <v>13.888888888888888</v>
      </c>
      <c r="H60" t="s">
        <v>610</v>
      </c>
      <c r="I60" s="1">
        <f>IFERROR(IF(prodScheduleAppend1_query_query[[#This Row],[Line]]=H59,(G59+I59),0),"")</f>
        <v>65.74499999999999</v>
      </c>
    </row>
    <row r="61" spans="1:9" x14ac:dyDescent="0.25">
      <c r="A61" s="1" t="s">
        <v>44</v>
      </c>
      <c r="B61" s="1" t="str">
        <f>_xlfn.IFNA(INDEX(bom_SQLquery[ComponentItemCode],MATCH(prodScheduleAppend1_query_query[[#This Row],[BillNo]],bom_SQLquery[BillNo],0)),"")</f>
        <v>14308.B</v>
      </c>
      <c r="C61" s="1" t="s">
        <v>638</v>
      </c>
      <c r="D61" s="1" t="s">
        <v>45</v>
      </c>
      <c r="E61" s="1" t="s">
        <v>46</v>
      </c>
      <c r="F61">
        <v>100</v>
      </c>
      <c r="G61">
        <v>1.33</v>
      </c>
      <c r="H61" t="s">
        <v>610</v>
      </c>
      <c r="I61" s="1">
        <f>IFERROR(IF(prodScheduleAppend1_query_query[[#This Row],[Line]]=H60,(G60+I60),0),"")</f>
        <v>79.633888888888876</v>
      </c>
    </row>
    <row r="62" spans="1:9" x14ac:dyDescent="0.25">
      <c r="A62" s="1" t="s">
        <v>260</v>
      </c>
      <c r="B62" s="1" t="str">
        <f>_xlfn.IFNA(INDEX(bom_SQLquery[ComponentItemCode],MATCH(prodScheduleAppend1_query_query[[#This Row],[BillNo]],bom_SQLquery[BillNo],0)),"")</f>
        <v>14308.B</v>
      </c>
      <c r="C62" s="1" t="s">
        <v>638</v>
      </c>
      <c r="D62" s="1" t="s">
        <v>5433</v>
      </c>
      <c r="E62" s="1" t="s">
        <v>5434</v>
      </c>
      <c r="F62">
        <v>250</v>
      </c>
      <c r="G62">
        <v>2.0833333333333335</v>
      </c>
      <c r="H62" t="s">
        <v>610</v>
      </c>
      <c r="I62" s="1">
        <f>IFERROR(IF(prodScheduleAppend1_query_query[[#This Row],[Line]]=H61,(G61+I61),0),"")</f>
        <v>80.963888888888874</v>
      </c>
    </row>
    <row r="63" spans="1:9" x14ac:dyDescent="0.25">
      <c r="A63" s="1" t="s">
        <v>258</v>
      </c>
      <c r="B63" s="1" t="str">
        <f>_xlfn.IFNA(INDEX(bom_SQLquery[ComponentItemCode],MATCH(prodScheduleAppend1_query_query[[#This Row],[BillNo]],bom_SQLquery[BillNo],0)),"")</f>
        <v>14308.B</v>
      </c>
      <c r="C63" s="1" t="s">
        <v>5435</v>
      </c>
      <c r="D63" s="1" t="s">
        <v>5436</v>
      </c>
      <c r="E63" s="1" t="s">
        <v>4</v>
      </c>
      <c r="F63">
        <v>420</v>
      </c>
      <c r="G63">
        <v>1.1666666666666665</v>
      </c>
      <c r="H63" t="s">
        <v>610</v>
      </c>
      <c r="I63" s="1">
        <f>IFERROR(IF(prodScheduleAppend1_query_query[[#This Row],[Line]]=H62,(G62+I62),0),"")</f>
        <v>83.047222222222203</v>
      </c>
    </row>
    <row r="64" spans="1:9" x14ac:dyDescent="0.25">
      <c r="A64" s="1" t="s">
        <v>42</v>
      </c>
      <c r="B64" s="1" t="str">
        <f>_xlfn.IFNA(INDEX(bom_SQLquery[ComponentItemCode],MATCH(prodScheduleAppend1_query_query[[#This Row],[BillNo]],bom_SQLquery[BillNo],0)),"")</f>
        <v>93100GAS.B</v>
      </c>
      <c r="C64" s="1" t="s">
        <v>648</v>
      </c>
      <c r="D64" s="1" t="s">
        <v>43</v>
      </c>
      <c r="E64" s="1" t="s">
        <v>4</v>
      </c>
      <c r="F64">
        <v>150</v>
      </c>
      <c r="G64">
        <v>0.6</v>
      </c>
      <c r="H64" t="s">
        <v>610</v>
      </c>
      <c r="I64" s="1">
        <f>IFERROR(IF(prodScheduleAppend1_query_query[[#This Row],[Line]]=H63,(G63+I63),0),"")</f>
        <v>84.213888888888874</v>
      </c>
    </row>
    <row r="65" spans="1:9" x14ac:dyDescent="0.25">
      <c r="A65" s="1" t="s">
        <v>38</v>
      </c>
      <c r="B65" s="1" t="str">
        <f>_xlfn.IFNA(INDEX(bom_SQLquery[ComponentItemCode],MATCH(prodScheduleAppend1_query_query[[#This Row],[BillNo]],bom_SQLquery[BillNo],0)),"")</f>
        <v>93100GAS.B</v>
      </c>
      <c r="C65" s="1" t="s">
        <v>648</v>
      </c>
      <c r="D65" s="1" t="s">
        <v>39</v>
      </c>
      <c r="E65" s="1" t="s">
        <v>14</v>
      </c>
      <c r="F65">
        <v>1000</v>
      </c>
      <c r="G65">
        <v>5.5555555555555545</v>
      </c>
      <c r="H65" t="s">
        <v>610</v>
      </c>
      <c r="I65" s="1">
        <f>IFERROR(IF(prodScheduleAppend1_query_query[[#This Row],[Line]]=H64,(G64+I64),0),"")</f>
        <v>84.813888888888869</v>
      </c>
    </row>
    <row r="66" spans="1:9" x14ac:dyDescent="0.25">
      <c r="A66" s="1" t="s">
        <v>253</v>
      </c>
      <c r="B66" s="1" t="str">
        <f>_xlfn.IFNA(INDEX(bom_SQLquery[ComponentItemCode],MATCH(prodScheduleAppend1_query_query[[#This Row],[BillNo]],bom_SQLquery[BillNo],0)),"")</f>
        <v>93100GAS.B</v>
      </c>
      <c r="C66" s="1" t="s">
        <v>612</v>
      </c>
      <c r="D66" s="1" t="s">
        <v>5437</v>
      </c>
      <c r="E66" s="1" t="s">
        <v>4</v>
      </c>
      <c r="F66">
        <v>1500</v>
      </c>
      <c r="G66">
        <v>4.1666666666666661</v>
      </c>
      <c r="H66" t="s">
        <v>610</v>
      </c>
      <c r="I66" s="1">
        <f>IFERROR(IF(prodScheduleAppend1_query_query[[#This Row],[Line]]=H65,(G65+I65),0),"")</f>
        <v>90.369444444444426</v>
      </c>
    </row>
    <row r="67" spans="1:9" x14ac:dyDescent="0.25">
      <c r="A67" s="1" t="s">
        <v>255</v>
      </c>
      <c r="B67" s="1" t="str">
        <f>_xlfn.IFNA(INDEX(bom_SQLquery[ComponentItemCode],MATCH(prodScheduleAppend1_query_query[[#This Row],[BillNo]],bom_SQLquery[BillNo],0)),"")</f>
        <v>93100GAS.B</v>
      </c>
      <c r="C67" s="1" t="s">
        <v>648</v>
      </c>
      <c r="D67" s="1" t="s">
        <v>5438</v>
      </c>
      <c r="E67" s="1" t="s">
        <v>4</v>
      </c>
      <c r="F67">
        <v>100</v>
      </c>
      <c r="G67">
        <v>0.5</v>
      </c>
      <c r="H67" t="s">
        <v>610</v>
      </c>
      <c r="I67" s="1">
        <f>IFERROR(IF(prodScheduleAppend1_query_query[[#This Row],[Line]]=H66,(G66+I66),0),"")</f>
        <v>94.536111111111097</v>
      </c>
    </row>
    <row r="68" spans="1:9" x14ac:dyDescent="0.25">
      <c r="A68" s="1" t="s">
        <v>256</v>
      </c>
      <c r="B68" s="1" t="str">
        <f>_xlfn.IFNA(INDEX(bom_SQLquery[ComponentItemCode],MATCH(prodScheduleAppend1_query_query[[#This Row],[BillNo]],bom_SQLquery[BillNo],0)),"")</f>
        <v>93100DSL.B</v>
      </c>
      <c r="C68" s="1" t="s">
        <v>648</v>
      </c>
      <c r="D68" s="1" t="s">
        <v>5439</v>
      </c>
      <c r="E68" s="1" t="s">
        <v>14</v>
      </c>
      <c r="F68">
        <v>100</v>
      </c>
      <c r="G68">
        <v>0.75</v>
      </c>
      <c r="H68" t="s">
        <v>610</v>
      </c>
      <c r="I68" s="1">
        <f>IFERROR(IF(prodScheduleAppend1_query_query[[#This Row],[Line]]=H67,(G67+I67),0),"")</f>
        <v>95.036111111111097</v>
      </c>
    </row>
    <row r="69" spans="1:9" x14ac:dyDescent="0.25">
      <c r="A69" s="1" t="s">
        <v>435</v>
      </c>
      <c r="B69" s="1" t="str">
        <f>_xlfn.IFNA(INDEX(bom_SQLquery[ComponentItemCode],MATCH(prodScheduleAppend1_query_query[[#This Row],[BillNo]],bom_SQLquery[BillNo],0)),"")</f>
        <v>93100DSL.B</v>
      </c>
      <c r="C69" s="1" t="s">
        <v>5425</v>
      </c>
      <c r="D69" s="1" t="s">
        <v>5440</v>
      </c>
      <c r="E69" s="1" t="s">
        <v>14</v>
      </c>
      <c r="F69">
        <v>50</v>
      </c>
      <c r="G69">
        <v>0.27777777777777773</v>
      </c>
      <c r="H69" t="s">
        <v>610</v>
      </c>
      <c r="I69" s="1">
        <f>IFERROR(IF(prodScheduleAppend1_query_query[[#This Row],[Line]]=H68,(G68+I68),0),"")</f>
        <v>95.786111111111097</v>
      </c>
    </row>
    <row r="70" spans="1:9" x14ac:dyDescent="0.25">
      <c r="A70" s="1" t="s">
        <v>462</v>
      </c>
      <c r="B70" s="1" t="str">
        <f>_xlfn.IFNA(INDEX(bom_SQLquery[ComponentItemCode],MATCH(prodScheduleAppend1_query_query[[#This Row],[BillNo]],bom_SQLquery[BillNo],0)),"")</f>
        <v/>
      </c>
      <c r="C70" s="1"/>
      <c r="D70" s="1"/>
      <c r="E70" s="1"/>
      <c r="H70" t="s">
        <v>610</v>
      </c>
      <c r="I70" s="1">
        <f>IFERROR(IF(prodScheduleAppend1_query_query[[#This Row],[Line]]=H69,(G69+I69),0),"")</f>
        <v>96.063888888888869</v>
      </c>
    </row>
    <row r="71" spans="1:9" x14ac:dyDescent="0.25">
      <c r="A71" s="1" t="s">
        <v>463</v>
      </c>
      <c r="B71" s="1" t="str">
        <f>_xlfn.IFNA(INDEX(bom_SQLquery[ComponentItemCode],MATCH(prodScheduleAppend1_query_query[[#This Row],[BillNo]],bom_SQLquery[BillNo],0)),"")</f>
        <v/>
      </c>
      <c r="C71" s="1"/>
      <c r="D71" s="1"/>
      <c r="E71" s="1"/>
      <c r="H71" t="s">
        <v>610</v>
      </c>
      <c r="I71" s="1">
        <f>IFERROR(IF(prodScheduleAppend1_query_query[[#This Row],[Line]]=H70,(G70+I70),0),"")</f>
        <v>96.063888888888869</v>
      </c>
    </row>
    <row r="72" spans="1:9" x14ac:dyDescent="0.25">
      <c r="A72" s="1" t="s">
        <v>5441</v>
      </c>
      <c r="B72" s="1" t="str">
        <f>_xlfn.IFNA(INDEX(bom_SQLquery[ComponentItemCode],MATCH(prodScheduleAppend1_query_query[[#This Row],[BillNo]],bom_SQLquery[BillNo],0)),"")</f>
        <v/>
      </c>
      <c r="C72" s="1" t="s">
        <v>5441</v>
      </c>
      <c r="D72" s="1" t="s">
        <v>5441</v>
      </c>
      <c r="E72" s="1" t="s">
        <v>5441</v>
      </c>
      <c r="H72" t="s">
        <v>610</v>
      </c>
      <c r="I72" s="1">
        <f>IFERROR(IF(prodScheduleAppend1_query_query[[#This Row],[Line]]=H71,(G71+I71),0),"")</f>
        <v>96.063888888888869</v>
      </c>
    </row>
    <row r="73" spans="1:9" x14ac:dyDescent="0.25">
      <c r="A73" s="1" t="s">
        <v>546</v>
      </c>
      <c r="B73" s="1" t="str">
        <f>_xlfn.IFNA(INDEX(bom_SQLquery[ComponentItemCode],MATCH(prodScheduleAppend1_query_query[[#This Row],[BillNo]],bom_SQLquery[BillNo],0)),"")</f>
        <v>602037</v>
      </c>
      <c r="C73" s="1" t="s">
        <v>612</v>
      </c>
      <c r="D73" s="1" t="s">
        <v>547</v>
      </c>
      <c r="E73" s="1" t="s">
        <v>79</v>
      </c>
      <c r="F73" t="s">
        <v>30</v>
      </c>
      <c r="G73" t="s">
        <v>5442</v>
      </c>
      <c r="H73" t="s">
        <v>607</v>
      </c>
      <c r="I73" s="1">
        <f>IFERROR(IF(prodScheduleAppend1_query_query[[#This Row],[Line]]=H72,(G72+I72),0),"")</f>
        <v>0</v>
      </c>
    </row>
    <row r="74" spans="1:9" x14ac:dyDescent="0.25">
      <c r="A74" s="1" t="s">
        <v>3197</v>
      </c>
      <c r="B74" s="1" t="str">
        <f>_xlfn.IFNA(INDEX(bom_SQLquery[ComponentItemCode],MATCH(prodScheduleAppend1_query_query[[#This Row],[BillNo]],bom_SQLquery[BillNo],0)),"")</f>
        <v>97300.B</v>
      </c>
      <c r="C74" s="1" t="s">
        <v>5410</v>
      </c>
      <c r="D74" s="1" t="s">
        <v>5443</v>
      </c>
      <c r="E74" s="1" t="s">
        <v>84</v>
      </c>
      <c r="F74" t="s">
        <v>12</v>
      </c>
      <c r="G74" t="s">
        <v>13</v>
      </c>
      <c r="H74" t="s">
        <v>607</v>
      </c>
      <c r="I74" s="1">
        <f>IFERROR(IF(prodScheduleAppend1_query_query[[#This Row],[Line]]=H73,(G73+I73),0),"")</f>
        <v>0.74</v>
      </c>
    </row>
    <row r="75" spans="1:9" x14ac:dyDescent="0.25">
      <c r="A75" s="1" t="s">
        <v>544</v>
      </c>
      <c r="B75" s="1" t="str">
        <f>_xlfn.IFNA(INDEX(bom_SQLquery[ComponentItemCode],MATCH(prodScheduleAppend1_query_query[[#This Row],[BillNo]],bom_SQLquery[BillNo],0)),"")</f>
        <v>97300.B</v>
      </c>
      <c r="C75" s="1" t="s">
        <v>648</v>
      </c>
      <c r="D75" s="1" t="s">
        <v>726</v>
      </c>
      <c r="E75" s="1" t="s">
        <v>84</v>
      </c>
      <c r="F75" t="s">
        <v>7</v>
      </c>
      <c r="G75" t="s">
        <v>328</v>
      </c>
      <c r="H75" t="s">
        <v>607</v>
      </c>
      <c r="I75" s="1">
        <f>IFERROR(IF(prodScheduleAppend1_query_query[[#This Row],[Line]]=H74,(G74+I74),0),"")</f>
        <v>0.88</v>
      </c>
    </row>
    <row r="76" spans="1:9" x14ac:dyDescent="0.25">
      <c r="A76" s="1" t="s">
        <v>81</v>
      </c>
      <c r="B76" s="1" t="str">
        <f>_xlfn.IFNA(INDEX(bom_SQLquery[ComponentItemCode],MATCH(prodScheduleAppend1_query_query[[#This Row],[BillNo]],bom_SQLquery[BillNo],0)),"")</f>
        <v>83200.B</v>
      </c>
      <c r="C76" s="1" t="s">
        <v>612</v>
      </c>
      <c r="D76" s="1" t="s">
        <v>82</v>
      </c>
      <c r="E76" s="1" t="s">
        <v>79</v>
      </c>
      <c r="F76" t="s">
        <v>2</v>
      </c>
      <c r="G76" t="s">
        <v>395</v>
      </c>
      <c r="H76" t="s">
        <v>607</v>
      </c>
      <c r="I76" s="1">
        <f>IFERROR(IF(prodScheduleAppend1_query_query[[#This Row],[Line]]=H75,(G75+I75),0),"")</f>
        <v>1.48</v>
      </c>
    </row>
    <row r="77" spans="1:9" x14ac:dyDescent="0.25">
      <c r="A77" s="1" t="s">
        <v>77</v>
      </c>
      <c r="B77" s="1" t="str">
        <f>_xlfn.IFNA(INDEX(bom_SQLquery[ComponentItemCode],MATCH(prodScheduleAppend1_query_query[[#This Row],[BillNo]],bom_SQLquery[BillNo],0)),"")</f>
        <v>83200.B</v>
      </c>
      <c r="C77" s="1" t="s">
        <v>612</v>
      </c>
      <c r="D77" s="1" t="s">
        <v>78</v>
      </c>
      <c r="E77" s="1" t="s">
        <v>79</v>
      </c>
      <c r="F77" t="s">
        <v>437</v>
      </c>
      <c r="G77" t="s">
        <v>727</v>
      </c>
      <c r="H77" t="s">
        <v>607</v>
      </c>
      <c r="I77" s="1">
        <f>IFERROR(IF(prodScheduleAppend1_query_query[[#This Row],[Line]]=H76,(G76+I76),0),"")</f>
        <v>2.58</v>
      </c>
    </row>
    <row r="78" spans="1:9" x14ac:dyDescent="0.25">
      <c r="A78" s="1" t="s">
        <v>542</v>
      </c>
      <c r="B78" s="1" t="str">
        <f>_xlfn.IFNA(INDEX(bom_SQLquery[ComponentItemCode],MATCH(prodScheduleAppend1_query_query[[#This Row],[BillNo]],bom_SQLquery[BillNo],0)),"")</f>
        <v>95900.B</v>
      </c>
      <c r="C78" s="1" t="s">
        <v>632</v>
      </c>
      <c r="D78" s="1" t="s">
        <v>543</v>
      </c>
      <c r="E78" s="1" t="s">
        <v>84</v>
      </c>
      <c r="F78" t="s">
        <v>5</v>
      </c>
      <c r="G78" t="s">
        <v>301</v>
      </c>
      <c r="H78" t="s">
        <v>607</v>
      </c>
      <c r="I78" s="1">
        <f>IFERROR(IF(prodScheduleAppend1_query_query[[#This Row],[Line]]=H77,(G77+I77),0),"")</f>
        <v>7.38</v>
      </c>
    </row>
    <row r="79" spans="1:9" x14ac:dyDescent="0.25">
      <c r="A79" s="1" t="s">
        <v>728</v>
      </c>
      <c r="B79" s="1" t="str">
        <f>_xlfn.IFNA(INDEX(bom_SQLquery[ComponentItemCode],MATCH(prodScheduleAppend1_query_query[[#This Row],[BillNo]],bom_SQLquery[BillNo],0)),"")</f>
        <v>95900.B</v>
      </c>
      <c r="C79" s="1" t="s">
        <v>612</v>
      </c>
      <c r="D79" s="1" t="s">
        <v>729</v>
      </c>
      <c r="E79" s="1" t="s">
        <v>79</v>
      </c>
      <c r="F79" t="s">
        <v>194</v>
      </c>
      <c r="G79" t="s">
        <v>573</v>
      </c>
      <c r="H79" t="s">
        <v>607</v>
      </c>
      <c r="I79" s="1">
        <f>IFERROR(IF(prodScheduleAppend1_query_query[[#This Row],[Line]]=H78,(G78+I78),0),"")</f>
        <v>8.0399999999999991</v>
      </c>
    </row>
    <row r="80" spans="1:9" x14ac:dyDescent="0.25">
      <c r="A80" s="1" t="s">
        <v>730</v>
      </c>
      <c r="B80" s="1" t="str">
        <f>_xlfn.IFNA(INDEX(bom_SQLquery[ComponentItemCode],MATCH(prodScheduleAppend1_query_query[[#This Row],[BillNo]],bom_SQLquery[BillNo],0)),"")</f>
        <v>96100.B</v>
      </c>
      <c r="C80" s="1" t="s">
        <v>638</v>
      </c>
      <c r="D80" s="1" t="s">
        <v>731</v>
      </c>
      <c r="E80" s="1" t="s">
        <v>79</v>
      </c>
      <c r="F80" t="s">
        <v>3</v>
      </c>
      <c r="G80" t="s">
        <v>310</v>
      </c>
      <c r="H80" t="s">
        <v>607</v>
      </c>
      <c r="I80" s="1">
        <f>IFERROR(IF(prodScheduleAppend1_query_query[[#This Row],[Line]]=H79,(G79+I79),0),"")</f>
        <v>9.6399999999999988</v>
      </c>
    </row>
    <row r="81" spans="1:9" x14ac:dyDescent="0.25">
      <c r="A81" s="1" t="s">
        <v>569</v>
      </c>
      <c r="B81" s="1" t="str">
        <f>_xlfn.IFNA(INDEX(bom_SQLquery[ComponentItemCode],MATCH(prodScheduleAppend1_query_query[[#This Row],[BillNo]],bom_SQLquery[BillNo],0)),"")</f>
        <v>96100.B</v>
      </c>
      <c r="C81" s="1" t="s">
        <v>612</v>
      </c>
      <c r="D81" s="1" t="s">
        <v>570</v>
      </c>
      <c r="E81" s="1" t="s">
        <v>91</v>
      </c>
      <c r="F81" t="s">
        <v>732</v>
      </c>
      <c r="G81" t="s">
        <v>41</v>
      </c>
      <c r="H81" t="s">
        <v>607</v>
      </c>
      <c r="I81" s="1">
        <f>IFERROR(IF(prodScheduleAppend1_query_query[[#This Row],[Line]]=H80,(G80+I80),0),"")</f>
        <v>10.339999999999998</v>
      </c>
    </row>
    <row r="82" spans="1:9" x14ac:dyDescent="0.25">
      <c r="A82" s="1" t="s">
        <v>485</v>
      </c>
      <c r="B82" s="1" t="str">
        <f>_xlfn.IFNA(INDEX(bom_SQLquery[ComponentItemCode],MATCH(prodScheduleAppend1_query_query[[#This Row],[BillNo]],bom_SQLquery[BillNo],0)),"")</f>
        <v>602005</v>
      </c>
      <c r="C82" s="1" t="s">
        <v>626</v>
      </c>
      <c r="D82" s="1" t="s">
        <v>733</v>
      </c>
      <c r="E82" s="1" t="s">
        <v>486</v>
      </c>
      <c r="F82" t="s">
        <v>580</v>
      </c>
      <c r="G82" t="s">
        <v>302</v>
      </c>
      <c r="H82" t="s">
        <v>607</v>
      </c>
      <c r="I82" s="1">
        <f>IFERROR(IF(prodScheduleAppend1_query_query[[#This Row],[Line]]=H81,(G81+I81),0),"")</f>
        <v>15.899999999999999</v>
      </c>
    </row>
    <row r="83" spans="1:9" x14ac:dyDescent="0.25">
      <c r="A83" s="1" t="s">
        <v>571</v>
      </c>
      <c r="B83" s="1" t="str">
        <f>_xlfn.IFNA(INDEX(bom_SQLquery[ComponentItemCode],MATCH(prodScheduleAppend1_query_query[[#This Row],[BillNo]],bom_SQLquery[BillNo],0)),"")</f>
        <v>602005</v>
      </c>
      <c r="C83" s="1" t="s">
        <v>648</v>
      </c>
      <c r="D83" s="1" t="s">
        <v>572</v>
      </c>
      <c r="E83" s="1" t="s">
        <v>488</v>
      </c>
      <c r="F83" t="s">
        <v>30</v>
      </c>
      <c r="G83" t="s">
        <v>340</v>
      </c>
      <c r="H83" t="s">
        <v>607</v>
      </c>
      <c r="I83" s="1">
        <f>IFERROR(IF(prodScheduleAppend1_query_query[[#This Row],[Line]]=H82,(G82+I82),0),"")</f>
        <v>17.099999999999998</v>
      </c>
    </row>
    <row r="84" spans="1:9" x14ac:dyDescent="0.25">
      <c r="A84" s="1" t="s">
        <v>734</v>
      </c>
      <c r="B84" s="1" t="str">
        <f>_xlfn.IFNA(INDEX(bom_SQLquery[ComponentItemCode],MATCH(prodScheduleAppend1_query_query[[#This Row],[BillNo]],bom_SQLquery[BillNo],0)),"")</f>
        <v>83200.B</v>
      </c>
      <c r="C84" s="1" t="s">
        <v>648</v>
      </c>
      <c r="D84" s="1" t="s">
        <v>196</v>
      </c>
      <c r="E84" s="1" t="s">
        <v>86</v>
      </c>
      <c r="F84" t="s">
        <v>2</v>
      </c>
      <c r="G84" t="s">
        <v>107</v>
      </c>
      <c r="H84" t="s">
        <v>607</v>
      </c>
      <c r="I84" s="1">
        <f>IFERROR(IF(prodScheduleAppend1_query_query[[#This Row],[Line]]=H83,(G83+I83),0),"")</f>
        <v>18.499999999999996</v>
      </c>
    </row>
    <row r="85" spans="1:9" x14ac:dyDescent="0.25">
      <c r="A85" s="1" t="s">
        <v>95</v>
      </c>
      <c r="B85" s="1" t="str">
        <f>_xlfn.IFNA(INDEX(bom_SQLquery[ComponentItemCode],MATCH(prodScheduleAppend1_query_query[[#This Row],[BillNo]],bom_SQLquery[BillNo],0)),"")</f>
        <v>83200.B</v>
      </c>
      <c r="C85" s="1" t="s">
        <v>648</v>
      </c>
      <c r="D85" s="1" t="s">
        <v>559</v>
      </c>
      <c r="E85" s="1" t="s">
        <v>86</v>
      </c>
      <c r="F85" t="s">
        <v>5</v>
      </c>
      <c r="G85" t="s">
        <v>328</v>
      </c>
      <c r="H85" t="s">
        <v>607</v>
      </c>
      <c r="I85" s="1">
        <f>IFERROR(IF(prodScheduleAppend1_query_query[[#This Row],[Line]]=H84,(G84+I84),0),"")</f>
        <v>19.889999999999997</v>
      </c>
    </row>
    <row r="86" spans="1:9" x14ac:dyDescent="0.25">
      <c r="A86" s="1" t="s">
        <v>735</v>
      </c>
      <c r="B86" s="1" t="str">
        <f>_xlfn.IFNA(INDEX(bom_SQLquery[ComponentItemCode],MATCH(prodScheduleAppend1_query_query[[#This Row],[BillNo]],bom_SQLquery[BillNo],0)),"")</f>
        <v>83200.B</v>
      </c>
      <c r="C86" s="1" t="s">
        <v>648</v>
      </c>
      <c r="D86" s="1" t="s">
        <v>736</v>
      </c>
      <c r="E86" s="1" t="s">
        <v>98</v>
      </c>
      <c r="F86" t="s">
        <v>7</v>
      </c>
      <c r="G86" t="s">
        <v>310</v>
      </c>
      <c r="H86" t="s">
        <v>607</v>
      </c>
      <c r="I86" s="1">
        <f>IFERROR(IF(prodScheduleAppend1_query_query[[#This Row],[Line]]=H85,(G85+I85),0),"")</f>
        <v>20.49</v>
      </c>
    </row>
    <row r="87" spans="1:9" x14ac:dyDescent="0.25">
      <c r="A87" s="1" t="s">
        <v>96</v>
      </c>
      <c r="B87" s="1" t="str">
        <f>_xlfn.IFNA(INDEX(bom_SQLquery[ComponentItemCode],MATCH(prodScheduleAppend1_query_query[[#This Row],[BillNo]],bom_SQLquery[BillNo],0)),"")</f>
        <v>83200.B</v>
      </c>
      <c r="C87" s="1" t="s">
        <v>648</v>
      </c>
      <c r="D87" s="1" t="s">
        <v>97</v>
      </c>
      <c r="E87" s="1" t="s">
        <v>98</v>
      </c>
      <c r="F87" t="s">
        <v>26</v>
      </c>
      <c r="G87" t="s">
        <v>737</v>
      </c>
      <c r="H87" t="s">
        <v>607</v>
      </c>
      <c r="I87" s="1">
        <f>IFERROR(IF(prodScheduleAppend1_query_query[[#This Row],[Line]]=H86,(G86+I86),0),"")</f>
        <v>21.189999999999998</v>
      </c>
    </row>
    <row r="88" spans="1:9" x14ac:dyDescent="0.25">
      <c r="A88" s="1" t="s">
        <v>738</v>
      </c>
      <c r="B88" s="1" t="str">
        <f>_xlfn.IFNA(INDEX(bom_SQLquery[ComponentItemCode],MATCH(prodScheduleAppend1_query_query[[#This Row],[BillNo]],bom_SQLquery[BillNo],0)),"")</f>
        <v>83200.B</v>
      </c>
      <c r="C88" s="1" t="s">
        <v>648</v>
      </c>
      <c r="D88" s="1" t="s">
        <v>739</v>
      </c>
      <c r="E88" s="1" t="s">
        <v>98</v>
      </c>
      <c r="F88" t="s">
        <v>7</v>
      </c>
      <c r="G88" t="s">
        <v>310</v>
      </c>
      <c r="H88" t="s">
        <v>607</v>
      </c>
      <c r="I88" s="1">
        <f>IFERROR(IF(prodScheduleAppend1_query_query[[#This Row],[Line]]=H87,(G87+I87),0),"")</f>
        <v>22.49</v>
      </c>
    </row>
    <row r="89" spans="1:9" x14ac:dyDescent="0.25">
      <c r="A89" s="1" t="s">
        <v>560</v>
      </c>
      <c r="B89" s="1" t="str">
        <f>_xlfn.IFNA(INDEX(bom_SQLquery[ComponentItemCode],MATCH(prodScheduleAppend1_query_query[[#This Row],[BillNo]],bom_SQLquery[BillNo],0)),"")</f>
        <v>83200.B</v>
      </c>
      <c r="C89" s="1" t="s">
        <v>5425</v>
      </c>
      <c r="D89" s="1" t="s">
        <v>5444</v>
      </c>
      <c r="E89" s="1" t="s">
        <v>86</v>
      </c>
      <c r="F89" t="s">
        <v>12</v>
      </c>
      <c r="G89" t="s">
        <v>13</v>
      </c>
      <c r="H89" t="s">
        <v>607</v>
      </c>
      <c r="I89" s="1">
        <f>IFERROR(IF(prodScheduleAppend1_query_query[[#This Row],[Line]]=H88,(G88+I88),0),"")</f>
        <v>23.189999999999998</v>
      </c>
    </row>
    <row r="90" spans="1:9" x14ac:dyDescent="0.25">
      <c r="A90" s="1" t="s">
        <v>561</v>
      </c>
      <c r="B90" s="1" t="str">
        <f>_xlfn.IFNA(INDEX(bom_SQLquery[ComponentItemCode],MATCH(prodScheduleAppend1_query_query[[#This Row],[BillNo]],bom_SQLquery[BillNo],0)),"")</f>
        <v>83200.B</v>
      </c>
      <c r="C90" s="1" t="s">
        <v>626</v>
      </c>
      <c r="D90" s="1" t="s">
        <v>562</v>
      </c>
      <c r="E90" s="1" t="s">
        <v>486</v>
      </c>
      <c r="F90" t="s">
        <v>165</v>
      </c>
      <c r="G90" t="s">
        <v>232</v>
      </c>
      <c r="H90" t="s">
        <v>607</v>
      </c>
      <c r="I90" s="1">
        <f>IFERROR(IF(prodScheduleAppend1_query_query[[#This Row],[Line]]=H89,(G89+I89),0),"")</f>
        <v>23.33</v>
      </c>
    </row>
    <row r="91" spans="1:9" x14ac:dyDescent="0.25">
      <c r="A91" s="1" t="s">
        <v>563</v>
      </c>
      <c r="B91" s="1" t="str">
        <f>_xlfn.IFNA(INDEX(bom_SQLquery[ComponentItemCode],MATCH(prodScheduleAppend1_query_query[[#This Row],[BillNo]],bom_SQLquery[BillNo],0)),"")</f>
        <v/>
      </c>
      <c r="C91" s="1" t="s">
        <v>626</v>
      </c>
      <c r="D91" s="1" t="s">
        <v>564</v>
      </c>
      <c r="E91" s="1" t="s">
        <v>551</v>
      </c>
      <c r="F91" t="s">
        <v>7</v>
      </c>
      <c r="G91" t="s">
        <v>20</v>
      </c>
      <c r="H91" t="s">
        <v>607</v>
      </c>
      <c r="I91" s="1">
        <f>IFERROR(IF(prodScheduleAppend1_query_query[[#This Row],[Line]]=H90,(G90+I90),0),"")</f>
        <v>23.83</v>
      </c>
    </row>
    <row r="92" spans="1:9" x14ac:dyDescent="0.25">
      <c r="A92" s="1" t="s">
        <v>740</v>
      </c>
      <c r="B92" s="1" t="str">
        <f>_xlfn.IFNA(INDEX(bom_SQLquery[ComponentItemCode],MATCH(prodScheduleAppend1_query_query[[#This Row],[BillNo]],bom_SQLquery[BillNo],0)),"")</f>
        <v>83200.B</v>
      </c>
      <c r="C92" s="1" t="s">
        <v>626</v>
      </c>
      <c r="D92" s="1" t="s">
        <v>741</v>
      </c>
      <c r="E92" s="1" t="s">
        <v>486</v>
      </c>
      <c r="F92" t="s">
        <v>604</v>
      </c>
      <c r="G92" t="s">
        <v>267</v>
      </c>
      <c r="H92" t="s">
        <v>607</v>
      </c>
      <c r="I92" s="1">
        <f>IFERROR(IF(prodScheduleAppend1_query_query[[#This Row],[Line]]=H91,(G91+I91),0),"")</f>
        <v>23.83</v>
      </c>
    </row>
    <row r="93" spans="1:9" x14ac:dyDescent="0.25">
      <c r="A93" s="1" t="s">
        <v>742</v>
      </c>
      <c r="B93" s="1" t="str">
        <f>_xlfn.IFNA(INDEX(bom_SQLquery[ComponentItemCode],MATCH(prodScheduleAppend1_query_query[[#This Row],[BillNo]],bom_SQLquery[BillNo],0)),"")</f>
        <v/>
      </c>
      <c r="C93" s="1" t="s">
        <v>626</v>
      </c>
      <c r="D93" s="1" t="s">
        <v>743</v>
      </c>
      <c r="E93" s="1" t="s">
        <v>551</v>
      </c>
      <c r="F93" t="s">
        <v>15</v>
      </c>
      <c r="G93" t="s">
        <v>20</v>
      </c>
      <c r="H93" t="s">
        <v>607</v>
      </c>
      <c r="I93" s="1">
        <f>IFERROR(IF(prodScheduleAppend1_query_query[[#This Row],[Line]]=H92,(G92+I92),0),"")</f>
        <v>24.159999999999997</v>
      </c>
    </row>
    <row r="94" spans="1:9" x14ac:dyDescent="0.25">
      <c r="A94" s="1" t="s">
        <v>565</v>
      </c>
      <c r="B94" s="1" t="str">
        <f>_xlfn.IFNA(INDEX(bom_SQLquery[ComponentItemCode],MATCH(prodScheduleAppend1_query_query[[#This Row],[BillNo]],bom_SQLquery[BillNo],0)),"")</f>
        <v>83200.B</v>
      </c>
      <c r="C94" s="1" t="s">
        <v>648</v>
      </c>
      <c r="D94" s="1" t="s">
        <v>744</v>
      </c>
      <c r="E94" s="1" t="s">
        <v>86</v>
      </c>
      <c r="F94" t="s">
        <v>71</v>
      </c>
      <c r="G94" t="s">
        <v>6</v>
      </c>
      <c r="H94" t="s">
        <v>607</v>
      </c>
      <c r="I94" s="1">
        <f>IFERROR(IF(prodScheduleAppend1_query_query[[#This Row],[Line]]=H93,(G93+I93),0),"")</f>
        <v>24.159999999999997</v>
      </c>
    </row>
    <row r="95" spans="1:9" x14ac:dyDescent="0.25">
      <c r="A95" s="1" t="s">
        <v>745</v>
      </c>
      <c r="B95" s="1" t="str">
        <f>_xlfn.IFNA(INDEX(bom_SQLquery[ComponentItemCode],MATCH(prodScheduleAppend1_query_query[[#This Row],[BillNo]],bom_SQLquery[BillNo],0)),"")</f>
        <v>7-2738.B</v>
      </c>
      <c r="C95" s="1" t="s">
        <v>722</v>
      </c>
      <c r="D95" s="1" t="s">
        <v>746</v>
      </c>
      <c r="E95" s="1" t="s">
        <v>486</v>
      </c>
      <c r="F95" t="s">
        <v>165</v>
      </c>
      <c r="G95" t="s">
        <v>315</v>
      </c>
      <c r="H95" t="s">
        <v>607</v>
      </c>
      <c r="I95" s="1">
        <f>IFERROR(IF(prodScheduleAppend1_query_query[[#This Row],[Line]]=H94,(G94+I94),0),"")</f>
        <v>24.989999999999995</v>
      </c>
    </row>
    <row r="96" spans="1:9" x14ac:dyDescent="0.25">
      <c r="A96" s="1" t="s">
        <v>747</v>
      </c>
      <c r="B96" s="1" t="str">
        <f>_xlfn.IFNA(INDEX(bom_SQLquery[ComponentItemCode],MATCH(prodScheduleAppend1_query_query[[#This Row],[BillNo]],bom_SQLquery[BillNo],0)),"")</f>
        <v/>
      </c>
      <c r="C96" s="1" t="s">
        <v>722</v>
      </c>
      <c r="D96" s="1" t="s">
        <v>748</v>
      </c>
      <c r="E96" s="1" t="s">
        <v>551</v>
      </c>
      <c r="F96" t="s">
        <v>7</v>
      </c>
      <c r="G96" t="s">
        <v>20</v>
      </c>
      <c r="H96" t="s">
        <v>607</v>
      </c>
      <c r="I96" s="1">
        <f>IFERROR(IF(prodScheduleAppend1_query_query[[#This Row],[Line]]=H95,(G95+I95),0),"")</f>
        <v>25.389999999999993</v>
      </c>
    </row>
    <row r="97" spans="1:9" x14ac:dyDescent="0.25">
      <c r="A97" s="1" t="s">
        <v>89</v>
      </c>
      <c r="B97" s="1" t="str">
        <f>_xlfn.IFNA(INDEX(bom_SQLquery[ComponentItemCode],MATCH(prodScheduleAppend1_query_query[[#This Row],[BillNo]],bom_SQLquery[BillNo],0)),"")</f>
        <v>7-2738.B</v>
      </c>
      <c r="C97" s="1" t="s">
        <v>612</v>
      </c>
      <c r="D97" s="1" t="s">
        <v>90</v>
      </c>
      <c r="E97" s="1" t="s">
        <v>91</v>
      </c>
      <c r="F97" t="s">
        <v>416</v>
      </c>
      <c r="G97" t="s">
        <v>749</v>
      </c>
      <c r="H97" t="s">
        <v>607</v>
      </c>
      <c r="I97" s="1">
        <f>IFERROR(IF(prodScheduleAppend1_query_query[[#This Row],[Line]]=H96,(G96+I96),0),"")</f>
        <v>25.389999999999993</v>
      </c>
    </row>
    <row r="98" spans="1:9" x14ac:dyDescent="0.25">
      <c r="A98" s="1" t="s">
        <v>750</v>
      </c>
      <c r="B98" s="1" t="str">
        <f>_xlfn.IFNA(INDEX(bom_SQLquery[ComponentItemCode],MATCH(prodScheduleAppend1_query_query[[#This Row],[BillNo]],bom_SQLquery[BillNo],0)),"")</f>
        <v>92000.B</v>
      </c>
      <c r="C98" s="1" t="s">
        <v>638</v>
      </c>
      <c r="D98" s="1" t="s">
        <v>751</v>
      </c>
      <c r="E98" s="1" t="s">
        <v>86</v>
      </c>
      <c r="F98" t="s">
        <v>7</v>
      </c>
      <c r="G98" t="s">
        <v>232</v>
      </c>
      <c r="H98" t="s">
        <v>607</v>
      </c>
      <c r="I98" s="1">
        <f>IFERROR(IF(prodScheduleAppend1_query_query[[#This Row],[Line]]=H97,(G97+I97),0),"")</f>
        <v>26.289999999999992</v>
      </c>
    </row>
    <row r="99" spans="1:9" x14ac:dyDescent="0.25">
      <c r="A99" s="1" t="s">
        <v>87</v>
      </c>
      <c r="B99" s="1" t="str">
        <f>_xlfn.IFNA(INDEX(bom_SQLquery[ComponentItemCode],MATCH(prodScheduleAppend1_query_query[[#This Row],[BillNo]],bom_SQLquery[BillNo],0)),"")</f>
        <v>95000.B</v>
      </c>
      <c r="C99" s="1" t="s">
        <v>638</v>
      </c>
      <c r="D99" s="1" t="s">
        <v>88</v>
      </c>
      <c r="E99" s="1" t="s">
        <v>86</v>
      </c>
      <c r="F99" t="s">
        <v>5</v>
      </c>
      <c r="G99" t="s">
        <v>310</v>
      </c>
      <c r="H99" t="s">
        <v>607</v>
      </c>
      <c r="I99" s="1">
        <f>IFERROR(IF(prodScheduleAppend1_query_query[[#This Row],[Line]]=H98,(G98+I98),0),"")</f>
        <v>26.789999999999992</v>
      </c>
    </row>
    <row r="100" spans="1:9" x14ac:dyDescent="0.25">
      <c r="A100" s="1" t="s">
        <v>752</v>
      </c>
      <c r="B100" s="1" t="str">
        <f>_xlfn.IFNA(INDEX(bom_SQLquery[ComponentItemCode],MATCH(prodScheduleAppend1_query_query[[#This Row],[BillNo]],bom_SQLquery[BillNo],0)),"")</f>
        <v>95400.B</v>
      </c>
      <c r="C100" s="1" t="s">
        <v>638</v>
      </c>
      <c r="D100" s="1" t="s">
        <v>753</v>
      </c>
      <c r="E100" s="1" t="s">
        <v>86</v>
      </c>
      <c r="F100" t="s">
        <v>7</v>
      </c>
      <c r="G100" t="s">
        <v>315</v>
      </c>
      <c r="H100" t="s">
        <v>607</v>
      </c>
      <c r="I100" s="1">
        <f>IFERROR(IF(prodScheduleAppend1_query_query[[#This Row],[Line]]=H99,(G99+I99),0),"")</f>
        <v>27.489999999999991</v>
      </c>
    </row>
    <row r="101" spans="1:9" x14ac:dyDescent="0.25">
      <c r="A101" s="1" t="s">
        <v>4381</v>
      </c>
      <c r="B101" s="1" t="str">
        <f>_xlfn.IFNA(INDEX(bom_SQLquery[ComponentItemCode],MATCH(prodScheduleAppend1_query_query[[#This Row],[BillNo]],bom_SQLquery[BillNo],0)),"")</f>
        <v>57700.B</v>
      </c>
      <c r="C101" s="1" t="s">
        <v>25</v>
      </c>
      <c r="D101" s="1" t="s">
        <v>5445</v>
      </c>
      <c r="E101" s="1" t="s">
        <v>5446</v>
      </c>
      <c r="F101" t="s">
        <v>359</v>
      </c>
      <c r="G101" t="s">
        <v>325</v>
      </c>
      <c r="H101" t="s">
        <v>607</v>
      </c>
      <c r="I101" s="1">
        <f>IFERROR(IF(prodScheduleAppend1_query_query[[#This Row],[Line]]=H100,(G100+I100),0),"")</f>
        <v>27.88999999999999</v>
      </c>
    </row>
    <row r="102" spans="1:9" x14ac:dyDescent="0.25">
      <c r="A102" s="1" t="s">
        <v>4080</v>
      </c>
      <c r="B102" s="1" t="str">
        <f>_xlfn.IFNA(INDEX(bom_SQLquery[ComponentItemCode],MATCH(prodScheduleAppend1_query_query[[#This Row],[BillNo]],bom_SQLquery[BillNo],0)),"")</f>
        <v>54900.B</v>
      </c>
      <c r="C102" s="1" t="s">
        <v>25</v>
      </c>
      <c r="D102" s="1" t="s">
        <v>5447</v>
      </c>
      <c r="E102" s="1" t="s">
        <v>5446</v>
      </c>
      <c r="F102" t="s">
        <v>5448</v>
      </c>
      <c r="G102" t="s">
        <v>538</v>
      </c>
      <c r="H102" t="s">
        <v>607</v>
      </c>
      <c r="I102" s="1">
        <f>IFERROR(IF(prodScheduleAppend1_query_query[[#This Row],[Line]]=H101,(G101+I101),0),"")</f>
        <v>28.189999999999991</v>
      </c>
    </row>
    <row r="103" spans="1:9" x14ac:dyDescent="0.25">
      <c r="A103" s="1" t="s">
        <v>4075</v>
      </c>
      <c r="B103" s="1" t="str">
        <f>_xlfn.IFNA(INDEX(bom_SQLquery[ComponentItemCode],MATCH(prodScheduleAppend1_query_query[[#This Row],[BillNo]],bom_SQLquery[BillNo],0)),"")</f>
        <v>602003</v>
      </c>
      <c r="C103" s="1" t="s">
        <v>25</v>
      </c>
      <c r="D103" s="1" t="s">
        <v>5449</v>
      </c>
      <c r="E103" s="1" t="s">
        <v>86</v>
      </c>
      <c r="F103" t="s">
        <v>5450</v>
      </c>
      <c r="G103" t="s">
        <v>538</v>
      </c>
      <c r="H103" t="s">
        <v>607</v>
      </c>
      <c r="I103" s="1">
        <f>IFERROR(IF(prodScheduleAppend1_query_query[[#This Row],[Line]]=H102,(G102+I102),0),"")</f>
        <v>28.439999999999991</v>
      </c>
    </row>
    <row r="104" spans="1:9" x14ac:dyDescent="0.25">
      <c r="A104" s="1" t="s">
        <v>101</v>
      </c>
      <c r="B104" s="1" t="str">
        <f>_xlfn.IFNA(INDEX(bom_SQLquery[ComponentItemCode],MATCH(prodScheduleAppend1_query_query[[#This Row],[BillNo]],bom_SQLquery[BillNo],0)),"")</f>
        <v>602003</v>
      </c>
      <c r="C104" s="1" t="s">
        <v>648</v>
      </c>
      <c r="D104" s="1" t="s">
        <v>568</v>
      </c>
      <c r="E104" s="1" t="s">
        <v>98</v>
      </c>
      <c r="F104" t="s">
        <v>5</v>
      </c>
      <c r="G104" t="s">
        <v>184</v>
      </c>
      <c r="H104" t="s">
        <v>607</v>
      </c>
      <c r="I104" s="1">
        <f>IFERROR(IF(prodScheduleAppend1_query_query[[#This Row],[Line]]=H103,(G103+I103),0),"")</f>
        <v>28.689999999999991</v>
      </c>
    </row>
    <row r="105" spans="1:9" x14ac:dyDescent="0.25">
      <c r="A105" s="1" t="s">
        <v>495</v>
      </c>
      <c r="B105" s="1" t="str">
        <f>_xlfn.IFNA(INDEX(bom_SQLquery[ComponentItemCode],MATCH(prodScheduleAppend1_query_query[[#This Row],[BillNo]],bom_SQLquery[BillNo],0)),"")</f>
        <v>602003</v>
      </c>
      <c r="C105" s="1" t="s">
        <v>5410</v>
      </c>
      <c r="D105" s="1" t="s">
        <v>5451</v>
      </c>
      <c r="E105" s="1" t="s">
        <v>86</v>
      </c>
      <c r="F105" t="s">
        <v>7</v>
      </c>
      <c r="G105" t="s">
        <v>8</v>
      </c>
      <c r="H105" t="s">
        <v>607</v>
      </c>
      <c r="I105" s="1">
        <f>IFERROR(IF(prodScheduleAppend1_query_query[[#This Row],[Line]]=H104,(G104+I104),0),"")</f>
        <v>29.689999999999991</v>
      </c>
    </row>
    <row r="106" spans="1:9" x14ac:dyDescent="0.25">
      <c r="A106" s="1" t="s">
        <v>102</v>
      </c>
      <c r="B106" s="1" t="str">
        <f>_xlfn.IFNA(INDEX(bom_SQLquery[ComponentItemCode],MATCH(prodScheduleAppend1_query_query[[#This Row],[BillNo]],bom_SQLquery[BillNo],0)),"")</f>
        <v>602003</v>
      </c>
      <c r="C106" s="1" t="s">
        <v>648</v>
      </c>
      <c r="D106" s="1" t="s">
        <v>103</v>
      </c>
      <c r="E106" s="1" t="s">
        <v>86</v>
      </c>
      <c r="F106" t="s">
        <v>104</v>
      </c>
      <c r="G106" t="s">
        <v>105</v>
      </c>
      <c r="H106" t="s">
        <v>607</v>
      </c>
      <c r="I106" s="1">
        <f>IFERROR(IF(prodScheduleAppend1_query_query[[#This Row],[Line]]=H105,(G105+I105),0),"")</f>
        <v>29.969999999999992</v>
      </c>
    </row>
    <row r="107" spans="1:9" x14ac:dyDescent="0.25">
      <c r="A107" s="1" t="s">
        <v>754</v>
      </c>
      <c r="B107" s="1" t="str">
        <f>_xlfn.IFNA(INDEX(bom_SQLquery[ComponentItemCode],MATCH(prodScheduleAppend1_query_query[[#This Row],[BillNo]],bom_SQLquery[BillNo],0)),"")</f>
        <v>602017</v>
      </c>
      <c r="C107" s="1" t="s">
        <v>722</v>
      </c>
      <c r="D107" s="1" t="s">
        <v>755</v>
      </c>
      <c r="E107" s="1" t="s">
        <v>486</v>
      </c>
      <c r="F107" t="s">
        <v>165</v>
      </c>
      <c r="G107" t="s">
        <v>315</v>
      </c>
      <c r="H107" t="s">
        <v>607</v>
      </c>
      <c r="I107" s="1">
        <f>IFERROR(IF(prodScheduleAppend1_query_query[[#This Row],[Line]]=H106,(G106+I106),0),"")</f>
        <v>34.139999999999993</v>
      </c>
    </row>
    <row r="108" spans="1:9" x14ac:dyDescent="0.25">
      <c r="A108" s="1" t="s">
        <v>756</v>
      </c>
      <c r="B108" s="1" t="str">
        <f>_xlfn.IFNA(INDEX(bom_SQLquery[ComponentItemCode],MATCH(prodScheduleAppend1_query_query[[#This Row],[BillNo]],bom_SQLquery[BillNo],0)),"")</f>
        <v/>
      </c>
      <c r="C108" s="1" t="s">
        <v>722</v>
      </c>
      <c r="D108" s="1" t="s">
        <v>757</v>
      </c>
      <c r="E108" s="1" t="s">
        <v>551</v>
      </c>
      <c r="F108" t="s">
        <v>7</v>
      </c>
      <c r="G108" t="s">
        <v>20</v>
      </c>
      <c r="H108" t="s">
        <v>607</v>
      </c>
      <c r="I108" s="1">
        <f>IFERROR(IF(prodScheduleAppend1_query_query[[#This Row],[Line]]=H107,(G107+I107),0),"")</f>
        <v>34.539999999999992</v>
      </c>
    </row>
    <row r="109" spans="1:9" x14ac:dyDescent="0.25">
      <c r="A109" s="1" t="s">
        <v>92</v>
      </c>
      <c r="B109" s="1" t="str">
        <f>_xlfn.IFNA(INDEX(bom_SQLquery[ComponentItemCode],MATCH(prodScheduleAppend1_query_query[[#This Row],[BillNo]],bom_SQLquery[BillNo],0)),"")</f>
        <v>602017</v>
      </c>
      <c r="C109" s="1" t="s">
        <v>638</v>
      </c>
      <c r="D109" s="1" t="s">
        <v>93</v>
      </c>
      <c r="E109" s="1" t="s">
        <v>86</v>
      </c>
      <c r="F109" t="s">
        <v>26</v>
      </c>
      <c r="G109" t="s">
        <v>310</v>
      </c>
      <c r="H109" t="s">
        <v>607</v>
      </c>
      <c r="I109" s="1">
        <f>IFERROR(IF(prodScheduleAppend1_query_query[[#This Row],[Line]]=H108,(G108+I108),0),"")</f>
        <v>34.539999999999992</v>
      </c>
    </row>
    <row r="110" spans="1:9" x14ac:dyDescent="0.25">
      <c r="A110" s="1" t="s">
        <v>553</v>
      </c>
      <c r="B110" s="1" t="str">
        <f>_xlfn.IFNA(INDEX(bom_SQLquery[ComponentItemCode],MATCH(prodScheduleAppend1_query_query[[#This Row],[BillNo]],bom_SQLquery[BillNo],0)),"")</f>
        <v>602023</v>
      </c>
      <c r="C110" s="1" t="s">
        <v>648</v>
      </c>
      <c r="D110" s="1" t="s">
        <v>554</v>
      </c>
      <c r="E110" s="1" t="s">
        <v>98</v>
      </c>
      <c r="F110" t="s">
        <v>3</v>
      </c>
      <c r="G110" t="s">
        <v>216</v>
      </c>
      <c r="H110" t="s">
        <v>607</v>
      </c>
      <c r="I110" s="1">
        <f>IFERROR(IF(prodScheduleAppend1_query_query[[#This Row],[Line]]=H109,(G109+I109),0),"")</f>
        <v>35.239999999999995</v>
      </c>
    </row>
    <row r="111" spans="1:9" x14ac:dyDescent="0.25">
      <c r="A111" s="1" t="s">
        <v>99</v>
      </c>
      <c r="B111" s="1" t="str">
        <f>_xlfn.IFNA(INDEX(bom_SQLquery[ComponentItemCode],MATCH(prodScheduleAppend1_query_query[[#This Row],[BillNo]],bom_SQLquery[BillNo],0)),"")</f>
        <v>95022.B</v>
      </c>
      <c r="C111" s="1" t="s">
        <v>648</v>
      </c>
      <c r="D111" s="1" t="s">
        <v>100</v>
      </c>
      <c r="E111" s="1" t="s">
        <v>86</v>
      </c>
      <c r="F111" t="s">
        <v>7</v>
      </c>
      <c r="G111" t="s">
        <v>232</v>
      </c>
      <c r="H111" t="s">
        <v>607</v>
      </c>
      <c r="I111" s="1">
        <f>IFERROR(IF(prodScheduleAppend1_query_query[[#This Row],[Line]]=H110,(G110+I110),0),"")</f>
        <v>36.739999999999995</v>
      </c>
    </row>
    <row r="112" spans="1:9" x14ac:dyDescent="0.25">
      <c r="A112" s="1" t="s">
        <v>758</v>
      </c>
      <c r="B112" s="1" t="str">
        <f>_xlfn.IFNA(INDEX(bom_SQLquery[ComponentItemCode],MATCH(prodScheduleAppend1_query_query[[#This Row],[BillNo]],bom_SQLquery[BillNo],0)),"")</f>
        <v>94444RTU.B</v>
      </c>
      <c r="C112" s="1" t="s">
        <v>628</v>
      </c>
      <c r="D112" s="1" t="s">
        <v>759</v>
      </c>
      <c r="E112" s="1" t="s">
        <v>86</v>
      </c>
      <c r="F112" t="s">
        <v>7</v>
      </c>
      <c r="G112" t="s">
        <v>232</v>
      </c>
      <c r="H112" t="s">
        <v>607</v>
      </c>
      <c r="I112" s="1">
        <f>IFERROR(IF(prodScheduleAppend1_query_query[[#This Row],[Line]]=H111,(G111+I111),0),"")</f>
        <v>37.239999999999995</v>
      </c>
    </row>
    <row r="113" spans="1:9" x14ac:dyDescent="0.25">
      <c r="A113" s="1" t="s">
        <v>760</v>
      </c>
      <c r="B113" s="1" t="str">
        <f>_xlfn.IFNA(INDEX(bom_SQLquery[ComponentItemCode],MATCH(prodScheduleAppend1_query_query[[#This Row],[BillNo]],bom_SQLquery[BillNo],0)),"")</f>
        <v>94444RTU.B</v>
      </c>
      <c r="C113" s="1" t="s">
        <v>626</v>
      </c>
      <c r="D113" s="1" t="s">
        <v>761</v>
      </c>
      <c r="E113" s="1" t="s">
        <v>486</v>
      </c>
      <c r="F113" t="s">
        <v>165</v>
      </c>
      <c r="G113" t="s">
        <v>232</v>
      </c>
      <c r="H113" t="s">
        <v>607</v>
      </c>
      <c r="I113" s="1">
        <f>IFERROR(IF(prodScheduleAppend1_query_query[[#This Row],[Line]]=H112,(G112+I112),0),"")</f>
        <v>37.739999999999995</v>
      </c>
    </row>
    <row r="114" spans="1:9" x14ac:dyDescent="0.25">
      <c r="A114" s="1" t="s">
        <v>762</v>
      </c>
      <c r="B114" s="1" t="str">
        <f>_xlfn.IFNA(INDEX(bom_SQLquery[ComponentItemCode],MATCH(prodScheduleAppend1_query_query[[#This Row],[BillNo]],bom_SQLquery[BillNo],0)),"")</f>
        <v/>
      </c>
      <c r="C114" s="1" t="s">
        <v>626</v>
      </c>
      <c r="D114" s="1" t="s">
        <v>763</v>
      </c>
      <c r="E114" s="1" t="s">
        <v>551</v>
      </c>
      <c r="F114" t="s">
        <v>7</v>
      </c>
      <c r="G114" t="s">
        <v>20</v>
      </c>
      <c r="H114" t="s">
        <v>607</v>
      </c>
      <c r="I114" s="1">
        <f>IFERROR(IF(prodScheduleAppend1_query_query[[#This Row],[Line]]=H113,(G113+I113),0),"")</f>
        <v>38.239999999999995</v>
      </c>
    </row>
    <row r="115" spans="1:9" x14ac:dyDescent="0.25">
      <c r="A115" s="1" t="s">
        <v>481</v>
      </c>
      <c r="B115" s="1" t="str">
        <f>_xlfn.IFNA(INDEX(bom_SQLquery[ComponentItemCode],MATCH(prodScheduleAppend1_query_query[[#This Row],[BillNo]],bom_SQLquery[BillNo],0)),"")</f>
        <v>602037</v>
      </c>
      <c r="C115" s="1" t="s">
        <v>5410</v>
      </c>
      <c r="D115" s="1" t="s">
        <v>5452</v>
      </c>
      <c r="E115" s="1" t="s">
        <v>5446</v>
      </c>
      <c r="F115" t="s">
        <v>12</v>
      </c>
      <c r="G115" t="s">
        <v>13</v>
      </c>
      <c r="H115" t="s">
        <v>607</v>
      </c>
      <c r="I115" s="1">
        <f>IFERROR(IF(prodScheduleAppend1_query_query[[#This Row],[Line]]=H114,(G114+I114),0),"")</f>
        <v>38.239999999999995</v>
      </c>
    </row>
    <row r="116" spans="1:9" x14ac:dyDescent="0.25">
      <c r="A116" s="1" t="s">
        <v>2298</v>
      </c>
      <c r="B116" s="1" t="str">
        <f>_xlfn.IFNA(INDEX(bom_SQLquery[ComponentItemCode],MATCH(prodScheduleAppend1_query_query[[#This Row],[BillNo]],bom_SQLquery[BillNo],0)),"")</f>
        <v>602037</v>
      </c>
      <c r="C116" s="1" t="s">
        <v>25</v>
      </c>
      <c r="D116" s="1" t="s">
        <v>5453</v>
      </c>
      <c r="E116" s="1" t="s">
        <v>5446</v>
      </c>
      <c r="F116" t="s">
        <v>5454</v>
      </c>
      <c r="G116" t="s">
        <v>5455</v>
      </c>
      <c r="H116" t="s">
        <v>607</v>
      </c>
      <c r="I116" s="1">
        <f>IFERROR(IF(prodScheduleAppend1_query_query[[#This Row],[Line]]=H115,(G115+I115),0),"")</f>
        <v>38.379999999999995</v>
      </c>
    </row>
    <row r="117" spans="1:9" x14ac:dyDescent="0.25">
      <c r="A117" s="1" t="s">
        <v>108</v>
      </c>
      <c r="B117" s="1" t="str">
        <f>_xlfn.IFNA(INDEX(bom_SQLquery[ComponentItemCode],MATCH(prodScheduleAppend1_query_query[[#This Row],[BillNo]],bom_SQLquery[BillNo],0)),"")</f>
        <v>602037</v>
      </c>
      <c r="C117" s="1" t="s">
        <v>648</v>
      </c>
      <c r="D117" s="1" t="s">
        <v>109</v>
      </c>
      <c r="E117" s="1" t="s">
        <v>98</v>
      </c>
      <c r="F117" t="s">
        <v>5</v>
      </c>
      <c r="G117" t="s">
        <v>184</v>
      </c>
      <c r="H117" t="s">
        <v>607</v>
      </c>
      <c r="I117" s="1">
        <f>IFERROR(IF(prodScheduleAppend1_query_query[[#This Row],[Line]]=H116,(G116+I116),0),"")</f>
        <v>39.449999999999996</v>
      </c>
    </row>
    <row r="118" spans="1:9" x14ac:dyDescent="0.25">
      <c r="A118" s="1" t="s">
        <v>764</v>
      </c>
      <c r="B118" s="1" t="str">
        <f>_xlfn.IFNA(INDEX(bom_SQLquery[ComponentItemCode],MATCH(prodScheduleAppend1_query_query[[#This Row],[BillNo]],bom_SQLquery[BillNo],0)),"")</f>
        <v>602037</v>
      </c>
      <c r="C118" s="1" t="s">
        <v>664</v>
      </c>
      <c r="D118" s="1" t="s">
        <v>765</v>
      </c>
      <c r="E118" s="1" t="s">
        <v>486</v>
      </c>
      <c r="F118" t="s">
        <v>766</v>
      </c>
      <c r="G118" t="s">
        <v>105</v>
      </c>
      <c r="H118" t="s">
        <v>607</v>
      </c>
      <c r="I118" s="1">
        <f>IFERROR(IF(prodScheduleAppend1_query_query[[#This Row],[Line]]=H117,(G117+I117),0),"")</f>
        <v>40.449999999999996</v>
      </c>
    </row>
    <row r="119" spans="1:9" x14ac:dyDescent="0.25">
      <c r="A119" s="1" t="s">
        <v>767</v>
      </c>
      <c r="B119" s="1" t="str">
        <f>_xlfn.IFNA(INDEX(bom_SQLquery[ComponentItemCode],MATCH(prodScheduleAppend1_query_query[[#This Row],[BillNo]],bom_SQLquery[BillNo],0)),"")</f>
        <v/>
      </c>
      <c r="C119" s="1" t="s">
        <v>664</v>
      </c>
      <c r="D119" s="1" t="s">
        <v>768</v>
      </c>
      <c r="E119" s="1" t="s">
        <v>551</v>
      </c>
      <c r="F119" t="s">
        <v>104</v>
      </c>
      <c r="G119" t="s">
        <v>20</v>
      </c>
      <c r="H119" t="s">
        <v>607</v>
      </c>
      <c r="I119" s="1">
        <f>IFERROR(IF(prodScheduleAppend1_query_query[[#This Row],[Line]]=H118,(G118+I118),0),"")</f>
        <v>44.62</v>
      </c>
    </row>
    <row r="120" spans="1:9" x14ac:dyDescent="0.25">
      <c r="A120" s="1" t="s">
        <v>549</v>
      </c>
      <c r="B120" s="1" t="str">
        <f>_xlfn.IFNA(INDEX(bom_SQLquery[ComponentItemCode],MATCH(prodScheduleAppend1_query_query[[#This Row],[BillNo]],bom_SQLquery[BillNo],0)),"")</f>
        <v>602037</v>
      </c>
      <c r="C120" s="1" t="s">
        <v>648</v>
      </c>
      <c r="D120" s="1" t="s">
        <v>202</v>
      </c>
      <c r="E120" s="1" t="s">
        <v>86</v>
      </c>
      <c r="F120" t="s">
        <v>104</v>
      </c>
      <c r="G120" t="s">
        <v>105</v>
      </c>
      <c r="H120" t="s">
        <v>607</v>
      </c>
      <c r="I120" s="1">
        <f>IFERROR(IF(prodScheduleAppend1_query_query[[#This Row],[Line]]=H119,(G119+I119),0),"")</f>
        <v>44.62</v>
      </c>
    </row>
    <row r="121" spans="1:9" x14ac:dyDescent="0.25">
      <c r="A121" s="1" t="s">
        <v>769</v>
      </c>
      <c r="B121" s="1" t="str">
        <f>_xlfn.IFNA(INDEX(bom_SQLquery[ComponentItemCode],MATCH(prodScheduleAppend1_query_query[[#This Row],[BillNo]],bom_SQLquery[BillNo],0)),"")</f>
        <v>602037</v>
      </c>
      <c r="C121" s="1" t="s">
        <v>626</v>
      </c>
      <c r="D121" s="1" t="s">
        <v>770</v>
      </c>
      <c r="E121" s="1" t="s">
        <v>122</v>
      </c>
      <c r="F121" t="s">
        <v>418</v>
      </c>
      <c r="G121" t="s">
        <v>184</v>
      </c>
      <c r="H121" t="s">
        <v>607</v>
      </c>
      <c r="I121" s="1">
        <f>IFERROR(IF(prodScheduleAppend1_query_query[[#This Row],[Line]]=H120,(G120+I120),0),"")</f>
        <v>48.79</v>
      </c>
    </row>
    <row r="122" spans="1:9" x14ac:dyDescent="0.25">
      <c r="A122" s="1" t="s">
        <v>771</v>
      </c>
      <c r="B122" s="1" t="str">
        <f>_xlfn.IFNA(INDEX(bom_SQLquery[ComponentItemCode],MATCH(prodScheduleAppend1_query_query[[#This Row],[BillNo]],bom_SQLquery[BillNo],0)),"")</f>
        <v/>
      </c>
      <c r="C122" s="1" t="s">
        <v>626</v>
      </c>
      <c r="D122" s="1" t="s">
        <v>772</v>
      </c>
      <c r="E122" s="1" t="s">
        <v>578</v>
      </c>
      <c r="F122" t="s">
        <v>189</v>
      </c>
      <c r="G122" t="s">
        <v>20</v>
      </c>
      <c r="H122" t="s">
        <v>607</v>
      </c>
      <c r="I122" s="1">
        <f>IFERROR(IF(prodScheduleAppend1_query_query[[#This Row],[Line]]=H121,(G121+I121),0),"")</f>
        <v>49.79</v>
      </c>
    </row>
    <row r="123" spans="1:9" x14ac:dyDescent="0.25">
      <c r="A123" s="1" t="s">
        <v>773</v>
      </c>
      <c r="B123" s="1" t="str">
        <f>_xlfn.IFNA(INDEX(bom_SQLquery[ComponentItemCode],MATCH(prodScheduleAppend1_query_query[[#This Row],[BillNo]],bom_SQLquery[BillNo],0)),"")</f>
        <v>602037</v>
      </c>
      <c r="C123" s="1" t="s">
        <v>628</v>
      </c>
      <c r="D123" s="1" t="s">
        <v>774</v>
      </c>
      <c r="E123" s="1" t="s">
        <v>112</v>
      </c>
      <c r="F123" t="s">
        <v>7</v>
      </c>
      <c r="G123" t="s">
        <v>232</v>
      </c>
      <c r="H123" t="s">
        <v>607</v>
      </c>
      <c r="I123" s="1">
        <f>IFERROR(IF(prodScheduleAppend1_query_query[[#This Row],[Line]]=H122,(G122+I122),0),"")</f>
        <v>49.79</v>
      </c>
    </row>
    <row r="124" spans="1:9" x14ac:dyDescent="0.25">
      <c r="A124" s="1" t="s">
        <v>594</v>
      </c>
      <c r="B124" s="1" t="str">
        <f>_xlfn.IFNA(INDEX(bom_SQLquery[ComponentItemCode],MATCH(prodScheduleAppend1_query_query[[#This Row],[BillNo]],bom_SQLquery[BillNo],0)),"")</f>
        <v>602037</v>
      </c>
      <c r="C124" s="1" t="s">
        <v>648</v>
      </c>
      <c r="D124" s="1" t="s">
        <v>595</v>
      </c>
      <c r="E124" s="1" t="s">
        <v>112</v>
      </c>
      <c r="F124" t="s">
        <v>5</v>
      </c>
      <c r="G124" t="s">
        <v>328</v>
      </c>
      <c r="H124" t="s">
        <v>607</v>
      </c>
      <c r="I124" s="1">
        <f>IFERROR(IF(prodScheduleAppend1_query_query[[#This Row],[Line]]=H123,(G123+I123),0),"")</f>
        <v>50.29</v>
      </c>
    </row>
    <row r="125" spans="1:9" x14ac:dyDescent="0.25">
      <c r="A125" s="1" t="s">
        <v>110</v>
      </c>
      <c r="B125" s="1" t="str">
        <f>_xlfn.IFNA(INDEX(bom_SQLquery[ComponentItemCode],MATCH(prodScheduleAppend1_query_query[[#This Row],[BillNo]],bom_SQLquery[BillNo],0)),"")</f>
        <v>602037</v>
      </c>
      <c r="C125" s="1" t="s">
        <v>648</v>
      </c>
      <c r="D125" s="1" t="s">
        <v>111</v>
      </c>
      <c r="E125" s="1" t="s">
        <v>112</v>
      </c>
      <c r="F125" t="s">
        <v>30</v>
      </c>
      <c r="G125" t="s">
        <v>31</v>
      </c>
      <c r="H125" t="s">
        <v>607</v>
      </c>
      <c r="I125" s="1">
        <f>IFERROR(IF(prodScheduleAppend1_query_query[[#This Row],[Line]]=H124,(G124+I124),0),"")</f>
        <v>50.89</v>
      </c>
    </row>
    <row r="126" spans="1:9" x14ac:dyDescent="0.25">
      <c r="A126" s="1" t="s">
        <v>2616</v>
      </c>
      <c r="B126" s="1" t="str">
        <f>_xlfn.IFNA(INDEX(bom_SQLquery[ComponentItemCode],MATCH(prodScheduleAppend1_query_query[[#This Row],[BillNo]],bom_SQLquery[BillNo],0)),"")</f>
        <v>602016</v>
      </c>
      <c r="C126" s="1" t="s">
        <v>5425</v>
      </c>
      <c r="D126" s="1" t="s">
        <v>5456</v>
      </c>
      <c r="E126" s="1" t="s">
        <v>112</v>
      </c>
      <c r="F126" t="s">
        <v>12</v>
      </c>
      <c r="G126" t="s">
        <v>13</v>
      </c>
      <c r="H126" t="s">
        <v>607</v>
      </c>
      <c r="I126" s="1">
        <f>IFERROR(IF(prodScheduleAppend1_query_query[[#This Row],[Line]]=H125,(G125+I125),0),"")</f>
        <v>52</v>
      </c>
    </row>
    <row r="127" spans="1:9" x14ac:dyDescent="0.25">
      <c r="A127" s="1" t="s">
        <v>775</v>
      </c>
      <c r="B127" s="1" t="str">
        <f>_xlfn.IFNA(INDEX(bom_SQLquery[ComponentItemCode],MATCH(prodScheduleAppend1_query_query[[#This Row],[BillNo]],bom_SQLquery[BillNo],0)),"")</f>
        <v>602016</v>
      </c>
      <c r="C127" s="1" t="s">
        <v>626</v>
      </c>
      <c r="D127" s="1" t="s">
        <v>776</v>
      </c>
      <c r="E127" s="1" t="s">
        <v>577</v>
      </c>
      <c r="F127" t="s">
        <v>189</v>
      </c>
      <c r="G127" t="s">
        <v>310</v>
      </c>
      <c r="H127" t="s">
        <v>607</v>
      </c>
      <c r="I127" s="1">
        <f>IFERROR(IF(prodScheduleAppend1_query_query[[#This Row],[Line]]=H126,(G126+I126),0),"")</f>
        <v>52.14</v>
      </c>
    </row>
    <row r="128" spans="1:9" x14ac:dyDescent="0.25">
      <c r="A128" s="1" t="s">
        <v>777</v>
      </c>
      <c r="B128" s="1" t="str">
        <f>_xlfn.IFNA(INDEX(bom_SQLquery[ComponentItemCode],MATCH(prodScheduleAppend1_query_query[[#This Row],[BillNo]],bom_SQLquery[BillNo],0)),"")</f>
        <v/>
      </c>
      <c r="C128" s="1" t="s">
        <v>626</v>
      </c>
      <c r="D128" s="1" t="s">
        <v>778</v>
      </c>
      <c r="E128" s="1" t="s">
        <v>578</v>
      </c>
      <c r="F128" t="s">
        <v>359</v>
      </c>
      <c r="G128" t="s">
        <v>20</v>
      </c>
      <c r="H128" t="s">
        <v>607</v>
      </c>
      <c r="I128" s="1">
        <f>IFERROR(IF(prodScheduleAppend1_query_query[[#This Row],[Line]]=H127,(G127+I127),0),"")</f>
        <v>52.84</v>
      </c>
    </row>
    <row r="129" spans="1:9" x14ac:dyDescent="0.25">
      <c r="A129" s="1" t="s">
        <v>581</v>
      </c>
      <c r="B129" s="1" t="str">
        <f>_xlfn.IFNA(INDEX(bom_SQLquery[ComponentItemCode],MATCH(prodScheduleAppend1_query_query[[#This Row],[BillNo]],bom_SQLquery[BillNo],0)),"")</f>
        <v>95900.B</v>
      </c>
      <c r="C129" s="1" t="s">
        <v>626</v>
      </c>
      <c r="D129" s="1" t="s">
        <v>582</v>
      </c>
      <c r="E129" s="1" t="s">
        <v>577</v>
      </c>
      <c r="F129" t="s">
        <v>580</v>
      </c>
      <c r="G129" t="s">
        <v>184</v>
      </c>
      <c r="H129" t="s">
        <v>607</v>
      </c>
      <c r="I129" s="1">
        <f>IFERROR(IF(prodScheduleAppend1_query_query[[#This Row],[Line]]=H128,(G128+I128),0),"")</f>
        <v>52.84</v>
      </c>
    </row>
    <row r="130" spans="1:9" x14ac:dyDescent="0.25">
      <c r="A130" s="1" t="s">
        <v>583</v>
      </c>
      <c r="B130" s="1" t="str">
        <f>_xlfn.IFNA(INDEX(bom_SQLquery[ComponentItemCode],MATCH(prodScheduleAppend1_query_query[[#This Row],[BillNo]],bom_SQLquery[BillNo],0)),"")</f>
        <v/>
      </c>
      <c r="C130" s="1" t="s">
        <v>626</v>
      </c>
      <c r="D130" s="1" t="s">
        <v>584</v>
      </c>
      <c r="E130" s="1" t="s">
        <v>578</v>
      </c>
      <c r="F130" t="s">
        <v>71</v>
      </c>
      <c r="G130" t="s">
        <v>20</v>
      </c>
      <c r="H130" t="s">
        <v>607</v>
      </c>
      <c r="I130" s="1">
        <f>IFERROR(IF(prodScheduleAppend1_query_query[[#This Row],[Line]]=H129,(G129+I129),0),"")</f>
        <v>53.84</v>
      </c>
    </row>
    <row r="131" spans="1:9" x14ac:dyDescent="0.25">
      <c r="A131" s="1" t="s">
        <v>779</v>
      </c>
      <c r="B131" s="1" t="str">
        <f>_xlfn.IFNA(INDEX(bom_SQLquery[ComponentItemCode],MATCH(prodScheduleAppend1_query_query[[#This Row],[BillNo]],bom_SQLquery[BillNo],0)),"")</f>
        <v>95900.B</v>
      </c>
      <c r="C131" s="1" t="s">
        <v>648</v>
      </c>
      <c r="D131" s="1" t="s">
        <v>780</v>
      </c>
      <c r="E131" s="1" t="s">
        <v>112</v>
      </c>
      <c r="F131" t="s">
        <v>71</v>
      </c>
      <c r="G131" t="s">
        <v>184</v>
      </c>
      <c r="H131" t="s">
        <v>607</v>
      </c>
      <c r="I131" s="1">
        <f>IFERROR(IF(prodScheduleAppend1_query_query[[#This Row],[Line]]=H130,(G130+I130),0),"")</f>
        <v>53.84</v>
      </c>
    </row>
    <row r="132" spans="1:9" x14ac:dyDescent="0.25">
      <c r="A132" s="1" t="s">
        <v>506</v>
      </c>
      <c r="B132" s="1" t="str">
        <f>_xlfn.IFNA(INDEX(bom_SQLquery[ComponentItemCode],MATCH(prodScheduleAppend1_query_query[[#This Row],[BillNo]],bom_SQLquery[BillNo],0)),"")</f>
        <v>44200.B</v>
      </c>
      <c r="C132" s="1" t="s">
        <v>628</v>
      </c>
      <c r="D132" s="1" t="s">
        <v>507</v>
      </c>
      <c r="E132" s="1" t="s">
        <v>112</v>
      </c>
      <c r="F132" t="s">
        <v>7</v>
      </c>
      <c r="G132" t="s">
        <v>232</v>
      </c>
      <c r="H132" t="s">
        <v>607</v>
      </c>
      <c r="I132" s="1">
        <f>IFERROR(IF(prodScheduleAppend1_query_query[[#This Row],[Line]]=H131,(G131+I131),0),"")</f>
        <v>54.84</v>
      </c>
    </row>
    <row r="133" spans="1:9" x14ac:dyDescent="0.25">
      <c r="A133" s="1" t="s">
        <v>119</v>
      </c>
      <c r="B133" s="1" t="str">
        <f>_xlfn.IFNA(INDEX(bom_SQLquery[ComponentItemCode],MATCH(prodScheduleAppend1_query_query[[#This Row],[BillNo]],bom_SQLquery[BillNo],0)),"")</f>
        <v>96100.B</v>
      </c>
      <c r="C133" s="1" t="s">
        <v>648</v>
      </c>
      <c r="D133" s="1" t="s">
        <v>575</v>
      </c>
      <c r="E133" s="1" t="s">
        <v>112</v>
      </c>
      <c r="F133" t="s">
        <v>26</v>
      </c>
      <c r="G133" t="s">
        <v>307</v>
      </c>
      <c r="H133" t="s">
        <v>607</v>
      </c>
      <c r="I133" s="1">
        <f>IFERROR(IF(prodScheduleAppend1_query_query[[#This Row],[Line]]=H132,(G132+I132),0),"")</f>
        <v>55.34</v>
      </c>
    </row>
    <row r="134" spans="1:9" x14ac:dyDescent="0.25">
      <c r="A134" s="1" t="s">
        <v>117</v>
      </c>
      <c r="B134" s="1" t="str">
        <f>_xlfn.IFNA(INDEX(bom_SQLquery[ComponentItemCode],MATCH(prodScheduleAppend1_query_query[[#This Row],[BillNo]],bom_SQLquery[BillNo],0)),"")</f>
        <v>83200.B</v>
      </c>
      <c r="C134" s="1" t="s">
        <v>648</v>
      </c>
      <c r="D134" s="1" t="s">
        <v>118</v>
      </c>
      <c r="E134" s="1" t="s">
        <v>112</v>
      </c>
      <c r="F134" t="s">
        <v>2</v>
      </c>
      <c r="G134" t="s">
        <v>573</v>
      </c>
      <c r="H134" t="s">
        <v>607</v>
      </c>
      <c r="I134" s="1">
        <f>IFERROR(IF(prodScheduleAppend1_query_query[[#This Row],[Line]]=H133,(G133+I133),0),"")</f>
        <v>56.14</v>
      </c>
    </row>
    <row r="135" spans="1:9" x14ac:dyDescent="0.25">
      <c r="A135" s="1" t="s">
        <v>503</v>
      </c>
      <c r="B135" s="1" t="str">
        <f>_xlfn.IFNA(INDEX(bom_SQLquery[ComponentItemCode],MATCH(prodScheduleAppend1_query_query[[#This Row],[BillNo]],bom_SQLquery[BillNo],0)),"")</f>
        <v>83200.B</v>
      </c>
      <c r="C135" s="1" t="s">
        <v>5410</v>
      </c>
      <c r="D135" s="1" t="s">
        <v>504</v>
      </c>
      <c r="E135" s="1" t="s">
        <v>112</v>
      </c>
      <c r="F135" t="s">
        <v>7</v>
      </c>
      <c r="G135" t="s">
        <v>8</v>
      </c>
      <c r="H135" t="s">
        <v>607</v>
      </c>
      <c r="I135" s="1">
        <f>IFERROR(IF(prodScheduleAppend1_query_query[[#This Row],[Line]]=H134,(G134+I134),0),"")</f>
        <v>57.74</v>
      </c>
    </row>
    <row r="136" spans="1:9" x14ac:dyDescent="0.25">
      <c r="A136" s="1" t="s">
        <v>781</v>
      </c>
      <c r="B136" s="1" t="str">
        <f>_xlfn.IFNA(INDEX(bom_SQLquery[ComponentItemCode],MATCH(prodScheduleAppend1_query_query[[#This Row],[BillNo]],bom_SQLquery[BillNo],0)),"")</f>
        <v>83200.B</v>
      </c>
      <c r="C136" s="1" t="s">
        <v>782</v>
      </c>
      <c r="D136" s="1" t="s">
        <v>783</v>
      </c>
      <c r="E136" s="1" t="s">
        <v>112</v>
      </c>
      <c r="F136" t="s">
        <v>12</v>
      </c>
      <c r="G136" t="s">
        <v>267</v>
      </c>
      <c r="H136" t="s">
        <v>607</v>
      </c>
      <c r="I136" s="1">
        <f>IFERROR(IF(prodScheduleAppend1_query_query[[#This Row],[Line]]=H135,(G135+I135),0),"")</f>
        <v>58.02</v>
      </c>
    </row>
    <row r="137" spans="1:9" x14ac:dyDescent="0.25">
      <c r="A137" s="1" t="s">
        <v>784</v>
      </c>
      <c r="B137" s="1" t="str">
        <f>_xlfn.IFNA(INDEX(bom_SQLquery[ComponentItemCode],MATCH(prodScheduleAppend1_query_query[[#This Row],[BillNo]],bom_SQLquery[BillNo],0)),"")</f>
        <v>96100.B</v>
      </c>
      <c r="C137" s="1" t="s">
        <v>648</v>
      </c>
      <c r="D137" s="1" t="s">
        <v>785</v>
      </c>
      <c r="E137" s="1" t="s">
        <v>112</v>
      </c>
      <c r="F137" t="s">
        <v>71</v>
      </c>
      <c r="G137" t="s">
        <v>184</v>
      </c>
      <c r="H137" t="s">
        <v>607</v>
      </c>
      <c r="I137" s="1">
        <f>IFERROR(IF(prodScheduleAppend1_query_query[[#This Row],[Line]]=H136,(G136+I136),0),"")</f>
        <v>58.35</v>
      </c>
    </row>
    <row r="138" spans="1:9" x14ac:dyDescent="0.25">
      <c r="A138" s="1" t="s">
        <v>676</v>
      </c>
      <c r="B138" s="1" t="str">
        <f>_xlfn.IFNA(INDEX(bom_SQLquery[ComponentItemCode],MATCH(prodScheduleAppend1_query_query[[#This Row],[BillNo]],bom_SQLquery[BillNo],0)),"")</f>
        <v>97200.B</v>
      </c>
      <c r="C138" s="1" t="s">
        <v>626</v>
      </c>
      <c r="D138" s="1" t="s">
        <v>5457</v>
      </c>
      <c r="E138" s="1" t="s">
        <v>577</v>
      </c>
      <c r="F138" t="s">
        <v>392</v>
      </c>
      <c r="G138" t="s">
        <v>232</v>
      </c>
      <c r="H138" t="s">
        <v>607</v>
      </c>
      <c r="I138" s="1">
        <f>IFERROR(IF(prodScheduleAppend1_query_query[[#This Row],[Line]]=H137,(G137+I137),0),"")</f>
        <v>59.35</v>
      </c>
    </row>
    <row r="139" spans="1:9" x14ac:dyDescent="0.25">
      <c r="A139" s="1" t="s">
        <v>786</v>
      </c>
      <c r="B139" s="1" t="str">
        <f>_xlfn.IFNA(INDEX(bom_SQLquery[ComponentItemCode],MATCH(prodScheduleAppend1_query_query[[#This Row],[BillNo]],bom_SQLquery[BillNo],0)),"")</f>
        <v/>
      </c>
      <c r="C139" s="1" t="s">
        <v>626</v>
      </c>
      <c r="D139" s="1" t="s">
        <v>787</v>
      </c>
      <c r="E139" s="1" t="s">
        <v>578</v>
      </c>
      <c r="F139" t="s">
        <v>23</v>
      </c>
      <c r="G139" t="s">
        <v>20</v>
      </c>
      <c r="H139" t="s">
        <v>607</v>
      </c>
      <c r="I139" s="1">
        <f>IFERROR(IF(prodScheduleAppend1_query_query[[#This Row],[Line]]=H138,(G138+I138),0),"")</f>
        <v>59.85</v>
      </c>
    </row>
    <row r="140" spans="1:9" x14ac:dyDescent="0.25">
      <c r="A140" s="1" t="s">
        <v>113</v>
      </c>
      <c r="B140" s="1" t="str">
        <f>_xlfn.IFNA(INDEX(bom_SQLquery[ComponentItemCode],MATCH(prodScheduleAppend1_query_query[[#This Row],[BillNo]],bom_SQLquery[BillNo],0)),"")</f>
        <v/>
      </c>
      <c r="C140" s="1" t="s">
        <v>648</v>
      </c>
      <c r="D140" s="1" t="s">
        <v>114</v>
      </c>
      <c r="E140" s="1" t="s">
        <v>115</v>
      </c>
      <c r="F140" t="s">
        <v>7</v>
      </c>
      <c r="G140" t="s">
        <v>310</v>
      </c>
      <c r="H140" t="s">
        <v>607</v>
      </c>
      <c r="I140" s="1">
        <f>IFERROR(IF(prodScheduleAppend1_query_query[[#This Row],[Line]]=H139,(G139+I139),0),"")</f>
        <v>59.85</v>
      </c>
    </row>
    <row r="141" spans="1:9" x14ac:dyDescent="0.25">
      <c r="A141" s="1" t="s">
        <v>3816</v>
      </c>
      <c r="B141" s="1" t="str">
        <f>_xlfn.IFNA(INDEX(bom_SQLquery[ComponentItemCode],MATCH(prodScheduleAppend1_query_query[[#This Row],[BillNo]],bom_SQLquery[BillNo],0)),"")</f>
        <v>100501K</v>
      </c>
      <c r="C141" s="1" t="s">
        <v>628</v>
      </c>
      <c r="D141" s="1" t="s">
        <v>5458</v>
      </c>
      <c r="E141" s="1" t="s">
        <v>53</v>
      </c>
      <c r="F141" t="s">
        <v>26</v>
      </c>
      <c r="G141" t="s">
        <v>31</v>
      </c>
      <c r="H141" t="s">
        <v>607</v>
      </c>
      <c r="I141" s="1">
        <f>IFERROR(IF(prodScheduleAppend1_query_query[[#This Row],[Line]]=H140,(G140+I140),0),"")</f>
        <v>60.550000000000004</v>
      </c>
    </row>
    <row r="142" spans="1:9" x14ac:dyDescent="0.25">
      <c r="A142" s="1" t="s">
        <v>514</v>
      </c>
      <c r="B142" s="1" t="str">
        <f>_xlfn.IFNA(INDEX(bom_SQLquery[ComponentItemCode],MATCH(prodScheduleAppend1_query_query[[#This Row],[BillNo]],bom_SQLquery[BillNo],0)),"")</f>
        <v>602059</v>
      </c>
      <c r="C142" s="1" t="s">
        <v>618</v>
      </c>
      <c r="D142" s="1" t="s">
        <v>690</v>
      </c>
      <c r="E142" s="1" t="s">
        <v>127</v>
      </c>
      <c r="F142" t="s">
        <v>5459</v>
      </c>
      <c r="G142" t="s">
        <v>328</v>
      </c>
      <c r="H142" t="s">
        <v>607</v>
      </c>
      <c r="I142" s="1">
        <f>IFERROR(IF(prodScheduleAppend1_query_query[[#This Row],[Line]]=H141,(G141+I141),0),"")</f>
        <v>61.660000000000004</v>
      </c>
    </row>
    <row r="143" spans="1:9" x14ac:dyDescent="0.25">
      <c r="A143" s="1" t="s">
        <v>515</v>
      </c>
      <c r="B143" s="1" t="str">
        <f>_xlfn.IFNA(INDEX(bom_SQLquery[ComponentItemCode],MATCH(prodScheduleAppend1_query_query[[#This Row],[BillNo]],bom_SQLquery[BillNo],0)),"")</f>
        <v>28500.B</v>
      </c>
      <c r="C143" s="1" t="s">
        <v>638</v>
      </c>
      <c r="D143" s="1" t="s">
        <v>5460</v>
      </c>
      <c r="E143" s="1" t="s">
        <v>127</v>
      </c>
      <c r="F143" t="s">
        <v>130</v>
      </c>
      <c r="G143" t="s">
        <v>184</v>
      </c>
      <c r="H143" t="s">
        <v>607</v>
      </c>
      <c r="I143" s="1">
        <f>IFERROR(IF(prodScheduleAppend1_query_query[[#This Row],[Line]]=H142,(G142+I142),0),"")</f>
        <v>62.260000000000005</v>
      </c>
    </row>
    <row r="144" spans="1:9" x14ac:dyDescent="0.25">
      <c r="A144" s="1" t="s">
        <v>4902</v>
      </c>
      <c r="B144" s="1" t="str">
        <f>_xlfn.IFNA(INDEX(bom_SQLquery[ComponentItemCode],MATCH(prodScheduleAppend1_query_query[[#This Row],[BillNo]],bom_SQLquery[BillNo],0)),"")</f>
        <v>16600.B</v>
      </c>
      <c r="C144" s="1" t="s">
        <v>5461</v>
      </c>
      <c r="D144" s="1" t="s">
        <v>5462</v>
      </c>
      <c r="E144" s="1" t="s">
        <v>127</v>
      </c>
      <c r="F144" t="s">
        <v>7</v>
      </c>
      <c r="G144" t="s">
        <v>18</v>
      </c>
      <c r="H144" t="s">
        <v>607</v>
      </c>
      <c r="I144" s="1">
        <f>IFERROR(IF(prodScheduleAppend1_query_query[[#This Row],[Line]]=H143,(G143+I143),0),"")</f>
        <v>63.260000000000005</v>
      </c>
    </row>
    <row r="145" spans="1:9" x14ac:dyDescent="0.25">
      <c r="A145" s="1" t="s">
        <v>3813</v>
      </c>
      <c r="B145" s="1" t="str">
        <f>_xlfn.IFNA(INDEX(bom_SQLquery[ComponentItemCode],MATCH(prodScheduleAppend1_query_query[[#This Row],[BillNo]],bom_SQLquery[BillNo],0)),"")</f>
        <v>28000.B</v>
      </c>
      <c r="C145" s="1" t="s">
        <v>628</v>
      </c>
      <c r="D145" s="1" t="s">
        <v>5463</v>
      </c>
      <c r="E145" s="1" t="s">
        <v>127</v>
      </c>
      <c r="F145" t="s">
        <v>15</v>
      </c>
      <c r="G145" t="s">
        <v>325</v>
      </c>
      <c r="H145" t="s">
        <v>607</v>
      </c>
      <c r="I145" s="1">
        <f>IFERROR(IF(prodScheduleAppend1_query_query[[#This Row],[Line]]=H144,(G144+I144),0),"")</f>
        <v>63.820000000000007</v>
      </c>
    </row>
    <row r="146" spans="1:9" x14ac:dyDescent="0.25">
      <c r="A146" s="1" t="s">
        <v>1067</v>
      </c>
      <c r="B146" s="1" t="str">
        <f>_xlfn.IFNA(INDEX(bom_SQLquery[ComponentItemCode],MATCH(prodScheduleAppend1_query_query[[#This Row],[BillNo]],bom_SQLquery[BillNo],0)),"")</f>
        <v>28000.B</v>
      </c>
      <c r="C146" s="1" t="s">
        <v>628</v>
      </c>
      <c r="D146" s="1" t="s">
        <v>5464</v>
      </c>
      <c r="E146" s="1" t="s">
        <v>127</v>
      </c>
      <c r="F146" t="s">
        <v>15</v>
      </c>
      <c r="G146" t="s">
        <v>325</v>
      </c>
      <c r="H146" t="s">
        <v>607</v>
      </c>
      <c r="I146" s="1">
        <f>IFERROR(IF(prodScheduleAppend1_query_query[[#This Row],[Line]]=H145,(G145+I145),0),"")</f>
        <v>64.12</v>
      </c>
    </row>
    <row r="147" spans="1:9" x14ac:dyDescent="0.25">
      <c r="A147" s="1" t="s">
        <v>3785</v>
      </c>
      <c r="B147" s="1" t="str">
        <f>_xlfn.IFNA(INDEX(bom_SQLquery[ComponentItemCode],MATCH(prodScheduleAppend1_query_query[[#This Row],[BillNo]],bom_SQLquery[BillNo],0)),"")</f>
        <v>602070</v>
      </c>
      <c r="C147" s="1" t="s">
        <v>628</v>
      </c>
      <c r="D147" s="1" t="s">
        <v>304</v>
      </c>
      <c r="E147" s="1" t="s">
        <v>127</v>
      </c>
      <c r="F147" t="s">
        <v>9</v>
      </c>
      <c r="G147" t="s">
        <v>5465</v>
      </c>
      <c r="H147" t="s">
        <v>607</v>
      </c>
      <c r="I147" s="1">
        <f>IFERROR(IF(prodScheduleAppend1_query_query[[#This Row],[Line]]=H146,(G146+I146),0),"")</f>
        <v>64.42</v>
      </c>
    </row>
    <row r="148" spans="1:9" x14ac:dyDescent="0.25">
      <c r="A148" s="1" t="s">
        <v>3799</v>
      </c>
      <c r="B148" s="1" t="str">
        <f>_xlfn.IFNA(INDEX(bom_SQLquery[ComponentItemCode],MATCH(prodScheduleAppend1_query_query[[#This Row],[BillNo]],bom_SQLquery[BillNo],0)),"")</f>
        <v>28100.B</v>
      </c>
      <c r="C148" s="1" t="s">
        <v>638</v>
      </c>
      <c r="D148" s="1" t="s">
        <v>186</v>
      </c>
      <c r="E148" s="1" t="s">
        <v>127</v>
      </c>
      <c r="F148" t="s">
        <v>9</v>
      </c>
      <c r="G148" t="s">
        <v>5465</v>
      </c>
      <c r="H148" t="s">
        <v>607</v>
      </c>
      <c r="I148" s="1">
        <f>IFERROR(IF(prodScheduleAppend1_query_query[[#This Row],[Line]]=H147,(G147+I147),0),"")</f>
        <v>65.070000000000007</v>
      </c>
    </row>
    <row r="149" spans="1:9" x14ac:dyDescent="0.25">
      <c r="A149" s="1" t="s">
        <v>510</v>
      </c>
      <c r="B149" s="1" t="str">
        <f>_xlfn.IFNA(INDEX(bom_SQLquery[ComponentItemCode],MATCH(prodScheduleAppend1_query_query[[#This Row],[BillNo]],bom_SQLquery[BillNo],0)),"")</f>
        <v>19902.B</v>
      </c>
      <c r="C149" s="1" t="s">
        <v>5420</v>
      </c>
      <c r="D149" s="1" t="s">
        <v>5466</v>
      </c>
      <c r="E149" s="1" t="s">
        <v>127</v>
      </c>
      <c r="F149" t="s">
        <v>5448</v>
      </c>
      <c r="G149" t="s">
        <v>413</v>
      </c>
      <c r="H149" t="s">
        <v>607</v>
      </c>
      <c r="I149" s="1">
        <f>IFERROR(IF(prodScheduleAppend1_query_query[[#This Row],[Line]]=H148,(G148+I148),0),"")</f>
        <v>65.720000000000013</v>
      </c>
    </row>
    <row r="150" spans="1:9" x14ac:dyDescent="0.25">
      <c r="A150" s="1" t="s">
        <v>509</v>
      </c>
      <c r="B150" s="1" t="str">
        <f>_xlfn.IFNA(INDEX(bom_SQLquery[ComponentItemCode],MATCH(prodScheduleAppend1_query_query[[#This Row],[BillNo]],bom_SQLquery[BillNo],0)),"")</f>
        <v>19902.B</v>
      </c>
      <c r="C150" s="1" t="s">
        <v>5412</v>
      </c>
      <c r="D150" s="1" t="s">
        <v>5467</v>
      </c>
      <c r="E150" s="1" t="s">
        <v>127</v>
      </c>
      <c r="F150" t="s">
        <v>5468</v>
      </c>
      <c r="G150" t="s">
        <v>5469</v>
      </c>
      <c r="H150" t="s">
        <v>607</v>
      </c>
      <c r="I150" s="1">
        <f>IFERROR(IF(prodScheduleAppend1_query_query[[#This Row],[Line]]=H149,(G149+I149),0),"")</f>
        <v>67.720000000000013</v>
      </c>
    </row>
    <row r="151" spans="1:9" x14ac:dyDescent="0.25">
      <c r="A151" s="1" t="s">
        <v>121</v>
      </c>
      <c r="B151" s="1" t="str">
        <f>_xlfn.IFNA(INDEX(bom_SQLquery[ComponentItemCode],MATCH(prodScheduleAppend1_query_query[[#This Row],[BillNo]],bom_SQLquery[BillNo],0)),"")</f>
        <v>19902.B</v>
      </c>
      <c r="C151" s="1" t="s">
        <v>632</v>
      </c>
      <c r="D151" s="1" t="s">
        <v>5470</v>
      </c>
      <c r="E151" s="1" t="s">
        <v>122</v>
      </c>
      <c r="F151" t="s">
        <v>5471</v>
      </c>
      <c r="G151" t="s">
        <v>5472</v>
      </c>
      <c r="H151" t="s">
        <v>607</v>
      </c>
      <c r="I151" s="1">
        <f>IFERROR(IF(prodScheduleAppend1_query_query[[#This Row],[Line]]=H150,(G150+I150),0),"")</f>
        <v>68.330000000000013</v>
      </c>
    </row>
    <row r="152" spans="1:9" x14ac:dyDescent="0.25">
      <c r="A152" s="1" t="s">
        <v>512</v>
      </c>
      <c r="B152" s="1" t="str">
        <f>_xlfn.IFNA(INDEX(bom_SQLquery[ComponentItemCode],MATCH(prodScheduleAppend1_query_query[[#This Row],[BillNo]],bom_SQLquery[BillNo],0)),"")</f>
        <v>19901.B</v>
      </c>
      <c r="C152" s="1" t="s">
        <v>5420</v>
      </c>
      <c r="D152" s="1" t="s">
        <v>5473</v>
      </c>
      <c r="E152" s="1" t="s">
        <v>127</v>
      </c>
      <c r="F152" t="s">
        <v>5448</v>
      </c>
      <c r="G152" t="s">
        <v>232</v>
      </c>
      <c r="H152" t="s">
        <v>607</v>
      </c>
      <c r="I152" s="1">
        <f>IFERROR(IF(prodScheduleAppend1_query_query[[#This Row],[Line]]=H151,(G151+I151),0),"")</f>
        <v>68.640000000000015</v>
      </c>
    </row>
    <row r="153" spans="1:9" x14ac:dyDescent="0.25">
      <c r="A153" s="1" t="s">
        <v>123</v>
      </c>
      <c r="B153" s="1" t="str">
        <f>_xlfn.IFNA(INDEX(bom_SQLquery[ComponentItemCode],MATCH(prodScheduleAppend1_query_query[[#This Row],[BillNo]],bom_SQLquery[BillNo],0)),"")</f>
        <v>19903USA.B</v>
      </c>
      <c r="C153" s="1" t="s">
        <v>632</v>
      </c>
      <c r="D153" s="1" t="s">
        <v>5474</v>
      </c>
      <c r="E153" s="1" t="s">
        <v>122</v>
      </c>
      <c r="F153" t="s">
        <v>5471</v>
      </c>
      <c r="G153" t="s">
        <v>5472</v>
      </c>
      <c r="H153" t="s">
        <v>607</v>
      </c>
      <c r="I153" s="1">
        <f>IFERROR(IF(prodScheduleAppend1_query_query[[#This Row],[Line]]=H152,(G152+I152),0),"")</f>
        <v>69.140000000000015</v>
      </c>
    </row>
    <row r="154" spans="1:9" x14ac:dyDescent="0.25">
      <c r="A154" s="1" t="s">
        <v>124</v>
      </c>
      <c r="B154" s="1" t="str">
        <f>_xlfn.IFNA(INDEX(bom_SQLquery[ComponentItemCode],MATCH(prodScheduleAppend1_query_query[[#This Row],[BillNo]],bom_SQLquery[BillNo],0)),"")</f>
        <v/>
      </c>
      <c r="C154" s="1" t="s">
        <v>632</v>
      </c>
      <c r="D154" s="1" t="s">
        <v>5475</v>
      </c>
      <c r="E154" s="1" t="s">
        <v>125</v>
      </c>
      <c r="F154" t="s">
        <v>5468</v>
      </c>
      <c r="G154" t="s">
        <v>20</v>
      </c>
      <c r="H154" t="s">
        <v>607</v>
      </c>
      <c r="I154" s="1">
        <f>IFERROR(IF(prodScheduleAppend1_query_query[[#This Row],[Line]]=H153,(G153+I153),0),"")</f>
        <v>69.450000000000017</v>
      </c>
    </row>
    <row r="155" spans="1:9" x14ac:dyDescent="0.25">
      <c r="A155" s="1" t="s">
        <v>3598</v>
      </c>
      <c r="B155" s="1" t="str">
        <f>_xlfn.IFNA(INDEX(bom_SQLquery[ComponentItemCode],MATCH(prodScheduleAppend1_query_query[[#This Row],[BillNo]],bom_SQLquery[BillNo],0)),"")</f>
        <v>55432.B</v>
      </c>
      <c r="C155" s="1" t="s">
        <v>25</v>
      </c>
      <c r="D155" s="1" t="s">
        <v>5476</v>
      </c>
      <c r="E155" s="1" t="s">
        <v>137</v>
      </c>
      <c r="F155" t="s">
        <v>15</v>
      </c>
      <c r="G155" t="s">
        <v>389</v>
      </c>
      <c r="H155" t="s">
        <v>607</v>
      </c>
      <c r="I155" s="1">
        <f>IFERROR(IF(prodScheduleAppend1_query_query[[#This Row],[Line]]=H154,(G154+I154),0),"")</f>
        <v>69.450000000000017</v>
      </c>
    </row>
    <row r="156" spans="1:9" x14ac:dyDescent="0.25">
      <c r="A156" s="1" t="s">
        <v>523</v>
      </c>
      <c r="B156" s="1" t="str">
        <f>_xlfn.IFNA(INDEX(bom_SQLquery[ComponentItemCode],MATCH(prodScheduleAppend1_query_query[[#This Row],[BillNo]],bom_SQLquery[BillNo],0)),"")</f>
        <v>602017</v>
      </c>
      <c r="C156" s="1" t="s">
        <v>5410</v>
      </c>
      <c r="D156" s="1" t="s">
        <v>5477</v>
      </c>
      <c r="E156" s="1" t="s">
        <v>137</v>
      </c>
      <c r="F156" t="s">
        <v>26</v>
      </c>
      <c r="G156" t="s">
        <v>313</v>
      </c>
      <c r="H156" t="s">
        <v>607</v>
      </c>
      <c r="I156" s="1">
        <f>IFERROR(IF(prodScheduleAppend1_query_query[[#This Row],[Line]]=H155,(G155+I155),0),"")</f>
        <v>71.200000000000017</v>
      </c>
    </row>
    <row r="157" spans="1:9" x14ac:dyDescent="0.25">
      <c r="A157" s="1" t="s">
        <v>523</v>
      </c>
      <c r="B157" s="1" t="str">
        <f>_xlfn.IFNA(INDEX(bom_SQLquery[ComponentItemCode],MATCH(prodScheduleAppend1_query_query[[#This Row],[BillNo]],bom_SQLquery[BillNo],0)),"")</f>
        <v>602017</v>
      </c>
      <c r="C157" s="1" t="s">
        <v>5425</v>
      </c>
      <c r="D157" s="1" t="s">
        <v>5477</v>
      </c>
      <c r="E157" s="1" t="s">
        <v>137</v>
      </c>
      <c r="F157" t="s">
        <v>5</v>
      </c>
      <c r="G157" t="s">
        <v>5478</v>
      </c>
      <c r="H157" t="s">
        <v>607</v>
      </c>
      <c r="I157" s="1">
        <f>IFERROR(IF(prodScheduleAppend1_query_query[[#This Row],[Line]]=H156,(G156+I156),0),"")</f>
        <v>71.950000000000017</v>
      </c>
    </row>
    <row r="158" spans="1:9" x14ac:dyDescent="0.25">
      <c r="A158" s="1" t="s">
        <v>2262</v>
      </c>
      <c r="B158" s="1" t="str">
        <f>_xlfn.IFNA(INDEX(bom_SQLquery[ComponentItemCode],MATCH(prodScheduleAppend1_query_query[[#This Row],[BillNo]],bom_SQLquery[BillNo],0)),"")</f>
        <v>602017</v>
      </c>
      <c r="C158" s="1" t="s">
        <v>5410</v>
      </c>
      <c r="D158" s="1" t="s">
        <v>5479</v>
      </c>
      <c r="E158" s="1" t="s">
        <v>137</v>
      </c>
      <c r="F158" t="s">
        <v>12</v>
      </c>
      <c r="G158" t="s">
        <v>267</v>
      </c>
      <c r="H158" t="s">
        <v>607</v>
      </c>
      <c r="I158" s="1">
        <f>IFERROR(IF(prodScheduleAppend1_query_query[[#This Row],[Line]]=H157,(G157+I157),0),"")</f>
        <v>72.370000000000019</v>
      </c>
    </row>
    <row r="159" spans="1:9" x14ac:dyDescent="0.25">
      <c r="A159" s="1" t="s">
        <v>138</v>
      </c>
      <c r="B159" s="1" t="str">
        <f>_xlfn.IFNA(INDEX(bom_SQLquery[ComponentItemCode],MATCH(prodScheduleAppend1_query_query[[#This Row],[BillNo]],bom_SQLquery[BillNo],0)),"")</f>
        <v>602017</v>
      </c>
      <c r="C159" s="1" t="s">
        <v>648</v>
      </c>
      <c r="D159" s="1" t="s">
        <v>5480</v>
      </c>
      <c r="E159" s="1" t="s">
        <v>137</v>
      </c>
      <c r="F159" t="s">
        <v>104</v>
      </c>
      <c r="G159" t="s">
        <v>105</v>
      </c>
      <c r="H159" t="s">
        <v>607</v>
      </c>
      <c r="I159" s="1">
        <f>IFERROR(IF(prodScheduleAppend1_query_query[[#This Row],[Line]]=H158,(G158+I158),0),"")</f>
        <v>72.700000000000017</v>
      </c>
    </row>
    <row r="160" spans="1:9" x14ac:dyDescent="0.25">
      <c r="A160" s="1" t="s">
        <v>525</v>
      </c>
      <c r="B160" s="1" t="str">
        <f>_xlfn.IFNA(INDEX(bom_SQLquery[ComponentItemCode],MATCH(prodScheduleAppend1_query_query[[#This Row],[BillNo]],bom_SQLquery[BillNo],0)),"")</f>
        <v>94900.B</v>
      </c>
      <c r="C160" s="1" t="s">
        <v>5425</v>
      </c>
      <c r="D160" s="1" t="s">
        <v>5481</v>
      </c>
      <c r="E160" s="1" t="s">
        <v>137</v>
      </c>
      <c r="F160" t="s">
        <v>12</v>
      </c>
      <c r="G160" t="s">
        <v>13</v>
      </c>
      <c r="H160" t="s">
        <v>607</v>
      </c>
      <c r="I160" s="1">
        <f>IFERROR(IF(prodScheduleAppend1_query_query[[#This Row],[Line]]=H159,(G159+I159),0),"")</f>
        <v>76.870000000000019</v>
      </c>
    </row>
    <row r="161" spans="1:9" x14ac:dyDescent="0.25">
      <c r="A161" s="1" t="s">
        <v>143</v>
      </c>
      <c r="B161" s="1" t="str">
        <f>_xlfn.IFNA(INDEX(bom_SQLquery[ComponentItemCode],MATCH(prodScheduleAppend1_query_query[[#This Row],[BillNo]],bom_SQLquery[BillNo],0)),"")</f>
        <v>94900.B</v>
      </c>
      <c r="C161" s="1" t="s">
        <v>638</v>
      </c>
      <c r="D161" s="1" t="s">
        <v>5482</v>
      </c>
      <c r="E161" s="1" t="s">
        <v>137</v>
      </c>
      <c r="F161" t="s">
        <v>7</v>
      </c>
      <c r="G161" t="s">
        <v>315</v>
      </c>
      <c r="H161" t="s">
        <v>607</v>
      </c>
      <c r="I161" s="1">
        <f>IFERROR(IF(prodScheduleAppend1_query_query[[#This Row],[Line]]=H160,(G160+I160),0),"")</f>
        <v>77.010000000000019</v>
      </c>
    </row>
    <row r="162" spans="1:9" x14ac:dyDescent="0.25">
      <c r="A162" s="1" t="s">
        <v>144</v>
      </c>
      <c r="B162" s="1" t="str">
        <f>_xlfn.IFNA(INDEX(bom_SQLquery[ComponentItemCode],MATCH(prodScheduleAppend1_query_query[[#This Row],[BillNo]],bom_SQLquery[BillNo],0)),"")</f>
        <v>94900.B</v>
      </c>
      <c r="C162" s="1" t="s">
        <v>648</v>
      </c>
      <c r="D162" s="1" t="s">
        <v>5483</v>
      </c>
      <c r="E162" s="1" t="s">
        <v>137</v>
      </c>
      <c r="F162" t="s">
        <v>194</v>
      </c>
      <c r="G162" t="s">
        <v>5484</v>
      </c>
      <c r="H162" t="s">
        <v>607</v>
      </c>
      <c r="I162" s="1">
        <f>IFERROR(IF(prodScheduleAppend1_query_query[[#This Row],[Line]]=H161,(G161+I161),0),"")</f>
        <v>77.410000000000025</v>
      </c>
    </row>
    <row r="163" spans="1:9" x14ac:dyDescent="0.25">
      <c r="A163" s="1" t="s">
        <v>526</v>
      </c>
      <c r="B163" s="1" t="str">
        <f>_xlfn.IFNA(INDEX(bom_SQLquery[ComponentItemCode],MATCH(prodScheduleAppend1_query_query[[#This Row],[BillNo]],bom_SQLquery[BillNo],0)),"")</f>
        <v>94900.B</v>
      </c>
      <c r="C163" s="1" t="s">
        <v>626</v>
      </c>
      <c r="D163" s="1" t="s">
        <v>5485</v>
      </c>
      <c r="E163" s="1" t="s">
        <v>122</v>
      </c>
      <c r="F163" t="s">
        <v>5486</v>
      </c>
      <c r="G163" t="s">
        <v>267</v>
      </c>
      <c r="H163" t="s">
        <v>607</v>
      </c>
      <c r="I163" s="1">
        <f>IFERROR(IF(prodScheduleAppend1_query_query[[#This Row],[Line]]=H162,(G162+I162),0),"")</f>
        <v>79.610000000000028</v>
      </c>
    </row>
    <row r="164" spans="1:9" x14ac:dyDescent="0.25">
      <c r="A164" s="1" t="s">
        <v>5487</v>
      </c>
      <c r="B164" s="1" t="str">
        <f>_xlfn.IFNA(INDEX(bom_SQLquery[ComponentItemCode],MATCH(prodScheduleAppend1_query_query[[#This Row],[BillNo]],bom_SQLquery[BillNo],0)),"")</f>
        <v/>
      </c>
      <c r="C164" s="1" t="s">
        <v>626</v>
      </c>
      <c r="D164" s="1" t="s">
        <v>5488</v>
      </c>
      <c r="E164" s="1" t="s">
        <v>425</v>
      </c>
      <c r="F164" t="s">
        <v>5486</v>
      </c>
      <c r="G164" t="s">
        <v>20</v>
      </c>
      <c r="H164" t="s">
        <v>607</v>
      </c>
      <c r="I164" s="1">
        <f>IFERROR(IF(prodScheduleAppend1_query_query[[#This Row],[Line]]=H163,(G163+I163),0),"")</f>
        <v>79.940000000000026</v>
      </c>
    </row>
    <row r="165" spans="1:9" x14ac:dyDescent="0.25">
      <c r="A165" s="1" t="s">
        <v>3522</v>
      </c>
      <c r="B165" s="1" t="str">
        <f>_xlfn.IFNA(INDEX(bom_SQLquery[ComponentItemCode],MATCH(prodScheduleAppend1_query_query[[#This Row],[BillNo]],bom_SQLquery[BillNo],0)),"")</f>
        <v>94900.B</v>
      </c>
      <c r="C165" s="1" t="s">
        <v>638</v>
      </c>
      <c r="D165" s="1" t="s">
        <v>5489</v>
      </c>
      <c r="E165" s="1" t="s">
        <v>137</v>
      </c>
      <c r="F165" t="s">
        <v>40</v>
      </c>
      <c r="G165" t="s">
        <v>5490</v>
      </c>
      <c r="H165" t="s">
        <v>607</v>
      </c>
      <c r="I165" s="1">
        <f>IFERROR(IF(prodScheduleAppend1_query_query[[#This Row],[Line]]=H164,(G164+I164),0),"")</f>
        <v>79.940000000000026</v>
      </c>
    </row>
    <row r="166" spans="1:9" x14ac:dyDescent="0.25">
      <c r="A166" s="1" t="s">
        <v>5384</v>
      </c>
      <c r="B166" s="1" t="str">
        <f>_xlfn.IFNA(INDEX(bom_SQLquery[ComponentItemCode],MATCH(prodScheduleAppend1_query_query[[#This Row],[BillNo]],bom_SQLquery[BillNo],0)),"")</f>
        <v>602016</v>
      </c>
      <c r="C166" s="1" t="s">
        <v>5491</v>
      </c>
      <c r="D166" s="1" t="s">
        <v>5492</v>
      </c>
      <c r="E166" s="1" t="s">
        <v>137</v>
      </c>
      <c r="F166" t="s">
        <v>359</v>
      </c>
      <c r="G166" t="s">
        <v>267</v>
      </c>
      <c r="H166" t="s">
        <v>607</v>
      </c>
      <c r="I166" s="1">
        <f>IFERROR(IF(prodScheduleAppend1_query_query[[#This Row],[Line]]=H165,(G165+I165),0),"")</f>
        <v>82.720000000000027</v>
      </c>
    </row>
    <row r="167" spans="1:9" x14ac:dyDescent="0.25">
      <c r="A167" s="1" t="s">
        <v>5388</v>
      </c>
      <c r="B167" s="1" t="str">
        <f>_xlfn.IFNA(INDEX(bom_SQLquery[ComponentItemCode],MATCH(prodScheduleAppend1_query_query[[#This Row],[BillNo]],bom_SQLquery[BillNo],0)),"")</f>
        <v>44200.B</v>
      </c>
      <c r="C167" s="1" t="s">
        <v>5491</v>
      </c>
      <c r="D167" s="1" t="s">
        <v>5493</v>
      </c>
      <c r="E167" s="1" t="s">
        <v>137</v>
      </c>
      <c r="F167" t="s">
        <v>23</v>
      </c>
      <c r="G167" t="s">
        <v>267</v>
      </c>
      <c r="H167" t="s">
        <v>607</v>
      </c>
      <c r="I167" s="1">
        <f>IFERROR(IF(prodScheduleAppend1_query_query[[#This Row],[Line]]=H166,(G166+I166),0),"")</f>
        <v>83.050000000000026</v>
      </c>
    </row>
    <row r="168" spans="1:9" x14ac:dyDescent="0.25">
      <c r="A168" s="1" t="s">
        <v>145</v>
      </c>
      <c r="B168" s="1" t="str">
        <f>_xlfn.IFNA(INDEX(bom_SQLquery[ComponentItemCode],MATCH(prodScheduleAppend1_query_query[[#This Row],[BillNo]],bom_SQLquery[BillNo],0)),"")</f>
        <v>602003</v>
      </c>
      <c r="C168" s="1" t="s">
        <v>648</v>
      </c>
      <c r="D168" s="1" t="s">
        <v>146</v>
      </c>
      <c r="E168" s="1" t="s">
        <v>127</v>
      </c>
      <c r="F168" t="s">
        <v>7</v>
      </c>
      <c r="G168" t="s">
        <v>18</v>
      </c>
      <c r="H168" t="s">
        <v>607</v>
      </c>
      <c r="I168" s="1">
        <f>IFERROR(IF(prodScheduleAppend1_query_query[[#This Row],[Line]]=H167,(G167+I167),0),"")</f>
        <v>83.380000000000024</v>
      </c>
    </row>
    <row r="169" spans="1:9" x14ac:dyDescent="0.25">
      <c r="A169" s="1" t="s">
        <v>1945</v>
      </c>
      <c r="B169" s="1" t="str">
        <f>_xlfn.IFNA(INDEX(bom_SQLquery[ComponentItemCode],MATCH(prodScheduleAppend1_query_query[[#This Row],[BillNo]],bom_SQLquery[BillNo],0)),"")</f>
        <v>602003</v>
      </c>
      <c r="C169" s="1" t="s">
        <v>5425</v>
      </c>
      <c r="D169" s="1" t="s">
        <v>5494</v>
      </c>
      <c r="E169" s="1" t="s">
        <v>137</v>
      </c>
      <c r="F169" t="s">
        <v>7</v>
      </c>
      <c r="G169" t="s">
        <v>8</v>
      </c>
      <c r="H169" t="s">
        <v>607</v>
      </c>
      <c r="I169" s="1">
        <f>IFERROR(IF(prodScheduleAppend1_query_query[[#This Row],[Line]]=H168,(G168+I168),0),"")</f>
        <v>83.940000000000026</v>
      </c>
    </row>
    <row r="170" spans="1:9" x14ac:dyDescent="0.25">
      <c r="A170" s="1" t="s">
        <v>1945</v>
      </c>
      <c r="B170" s="1" t="str">
        <f>_xlfn.IFNA(INDEX(bom_SQLquery[ComponentItemCode],MATCH(prodScheduleAppend1_query_query[[#This Row],[BillNo]],bom_SQLquery[BillNo],0)),"")</f>
        <v>602003</v>
      </c>
      <c r="C170" s="1" t="s">
        <v>5410</v>
      </c>
      <c r="D170" s="1" t="s">
        <v>5495</v>
      </c>
      <c r="E170" s="1" t="s">
        <v>137</v>
      </c>
      <c r="F170" t="s">
        <v>7</v>
      </c>
      <c r="G170" t="s">
        <v>8</v>
      </c>
      <c r="H170" t="s">
        <v>607</v>
      </c>
      <c r="I170" s="1">
        <f>IFERROR(IF(prodScheduleAppend1_query_query[[#This Row],[Line]]=H169,(G169+I169),0),"")</f>
        <v>84.220000000000027</v>
      </c>
    </row>
    <row r="171" spans="1:9" x14ac:dyDescent="0.25">
      <c r="A171" s="1" t="s">
        <v>697</v>
      </c>
      <c r="B171" s="1" t="str">
        <f>_xlfn.IFNA(INDEX(bom_SQLquery[ComponentItemCode],MATCH(prodScheduleAppend1_query_query[[#This Row],[BillNo]],bom_SQLquery[BillNo],0)),"")</f>
        <v>602003</v>
      </c>
      <c r="C171" s="1" t="s">
        <v>664</v>
      </c>
      <c r="D171" s="1" t="s">
        <v>5496</v>
      </c>
      <c r="E171" s="1" t="s">
        <v>122</v>
      </c>
      <c r="F171" t="s">
        <v>580</v>
      </c>
      <c r="G171" t="s">
        <v>6</v>
      </c>
      <c r="H171" t="s">
        <v>607</v>
      </c>
      <c r="I171" s="1">
        <f>IFERROR(IF(prodScheduleAppend1_query_query[[#This Row],[Line]]=H170,(G170+I170),0),"")</f>
        <v>84.500000000000028</v>
      </c>
    </row>
    <row r="172" spans="1:9" x14ac:dyDescent="0.25">
      <c r="A172" s="1" t="s">
        <v>698</v>
      </c>
      <c r="B172" s="1" t="str">
        <f>_xlfn.IFNA(INDEX(bom_SQLquery[ComponentItemCode],MATCH(prodScheduleAppend1_query_query[[#This Row],[BillNo]],bom_SQLquery[BillNo],0)),"")</f>
        <v/>
      </c>
      <c r="C172" s="1" t="s">
        <v>664</v>
      </c>
      <c r="D172" s="1" t="s">
        <v>699</v>
      </c>
      <c r="E172" s="1" t="s">
        <v>399</v>
      </c>
      <c r="F172" t="s">
        <v>71</v>
      </c>
      <c r="G172" t="s">
        <v>20</v>
      </c>
      <c r="H172" t="s">
        <v>607</v>
      </c>
      <c r="I172" s="1">
        <f>IFERROR(IF(prodScheduleAppend1_query_query[[#This Row],[Line]]=H171,(G171+I171),0),"")</f>
        <v>85.330000000000027</v>
      </c>
    </row>
    <row r="173" spans="1:9" x14ac:dyDescent="0.25">
      <c r="A173" s="1" t="s">
        <v>141</v>
      </c>
      <c r="B173" s="1" t="str">
        <f>_xlfn.IFNA(INDEX(bom_SQLquery[ComponentItemCode],MATCH(prodScheduleAppend1_query_query[[#This Row],[BillNo]],bom_SQLquery[BillNo],0)),"")</f>
        <v>602003</v>
      </c>
      <c r="C173" s="1" t="s">
        <v>648</v>
      </c>
      <c r="D173" s="1" t="s">
        <v>5497</v>
      </c>
      <c r="E173" s="1" t="s">
        <v>137</v>
      </c>
      <c r="F173" t="s">
        <v>40</v>
      </c>
      <c r="G173" t="s">
        <v>5490</v>
      </c>
      <c r="H173" t="s">
        <v>607</v>
      </c>
      <c r="I173" s="1">
        <f>IFERROR(IF(prodScheduleAppend1_query_query[[#This Row],[Line]]=H172,(G172+I172),0),"")</f>
        <v>85.330000000000027</v>
      </c>
    </row>
    <row r="174" spans="1:9" x14ac:dyDescent="0.25">
      <c r="A174" s="1" t="s">
        <v>1869</v>
      </c>
      <c r="B174" s="1" t="str">
        <f>_xlfn.IFNA(INDEX(bom_SQLquery[ComponentItemCode],MATCH(prodScheduleAppend1_query_query[[#This Row],[BillNo]],bom_SQLquery[BillNo],0)),"")</f>
        <v>602009</v>
      </c>
      <c r="C174" s="1" t="s">
        <v>5410</v>
      </c>
      <c r="D174" s="1" t="s">
        <v>5498</v>
      </c>
      <c r="E174" s="1" t="s">
        <v>137</v>
      </c>
      <c r="F174" t="s">
        <v>12</v>
      </c>
      <c r="G174" t="s">
        <v>267</v>
      </c>
      <c r="H174" t="s">
        <v>607</v>
      </c>
      <c r="I174" s="1">
        <f>IFERROR(IF(prodScheduleAppend1_query_query[[#This Row],[Line]]=H173,(G173+I173),0),"")</f>
        <v>88.110000000000028</v>
      </c>
    </row>
    <row r="175" spans="1:9" x14ac:dyDescent="0.25">
      <c r="A175" s="1" t="s">
        <v>703</v>
      </c>
      <c r="B175" s="1" t="str">
        <f>_xlfn.IFNA(INDEX(bom_SQLquery[ComponentItemCode],MATCH(prodScheduleAppend1_query_query[[#This Row],[BillNo]],bom_SQLquery[BillNo],0)),"")</f>
        <v>602009</v>
      </c>
      <c r="C175" s="1" t="s">
        <v>5425</v>
      </c>
      <c r="D175" s="1" t="s">
        <v>5499</v>
      </c>
      <c r="E175" s="1" t="s">
        <v>137</v>
      </c>
      <c r="F175" t="s">
        <v>12</v>
      </c>
      <c r="G175" t="s">
        <v>13</v>
      </c>
      <c r="H175" t="s">
        <v>607</v>
      </c>
      <c r="I175" s="1">
        <f>IFERROR(IF(prodScheduleAppend1_query_query[[#This Row],[Line]]=H174,(G174+I174),0),"")</f>
        <v>88.440000000000026</v>
      </c>
    </row>
    <row r="176" spans="1:9" x14ac:dyDescent="0.25">
      <c r="A176" s="1" t="s">
        <v>1849</v>
      </c>
      <c r="B176" s="1" t="str">
        <f>_xlfn.IFNA(INDEX(bom_SQLquery[ComponentItemCode],MATCH(prodScheduleAppend1_query_query[[#This Row],[BillNo]],bom_SQLquery[BillNo],0)),"")</f>
        <v>602009</v>
      </c>
      <c r="C176" s="1" t="s">
        <v>648</v>
      </c>
      <c r="D176" s="1" t="s">
        <v>5500</v>
      </c>
      <c r="E176" s="1" t="s">
        <v>127</v>
      </c>
      <c r="F176" t="s">
        <v>12</v>
      </c>
      <c r="G176" t="s">
        <v>315</v>
      </c>
      <c r="H176" t="s">
        <v>607</v>
      </c>
      <c r="I176" s="1">
        <f>IFERROR(IF(prodScheduleAppend1_query_query[[#This Row],[Line]]=H175,(G175+I175),0),"")</f>
        <v>88.580000000000027</v>
      </c>
    </row>
    <row r="177" spans="1:9" x14ac:dyDescent="0.25">
      <c r="A177" s="1" t="s">
        <v>704</v>
      </c>
      <c r="B177" s="1" t="str">
        <f>_xlfn.IFNA(INDEX(bom_SQLquery[ComponentItemCode],MATCH(prodScheduleAppend1_query_query[[#This Row],[BillNo]],bom_SQLquery[BillNo],0)),"")</f>
        <v>602009</v>
      </c>
      <c r="C177" s="1" t="s">
        <v>664</v>
      </c>
      <c r="D177" s="1" t="s">
        <v>5501</v>
      </c>
      <c r="E177" s="1" t="s">
        <v>122</v>
      </c>
      <c r="F177" t="s">
        <v>5502</v>
      </c>
      <c r="G177" t="s">
        <v>267</v>
      </c>
      <c r="H177" t="s">
        <v>607</v>
      </c>
      <c r="I177" s="1">
        <f>IFERROR(IF(prodScheduleAppend1_query_query[[#This Row],[Line]]=H176,(G176+I176),0),"")</f>
        <v>88.980000000000032</v>
      </c>
    </row>
    <row r="178" spans="1:9" x14ac:dyDescent="0.25">
      <c r="A178" s="1" t="s">
        <v>705</v>
      </c>
      <c r="B178" s="1" t="str">
        <f>_xlfn.IFNA(INDEX(bom_SQLquery[ComponentItemCode],MATCH(prodScheduleAppend1_query_query[[#This Row],[BillNo]],bom_SQLquery[BillNo],0)),"")</f>
        <v/>
      </c>
      <c r="C178" s="1" t="s">
        <v>664</v>
      </c>
      <c r="D178" s="1" t="s">
        <v>706</v>
      </c>
      <c r="E178" s="1" t="s">
        <v>401</v>
      </c>
      <c r="F178" t="s">
        <v>5503</v>
      </c>
      <c r="G178" t="s">
        <v>20</v>
      </c>
      <c r="H178" t="s">
        <v>607</v>
      </c>
      <c r="I178" s="1">
        <f>IFERROR(IF(prodScheduleAppend1_query_query[[#This Row],[Line]]=H177,(G177+I177),0),"")</f>
        <v>89.310000000000031</v>
      </c>
    </row>
    <row r="179" spans="1:9" x14ac:dyDescent="0.25">
      <c r="A179" s="1" t="s">
        <v>1847</v>
      </c>
      <c r="B179" s="1" t="str">
        <f>_xlfn.IFNA(INDEX(bom_SQLquery[ComponentItemCode],MATCH(prodScheduleAppend1_query_query[[#This Row],[BillNo]],bom_SQLquery[BillNo],0)),"")</f>
        <v>602009</v>
      </c>
      <c r="C179" s="1" t="s">
        <v>648</v>
      </c>
      <c r="D179" s="1" t="s">
        <v>5504</v>
      </c>
      <c r="E179" s="1" t="s">
        <v>127</v>
      </c>
      <c r="F179" t="s">
        <v>26</v>
      </c>
      <c r="G179" t="s">
        <v>31</v>
      </c>
      <c r="H179" t="s">
        <v>607</v>
      </c>
      <c r="I179" s="1">
        <f>IFERROR(IF(prodScheduleAppend1_query_query[[#This Row],[Line]]=H178,(G178+I178),0),"")</f>
        <v>89.310000000000031</v>
      </c>
    </row>
    <row r="180" spans="1:9" x14ac:dyDescent="0.25">
      <c r="A180" s="1" t="s">
        <v>709</v>
      </c>
      <c r="B180" s="1" t="str">
        <f>_xlfn.IFNA(INDEX(bom_SQLquery[ComponentItemCode],MATCH(prodScheduleAppend1_query_query[[#This Row],[BillNo]],bom_SQLquery[BillNo],0)),"")</f>
        <v>81500.B</v>
      </c>
      <c r="C180" s="1" t="s">
        <v>626</v>
      </c>
      <c r="D180" s="1" t="s">
        <v>710</v>
      </c>
      <c r="E180" s="1" t="s">
        <v>122</v>
      </c>
      <c r="F180" t="s">
        <v>165</v>
      </c>
      <c r="G180" t="s">
        <v>328</v>
      </c>
      <c r="H180" t="s">
        <v>607</v>
      </c>
      <c r="I180" s="1">
        <f>IFERROR(IF(prodScheduleAppend1_query_query[[#This Row],[Line]]=H179,(G179+I179),0),"")</f>
        <v>90.42000000000003</v>
      </c>
    </row>
    <row r="181" spans="1:9" x14ac:dyDescent="0.25">
      <c r="A181" s="1" t="s">
        <v>711</v>
      </c>
      <c r="B181" s="1" t="str">
        <f>_xlfn.IFNA(INDEX(bom_SQLquery[ComponentItemCode],MATCH(prodScheduleAppend1_query_query[[#This Row],[BillNo]],bom_SQLquery[BillNo],0)),"")</f>
        <v/>
      </c>
      <c r="C181" s="1" t="s">
        <v>626</v>
      </c>
      <c r="D181" s="1" t="s">
        <v>712</v>
      </c>
      <c r="E181" s="1" t="s">
        <v>401</v>
      </c>
      <c r="F181" t="s">
        <v>12</v>
      </c>
      <c r="G181" t="s">
        <v>20</v>
      </c>
      <c r="H181" t="s">
        <v>607</v>
      </c>
      <c r="I181" s="1">
        <f>IFERROR(IF(prodScheduleAppend1_query_query[[#This Row],[Line]]=H180,(G180+I180),0),"")</f>
        <v>91.020000000000024</v>
      </c>
    </row>
    <row r="182" spans="1:9" x14ac:dyDescent="0.25">
      <c r="A182" s="1" t="s">
        <v>1887</v>
      </c>
      <c r="B182" s="1" t="str">
        <f>_xlfn.IFNA(INDEX(bom_SQLquery[ComponentItemCode],MATCH(prodScheduleAppend1_query_query[[#This Row],[BillNo]],bom_SQLquery[BillNo],0)),"")</f>
        <v>81500.B</v>
      </c>
      <c r="C182" s="1" t="s">
        <v>648</v>
      </c>
      <c r="D182" s="1" t="s">
        <v>5505</v>
      </c>
      <c r="E182" s="1" t="s">
        <v>127</v>
      </c>
      <c r="F182" t="s">
        <v>26</v>
      </c>
      <c r="G182" t="s">
        <v>31</v>
      </c>
      <c r="H182" t="s">
        <v>607</v>
      </c>
      <c r="I182" s="1">
        <f>IFERROR(IF(prodScheduleAppend1_query_query[[#This Row],[Line]]=H181,(G181+I181),0),"")</f>
        <v>91.020000000000024</v>
      </c>
    </row>
    <row r="183" spans="1:9" x14ac:dyDescent="0.25">
      <c r="A183" s="1" t="s">
        <v>1758</v>
      </c>
      <c r="B183" s="1" t="str">
        <f>_xlfn.IFNA(INDEX(bom_SQLquery[ComponentItemCode],MATCH(prodScheduleAppend1_query_query[[#This Row],[BillNo]],bom_SQLquery[BillNo],0)),"")</f>
        <v>602001</v>
      </c>
      <c r="C183" s="1" t="s">
        <v>5425</v>
      </c>
      <c r="D183" s="1" t="s">
        <v>5506</v>
      </c>
      <c r="E183" s="1" t="s">
        <v>137</v>
      </c>
      <c r="F183" t="s">
        <v>237</v>
      </c>
      <c r="G183" t="s">
        <v>351</v>
      </c>
      <c r="H183" t="s">
        <v>607</v>
      </c>
      <c r="I183" s="1">
        <f>IFERROR(IF(prodScheduleAppend1_query_query[[#This Row],[Line]]=H182,(G182+I182),0),"")</f>
        <v>92.130000000000024</v>
      </c>
    </row>
    <row r="184" spans="1:9" x14ac:dyDescent="0.25">
      <c r="A184" s="1" t="s">
        <v>529</v>
      </c>
      <c r="B184" s="1" t="str">
        <f>_xlfn.IFNA(INDEX(bom_SQLquery[ComponentItemCode],MATCH(prodScheduleAppend1_query_query[[#This Row],[BillNo]],bom_SQLquery[BillNo],0)),"")</f>
        <v>602001</v>
      </c>
      <c r="C184" s="1" t="s">
        <v>648</v>
      </c>
      <c r="D184" s="1" t="s">
        <v>530</v>
      </c>
      <c r="E184" s="1" t="s">
        <v>137</v>
      </c>
      <c r="F184" t="s">
        <v>26</v>
      </c>
      <c r="G184" t="s">
        <v>313</v>
      </c>
      <c r="H184" t="s">
        <v>607</v>
      </c>
      <c r="I184" s="1">
        <f>IFERROR(IF(prodScheduleAppend1_query_query[[#This Row],[Line]]=H183,(G183+I183),0),"")</f>
        <v>92.340000000000018</v>
      </c>
    </row>
    <row r="185" spans="1:9" x14ac:dyDescent="0.25">
      <c r="A185" s="1" t="s">
        <v>148</v>
      </c>
      <c r="B185" s="1" t="str">
        <f>_xlfn.IFNA(INDEX(bom_SQLquery[ComponentItemCode],MATCH(prodScheduleAppend1_query_query[[#This Row],[BillNo]],bom_SQLquery[BillNo],0)),"")</f>
        <v>602000</v>
      </c>
      <c r="C185" s="1" t="s">
        <v>648</v>
      </c>
      <c r="D185" s="1" t="s">
        <v>5507</v>
      </c>
      <c r="E185" s="1" t="s">
        <v>137</v>
      </c>
      <c r="F185" t="s">
        <v>416</v>
      </c>
      <c r="G185" t="s">
        <v>737</v>
      </c>
      <c r="H185" t="s">
        <v>607</v>
      </c>
      <c r="I185" s="1">
        <f>IFERROR(IF(prodScheduleAppend1_query_query[[#This Row],[Line]]=H184,(G184+I184),0),"")</f>
        <v>93.090000000000018</v>
      </c>
    </row>
    <row r="186" spans="1:9" x14ac:dyDescent="0.25">
      <c r="A186" s="1" t="s">
        <v>532</v>
      </c>
      <c r="B186" s="1" t="str">
        <f>_xlfn.IFNA(INDEX(bom_SQLquery[ComponentItemCode],MATCH(prodScheduleAppend1_query_query[[#This Row],[BillNo]],bom_SQLquery[BillNo],0)),"")</f>
        <v>602000</v>
      </c>
      <c r="C186" s="1" t="s">
        <v>628</v>
      </c>
      <c r="D186" s="1" t="s">
        <v>533</v>
      </c>
      <c r="E186" s="1" t="s">
        <v>127</v>
      </c>
      <c r="F186" t="s">
        <v>12</v>
      </c>
      <c r="G186" t="s">
        <v>587</v>
      </c>
      <c r="H186" t="s">
        <v>607</v>
      </c>
      <c r="I186" s="1">
        <f>IFERROR(IF(prodScheduleAppend1_query_query[[#This Row],[Line]]=H185,(G185+I185),0),"")</f>
        <v>94.390000000000015</v>
      </c>
    </row>
    <row r="187" spans="1:9" x14ac:dyDescent="0.25">
      <c r="A187" s="1" t="s">
        <v>2520</v>
      </c>
      <c r="B187" s="1" t="str">
        <f>_xlfn.IFNA(INDEX(bom_SQLquery[ComponentItemCode],MATCH(prodScheduleAppend1_query_query[[#This Row],[BillNo]],bom_SQLquery[BillNo],0)),"")</f>
        <v>602000</v>
      </c>
      <c r="C187" s="1" t="s">
        <v>5410</v>
      </c>
      <c r="D187" s="1" t="s">
        <v>5508</v>
      </c>
      <c r="E187" s="1" t="s">
        <v>137</v>
      </c>
      <c r="F187" t="s">
        <v>7</v>
      </c>
      <c r="G187" t="s">
        <v>587</v>
      </c>
      <c r="H187" t="s">
        <v>607</v>
      </c>
      <c r="I187" s="1">
        <f>IFERROR(IF(prodScheduleAppend1_query_query[[#This Row],[Line]]=H186,(G186+I186),0),"")</f>
        <v>94.840000000000018</v>
      </c>
    </row>
    <row r="188" spans="1:9" x14ac:dyDescent="0.25">
      <c r="A188" s="1" t="s">
        <v>2539</v>
      </c>
      <c r="B188" s="1" t="str">
        <f>_xlfn.IFNA(INDEX(bom_SQLquery[ComponentItemCode],MATCH(prodScheduleAppend1_query_query[[#This Row],[BillNo]],bom_SQLquery[BillNo],0)),"")</f>
        <v>602043PURPLE</v>
      </c>
      <c r="C188" s="1" t="s">
        <v>5410</v>
      </c>
      <c r="D188" s="1" t="s">
        <v>5509</v>
      </c>
      <c r="E188" s="1" t="s">
        <v>137</v>
      </c>
      <c r="F188" t="s">
        <v>7</v>
      </c>
      <c r="G188" t="s">
        <v>587</v>
      </c>
      <c r="H188" t="s">
        <v>607</v>
      </c>
      <c r="I188" s="1">
        <f>IFERROR(IF(prodScheduleAppend1_query_query[[#This Row],[Line]]=H187,(G187+I187),0),"")</f>
        <v>95.29000000000002</v>
      </c>
    </row>
    <row r="189" spans="1:9" x14ac:dyDescent="0.25">
      <c r="A189" s="1" t="s">
        <v>713</v>
      </c>
      <c r="B189" s="1" t="str">
        <f>_xlfn.IFNA(INDEX(bom_SQLquery[ComponentItemCode],MATCH(prodScheduleAppend1_query_query[[#This Row],[BillNo]],bom_SQLquery[BillNo],0)),"")</f>
        <v>602043PURPLE</v>
      </c>
      <c r="C189" s="1" t="s">
        <v>628</v>
      </c>
      <c r="D189" s="1" t="s">
        <v>714</v>
      </c>
      <c r="E189" s="1" t="s">
        <v>137</v>
      </c>
      <c r="F189" t="s">
        <v>5</v>
      </c>
      <c r="G189" t="s">
        <v>5478</v>
      </c>
      <c r="H189" t="s">
        <v>607</v>
      </c>
      <c r="I189" s="1">
        <f>IFERROR(IF(prodScheduleAppend1_query_query[[#This Row],[Line]]=H188,(G188+I188),0),"")</f>
        <v>95.740000000000023</v>
      </c>
    </row>
    <row r="190" spans="1:9" x14ac:dyDescent="0.25">
      <c r="A190" s="1" t="s">
        <v>149</v>
      </c>
      <c r="B190" s="1" t="str">
        <f>_xlfn.IFNA(INDEX(bom_SQLquery[ComponentItemCode],MATCH(prodScheduleAppend1_query_query[[#This Row],[BillNo]],bom_SQLquery[BillNo],0)),"")</f>
        <v>602043PURPLE</v>
      </c>
      <c r="C190" s="1" t="s">
        <v>638</v>
      </c>
      <c r="D190" s="1" t="s">
        <v>5510</v>
      </c>
      <c r="E190" s="1" t="s">
        <v>127</v>
      </c>
      <c r="F190" t="s">
        <v>7</v>
      </c>
      <c r="G190" t="s">
        <v>18</v>
      </c>
      <c r="H190" t="s">
        <v>607</v>
      </c>
      <c r="I190" s="1">
        <f>IFERROR(IF(prodScheduleAppend1_query_query[[#This Row],[Line]]=H189,(G189+I189),0),"")</f>
        <v>96.160000000000025</v>
      </c>
    </row>
    <row r="191" spans="1:9" x14ac:dyDescent="0.25">
      <c r="A191" s="1" t="s">
        <v>157</v>
      </c>
      <c r="B191" s="1" t="str">
        <f>_xlfn.IFNA(INDEX(bom_SQLquery[ComponentItemCode],MATCH(prodScheduleAppend1_query_query[[#This Row],[BillNo]],bom_SQLquery[BillNo],0)),"")</f>
        <v>94600.B</v>
      </c>
      <c r="C191" s="1" t="s">
        <v>648</v>
      </c>
      <c r="D191" s="1" t="s">
        <v>5511</v>
      </c>
      <c r="E191" s="1" t="s">
        <v>137</v>
      </c>
      <c r="F191" t="s">
        <v>7</v>
      </c>
      <c r="G191" t="s">
        <v>587</v>
      </c>
      <c r="H191" t="s">
        <v>607</v>
      </c>
      <c r="I191" s="1">
        <f>IFERROR(IF(prodScheduleAppend1_query_query[[#This Row],[Line]]=H190,(G190+I190),0),"")</f>
        <v>96.720000000000027</v>
      </c>
    </row>
    <row r="192" spans="1:9" x14ac:dyDescent="0.25">
      <c r="A192" s="1" t="s">
        <v>150</v>
      </c>
      <c r="B192" s="1" t="str">
        <f>_xlfn.IFNA(INDEX(bom_SQLquery[ComponentItemCode],MATCH(prodScheduleAppend1_query_query[[#This Row],[BillNo]],bom_SQLquery[BillNo],0)),"")</f>
        <v>602046</v>
      </c>
      <c r="C192" s="1" t="s">
        <v>648</v>
      </c>
      <c r="D192" s="1" t="s">
        <v>5512</v>
      </c>
      <c r="E192" s="1" t="s">
        <v>127</v>
      </c>
      <c r="F192" t="s">
        <v>3</v>
      </c>
      <c r="G192" t="s">
        <v>573</v>
      </c>
      <c r="H192" t="s">
        <v>607</v>
      </c>
      <c r="I192" s="1">
        <f>IFERROR(IF(prodScheduleAppend1_query_query[[#This Row],[Line]]=H191,(G191+I191),0),"")</f>
        <v>97.17000000000003</v>
      </c>
    </row>
    <row r="193" spans="1:9" x14ac:dyDescent="0.25">
      <c r="A193" s="1" t="s">
        <v>160</v>
      </c>
      <c r="B193" s="1" t="str">
        <f>_xlfn.IFNA(INDEX(bom_SQLquery[ComponentItemCode],MATCH(prodScheduleAppend1_query_query[[#This Row],[BillNo]],bom_SQLquery[BillNo],0)),"")</f>
        <v>602604</v>
      </c>
      <c r="C193" s="1" t="s">
        <v>638</v>
      </c>
      <c r="D193" s="1" t="s">
        <v>831</v>
      </c>
      <c r="E193" s="1" t="s">
        <v>127</v>
      </c>
      <c r="F193" t="s">
        <v>5</v>
      </c>
      <c r="G193" t="s">
        <v>6</v>
      </c>
      <c r="H193" t="s">
        <v>607</v>
      </c>
      <c r="I193" s="1">
        <f>IFERROR(IF(prodScheduleAppend1_query_query[[#This Row],[Line]]=H192,(G192+I192),0),"")</f>
        <v>98.770000000000024</v>
      </c>
    </row>
    <row r="194" spans="1:9" x14ac:dyDescent="0.25">
      <c r="A194" s="1" t="s">
        <v>151</v>
      </c>
      <c r="B194" s="1" t="str">
        <f>_xlfn.IFNA(INDEX(bom_SQLquery[ComponentItemCode],MATCH(prodScheduleAppend1_query_query[[#This Row],[BillNo]],bom_SQLquery[BillNo],0)),"")</f>
        <v>602605</v>
      </c>
      <c r="C194" s="1" t="s">
        <v>648</v>
      </c>
      <c r="D194" s="1" t="s">
        <v>152</v>
      </c>
      <c r="E194" s="1" t="s">
        <v>127</v>
      </c>
      <c r="F194" t="s">
        <v>7</v>
      </c>
      <c r="G194" t="s">
        <v>313</v>
      </c>
      <c r="H194" t="s">
        <v>607</v>
      </c>
      <c r="I194" s="1">
        <f>IFERROR(IF(prodScheduleAppend1_query_query[[#This Row],[Line]]=H193,(G193+I193),0),"")</f>
        <v>99.600000000000023</v>
      </c>
    </row>
    <row r="195" spans="1:9" x14ac:dyDescent="0.25">
      <c r="A195" s="1" t="s">
        <v>537</v>
      </c>
      <c r="B195" s="1" t="str">
        <f>_xlfn.IFNA(INDEX(bom_SQLquery[ComponentItemCode],MATCH(prodScheduleAppend1_query_query[[#This Row],[BillNo]],bom_SQLquery[BillNo],0)),"")</f>
        <v>94444CON.B</v>
      </c>
      <c r="C195" s="1" t="s">
        <v>632</v>
      </c>
      <c r="D195" s="1" t="s">
        <v>5513</v>
      </c>
      <c r="E195" s="1" t="s">
        <v>122</v>
      </c>
      <c r="F195" t="s">
        <v>2</v>
      </c>
      <c r="G195" t="s">
        <v>328</v>
      </c>
      <c r="H195" t="s">
        <v>607</v>
      </c>
      <c r="I195" s="1">
        <f>IFERROR(IF(prodScheduleAppend1_query_query[[#This Row],[Line]]=H194,(G194+I194),0),"")</f>
        <v>100.35000000000002</v>
      </c>
    </row>
    <row r="196" spans="1:9" x14ac:dyDescent="0.25">
      <c r="A196" s="1" t="s">
        <v>539</v>
      </c>
      <c r="B196" s="1" t="str">
        <f>_xlfn.IFNA(INDEX(bom_SQLquery[ComponentItemCode],MATCH(prodScheduleAppend1_query_query[[#This Row],[BillNo]],bom_SQLquery[BillNo],0)),"")</f>
        <v/>
      </c>
      <c r="C196" s="1" t="s">
        <v>632</v>
      </c>
      <c r="D196" s="1" t="s">
        <v>5514</v>
      </c>
      <c r="E196" s="1" t="s">
        <v>540</v>
      </c>
      <c r="F196" t="s">
        <v>2</v>
      </c>
      <c r="G196" t="s">
        <v>20</v>
      </c>
      <c r="H196" t="s">
        <v>607</v>
      </c>
      <c r="I196" s="1">
        <f>IFERROR(IF(prodScheduleAppend1_query_query[[#This Row],[Line]]=H195,(G195+I195),0),"")</f>
        <v>100.95000000000002</v>
      </c>
    </row>
    <row r="197" spans="1:9" x14ac:dyDescent="0.25">
      <c r="A197" s="1" t="s">
        <v>3313</v>
      </c>
      <c r="B197" s="1" t="str">
        <f>_xlfn.IFNA(INDEX(bom_SQLquery[ComponentItemCode],MATCH(prodScheduleAppend1_query_query[[#This Row],[BillNo]],bom_SQLquery[BillNo],0)),"")</f>
        <v>94444CON.B</v>
      </c>
      <c r="C197" s="1" t="s">
        <v>638</v>
      </c>
      <c r="D197" s="1" t="s">
        <v>5515</v>
      </c>
      <c r="E197" s="1" t="s">
        <v>127</v>
      </c>
      <c r="F197" t="s">
        <v>12</v>
      </c>
      <c r="G197" t="s">
        <v>184</v>
      </c>
      <c r="H197" t="s">
        <v>607</v>
      </c>
      <c r="I197" s="1">
        <f>IFERROR(IF(prodScheduleAppend1_query_query[[#This Row],[Line]]=H196,(G196+I196),0),"")</f>
        <v>100.95000000000002</v>
      </c>
    </row>
    <row r="198" spans="1:9" x14ac:dyDescent="0.25">
      <c r="A198" s="1" t="s">
        <v>168</v>
      </c>
      <c r="B198" s="1" t="str">
        <f>_xlfn.IFNA(INDEX(bom_SQLquery[ComponentItemCode],MATCH(prodScheduleAppend1_query_query[[#This Row],[BillNo]],bom_SQLquery[BillNo],0)),"")</f>
        <v>94444CON.B</v>
      </c>
      <c r="C198" s="1" t="s">
        <v>5410</v>
      </c>
      <c r="D198" s="1" t="s">
        <v>5516</v>
      </c>
      <c r="E198" s="1" t="s">
        <v>122</v>
      </c>
      <c r="F198" t="s">
        <v>26</v>
      </c>
      <c r="G198" t="s">
        <v>232</v>
      </c>
      <c r="H198" t="s">
        <v>607</v>
      </c>
      <c r="I198" s="1">
        <f>IFERROR(IF(prodScheduleAppend1_query_query[[#This Row],[Line]]=H197,(G197+I197),0),"")</f>
        <v>101.95000000000002</v>
      </c>
    </row>
    <row r="199" spans="1:9" x14ac:dyDescent="0.25">
      <c r="A199" s="1" t="s">
        <v>170</v>
      </c>
      <c r="B199" s="1" t="str">
        <f>_xlfn.IFNA(INDEX(bom_SQLquery[ComponentItemCode],MATCH(prodScheduleAppend1_query_query[[#This Row],[BillNo]],bom_SQLquery[BillNo],0)),"")</f>
        <v/>
      </c>
      <c r="C199" s="1" t="s">
        <v>5410</v>
      </c>
      <c r="D199" s="1" t="s">
        <v>5517</v>
      </c>
      <c r="E199" s="1" t="s">
        <v>19</v>
      </c>
      <c r="F199" t="s">
        <v>26</v>
      </c>
      <c r="G199" t="s">
        <v>20</v>
      </c>
      <c r="H199" t="s">
        <v>607</v>
      </c>
      <c r="I199" s="1">
        <f>IFERROR(IF(prodScheduleAppend1_query_query[[#This Row],[Line]]=H198,(G198+I198),0),"")</f>
        <v>102.45000000000002</v>
      </c>
    </row>
    <row r="200" spans="1:9" x14ac:dyDescent="0.25">
      <c r="A200" s="1" t="s">
        <v>5302</v>
      </c>
      <c r="B200" s="1" t="str">
        <f>_xlfn.IFNA(INDEX(bom_SQLquery[ComponentItemCode],MATCH(prodScheduleAppend1_query_query[[#This Row],[BillNo]],bom_SQLquery[BillNo],0)),"")</f>
        <v>KA00116.B</v>
      </c>
      <c r="C200" s="1" t="s">
        <v>5518</v>
      </c>
      <c r="D200" s="1" t="s">
        <v>5519</v>
      </c>
      <c r="E200" s="1" t="s">
        <v>11</v>
      </c>
      <c r="F200" t="s">
        <v>732</v>
      </c>
      <c r="G200" t="s">
        <v>827</v>
      </c>
      <c r="H200" t="s">
        <v>607</v>
      </c>
      <c r="I200" s="1">
        <f>IFERROR(IF(prodScheduleAppend1_query_query[[#This Row],[Line]]=H199,(G199+I199),0),"")</f>
        <v>102.45000000000002</v>
      </c>
    </row>
    <row r="201" spans="1:9" x14ac:dyDescent="0.25">
      <c r="A201" s="1" t="s">
        <v>546</v>
      </c>
      <c r="B201" s="1" t="str">
        <f>_xlfn.IFNA(INDEX(bom_SQLquery[ComponentItemCode],MATCH(prodScheduleAppend1_query_query[[#This Row],[BillNo]],bom_SQLquery[BillNo],0)),"")</f>
        <v>602037</v>
      </c>
      <c r="C201" s="1" t="s">
        <v>632</v>
      </c>
      <c r="D201" s="1" t="s">
        <v>5520</v>
      </c>
      <c r="E201" s="1" t="s">
        <v>79</v>
      </c>
      <c r="F201" t="s">
        <v>5521</v>
      </c>
      <c r="G201" t="s">
        <v>5522</v>
      </c>
      <c r="H201" t="s">
        <v>607</v>
      </c>
      <c r="I201" s="1">
        <f>IFERROR(IF(prodScheduleAppend1_query_query[[#This Row],[Line]]=H200,(G200+I200),0),"")</f>
        <v>110.78000000000002</v>
      </c>
    </row>
    <row r="202" spans="1:9" x14ac:dyDescent="0.25">
      <c r="A202" s="1" t="s">
        <v>544</v>
      </c>
      <c r="B202" s="1" t="str">
        <f>_xlfn.IFNA(INDEX(bom_SQLquery[ComponentItemCode],MATCH(prodScheduleAppend1_query_query[[#This Row],[BillNo]],bom_SQLquery[BillNo],0)),"")</f>
        <v>97300.B</v>
      </c>
      <c r="C202" s="1" t="s">
        <v>632</v>
      </c>
      <c r="D202" s="1" t="s">
        <v>726</v>
      </c>
      <c r="E202" s="1" t="s">
        <v>84</v>
      </c>
      <c r="F202" t="s">
        <v>26</v>
      </c>
      <c r="G202" t="s">
        <v>18</v>
      </c>
      <c r="H202" t="s">
        <v>607</v>
      </c>
      <c r="I202" s="1">
        <f>IFERROR(IF(prodScheduleAppend1_query_query[[#This Row],[Line]]=H201,(G201+I201),0),"")</f>
        <v>120.04000000000002</v>
      </c>
    </row>
    <row r="203" spans="1:9" x14ac:dyDescent="0.25">
      <c r="A203" s="1" t="s">
        <v>730</v>
      </c>
      <c r="B203" s="1" t="str">
        <f>_xlfn.IFNA(INDEX(bom_SQLquery[ComponentItemCode],MATCH(prodScheduleAppend1_query_query[[#This Row],[BillNo]],bom_SQLquery[BillNo],0)),"")</f>
        <v>96100.B</v>
      </c>
      <c r="C203" s="1" t="s">
        <v>632</v>
      </c>
      <c r="D203" s="1" t="s">
        <v>5523</v>
      </c>
      <c r="E203" s="1" t="s">
        <v>79</v>
      </c>
      <c r="F203" t="s">
        <v>2</v>
      </c>
      <c r="G203" t="s">
        <v>5524</v>
      </c>
      <c r="H203" t="s">
        <v>607</v>
      </c>
      <c r="I203" s="1">
        <f>IFERROR(IF(prodScheduleAppend1_query_query[[#This Row],[Line]]=H202,(G202+I202),0),"")</f>
        <v>120.60000000000002</v>
      </c>
    </row>
    <row r="204" spans="1:9" x14ac:dyDescent="0.25">
      <c r="A204" s="1" t="s">
        <v>728</v>
      </c>
      <c r="B204" s="1" t="str">
        <f>_xlfn.IFNA(INDEX(bom_SQLquery[ComponentItemCode],MATCH(prodScheduleAppend1_query_query[[#This Row],[BillNo]],bom_SQLquery[BillNo],0)),"")</f>
        <v>95900.B</v>
      </c>
      <c r="C204" s="1" t="s">
        <v>632</v>
      </c>
      <c r="D204" s="1" t="s">
        <v>729</v>
      </c>
      <c r="E204" s="1" t="s">
        <v>79</v>
      </c>
      <c r="F204" t="s">
        <v>2</v>
      </c>
      <c r="G204" t="s">
        <v>5524</v>
      </c>
      <c r="H204" t="s">
        <v>607</v>
      </c>
      <c r="I204" s="1">
        <f>IFERROR(IF(prodScheduleAppend1_query_query[[#This Row],[Line]]=H203,(G203+I203),0),"")</f>
        <v>121.53000000000003</v>
      </c>
    </row>
    <row r="205" spans="1:9" x14ac:dyDescent="0.25">
      <c r="A205" s="1" t="s">
        <v>81</v>
      </c>
      <c r="B205" s="1" t="str">
        <f>_xlfn.IFNA(INDEX(bom_SQLquery[ComponentItemCode],MATCH(prodScheduleAppend1_query_query[[#This Row],[BillNo]],bom_SQLquery[BillNo],0)),"")</f>
        <v>83200.B</v>
      </c>
      <c r="C205" s="1" t="s">
        <v>632</v>
      </c>
      <c r="D205" s="1" t="s">
        <v>82</v>
      </c>
      <c r="E205" s="1" t="s">
        <v>79</v>
      </c>
      <c r="F205" t="s">
        <v>40</v>
      </c>
      <c r="G205" t="s">
        <v>80</v>
      </c>
      <c r="H205" t="s">
        <v>607</v>
      </c>
      <c r="I205" s="1">
        <f>IFERROR(IF(prodScheduleAppend1_query_query[[#This Row],[Line]]=H204,(G204+I204),0),"")</f>
        <v>122.46000000000004</v>
      </c>
    </row>
    <row r="206" spans="1:9" x14ac:dyDescent="0.25">
      <c r="A206" s="1" t="s">
        <v>77</v>
      </c>
      <c r="B206" s="1" t="str">
        <f>_xlfn.IFNA(INDEX(bom_SQLquery[ComponentItemCode],MATCH(prodScheduleAppend1_query_query[[#This Row],[BillNo]],bom_SQLquery[BillNo],0)),"")</f>
        <v>83200.B</v>
      </c>
      <c r="C206" s="1" t="s">
        <v>632</v>
      </c>
      <c r="D206" s="1" t="s">
        <v>5525</v>
      </c>
      <c r="E206" s="1" t="s">
        <v>79</v>
      </c>
      <c r="F206" t="s">
        <v>732</v>
      </c>
      <c r="G206" t="s">
        <v>41</v>
      </c>
      <c r="H206" t="s">
        <v>607</v>
      </c>
      <c r="I206" s="1">
        <f>IFERROR(IF(prodScheduleAppend1_query_query[[#This Row],[Line]]=H205,(G205+I205),0),"")</f>
        <v>124.31000000000003</v>
      </c>
    </row>
    <row r="207" spans="1:9" x14ac:dyDescent="0.25">
      <c r="A207" s="1" t="s">
        <v>5441</v>
      </c>
      <c r="B207" s="1" t="str">
        <f>_xlfn.IFNA(INDEX(bom_SQLquery[ComponentItemCode],MATCH(prodScheduleAppend1_query_query[[#This Row],[BillNo]],bom_SQLquery[BillNo],0)),"")</f>
        <v/>
      </c>
      <c r="C207" s="1" t="s">
        <v>5441</v>
      </c>
      <c r="D207" s="1" t="s">
        <v>5441</v>
      </c>
      <c r="E207" s="1" t="s">
        <v>5441</v>
      </c>
      <c r="F207" t="s">
        <v>5441</v>
      </c>
      <c r="G207" t="s">
        <v>5441</v>
      </c>
      <c r="H207" t="s">
        <v>607</v>
      </c>
      <c r="I207" s="1">
        <f>IFERROR(IF(prodScheduleAppend1_query_query[[#This Row],[Line]]=H206,(G206+I206),0),"")</f>
        <v>129.87000000000003</v>
      </c>
    </row>
    <row r="208" spans="1:9" x14ac:dyDescent="0.25">
      <c r="A208" s="1" t="s">
        <v>341</v>
      </c>
      <c r="B208" s="1" t="str">
        <f>_xlfn.IFNA(INDEX(bom_SQLquery[ComponentItemCode],MATCH(prodScheduleAppend1_query_query[[#This Row],[BillNo]],bom_SQLquery[BillNo],0)),"")</f>
        <v>602005</v>
      </c>
      <c r="C208" s="1" t="s">
        <v>612</v>
      </c>
      <c r="D208" s="1" t="s">
        <v>826</v>
      </c>
      <c r="E208" s="1" t="s">
        <v>293</v>
      </c>
      <c r="F208" t="s">
        <v>5526</v>
      </c>
      <c r="G208" t="s">
        <v>5527</v>
      </c>
      <c r="H208" t="s">
        <v>608</v>
      </c>
      <c r="I208" s="1">
        <f>IFERROR(IF(prodScheduleAppend1_query_query[[#This Row],[Line]]=H207,(G207+I207),0),"")</f>
        <v>0</v>
      </c>
    </row>
    <row r="209" spans="1:9" x14ac:dyDescent="0.25">
      <c r="A209" s="1" t="s">
        <v>341</v>
      </c>
      <c r="B209" s="1" t="str">
        <f>_xlfn.IFNA(INDEX(bom_SQLquery[ComponentItemCode],MATCH(prodScheduleAppend1_query_query[[#This Row],[BillNo]],bom_SQLquery[BillNo],0)),"")</f>
        <v>602005</v>
      </c>
      <c r="C209" s="1" t="s">
        <v>722</v>
      </c>
      <c r="D209" s="1" t="s">
        <v>5528</v>
      </c>
      <c r="E209" s="1" t="s">
        <v>293</v>
      </c>
      <c r="F209" t="s">
        <v>789</v>
      </c>
      <c r="G209" t="s">
        <v>223</v>
      </c>
      <c r="H209" t="s">
        <v>608</v>
      </c>
      <c r="I209" s="1">
        <f>IFERROR(IF(prodScheduleAppend1_query_query[[#This Row],[Line]]=H208,(G208+I208),0),"")</f>
        <v>4.96</v>
      </c>
    </row>
    <row r="210" spans="1:9" x14ac:dyDescent="0.25">
      <c r="A210" s="1" t="s">
        <v>207</v>
      </c>
      <c r="B210" s="1" t="str">
        <f>_xlfn.IFNA(INDEX(bom_SQLquery[ComponentItemCode],MATCH(prodScheduleAppend1_query_query[[#This Row],[BillNo]],bom_SQLquery[BillNo],0)),"")</f>
        <v>602005</v>
      </c>
      <c r="C210" s="1" t="s">
        <v>648</v>
      </c>
      <c r="D210" s="1" t="s">
        <v>208</v>
      </c>
      <c r="E210" s="1" t="s">
        <v>193</v>
      </c>
      <c r="F210" t="s">
        <v>26</v>
      </c>
      <c r="G210" t="s">
        <v>184</v>
      </c>
      <c r="H210" t="s">
        <v>608</v>
      </c>
      <c r="I210" s="1">
        <f>IFERROR(IF(prodScheduleAppend1_query_query[[#This Row],[Line]]=H209,(G209+I209),0),"")</f>
        <v>8.2899999999999991</v>
      </c>
    </row>
    <row r="211" spans="1:9" x14ac:dyDescent="0.25">
      <c r="A211" s="1" t="s">
        <v>828</v>
      </c>
      <c r="B211" s="1" t="str">
        <f>_xlfn.IFNA(INDEX(bom_SQLquery[ComponentItemCode],MATCH(prodScheduleAppend1_query_query[[#This Row],[BillNo]],bom_SQLquery[BillNo],0)),"")</f>
        <v>602043PURPLE</v>
      </c>
      <c r="C211" s="1" t="s">
        <v>638</v>
      </c>
      <c r="D211" s="1" t="s">
        <v>829</v>
      </c>
      <c r="E211" s="1" t="s">
        <v>193</v>
      </c>
      <c r="F211" t="s">
        <v>7</v>
      </c>
      <c r="G211" t="s">
        <v>307</v>
      </c>
      <c r="H211" t="s">
        <v>608</v>
      </c>
      <c r="I211" s="1">
        <f>IFERROR(IF(prodScheduleAppend1_query_query[[#This Row],[Line]]=H210,(G210+I210),0),"")</f>
        <v>9.2899999999999991</v>
      </c>
    </row>
    <row r="212" spans="1:9" x14ac:dyDescent="0.25">
      <c r="A212" s="1" t="s">
        <v>209</v>
      </c>
      <c r="B212" s="1" t="str">
        <f>_xlfn.IFNA(INDEX(bom_SQLquery[ComponentItemCode],MATCH(prodScheduleAppend1_query_query[[#This Row],[BillNo]],bom_SQLquery[BillNo],0)),"")</f>
        <v>602046</v>
      </c>
      <c r="C212" s="1" t="s">
        <v>648</v>
      </c>
      <c r="D212" s="1" t="s">
        <v>210</v>
      </c>
      <c r="E212" s="1" t="s">
        <v>193</v>
      </c>
      <c r="F212" t="s">
        <v>194</v>
      </c>
      <c r="G212" t="s">
        <v>830</v>
      </c>
      <c r="H212" t="s">
        <v>608</v>
      </c>
      <c r="I212" s="1">
        <f>IFERROR(IF(prodScheduleAppend1_query_query[[#This Row],[Line]]=H211,(G211+I211),0),"")</f>
        <v>10.09</v>
      </c>
    </row>
    <row r="213" spans="1:9" x14ac:dyDescent="0.25">
      <c r="A213" s="1" t="s">
        <v>211</v>
      </c>
      <c r="B213" s="1" t="str">
        <f>_xlfn.IFNA(INDEX(bom_SQLquery[ComponentItemCode],MATCH(prodScheduleAppend1_query_query[[#This Row],[BillNo]],bom_SQLquery[BillNo],0)),"")</f>
        <v>602604</v>
      </c>
      <c r="C213" s="1" t="s">
        <v>648</v>
      </c>
      <c r="D213" s="1" t="s">
        <v>831</v>
      </c>
      <c r="E213" s="1" t="s">
        <v>193</v>
      </c>
      <c r="F213" t="s">
        <v>26</v>
      </c>
      <c r="G213" t="s">
        <v>184</v>
      </c>
      <c r="H213" t="s">
        <v>608</v>
      </c>
      <c r="I213" s="1">
        <f>IFERROR(IF(prodScheduleAppend1_query_query[[#This Row],[Line]]=H212,(G212+I212),0),"")</f>
        <v>13.49</v>
      </c>
    </row>
    <row r="214" spans="1:9" x14ac:dyDescent="0.25">
      <c r="A214" s="1" t="s">
        <v>212</v>
      </c>
      <c r="B214" s="1" t="str">
        <f>_xlfn.IFNA(INDEX(bom_SQLquery[ComponentItemCode],MATCH(prodScheduleAppend1_query_query[[#This Row],[BillNo]],bom_SQLquery[BillNo],0)),"")</f>
        <v>602605</v>
      </c>
      <c r="C214" s="1" t="s">
        <v>648</v>
      </c>
      <c r="D214" s="1" t="s">
        <v>152</v>
      </c>
      <c r="E214" s="1" t="s">
        <v>193</v>
      </c>
      <c r="F214" t="s">
        <v>26</v>
      </c>
      <c r="G214" t="s">
        <v>184</v>
      </c>
      <c r="H214" t="s">
        <v>608</v>
      </c>
      <c r="I214" s="1">
        <f>IFERROR(IF(prodScheduleAppend1_query_query[[#This Row],[Line]]=H213,(G213+I213),0),"")</f>
        <v>14.49</v>
      </c>
    </row>
    <row r="215" spans="1:9" x14ac:dyDescent="0.25">
      <c r="A215" s="1" t="s">
        <v>336</v>
      </c>
      <c r="B215" s="1" t="str">
        <f>_xlfn.IFNA(INDEX(bom_SQLquery[ComponentItemCode],MATCH(prodScheduleAppend1_query_query[[#This Row],[BillNo]],bom_SQLquery[BillNo],0)),"")</f>
        <v>94600.B</v>
      </c>
      <c r="C215" s="1" t="s">
        <v>722</v>
      </c>
      <c r="D215" s="1" t="s">
        <v>337</v>
      </c>
      <c r="E215" s="1" t="s">
        <v>293</v>
      </c>
      <c r="F215" t="s">
        <v>130</v>
      </c>
      <c r="G215" t="s">
        <v>232</v>
      </c>
      <c r="H215" t="s">
        <v>608</v>
      </c>
      <c r="I215" s="1">
        <f>IFERROR(IF(prodScheduleAppend1_query_query[[#This Row],[Line]]=H214,(G214+I214),0),"")</f>
        <v>15.49</v>
      </c>
    </row>
    <row r="216" spans="1:9" x14ac:dyDescent="0.25">
      <c r="A216" s="1" t="s">
        <v>338</v>
      </c>
      <c r="B216" s="1" t="str">
        <f>_xlfn.IFNA(INDEX(bom_SQLquery[ComponentItemCode],MATCH(prodScheduleAppend1_query_query[[#This Row],[BillNo]],bom_SQLquery[BillNo],0)),"")</f>
        <v/>
      </c>
      <c r="C216" s="1" t="s">
        <v>722</v>
      </c>
      <c r="D216" s="1" t="s">
        <v>339</v>
      </c>
      <c r="E216" s="1" t="s">
        <v>296</v>
      </c>
      <c r="F216" t="s">
        <v>15</v>
      </c>
      <c r="G216" t="s">
        <v>20</v>
      </c>
      <c r="H216" t="s">
        <v>608</v>
      </c>
      <c r="I216" s="1">
        <f>IFERROR(IF(prodScheduleAppend1_query_query[[#This Row],[Line]]=H215,(G215+I215),0),"")</f>
        <v>15.99</v>
      </c>
    </row>
    <row r="217" spans="1:9" x14ac:dyDescent="0.25">
      <c r="A217" s="1" t="s">
        <v>331</v>
      </c>
      <c r="B217" s="1" t="str">
        <f>_xlfn.IFNA(INDEX(bom_SQLquery[ComponentItemCode],MATCH(prodScheduleAppend1_query_query[[#This Row],[BillNo]],bom_SQLquery[BillNo],0)),"")</f>
        <v>94500.B</v>
      </c>
      <c r="C217" s="1" t="s">
        <v>664</v>
      </c>
      <c r="D217" s="1" t="s">
        <v>832</v>
      </c>
      <c r="E217" s="1" t="s">
        <v>293</v>
      </c>
      <c r="F217" t="s">
        <v>130</v>
      </c>
      <c r="G217" t="s">
        <v>232</v>
      </c>
      <c r="H217" t="s">
        <v>608</v>
      </c>
      <c r="I217" s="1">
        <f>IFERROR(IF(prodScheduleAppend1_query_query[[#This Row],[Line]]=H216,(G216+I216),0),"")</f>
        <v>15.99</v>
      </c>
    </row>
    <row r="218" spans="1:9" x14ac:dyDescent="0.25">
      <c r="A218" s="1" t="s">
        <v>333</v>
      </c>
      <c r="B218" s="1" t="str">
        <f>_xlfn.IFNA(INDEX(bom_SQLquery[ComponentItemCode],MATCH(prodScheduleAppend1_query_query[[#This Row],[BillNo]],bom_SQLquery[BillNo],0)),"")</f>
        <v/>
      </c>
      <c r="C218" s="1" t="s">
        <v>664</v>
      </c>
      <c r="D218" s="1" t="s">
        <v>334</v>
      </c>
      <c r="E218" s="1" t="s">
        <v>296</v>
      </c>
      <c r="F218" t="s">
        <v>15</v>
      </c>
      <c r="G218" t="s">
        <v>20</v>
      </c>
      <c r="H218" t="s">
        <v>608</v>
      </c>
      <c r="I218" s="1">
        <f>IFERROR(IF(prodScheduleAppend1_query_query[[#This Row],[Line]]=H217,(G217+I217),0),"")</f>
        <v>16.490000000000002</v>
      </c>
    </row>
    <row r="219" spans="1:9" x14ac:dyDescent="0.25">
      <c r="A219" s="1" t="s">
        <v>833</v>
      </c>
      <c r="B219" s="1" t="str">
        <f>_xlfn.IFNA(INDEX(bom_SQLquery[ComponentItemCode],MATCH(prodScheduleAppend1_query_query[[#This Row],[BillNo]],bom_SQLquery[BillNo],0)),"")</f>
        <v>94400.B</v>
      </c>
      <c r="C219" s="1" t="s">
        <v>626</v>
      </c>
      <c r="D219" s="1" t="s">
        <v>834</v>
      </c>
      <c r="E219" s="1" t="s">
        <v>293</v>
      </c>
      <c r="F219" t="s">
        <v>601</v>
      </c>
      <c r="G219" t="s">
        <v>835</v>
      </c>
      <c r="H219" t="s">
        <v>608</v>
      </c>
      <c r="I219" s="1">
        <f>IFERROR(IF(prodScheduleAppend1_query_query[[#This Row],[Line]]=H218,(G218+I218),0),"")</f>
        <v>16.490000000000002</v>
      </c>
    </row>
    <row r="220" spans="1:9" x14ac:dyDescent="0.25">
      <c r="A220" s="1" t="s">
        <v>836</v>
      </c>
      <c r="B220" s="1" t="str">
        <f>_xlfn.IFNA(INDEX(bom_SQLquery[ComponentItemCode],MATCH(prodScheduleAppend1_query_query[[#This Row],[BillNo]],bom_SQLquery[BillNo],0)),"")</f>
        <v/>
      </c>
      <c r="C220" s="1" t="s">
        <v>626</v>
      </c>
      <c r="D220" s="1" t="s">
        <v>837</v>
      </c>
      <c r="E220" s="1" t="s">
        <v>296</v>
      </c>
      <c r="F220" t="s">
        <v>189</v>
      </c>
      <c r="G220" t="s">
        <v>20</v>
      </c>
      <c r="H220" t="s">
        <v>608</v>
      </c>
      <c r="I220" s="1">
        <f>IFERROR(IF(prodScheduleAppend1_query_query[[#This Row],[Line]]=H219,(G219+I219),0),"")</f>
        <v>18.290000000000003</v>
      </c>
    </row>
    <row r="221" spans="1:9" x14ac:dyDescent="0.25">
      <c r="A221" s="1" t="s">
        <v>838</v>
      </c>
      <c r="B221" s="1" t="str">
        <f>_xlfn.IFNA(INDEX(bom_SQLquery[ComponentItemCode],MATCH(prodScheduleAppend1_query_query[[#This Row],[BillNo]],bom_SQLquery[BillNo],0)),"")</f>
        <v>94200.B</v>
      </c>
      <c r="C221" s="1" t="s">
        <v>626</v>
      </c>
      <c r="D221" s="1" t="s">
        <v>5529</v>
      </c>
      <c r="E221" s="1" t="s">
        <v>293</v>
      </c>
      <c r="F221" t="s">
        <v>332</v>
      </c>
      <c r="G221" t="s">
        <v>328</v>
      </c>
      <c r="H221" t="s">
        <v>608</v>
      </c>
      <c r="I221" s="1">
        <f>IFERROR(IF(prodScheduleAppend1_query_query[[#This Row],[Line]]=H220,(G220+I220),0),"")</f>
        <v>18.290000000000003</v>
      </c>
    </row>
    <row r="222" spans="1:9" x14ac:dyDescent="0.25">
      <c r="A222" s="1" t="s">
        <v>839</v>
      </c>
      <c r="B222" s="1" t="str">
        <f>_xlfn.IFNA(INDEX(bom_SQLquery[ComponentItemCode],MATCH(prodScheduleAppend1_query_query[[#This Row],[BillNo]],bom_SQLquery[BillNo],0)),"")</f>
        <v/>
      </c>
      <c r="C222" s="1" t="s">
        <v>626</v>
      </c>
      <c r="D222" s="1" t="s">
        <v>840</v>
      </c>
      <c r="E222" s="1" t="s">
        <v>296</v>
      </c>
      <c r="F222" t="s">
        <v>9</v>
      </c>
      <c r="G222" t="s">
        <v>20</v>
      </c>
      <c r="H222" t="s">
        <v>608</v>
      </c>
      <c r="I222" s="1">
        <f>IFERROR(IF(prodScheduleAppend1_query_query[[#This Row],[Line]]=H221,(G221+I221),0),"")</f>
        <v>18.890000000000004</v>
      </c>
    </row>
    <row r="223" spans="1:9" x14ac:dyDescent="0.25">
      <c r="A223" s="1" t="s">
        <v>841</v>
      </c>
      <c r="B223" s="1" t="str">
        <f>_xlfn.IFNA(INDEX(bom_SQLquery[ComponentItemCode],MATCH(prodScheduleAppend1_query_query[[#This Row],[BillNo]],bom_SQLquery[BillNo],0)),"")</f>
        <v>602042</v>
      </c>
      <c r="C223" s="1" t="s">
        <v>664</v>
      </c>
      <c r="D223" s="1" t="s">
        <v>842</v>
      </c>
      <c r="E223" s="1" t="s">
        <v>293</v>
      </c>
      <c r="F223" t="s">
        <v>843</v>
      </c>
      <c r="G223" t="s">
        <v>573</v>
      </c>
      <c r="H223" t="s">
        <v>608</v>
      </c>
      <c r="I223" s="1">
        <f>IFERROR(IF(prodScheduleAppend1_query_query[[#This Row],[Line]]=H222,(G222+I222),0),"")</f>
        <v>18.890000000000004</v>
      </c>
    </row>
    <row r="224" spans="1:9" x14ac:dyDescent="0.25">
      <c r="A224" s="1" t="s">
        <v>844</v>
      </c>
      <c r="B224" s="1" t="str">
        <f>_xlfn.IFNA(INDEX(bom_SQLquery[ComponentItemCode],MATCH(prodScheduleAppend1_query_query[[#This Row],[BillNo]],bom_SQLquery[BillNo],0)),"")</f>
        <v/>
      </c>
      <c r="C224" s="1" t="s">
        <v>664</v>
      </c>
      <c r="D224" s="1" t="s">
        <v>845</v>
      </c>
      <c r="E224" s="1" t="s">
        <v>296</v>
      </c>
      <c r="F224" t="s">
        <v>332</v>
      </c>
      <c r="G224" t="s">
        <v>20</v>
      </c>
      <c r="H224" t="s">
        <v>608</v>
      </c>
      <c r="I224" s="1">
        <f>IFERROR(IF(prodScheduleAppend1_query_query[[#This Row],[Line]]=H223,(G223+I223),0),"")</f>
        <v>20.490000000000006</v>
      </c>
    </row>
    <row r="225" spans="1:9" x14ac:dyDescent="0.25">
      <c r="A225" s="1" t="s">
        <v>326</v>
      </c>
      <c r="B225" s="1" t="str">
        <f>_xlfn.IFNA(INDEX(bom_SQLquery[ComponentItemCode],MATCH(prodScheduleAppend1_query_query[[#This Row],[BillNo]],bom_SQLquery[BillNo],0)),"")</f>
        <v>602042</v>
      </c>
      <c r="C225" s="1" t="s">
        <v>648</v>
      </c>
      <c r="D225" s="1" t="s">
        <v>327</v>
      </c>
      <c r="E225" s="1" t="s">
        <v>193</v>
      </c>
      <c r="F225" t="s">
        <v>26</v>
      </c>
      <c r="G225" t="s">
        <v>184</v>
      </c>
      <c r="H225" t="s">
        <v>608</v>
      </c>
      <c r="I225" s="1">
        <f>IFERROR(IF(prodScheduleAppend1_query_query[[#This Row],[Line]]=H224,(G224+I224),0),"")</f>
        <v>20.490000000000006</v>
      </c>
    </row>
    <row r="226" spans="1:9" x14ac:dyDescent="0.25">
      <c r="A226" s="1" t="s">
        <v>846</v>
      </c>
      <c r="B226" s="1" t="str">
        <f>_xlfn.IFNA(INDEX(bom_SQLquery[ComponentItemCode],MATCH(prodScheduleAppend1_query_query[[#This Row],[BillNo]],bom_SQLquery[BillNo],0)),"")</f>
        <v>602042</v>
      </c>
      <c r="C226" s="1" t="s">
        <v>648</v>
      </c>
      <c r="D226" s="1" t="s">
        <v>847</v>
      </c>
      <c r="E226" s="1" t="s">
        <v>193</v>
      </c>
      <c r="F226" t="s">
        <v>7</v>
      </c>
      <c r="G226" t="s">
        <v>328</v>
      </c>
      <c r="H226" t="s">
        <v>608</v>
      </c>
      <c r="I226" s="1">
        <f>IFERROR(IF(prodScheduleAppend1_query_query[[#This Row],[Line]]=H225,(G225+I225),0),"")</f>
        <v>21.490000000000006</v>
      </c>
    </row>
    <row r="227" spans="1:9" x14ac:dyDescent="0.25">
      <c r="A227" s="1" t="s">
        <v>848</v>
      </c>
      <c r="B227" s="1" t="str">
        <f>_xlfn.IFNA(INDEX(bom_SQLquery[ComponentItemCode],MATCH(prodScheduleAppend1_query_query[[#This Row],[BillNo]],bom_SQLquery[BillNo],0)),"")</f>
        <v>33200DIL.B</v>
      </c>
      <c r="C227" s="1" t="s">
        <v>626</v>
      </c>
      <c r="D227" s="1" t="s">
        <v>849</v>
      </c>
      <c r="E227" s="1" t="s">
        <v>293</v>
      </c>
      <c r="F227" t="s">
        <v>332</v>
      </c>
      <c r="G227" t="s">
        <v>328</v>
      </c>
      <c r="H227" t="s">
        <v>608</v>
      </c>
      <c r="I227" s="1">
        <f>IFERROR(IF(prodScheduleAppend1_query_query[[#This Row],[Line]]=H226,(G226+I226),0),"")</f>
        <v>22.090000000000007</v>
      </c>
    </row>
    <row r="228" spans="1:9" x14ac:dyDescent="0.25">
      <c r="A228" s="1" t="s">
        <v>850</v>
      </c>
      <c r="B228" s="1" t="str">
        <f>_xlfn.IFNA(INDEX(bom_SQLquery[ComponentItemCode],MATCH(prodScheduleAppend1_query_query[[#This Row],[BillNo]],bom_SQLquery[BillNo],0)),"")</f>
        <v/>
      </c>
      <c r="C228" s="1" t="s">
        <v>626</v>
      </c>
      <c r="D228" s="1" t="s">
        <v>851</v>
      </c>
      <c r="E228" s="1" t="s">
        <v>296</v>
      </c>
      <c r="F228" t="s">
        <v>9</v>
      </c>
      <c r="G228" t="s">
        <v>20</v>
      </c>
      <c r="H228" t="s">
        <v>608</v>
      </c>
      <c r="I228" s="1">
        <f>IFERROR(IF(prodScheduleAppend1_query_query[[#This Row],[Line]]=H227,(G227+I227),0),"")</f>
        <v>22.690000000000008</v>
      </c>
    </row>
    <row r="229" spans="1:9" x14ac:dyDescent="0.25">
      <c r="A229" s="1" t="s">
        <v>852</v>
      </c>
      <c r="B229" s="1" t="str">
        <f>_xlfn.IFNA(INDEX(bom_SQLquery[ComponentItemCode],MATCH(prodScheduleAppend1_query_query[[#This Row],[BillNo]],bom_SQLquery[BillNo],0)),"")</f>
        <v>33200DIL.B</v>
      </c>
      <c r="C229" s="1" t="s">
        <v>648</v>
      </c>
      <c r="D229" s="1" t="s">
        <v>853</v>
      </c>
      <c r="E229" s="1" t="s">
        <v>193</v>
      </c>
      <c r="F229" t="s">
        <v>12</v>
      </c>
      <c r="G229" t="s">
        <v>315</v>
      </c>
      <c r="H229" t="s">
        <v>608</v>
      </c>
      <c r="I229" s="1">
        <f>IFERROR(IF(prodScheduleAppend1_query_query[[#This Row],[Line]]=H228,(G228+I228),0),"")</f>
        <v>22.690000000000008</v>
      </c>
    </row>
    <row r="230" spans="1:9" x14ac:dyDescent="0.25">
      <c r="A230" s="1" t="s">
        <v>854</v>
      </c>
      <c r="B230" s="1" t="str">
        <f>_xlfn.IFNA(INDEX(bom_SQLquery[ComponentItemCode],MATCH(prodScheduleAppend1_query_query[[#This Row],[BillNo]],bom_SQLquery[BillNo],0)),"")</f>
        <v>602003</v>
      </c>
      <c r="C230" s="1" t="s">
        <v>626</v>
      </c>
      <c r="D230" s="1" t="s">
        <v>855</v>
      </c>
      <c r="E230" s="1" t="s">
        <v>293</v>
      </c>
      <c r="F230" t="s">
        <v>856</v>
      </c>
      <c r="G230" t="s">
        <v>315</v>
      </c>
      <c r="H230" t="s">
        <v>608</v>
      </c>
      <c r="I230" s="1">
        <f>IFERROR(IF(prodScheduleAppend1_query_query[[#This Row],[Line]]=H229,(G229+I229),0),"")</f>
        <v>23.090000000000007</v>
      </c>
    </row>
    <row r="231" spans="1:9" x14ac:dyDescent="0.25">
      <c r="A231" s="1" t="s">
        <v>857</v>
      </c>
      <c r="B231" s="1" t="str">
        <f>_xlfn.IFNA(INDEX(bom_SQLquery[ComponentItemCode],MATCH(prodScheduleAppend1_query_query[[#This Row],[BillNo]],bom_SQLquery[BillNo],0)),"")</f>
        <v/>
      </c>
      <c r="C231" s="1" t="s">
        <v>626</v>
      </c>
      <c r="D231" s="1" t="s">
        <v>858</v>
      </c>
      <c r="E231" s="1" t="s">
        <v>296</v>
      </c>
      <c r="F231" t="s">
        <v>800</v>
      </c>
      <c r="G231" t="s">
        <v>20</v>
      </c>
      <c r="H231" t="s">
        <v>608</v>
      </c>
      <c r="I231" s="1">
        <f>IFERROR(IF(prodScheduleAppend1_query_query[[#This Row],[Line]]=H230,(G230+I230),0),"")</f>
        <v>23.490000000000006</v>
      </c>
    </row>
    <row r="232" spans="1:9" x14ac:dyDescent="0.25">
      <c r="A232" s="1" t="s">
        <v>859</v>
      </c>
      <c r="B232" s="1" t="str">
        <f>_xlfn.IFNA(INDEX(bom_SQLquery[ComponentItemCode],MATCH(prodScheduleAppend1_query_query[[#This Row],[BillNo]],bom_SQLquery[BillNo],0)),"")</f>
        <v>602003</v>
      </c>
      <c r="C232" s="1" t="s">
        <v>638</v>
      </c>
      <c r="D232" s="1" t="s">
        <v>860</v>
      </c>
      <c r="E232" s="1" t="s">
        <v>193</v>
      </c>
      <c r="F232" t="s">
        <v>7</v>
      </c>
      <c r="G232" t="s">
        <v>328</v>
      </c>
      <c r="H232" t="s">
        <v>608</v>
      </c>
      <c r="I232" s="1">
        <f>IFERROR(IF(prodScheduleAppend1_query_query[[#This Row],[Line]]=H231,(G231+I231),0),"")</f>
        <v>23.490000000000006</v>
      </c>
    </row>
    <row r="233" spans="1:9" x14ac:dyDescent="0.25">
      <c r="A233" s="1" t="s">
        <v>381</v>
      </c>
      <c r="B233" s="1" t="str">
        <f>_xlfn.IFNA(INDEX(bom_SQLquery[ComponentItemCode],MATCH(prodScheduleAppend1_query_query[[#This Row],[BillNo]],bom_SQLquery[BillNo],0)),"")</f>
        <v>602003</v>
      </c>
      <c r="C233" s="1" t="s">
        <v>648</v>
      </c>
      <c r="D233" s="1" t="s">
        <v>382</v>
      </c>
      <c r="E233" s="1" t="s">
        <v>193</v>
      </c>
      <c r="F233" t="s">
        <v>5</v>
      </c>
      <c r="G233" t="s">
        <v>313</v>
      </c>
      <c r="H233" t="s">
        <v>608</v>
      </c>
      <c r="I233" s="1">
        <f>IFERROR(IF(prodScheduleAppend1_query_query[[#This Row],[Line]]=H232,(G232+I232),0),"")</f>
        <v>24.090000000000007</v>
      </c>
    </row>
    <row r="234" spans="1:9" x14ac:dyDescent="0.25">
      <c r="A234" s="1" t="s">
        <v>866</v>
      </c>
      <c r="B234" s="1" t="str">
        <f>_xlfn.IFNA(INDEX(bom_SQLquery[ComponentItemCode],MATCH(prodScheduleAppend1_query_query[[#This Row],[BillNo]],bom_SQLquery[BillNo],0)),"")</f>
        <v>81500.B</v>
      </c>
      <c r="C234" s="1" t="s">
        <v>626</v>
      </c>
      <c r="D234" s="1" t="s">
        <v>867</v>
      </c>
      <c r="E234" s="1" t="s">
        <v>293</v>
      </c>
      <c r="F234" t="s">
        <v>856</v>
      </c>
      <c r="G234" t="s">
        <v>232</v>
      </c>
      <c r="H234" t="s">
        <v>608</v>
      </c>
      <c r="I234" s="1">
        <f>IFERROR(IF(prodScheduleAppend1_query_query[[#This Row],[Line]]=H233,(G233+I233),0),"")</f>
        <v>24.840000000000007</v>
      </c>
    </row>
    <row r="235" spans="1:9" x14ac:dyDescent="0.25">
      <c r="A235" s="1" t="s">
        <v>868</v>
      </c>
      <c r="B235" s="1" t="str">
        <f>_xlfn.IFNA(INDEX(bom_SQLquery[ComponentItemCode],MATCH(prodScheduleAppend1_query_query[[#This Row],[BillNo]],bom_SQLquery[BillNo],0)),"")</f>
        <v/>
      </c>
      <c r="C235" s="1" t="s">
        <v>626</v>
      </c>
      <c r="D235" s="1" t="s">
        <v>869</v>
      </c>
      <c r="E235" s="1" t="s">
        <v>296</v>
      </c>
      <c r="F235" t="s">
        <v>800</v>
      </c>
      <c r="G235" t="s">
        <v>20</v>
      </c>
      <c r="H235" t="s">
        <v>608</v>
      </c>
      <c r="I235" s="1">
        <f>IFERROR(IF(prodScheduleAppend1_query_query[[#This Row],[Line]]=H234,(G234+I234),0),"")</f>
        <v>25.340000000000007</v>
      </c>
    </row>
    <row r="236" spans="1:9" x14ac:dyDescent="0.25">
      <c r="A236" s="1" t="s">
        <v>1876</v>
      </c>
      <c r="B236" s="1" t="str">
        <f>_xlfn.IFNA(INDEX(bom_SQLquery[ComponentItemCode],MATCH(prodScheduleAppend1_query_query[[#This Row],[BillNo]],bom_SQLquery[BillNo],0)),"")</f>
        <v>81500.B</v>
      </c>
      <c r="C236" s="1" t="s">
        <v>5412</v>
      </c>
      <c r="D236" s="1" t="s">
        <v>5530</v>
      </c>
      <c r="E236" s="1" t="s">
        <v>193</v>
      </c>
      <c r="F236" t="s">
        <v>12</v>
      </c>
      <c r="G236" t="s">
        <v>351</v>
      </c>
      <c r="H236" t="s">
        <v>608</v>
      </c>
      <c r="I236" s="1">
        <f>IFERROR(IF(prodScheduleAppend1_query_query[[#This Row],[Line]]=H235,(G235+I235),0),"")</f>
        <v>25.340000000000007</v>
      </c>
    </row>
    <row r="237" spans="1:9" x14ac:dyDescent="0.25">
      <c r="A237" s="1" t="s">
        <v>870</v>
      </c>
      <c r="B237" s="1" t="str">
        <f>_xlfn.IFNA(INDEX(bom_SQLquery[ComponentItemCode],MATCH(prodScheduleAppend1_query_query[[#This Row],[BillNo]],bom_SQLquery[BillNo],0)),"")</f>
        <v>602020</v>
      </c>
      <c r="C237" s="1" t="s">
        <v>638</v>
      </c>
      <c r="D237" s="1" t="s">
        <v>871</v>
      </c>
      <c r="E237" s="1" t="s">
        <v>193</v>
      </c>
      <c r="F237" t="s">
        <v>12</v>
      </c>
      <c r="G237" t="s">
        <v>232</v>
      </c>
      <c r="H237" t="s">
        <v>608</v>
      </c>
      <c r="I237" s="1">
        <f>IFERROR(IF(prodScheduleAppend1_query_query[[#This Row],[Line]]=H236,(G236+I236),0),"")</f>
        <v>25.550000000000008</v>
      </c>
    </row>
    <row r="238" spans="1:9" x14ac:dyDescent="0.25">
      <c r="A238" s="1" t="s">
        <v>5063</v>
      </c>
      <c r="B238" s="1" t="str">
        <f>_xlfn.IFNA(INDEX(bom_SQLquery[ComponentItemCode],MATCH(prodScheduleAppend1_query_query[[#This Row],[BillNo]],bom_SQLquery[BillNo],0)),"")</f>
        <v>602020</v>
      </c>
      <c r="C238" s="1" t="s">
        <v>5412</v>
      </c>
      <c r="D238" s="1" t="s">
        <v>5531</v>
      </c>
      <c r="E238" s="1" t="s">
        <v>193</v>
      </c>
      <c r="F238" t="s">
        <v>12</v>
      </c>
      <c r="G238" t="s">
        <v>351</v>
      </c>
      <c r="H238" t="s">
        <v>608</v>
      </c>
      <c r="I238" s="1">
        <f>IFERROR(IF(prodScheduleAppend1_query_query[[#This Row],[Line]]=H237,(G237+I237),0),"")</f>
        <v>26.050000000000008</v>
      </c>
    </row>
    <row r="239" spans="1:9" x14ac:dyDescent="0.25">
      <c r="A239" s="1" t="s">
        <v>872</v>
      </c>
      <c r="B239" s="1" t="str">
        <f>_xlfn.IFNA(INDEX(bom_SQLquery[ComponentItemCode],MATCH(prodScheduleAppend1_query_query[[#This Row],[BillNo]],bom_SQLquery[BillNo],0)),"")</f>
        <v>602607CONC</v>
      </c>
      <c r="C239" s="1" t="s">
        <v>648</v>
      </c>
      <c r="D239" s="1" t="s">
        <v>873</v>
      </c>
      <c r="E239" s="1" t="s">
        <v>193</v>
      </c>
      <c r="F239" t="s">
        <v>7</v>
      </c>
      <c r="G239" t="s">
        <v>328</v>
      </c>
      <c r="H239" t="s">
        <v>608</v>
      </c>
      <c r="I239" s="1">
        <f>IFERROR(IF(prodScheduleAppend1_query_query[[#This Row],[Line]]=H238,(G238+I238),0),"")</f>
        <v>26.260000000000009</v>
      </c>
    </row>
    <row r="240" spans="1:9" x14ac:dyDescent="0.25">
      <c r="A240" s="1" t="s">
        <v>2068</v>
      </c>
      <c r="B240" s="1" t="str">
        <f>_xlfn.IFNA(INDEX(bom_SQLquery[ComponentItemCode],MATCH(prodScheduleAppend1_query_query[[#This Row],[BillNo]],bom_SQLquery[BillNo],0)),"")</f>
        <v>602607RTU</v>
      </c>
      <c r="C240" s="1" t="s">
        <v>5412</v>
      </c>
      <c r="D240" s="1" t="s">
        <v>5532</v>
      </c>
      <c r="E240" s="1" t="s">
        <v>193</v>
      </c>
      <c r="F240" t="s">
        <v>7</v>
      </c>
      <c r="G240" t="s">
        <v>5478</v>
      </c>
      <c r="H240" t="s">
        <v>608</v>
      </c>
      <c r="I240" s="1">
        <f>IFERROR(IF(prodScheduleAppend1_query_query[[#This Row],[Line]]=H239,(G239+I239),0),"")</f>
        <v>26.86000000000001</v>
      </c>
    </row>
    <row r="241" spans="1:9" x14ac:dyDescent="0.25">
      <c r="A241" s="1" t="s">
        <v>874</v>
      </c>
      <c r="B241" s="1" t="str">
        <f>_xlfn.IFNA(INDEX(bom_SQLquery[ComponentItemCode],MATCH(prodScheduleAppend1_query_query[[#This Row],[BillNo]],bom_SQLquery[BillNo],0)),"")</f>
        <v>602030</v>
      </c>
      <c r="C241" s="1" t="s">
        <v>664</v>
      </c>
      <c r="D241" s="1" t="s">
        <v>875</v>
      </c>
      <c r="E241" s="1" t="s">
        <v>293</v>
      </c>
      <c r="F241" t="s">
        <v>856</v>
      </c>
      <c r="G241" t="s">
        <v>328</v>
      </c>
      <c r="H241" t="s">
        <v>608</v>
      </c>
      <c r="I241" s="1">
        <f>IFERROR(IF(prodScheduleAppend1_query_query[[#This Row],[Line]]=H240,(G240+I240),0),"")</f>
        <v>27.280000000000012</v>
      </c>
    </row>
    <row r="242" spans="1:9" x14ac:dyDescent="0.25">
      <c r="A242" s="1" t="s">
        <v>876</v>
      </c>
      <c r="B242" s="1" t="str">
        <f>_xlfn.IFNA(INDEX(bom_SQLquery[ComponentItemCode],MATCH(prodScheduleAppend1_query_query[[#This Row],[BillNo]],bom_SQLquery[BillNo],0)),"")</f>
        <v/>
      </c>
      <c r="C242" s="1" t="s">
        <v>664</v>
      </c>
      <c r="D242" s="1" t="s">
        <v>877</v>
      </c>
      <c r="E242" s="1" t="s">
        <v>296</v>
      </c>
      <c r="F242" t="s">
        <v>800</v>
      </c>
      <c r="G242" t="s">
        <v>20</v>
      </c>
      <c r="H242" t="s">
        <v>608</v>
      </c>
      <c r="I242" s="1">
        <f>IFERROR(IF(prodScheduleAppend1_query_query[[#This Row],[Line]]=H241,(G241+I241),0),"")</f>
        <v>27.880000000000013</v>
      </c>
    </row>
    <row r="243" spans="1:9" x14ac:dyDescent="0.25">
      <c r="A243" s="1" t="s">
        <v>2674</v>
      </c>
      <c r="B243" s="1" t="str">
        <f>_xlfn.IFNA(INDEX(bom_SQLquery[ComponentItemCode],MATCH(prodScheduleAppend1_query_query[[#This Row],[BillNo]],bom_SQLquery[BillNo],0)),"")</f>
        <v>602030</v>
      </c>
      <c r="C243" s="1" t="s">
        <v>5410</v>
      </c>
      <c r="D243" s="1" t="s">
        <v>5533</v>
      </c>
      <c r="E243" s="1" t="s">
        <v>193</v>
      </c>
      <c r="F243" t="s">
        <v>12</v>
      </c>
      <c r="G243" t="s">
        <v>351</v>
      </c>
      <c r="H243" t="s">
        <v>608</v>
      </c>
      <c r="I243" s="1">
        <f>IFERROR(IF(prodScheduleAppend1_query_query[[#This Row],[Line]]=H242,(G242+I242),0),"")</f>
        <v>27.880000000000013</v>
      </c>
    </row>
    <row r="244" spans="1:9" x14ac:dyDescent="0.25">
      <c r="A244" s="1" t="s">
        <v>383</v>
      </c>
      <c r="B244" s="1" t="str">
        <f>_xlfn.IFNA(INDEX(bom_SQLquery[ComponentItemCode],MATCH(prodScheduleAppend1_query_query[[#This Row],[BillNo]],bom_SQLquery[BillNo],0)),"")</f>
        <v>19902.B</v>
      </c>
      <c r="C244" s="1" t="s">
        <v>626</v>
      </c>
      <c r="D244" s="1" t="s">
        <v>878</v>
      </c>
      <c r="E244" s="1" t="s">
        <v>293</v>
      </c>
      <c r="F244" t="s">
        <v>384</v>
      </c>
      <c r="G244" t="s">
        <v>328</v>
      </c>
      <c r="H244" t="s">
        <v>608</v>
      </c>
      <c r="I244" s="1">
        <f>IFERROR(IF(prodScheduleAppend1_query_query[[#This Row],[Line]]=H243,(G243+I243),0),"")</f>
        <v>28.090000000000014</v>
      </c>
    </row>
    <row r="245" spans="1:9" x14ac:dyDescent="0.25">
      <c r="A245" s="1" t="s">
        <v>385</v>
      </c>
      <c r="B245" s="1" t="str">
        <f>_xlfn.IFNA(INDEX(bom_SQLquery[ComponentItemCode],MATCH(prodScheduleAppend1_query_query[[#This Row],[BillNo]],bom_SQLquery[BillNo],0)),"")</f>
        <v/>
      </c>
      <c r="C245" s="1" t="s">
        <v>626</v>
      </c>
      <c r="D245" s="1" t="s">
        <v>386</v>
      </c>
      <c r="E245" s="1" t="s">
        <v>296</v>
      </c>
      <c r="F245" t="s">
        <v>380</v>
      </c>
      <c r="G245" t="s">
        <v>20</v>
      </c>
      <c r="H245" t="s">
        <v>608</v>
      </c>
      <c r="I245" s="1">
        <f>IFERROR(IF(prodScheduleAppend1_query_query[[#This Row],[Line]]=H244,(G244+I244),0),"")</f>
        <v>28.690000000000015</v>
      </c>
    </row>
    <row r="246" spans="1:9" x14ac:dyDescent="0.25">
      <c r="A246" s="1" t="s">
        <v>214</v>
      </c>
      <c r="B246" s="1" t="str">
        <f>_xlfn.IFNA(INDEX(bom_SQLquery[ComponentItemCode],MATCH(prodScheduleAppend1_query_query[[#This Row],[BillNo]],bom_SQLquery[BillNo],0)),"")</f>
        <v>19902.B</v>
      </c>
      <c r="C246" s="1" t="s">
        <v>648</v>
      </c>
      <c r="D246" s="1" t="s">
        <v>879</v>
      </c>
      <c r="E246" s="1" t="s">
        <v>193</v>
      </c>
      <c r="F246" t="s">
        <v>392</v>
      </c>
      <c r="G246" t="s">
        <v>378</v>
      </c>
      <c r="H246" t="s">
        <v>608</v>
      </c>
      <c r="I246" s="1">
        <f>IFERROR(IF(prodScheduleAppend1_query_query[[#This Row],[Line]]=H245,(G245+I245),0),"")</f>
        <v>28.690000000000015</v>
      </c>
    </row>
    <row r="247" spans="1:9" x14ac:dyDescent="0.25">
      <c r="A247" s="1" t="s">
        <v>387</v>
      </c>
      <c r="B247" s="1" t="str">
        <f>_xlfn.IFNA(INDEX(bom_SQLquery[ComponentItemCode],MATCH(prodScheduleAppend1_query_query[[#This Row],[BillNo]],bom_SQLquery[BillNo],0)),"")</f>
        <v>19902.B</v>
      </c>
      <c r="C247" s="1" t="s">
        <v>5420</v>
      </c>
      <c r="D247" s="1" t="s">
        <v>5534</v>
      </c>
      <c r="E247" s="1" t="s">
        <v>193</v>
      </c>
      <c r="F247" t="s">
        <v>3</v>
      </c>
      <c r="G247" t="s">
        <v>5535</v>
      </c>
      <c r="H247" t="s">
        <v>608</v>
      </c>
      <c r="I247" s="1">
        <f>IFERROR(IF(prodScheduleAppend1_query_query[[#This Row],[Line]]=H246,(G246+I246),0),"")</f>
        <v>31.690000000000015</v>
      </c>
    </row>
    <row r="248" spans="1:9" x14ac:dyDescent="0.25">
      <c r="A248" s="1" t="s">
        <v>215</v>
      </c>
      <c r="B248" s="1" t="str">
        <f>_xlfn.IFNA(INDEX(bom_SQLquery[ComponentItemCode],MATCH(prodScheduleAppend1_query_query[[#This Row],[BillNo]],bom_SQLquery[BillNo],0)),"")</f>
        <v>19903USA.B</v>
      </c>
      <c r="C248" s="1" t="s">
        <v>648</v>
      </c>
      <c r="D248" s="1" t="s">
        <v>880</v>
      </c>
      <c r="E248" s="1" t="s">
        <v>193</v>
      </c>
      <c r="F248" t="s">
        <v>392</v>
      </c>
      <c r="G248" t="s">
        <v>378</v>
      </c>
      <c r="H248" t="s">
        <v>608</v>
      </c>
      <c r="I248" s="1">
        <f>IFERROR(IF(prodScheduleAppend1_query_query[[#This Row],[Line]]=H247,(G247+I247),0),"")</f>
        <v>32.730000000000018</v>
      </c>
    </row>
    <row r="249" spans="1:9" x14ac:dyDescent="0.25">
      <c r="A249" s="1" t="s">
        <v>388</v>
      </c>
      <c r="B249" s="1" t="str">
        <f>_xlfn.IFNA(INDEX(bom_SQLquery[ComponentItemCode],MATCH(prodScheduleAppend1_query_query[[#This Row],[BillNo]],bom_SQLquery[BillNo],0)),"")</f>
        <v>19901.B</v>
      </c>
      <c r="C249" s="1" t="s">
        <v>5420</v>
      </c>
      <c r="D249" s="1" t="s">
        <v>5536</v>
      </c>
      <c r="E249" s="1" t="s">
        <v>193</v>
      </c>
      <c r="F249" t="s">
        <v>71</v>
      </c>
      <c r="G249" t="s">
        <v>205</v>
      </c>
      <c r="H249" t="s">
        <v>608</v>
      </c>
      <c r="I249" s="1">
        <f>IFERROR(IF(prodScheduleAppend1_query_query[[#This Row],[Line]]=H248,(G248+I248),0),"")</f>
        <v>35.730000000000018</v>
      </c>
    </row>
    <row r="250" spans="1:9" x14ac:dyDescent="0.25">
      <c r="A250" s="1" t="s">
        <v>394</v>
      </c>
      <c r="B250" s="1" t="str">
        <f>_xlfn.IFNA(INDEX(bom_SQLquery[ComponentItemCode],MATCH(prodScheduleAppend1_query_query[[#This Row],[BillNo]],bom_SQLquery[BillNo],0)),"")</f>
        <v>93700.B</v>
      </c>
      <c r="C250" s="1" t="s">
        <v>638</v>
      </c>
      <c r="D250" s="1" t="s">
        <v>156</v>
      </c>
      <c r="E250" s="1" t="s">
        <v>193</v>
      </c>
      <c r="F250" t="s">
        <v>7</v>
      </c>
      <c r="G250" t="s">
        <v>307</v>
      </c>
      <c r="H250" t="s">
        <v>608</v>
      </c>
      <c r="I250" s="1">
        <f>IFERROR(IF(prodScheduleAppend1_query_query[[#This Row],[Line]]=H249,(G249+I249),0),"")</f>
        <v>36.980000000000018</v>
      </c>
    </row>
    <row r="251" spans="1:9" x14ac:dyDescent="0.25">
      <c r="A251" s="1" t="s">
        <v>393</v>
      </c>
      <c r="B251" s="1" t="str">
        <f>_xlfn.IFNA(INDEX(bom_SQLquery[ComponentItemCode],MATCH(prodScheduleAppend1_query_query[[#This Row],[BillNo]],bom_SQLquery[BillNo],0)),"")</f>
        <v>94700.B</v>
      </c>
      <c r="C251" s="1" t="s">
        <v>648</v>
      </c>
      <c r="D251" s="1" t="s">
        <v>159</v>
      </c>
      <c r="E251" s="1" t="s">
        <v>193</v>
      </c>
      <c r="F251" t="s">
        <v>237</v>
      </c>
      <c r="G251" t="s">
        <v>310</v>
      </c>
      <c r="H251" t="s">
        <v>608</v>
      </c>
      <c r="I251" s="1">
        <f>IFERROR(IF(prodScheduleAppend1_query_query[[#This Row],[Line]]=H250,(G250+I250),0),"")</f>
        <v>37.780000000000015</v>
      </c>
    </row>
    <row r="252" spans="1:9" x14ac:dyDescent="0.25">
      <c r="A252" s="1" t="s">
        <v>886</v>
      </c>
      <c r="B252" s="1" t="str">
        <f>_xlfn.IFNA(INDEX(bom_SQLquery[ComponentItemCode],MATCH(prodScheduleAppend1_query_query[[#This Row],[BillNo]],bom_SQLquery[BillNo],0)),"")</f>
        <v>602001</v>
      </c>
      <c r="C252" s="1" t="s">
        <v>664</v>
      </c>
      <c r="D252" s="1" t="s">
        <v>887</v>
      </c>
      <c r="E252" s="1" t="s">
        <v>293</v>
      </c>
      <c r="F252" t="s">
        <v>797</v>
      </c>
      <c r="G252" t="s">
        <v>310</v>
      </c>
      <c r="H252" t="s">
        <v>608</v>
      </c>
      <c r="I252" s="1">
        <f>IFERROR(IF(prodScheduleAppend1_query_query[[#This Row],[Line]]=H251,(G251+I251),0),"")</f>
        <v>38.480000000000018</v>
      </c>
    </row>
    <row r="253" spans="1:9" x14ac:dyDescent="0.25">
      <c r="A253" s="1" t="s">
        <v>888</v>
      </c>
      <c r="B253" s="1" t="str">
        <f>_xlfn.IFNA(INDEX(bom_SQLquery[ComponentItemCode],MATCH(prodScheduleAppend1_query_query[[#This Row],[BillNo]],bom_SQLquery[BillNo],0)),"")</f>
        <v/>
      </c>
      <c r="C253" s="1" t="s">
        <v>664</v>
      </c>
      <c r="D253" s="1" t="s">
        <v>889</v>
      </c>
      <c r="E253" s="1" t="s">
        <v>296</v>
      </c>
      <c r="F253" t="s">
        <v>306</v>
      </c>
      <c r="G253" t="s">
        <v>20</v>
      </c>
      <c r="H253" t="s">
        <v>608</v>
      </c>
      <c r="I253" s="1">
        <f>IFERROR(IF(prodScheduleAppend1_query_query[[#This Row],[Line]]=H252,(G252+I252),0),"")</f>
        <v>39.180000000000021</v>
      </c>
    </row>
    <row r="254" spans="1:9" x14ac:dyDescent="0.25">
      <c r="A254" s="1" t="s">
        <v>890</v>
      </c>
      <c r="B254" s="1" t="str">
        <f>_xlfn.IFNA(INDEX(bom_SQLquery[ComponentItemCode],MATCH(prodScheduleAppend1_query_query[[#This Row],[BillNo]],bom_SQLquery[BillNo],0)),"")</f>
        <v>602000</v>
      </c>
      <c r="C254" s="1" t="s">
        <v>626</v>
      </c>
      <c r="D254" s="1" t="s">
        <v>891</v>
      </c>
      <c r="E254" s="1" t="s">
        <v>293</v>
      </c>
      <c r="F254" t="s">
        <v>392</v>
      </c>
      <c r="G254" t="s">
        <v>749</v>
      </c>
      <c r="H254" t="s">
        <v>608</v>
      </c>
      <c r="I254" s="1">
        <f>IFERROR(IF(prodScheduleAppend1_query_query[[#This Row],[Line]]=H253,(G253+I253),0),"")</f>
        <v>39.180000000000021</v>
      </c>
    </row>
    <row r="255" spans="1:9" x14ac:dyDescent="0.25">
      <c r="A255" s="1" t="s">
        <v>892</v>
      </c>
      <c r="B255" s="1" t="str">
        <f>_xlfn.IFNA(INDEX(bom_SQLquery[ComponentItemCode],MATCH(prodScheduleAppend1_query_query[[#This Row],[BillNo]],bom_SQLquery[BillNo],0)),"")</f>
        <v/>
      </c>
      <c r="C255" s="1" t="s">
        <v>626</v>
      </c>
      <c r="D255" s="1" t="s">
        <v>893</v>
      </c>
      <c r="E255" s="1" t="s">
        <v>296</v>
      </c>
      <c r="F255" t="s">
        <v>364</v>
      </c>
      <c r="G255" t="s">
        <v>20</v>
      </c>
      <c r="H255" t="s">
        <v>608</v>
      </c>
      <c r="I255" s="1">
        <f>IFERROR(IF(prodScheduleAppend1_query_query[[#This Row],[Line]]=H254,(G254+I254),0),"")</f>
        <v>40.08000000000002</v>
      </c>
    </row>
    <row r="256" spans="1:9" x14ac:dyDescent="0.25">
      <c r="A256" s="1" t="s">
        <v>861</v>
      </c>
      <c r="B256" s="1" t="str">
        <f>_xlfn.IFNA(INDEX(bom_SQLquery[ComponentItemCode],MATCH(prodScheduleAppend1_query_query[[#This Row],[BillNo]],bom_SQLquery[BillNo],0)),"")</f>
        <v>602009</v>
      </c>
      <c r="C256" s="1" t="s">
        <v>722</v>
      </c>
      <c r="D256" s="1" t="s">
        <v>862</v>
      </c>
      <c r="E256" s="1" t="s">
        <v>293</v>
      </c>
      <c r="F256" t="s">
        <v>863</v>
      </c>
      <c r="G256" t="s">
        <v>302</v>
      </c>
      <c r="H256" t="s">
        <v>608</v>
      </c>
      <c r="I256" s="1">
        <f>IFERROR(IF(prodScheduleAppend1_query_query[[#This Row],[Line]]=H255,(G255+I255),0),"")</f>
        <v>40.08000000000002</v>
      </c>
    </row>
    <row r="257" spans="1:9" x14ac:dyDescent="0.25">
      <c r="A257" s="1" t="s">
        <v>864</v>
      </c>
      <c r="B257" s="1" t="str">
        <f>_xlfn.IFNA(INDEX(bom_SQLquery[ComponentItemCode],MATCH(prodScheduleAppend1_query_query[[#This Row],[BillNo]],bom_SQLquery[BillNo],0)),"")</f>
        <v/>
      </c>
      <c r="C257" s="1" t="s">
        <v>722</v>
      </c>
      <c r="D257" s="1" t="s">
        <v>865</v>
      </c>
      <c r="E257" s="1" t="s">
        <v>296</v>
      </c>
      <c r="F257" t="s">
        <v>802</v>
      </c>
      <c r="G257" t="s">
        <v>20</v>
      </c>
      <c r="H257" t="s">
        <v>608</v>
      </c>
      <c r="I257" s="1">
        <f>IFERROR(IF(prodScheduleAppend1_query_query[[#This Row],[Line]]=H256,(G256+I256),0),"")</f>
        <v>41.280000000000022</v>
      </c>
    </row>
    <row r="258" spans="1:9" x14ac:dyDescent="0.25">
      <c r="A258" s="1" t="s">
        <v>2230</v>
      </c>
      <c r="B258" s="1" t="str">
        <f>_xlfn.IFNA(INDEX(bom_SQLquery[ComponentItemCode],MATCH(prodScheduleAppend1_query_query[[#This Row],[BillNo]],bom_SQLquery[BillNo],0)),"")</f>
        <v>602017</v>
      </c>
      <c r="C258" s="1" t="s">
        <v>5412</v>
      </c>
      <c r="D258" s="1" t="s">
        <v>5537</v>
      </c>
      <c r="E258" s="1" t="s">
        <v>293</v>
      </c>
      <c r="F258" t="s">
        <v>130</v>
      </c>
      <c r="G258" t="s">
        <v>5538</v>
      </c>
      <c r="H258" t="s">
        <v>608</v>
      </c>
      <c r="I258" s="1">
        <f>IFERROR(IF(prodScheduleAppend1_query_query[[#This Row],[Line]]=H257,(G257+I257),0),"")</f>
        <v>41.280000000000022</v>
      </c>
    </row>
    <row r="259" spans="1:9" x14ac:dyDescent="0.25">
      <c r="A259" s="1" t="s">
        <v>5539</v>
      </c>
      <c r="B259" s="1" t="str">
        <f>_xlfn.IFNA(INDEX(bom_SQLquery[ComponentItemCode],MATCH(prodScheduleAppend1_query_query[[#This Row],[BillNo]],bom_SQLquery[BillNo],0)),"")</f>
        <v/>
      </c>
      <c r="C259" s="1" t="s">
        <v>5412</v>
      </c>
      <c r="D259" s="1" t="s">
        <v>5540</v>
      </c>
      <c r="E259" s="1" t="s">
        <v>296</v>
      </c>
      <c r="F259" t="s">
        <v>15</v>
      </c>
      <c r="G259" t="s">
        <v>20</v>
      </c>
      <c r="H259" t="s">
        <v>608</v>
      </c>
      <c r="I259" s="1">
        <f>IFERROR(IF(prodScheduleAppend1_query_query[[#This Row],[Line]]=H258,(G258+I258),0),"")</f>
        <v>41.450000000000024</v>
      </c>
    </row>
    <row r="260" spans="1:9" x14ac:dyDescent="0.25">
      <c r="A260" s="1" t="s">
        <v>173</v>
      </c>
      <c r="B260" s="1" t="str">
        <f>_xlfn.IFNA(INDEX(bom_SQLquery[ComponentItemCode],MATCH(prodScheduleAppend1_query_query[[#This Row],[BillNo]],bom_SQLquery[BillNo],0)),"")</f>
        <v>87700.B</v>
      </c>
      <c r="C260" s="1" t="s">
        <v>664</v>
      </c>
      <c r="D260" s="1" t="s">
        <v>792</v>
      </c>
      <c r="E260" s="1" t="s">
        <v>174</v>
      </c>
      <c r="F260" t="s">
        <v>601</v>
      </c>
      <c r="G260" t="s">
        <v>5541</v>
      </c>
      <c r="H260" t="s">
        <v>608</v>
      </c>
      <c r="I260" s="1">
        <f>IFERROR(IF(prodScheduleAppend1_query_query[[#This Row],[Line]]=H259,(G259+I259),0),"")</f>
        <v>41.450000000000024</v>
      </c>
    </row>
    <row r="261" spans="1:9" x14ac:dyDescent="0.25">
      <c r="A261" s="1" t="s">
        <v>175</v>
      </c>
      <c r="B261" s="1" t="str">
        <f>_xlfn.IFNA(INDEX(bom_SQLquery[ComponentItemCode],MATCH(prodScheduleAppend1_query_query[[#This Row],[BillNo]],bom_SQLquery[BillNo],0)),"")</f>
        <v/>
      </c>
      <c r="C261" s="1" t="s">
        <v>664</v>
      </c>
      <c r="D261" s="1" t="s">
        <v>176</v>
      </c>
      <c r="E261" s="1" t="s">
        <v>177</v>
      </c>
      <c r="F261" t="s">
        <v>189</v>
      </c>
      <c r="G261" t="s">
        <v>20</v>
      </c>
      <c r="H261" t="s">
        <v>608</v>
      </c>
      <c r="I261" s="1">
        <f>IFERROR(IF(prodScheduleAppend1_query_query[[#This Row],[Line]]=H260,(G260+I260),0),"")</f>
        <v>44.200000000000024</v>
      </c>
    </row>
    <row r="262" spans="1:9" x14ac:dyDescent="0.25">
      <c r="A262" s="1" t="s">
        <v>173</v>
      </c>
      <c r="B262" s="1" t="str">
        <f>_xlfn.IFNA(INDEX(bom_SQLquery[ComponentItemCode],MATCH(prodScheduleAppend1_query_query[[#This Row],[BillNo]],bom_SQLquery[BillNo],0)),"")</f>
        <v>87700.B</v>
      </c>
      <c r="C262" s="1" t="s">
        <v>5542</v>
      </c>
      <c r="D262" s="1" t="s">
        <v>5543</v>
      </c>
      <c r="E262" s="1" t="s">
        <v>174</v>
      </c>
      <c r="F262" t="s">
        <v>5544</v>
      </c>
      <c r="G262" t="s">
        <v>5545</v>
      </c>
      <c r="H262" t="s">
        <v>608</v>
      </c>
      <c r="I262" s="1">
        <f>IFERROR(IF(prodScheduleAppend1_query_query[[#This Row],[Line]]=H261,(G261+I261),0),"")</f>
        <v>44.200000000000024</v>
      </c>
    </row>
    <row r="263" spans="1:9" x14ac:dyDescent="0.25">
      <c r="A263" s="1" t="s">
        <v>175</v>
      </c>
      <c r="B263" s="1" t="str">
        <f>_xlfn.IFNA(INDEX(bom_SQLquery[ComponentItemCode],MATCH(prodScheduleAppend1_query_query[[#This Row],[BillNo]],bom_SQLquery[BillNo],0)),"")</f>
        <v/>
      </c>
      <c r="C263" s="1" t="s">
        <v>5542</v>
      </c>
      <c r="D263" s="1" t="s">
        <v>176</v>
      </c>
      <c r="E263" s="1" t="s">
        <v>177</v>
      </c>
      <c r="F263" t="s">
        <v>5546</v>
      </c>
      <c r="G263" t="s">
        <v>20</v>
      </c>
      <c r="H263" t="s">
        <v>608</v>
      </c>
      <c r="I263" s="1">
        <f>IFERROR(IF(prodScheduleAppend1_query_query[[#This Row],[Line]]=H262,(G262+I262),0),"")</f>
        <v>45.370000000000026</v>
      </c>
    </row>
    <row r="264" spans="1:9" x14ac:dyDescent="0.25">
      <c r="A264" s="1" t="s">
        <v>178</v>
      </c>
      <c r="B264" s="1" t="str">
        <f>_xlfn.IFNA(INDEX(bom_SQLquery[ComponentItemCode],MATCH(prodScheduleAppend1_query_query[[#This Row],[BillNo]],bom_SQLquery[BillNo],0)),"")</f>
        <v>87700.B</v>
      </c>
      <c r="C264" s="1" t="s">
        <v>632</v>
      </c>
      <c r="D264" s="1" t="s">
        <v>793</v>
      </c>
      <c r="E264" s="1" t="s">
        <v>179</v>
      </c>
      <c r="F264" t="s">
        <v>2</v>
      </c>
      <c r="G264" t="s">
        <v>5547</v>
      </c>
      <c r="H264" t="s">
        <v>608</v>
      </c>
      <c r="I264" s="1">
        <f>IFERROR(IF(prodScheduleAppend1_query_query[[#This Row],[Line]]=H263,(G263+I263),0),"")</f>
        <v>45.370000000000026</v>
      </c>
    </row>
    <row r="265" spans="1:9" x14ac:dyDescent="0.25">
      <c r="A265" s="1" t="s">
        <v>375</v>
      </c>
      <c r="B265" s="1" t="str">
        <f>_xlfn.IFNA(INDEX(bom_SQLquery[ComponentItemCode],MATCH(prodScheduleAppend1_query_query[[#This Row],[BillNo]],bom_SQLquery[BillNo],0)),"")</f>
        <v>87700.B</v>
      </c>
      <c r="C265" s="1" t="s">
        <v>632</v>
      </c>
      <c r="D265" s="1" t="s">
        <v>376</v>
      </c>
      <c r="E265" s="1" t="s">
        <v>377</v>
      </c>
      <c r="F265" t="s">
        <v>251</v>
      </c>
      <c r="G265" t="s">
        <v>794</v>
      </c>
      <c r="H265" t="s">
        <v>608</v>
      </c>
      <c r="I265" s="1">
        <f>IFERROR(IF(prodScheduleAppend1_query_query[[#This Row],[Line]]=H264,(G264+I264),0),"")</f>
        <v>47.470000000000027</v>
      </c>
    </row>
    <row r="266" spans="1:9" x14ac:dyDescent="0.25">
      <c r="A266" s="1" t="s">
        <v>1535</v>
      </c>
      <c r="B266" s="1" t="str">
        <f>_xlfn.IFNA(INDEX(bom_SQLquery[ComponentItemCode],MATCH(prodScheduleAppend1_query_query[[#This Row],[BillNo]],bom_SQLquery[BillNo],0)),"")</f>
        <v>83200.B</v>
      </c>
      <c r="C266" s="1" t="s">
        <v>5410</v>
      </c>
      <c r="D266" s="1" t="s">
        <v>5548</v>
      </c>
      <c r="E266" s="1" t="s">
        <v>639</v>
      </c>
      <c r="F266" t="s">
        <v>15</v>
      </c>
      <c r="G266" t="s">
        <v>267</v>
      </c>
      <c r="H266" t="s">
        <v>608</v>
      </c>
      <c r="I266" s="1">
        <f>IFERROR(IF(prodScheduleAppend1_query_query[[#This Row],[Line]]=H265,(G265+I265),0),"")</f>
        <v>51.470000000000027</v>
      </c>
    </row>
    <row r="267" spans="1:9" x14ac:dyDescent="0.25">
      <c r="A267" s="1" t="s">
        <v>379</v>
      </c>
      <c r="B267" s="1" t="str">
        <f>_xlfn.IFNA(INDEX(bom_SQLquery[ComponentItemCode],MATCH(prodScheduleAppend1_query_query[[#This Row],[BillNo]],bom_SQLquery[BillNo],0)),"")</f>
        <v>602003</v>
      </c>
      <c r="C267" s="1" t="s">
        <v>626</v>
      </c>
      <c r="D267" s="1" t="s">
        <v>5549</v>
      </c>
      <c r="E267" s="1" t="s">
        <v>193</v>
      </c>
      <c r="F267" t="s">
        <v>237</v>
      </c>
      <c r="G267" t="s">
        <v>232</v>
      </c>
      <c r="H267" t="s">
        <v>608</v>
      </c>
      <c r="I267" s="1">
        <f>IFERROR(IF(prodScheduleAppend1_query_query[[#This Row],[Line]]=H266,(G266+I266),0),"")</f>
        <v>51.800000000000026</v>
      </c>
    </row>
    <row r="268" spans="1:9" x14ac:dyDescent="0.25">
      <c r="A268" s="1" t="s">
        <v>859</v>
      </c>
      <c r="B268" s="1" t="str">
        <f>_xlfn.IFNA(INDEX(bom_SQLquery[ComponentItemCode],MATCH(prodScheduleAppend1_query_query[[#This Row],[BillNo]],bom_SQLquery[BillNo],0)),"")</f>
        <v>602003</v>
      </c>
      <c r="C268" s="1" t="s">
        <v>5550</v>
      </c>
      <c r="D268" s="1" t="s">
        <v>5551</v>
      </c>
      <c r="E268" s="1" t="s">
        <v>193</v>
      </c>
      <c r="F268" t="s">
        <v>12</v>
      </c>
      <c r="G268" t="s">
        <v>315</v>
      </c>
      <c r="H268" t="s">
        <v>608</v>
      </c>
      <c r="I268" s="1">
        <f>IFERROR(IF(prodScheduleAppend1_query_query[[#This Row],[Line]]=H267,(G267+I267),0),"")</f>
        <v>52.300000000000026</v>
      </c>
    </row>
    <row r="269" spans="1:9" x14ac:dyDescent="0.25">
      <c r="A269" s="1" t="s">
        <v>381</v>
      </c>
      <c r="B269" s="1" t="str">
        <f>_xlfn.IFNA(INDEX(bom_SQLquery[ComponentItemCode],MATCH(prodScheduleAppend1_query_query[[#This Row],[BillNo]],bom_SQLquery[BillNo],0)),"")</f>
        <v>602003</v>
      </c>
      <c r="C269" s="1" t="s">
        <v>626</v>
      </c>
      <c r="D269" s="1" t="s">
        <v>382</v>
      </c>
      <c r="E269" s="1" t="s">
        <v>193</v>
      </c>
      <c r="F269" t="s">
        <v>5</v>
      </c>
      <c r="G269" t="s">
        <v>5552</v>
      </c>
      <c r="H269" t="s">
        <v>608</v>
      </c>
      <c r="I269" s="1">
        <f>IFERROR(IF(prodScheduleAppend1_query_query[[#This Row],[Line]]=H268,(G268+I268),0),"")</f>
        <v>52.700000000000024</v>
      </c>
    </row>
    <row r="270" spans="1:9" x14ac:dyDescent="0.25">
      <c r="A270" s="1" t="s">
        <v>381</v>
      </c>
      <c r="B270" s="1" t="str">
        <f>_xlfn.IFNA(INDEX(bom_SQLquery[ComponentItemCode],MATCH(prodScheduleAppend1_query_query[[#This Row],[BillNo]],bom_SQLquery[BillNo],0)),"")</f>
        <v>602003</v>
      </c>
      <c r="C270" s="1" t="s">
        <v>5550</v>
      </c>
      <c r="D270" s="1" t="s">
        <v>382</v>
      </c>
      <c r="E270" s="1" t="s">
        <v>193</v>
      </c>
      <c r="F270" t="s">
        <v>5</v>
      </c>
      <c r="G270" t="s">
        <v>182</v>
      </c>
      <c r="H270" t="s">
        <v>608</v>
      </c>
      <c r="I270" s="1">
        <f>IFERROR(IF(prodScheduleAppend1_query_query[[#This Row],[Line]]=H269,(G269+I269),0),"")</f>
        <v>53.550000000000026</v>
      </c>
    </row>
    <row r="271" spans="1:9" x14ac:dyDescent="0.25">
      <c r="A271" s="1" t="s">
        <v>3851</v>
      </c>
      <c r="B271" s="1" t="str">
        <f>_xlfn.IFNA(INDEX(bom_SQLquery[ComponentItemCode],MATCH(prodScheduleAppend1_query_query[[#This Row],[BillNo]],bom_SQLquery[BillNo],0)),"")</f>
        <v>81500.B</v>
      </c>
      <c r="C271" s="1" t="s">
        <v>5550</v>
      </c>
      <c r="D271" s="1" t="s">
        <v>5553</v>
      </c>
      <c r="E271" s="1" t="s">
        <v>193</v>
      </c>
      <c r="F271" t="s">
        <v>12</v>
      </c>
      <c r="G271" t="s">
        <v>315</v>
      </c>
      <c r="H271" t="s">
        <v>608</v>
      </c>
      <c r="I271" s="1">
        <f>IFERROR(IF(prodScheduleAppend1_query_query[[#This Row],[Line]]=H270,(G270+I270),0),"")</f>
        <v>54.180000000000028</v>
      </c>
    </row>
    <row r="272" spans="1:9" x14ac:dyDescent="0.25">
      <c r="A272" s="1" t="s">
        <v>866</v>
      </c>
      <c r="B272" s="1" t="str">
        <f>_xlfn.IFNA(INDEX(bom_SQLquery[ComponentItemCode],MATCH(prodScheduleAppend1_query_query[[#This Row],[BillNo]],bom_SQLquery[BillNo],0)),"")</f>
        <v>81500.B</v>
      </c>
      <c r="C272" s="1" t="s">
        <v>5542</v>
      </c>
      <c r="D272" s="1" t="s">
        <v>5554</v>
      </c>
      <c r="E272" s="1" t="s">
        <v>293</v>
      </c>
      <c r="F272" t="s">
        <v>30</v>
      </c>
      <c r="G272" t="s">
        <v>328</v>
      </c>
      <c r="H272" t="s">
        <v>608</v>
      </c>
      <c r="I272" s="1">
        <f>IFERROR(IF(prodScheduleAppend1_query_query[[#This Row],[Line]]=H271,(G271+I271),0),"")</f>
        <v>54.580000000000027</v>
      </c>
    </row>
    <row r="273" spans="1:9" x14ac:dyDescent="0.25">
      <c r="A273" s="1" t="s">
        <v>868</v>
      </c>
      <c r="B273" s="1" t="str">
        <f>_xlfn.IFNA(INDEX(bom_SQLquery[ComponentItemCode],MATCH(prodScheduleAppend1_query_query[[#This Row],[BillNo]],bom_SQLquery[BillNo],0)),"")</f>
        <v/>
      </c>
      <c r="C273" s="1" t="s">
        <v>5542</v>
      </c>
      <c r="D273" s="1" t="s">
        <v>869</v>
      </c>
      <c r="E273" s="1" t="s">
        <v>296</v>
      </c>
      <c r="F273" t="s">
        <v>7</v>
      </c>
      <c r="G273" t="s">
        <v>20</v>
      </c>
      <c r="H273" t="s">
        <v>608</v>
      </c>
      <c r="I273" s="1">
        <f>IFERROR(IF(prodScheduleAppend1_query_query[[#This Row],[Line]]=H272,(G272+I272),0),"")</f>
        <v>55.180000000000028</v>
      </c>
    </row>
    <row r="274" spans="1:9" x14ac:dyDescent="0.25">
      <c r="A274" s="1" t="s">
        <v>2685</v>
      </c>
      <c r="B274" s="1" t="str">
        <f>_xlfn.IFNA(INDEX(bom_SQLquery[ComponentItemCode],MATCH(prodScheduleAppend1_query_query[[#This Row],[BillNo]],bom_SQLquery[BillNo],0)),"")</f>
        <v>602020</v>
      </c>
      <c r="C274" s="1" t="s">
        <v>626</v>
      </c>
      <c r="D274" s="1" t="s">
        <v>5555</v>
      </c>
      <c r="E274" s="1" t="s">
        <v>193</v>
      </c>
      <c r="F274" t="s">
        <v>7</v>
      </c>
      <c r="G274" t="s">
        <v>328</v>
      </c>
      <c r="H274" t="s">
        <v>608</v>
      </c>
      <c r="I274" s="1">
        <f>IFERROR(IF(prodScheduleAppend1_query_query[[#This Row],[Line]]=H273,(G273+I273),0),"")</f>
        <v>55.180000000000028</v>
      </c>
    </row>
    <row r="275" spans="1:9" x14ac:dyDescent="0.25">
      <c r="A275" s="1" t="s">
        <v>2685</v>
      </c>
      <c r="B275" s="1" t="str">
        <f>_xlfn.IFNA(INDEX(bom_SQLquery[ComponentItemCode],MATCH(prodScheduleAppend1_query_query[[#This Row],[BillNo]],bom_SQLquery[BillNo],0)),"")</f>
        <v>602020</v>
      </c>
      <c r="C275" s="1" t="s">
        <v>5550</v>
      </c>
      <c r="D275" s="1" t="s">
        <v>5556</v>
      </c>
      <c r="E275" s="1" t="s">
        <v>193</v>
      </c>
      <c r="F275" t="s">
        <v>7</v>
      </c>
      <c r="G275" t="s">
        <v>328</v>
      </c>
      <c r="H275" t="s">
        <v>608</v>
      </c>
      <c r="I275" s="1">
        <f>IFERROR(IF(prodScheduleAppend1_query_query[[#This Row],[Line]]=H274,(G274+I274),0),"")</f>
        <v>55.78000000000003</v>
      </c>
    </row>
    <row r="276" spans="1:9" x14ac:dyDescent="0.25">
      <c r="A276" s="1" t="s">
        <v>2628</v>
      </c>
      <c r="B276" s="1" t="str">
        <f>_xlfn.IFNA(INDEX(bom_SQLquery[ComponentItemCode],MATCH(prodScheduleAppend1_query_query[[#This Row],[BillNo]],bom_SQLquery[BillNo],0)),"")</f>
        <v>602020</v>
      </c>
      <c r="C276" s="1" t="s">
        <v>626</v>
      </c>
      <c r="D276" s="1" t="s">
        <v>5557</v>
      </c>
      <c r="E276" s="1" t="s">
        <v>193</v>
      </c>
      <c r="F276" t="s">
        <v>237</v>
      </c>
      <c r="G276" t="s">
        <v>315</v>
      </c>
      <c r="H276" t="s">
        <v>608</v>
      </c>
      <c r="I276" s="1">
        <f>IFERROR(IF(prodScheduleAppend1_query_query[[#This Row],[Line]]=H275,(G275+I275),0),"")</f>
        <v>56.380000000000031</v>
      </c>
    </row>
    <row r="277" spans="1:9" x14ac:dyDescent="0.25">
      <c r="A277" s="1" t="s">
        <v>2630</v>
      </c>
      <c r="B277" s="1" t="str">
        <f>_xlfn.IFNA(INDEX(bom_SQLquery[ComponentItemCode],MATCH(prodScheduleAppend1_query_query[[#This Row],[BillNo]],bom_SQLquery[BillNo],0)),"")</f>
        <v>602020</v>
      </c>
      <c r="C277" s="1" t="s">
        <v>5425</v>
      </c>
      <c r="D277" s="1" t="s">
        <v>5558</v>
      </c>
      <c r="E277" s="1" t="s">
        <v>193</v>
      </c>
      <c r="F277" t="s">
        <v>15</v>
      </c>
      <c r="G277" t="s">
        <v>5559</v>
      </c>
      <c r="H277" t="s">
        <v>608</v>
      </c>
      <c r="I277" s="1">
        <f>IFERROR(IF(prodScheduleAppend1_query_query[[#This Row],[Line]]=H276,(G276+I276),0),"")</f>
        <v>56.78000000000003</v>
      </c>
    </row>
    <row r="278" spans="1:9" x14ac:dyDescent="0.25">
      <c r="A278" s="1" t="s">
        <v>2624</v>
      </c>
      <c r="B278" s="1" t="str">
        <f>_xlfn.IFNA(INDEX(bom_SQLquery[ComponentItemCode],MATCH(prodScheduleAppend1_query_query[[#This Row],[BillNo]],bom_SQLquery[BillNo],0)),"")</f>
        <v>602020</v>
      </c>
      <c r="C278" s="1" t="s">
        <v>626</v>
      </c>
      <c r="D278" s="1" t="s">
        <v>5560</v>
      </c>
      <c r="E278" s="1" t="s">
        <v>193</v>
      </c>
      <c r="F278" t="s">
        <v>12</v>
      </c>
      <c r="G278" t="s">
        <v>315</v>
      </c>
      <c r="H278" t="s">
        <v>608</v>
      </c>
      <c r="I278" s="1">
        <f>IFERROR(IF(prodScheduleAppend1_query_query[[#This Row],[Line]]=H277,(G277+I277),0),"")</f>
        <v>57.130000000000031</v>
      </c>
    </row>
    <row r="279" spans="1:9" x14ac:dyDescent="0.25">
      <c r="A279" s="1" t="s">
        <v>214</v>
      </c>
      <c r="B279" s="1" t="str">
        <f>_xlfn.IFNA(INDEX(bom_SQLquery[ComponentItemCode],MATCH(prodScheduleAppend1_query_query[[#This Row],[BillNo]],bom_SQLquery[BillNo],0)),"")</f>
        <v>19902.B</v>
      </c>
      <c r="C279" s="1" t="s">
        <v>632</v>
      </c>
      <c r="D279" s="1" t="s">
        <v>5561</v>
      </c>
      <c r="E279" s="1" t="s">
        <v>193</v>
      </c>
      <c r="F279" t="s">
        <v>392</v>
      </c>
      <c r="G279" t="s">
        <v>378</v>
      </c>
      <c r="H279" t="s">
        <v>608</v>
      </c>
      <c r="I279" s="1">
        <f>IFERROR(IF(prodScheduleAppend1_query_query[[#This Row],[Line]]=H278,(G278+I278),0),"")</f>
        <v>57.53000000000003</v>
      </c>
    </row>
    <row r="280" spans="1:9" x14ac:dyDescent="0.25">
      <c r="A280" s="1" t="s">
        <v>214</v>
      </c>
      <c r="B280" s="1" t="str">
        <f>_xlfn.IFNA(INDEX(bom_SQLquery[ComponentItemCode],MATCH(prodScheduleAppend1_query_query[[#This Row],[BillNo]],bom_SQLquery[BillNo],0)),"")</f>
        <v>19902.B</v>
      </c>
      <c r="C280" s="1" t="s">
        <v>5550</v>
      </c>
      <c r="D280" s="1" t="s">
        <v>5562</v>
      </c>
      <c r="E280" s="1" t="s">
        <v>193</v>
      </c>
      <c r="F280" t="s">
        <v>364</v>
      </c>
      <c r="G280" t="s">
        <v>313</v>
      </c>
      <c r="H280" t="s">
        <v>608</v>
      </c>
      <c r="I280" s="1">
        <f>IFERROR(IF(prodScheduleAppend1_query_query[[#This Row],[Line]]=H279,(G279+I279),0),"")</f>
        <v>60.53000000000003</v>
      </c>
    </row>
    <row r="281" spans="1:9" x14ac:dyDescent="0.25">
      <c r="A281" s="1" t="s">
        <v>215</v>
      </c>
      <c r="B281" s="1" t="str">
        <f>_xlfn.IFNA(INDEX(bom_SQLquery[ComponentItemCode],MATCH(prodScheduleAppend1_query_query[[#This Row],[BillNo]],bom_SQLquery[BillNo],0)),"")</f>
        <v>19903USA.B</v>
      </c>
      <c r="C281" s="1" t="s">
        <v>632</v>
      </c>
      <c r="D281" s="1" t="s">
        <v>5563</v>
      </c>
      <c r="E281" s="1" t="s">
        <v>193</v>
      </c>
      <c r="F281" t="s">
        <v>392</v>
      </c>
      <c r="G281" t="s">
        <v>5564</v>
      </c>
      <c r="H281" t="s">
        <v>608</v>
      </c>
      <c r="I281" s="1">
        <f>IFERROR(IF(prodScheduleAppend1_query_query[[#This Row],[Line]]=H280,(G280+I280),0),"")</f>
        <v>61.28000000000003</v>
      </c>
    </row>
    <row r="282" spans="1:9" x14ac:dyDescent="0.25">
      <c r="A282" s="1" t="s">
        <v>215</v>
      </c>
      <c r="B282" s="1" t="str">
        <f>_xlfn.IFNA(INDEX(bom_SQLquery[ComponentItemCode],MATCH(prodScheduleAppend1_query_query[[#This Row],[BillNo]],bom_SQLquery[BillNo],0)),"")</f>
        <v>19903USA.B</v>
      </c>
      <c r="C282" s="1" t="s">
        <v>5550</v>
      </c>
      <c r="D282" s="1" t="s">
        <v>5563</v>
      </c>
      <c r="E282" s="1" t="s">
        <v>193</v>
      </c>
      <c r="F282" t="s">
        <v>189</v>
      </c>
      <c r="G282" t="s">
        <v>216</v>
      </c>
      <c r="H282" t="s">
        <v>608</v>
      </c>
      <c r="I282" s="1">
        <f>IFERROR(IF(prodScheduleAppend1_query_query[[#This Row],[Line]]=H281,(G281+I281),0),"")</f>
        <v>64.53000000000003</v>
      </c>
    </row>
    <row r="283" spans="1:9" x14ac:dyDescent="0.25">
      <c r="A283" s="1" t="s">
        <v>394</v>
      </c>
      <c r="B283" s="1" t="str">
        <f>_xlfn.IFNA(INDEX(bom_SQLquery[ComponentItemCode],MATCH(prodScheduleAppend1_query_query[[#This Row],[BillNo]],bom_SQLquery[BillNo],0)),"")</f>
        <v>93700.B</v>
      </c>
      <c r="C283" s="1" t="s">
        <v>5550</v>
      </c>
      <c r="D283" s="1" t="s">
        <v>156</v>
      </c>
      <c r="E283" s="1" t="s">
        <v>193</v>
      </c>
      <c r="F283" t="s">
        <v>12</v>
      </c>
      <c r="G283" t="s">
        <v>313</v>
      </c>
      <c r="H283" t="s">
        <v>608</v>
      </c>
      <c r="I283" s="1">
        <f>IFERROR(IF(prodScheduleAppend1_query_query[[#This Row],[Line]]=H282,(G282+I282),0),"")</f>
        <v>66.03000000000003</v>
      </c>
    </row>
    <row r="284" spans="1:9" x14ac:dyDescent="0.25">
      <c r="A284" s="1" t="s">
        <v>881</v>
      </c>
      <c r="B284" s="1" t="str">
        <f>_xlfn.IFNA(INDEX(bom_SQLquery[ComponentItemCode],MATCH(prodScheduleAppend1_query_query[[#This Row],[BillNo]],bom_SQLquery[BillNo],0)),"")</f>
        <v>94444CON.B</v>
      </c>
      <c r="C284" s="1" t="s">
        <v>626</v>
      </c>
      <c r="D284" s="1" t="s">
        <v>882</v>
      </c>
      <c r="E284" s="1" t="s">
        <v>293</v>
      </c>
      <c r="F284" t="s">
        <v>391</v>
      </c>
      <c r="G284" t="s">
        <v>378</v>
      </c>
      <c r="H284" t="s">
        <v>608</v>
      </c>
      <c r="I284" s="1">
        <f>IFERROR(IF(prodScheduleAppend1_query_query[[#This Row],[Line]]=H283,(G283+I283),0),"")</f>
        <v>66.78000000000003</v>
      </c>
    </row>
    <row r="285" spans="1:9" x14ac:dyDescent="0.25">
      <c r="A285" s="1" t="s">
        <v>883</v>
      </c>
      <c r="B285" s="1" t="str">
        <f>_xlfn.IFNA(INDEX(bom_SQLquery[ComponentItemCode],MATCH(prodScheduleAppend1_query_query[[#This Row],[BillNo]],bom_SQLquery[BillNo],0)),"")</f>
        <v/>
      </c>
      <c r="C285" s="1" t="s">
        <v>626</v>
      </c>
      <c r="D285" s="1" t="s">
        <v>884</v>
      </c>
      <c r="E285" s="1" t="s">
        <v>296</v>
      </c>
      <c r="F285" t="s">
        <v>392</v>
      </c>
      <c r="G285" t="s">
        <v>20</v>
      </c>
      <c r="H285" t="s">
        <v>608</v>
      </c>
      <c r="I285" s="1">
        <f>IFERROR(IF(prodScheduleAppend1_query_query[[#This Row],[Line]]=H284,(G284+I284),0),"")</f>
        <v>69.78000000000003</v>
      </c>
    </row>
    <row r="286" spans="1:9" x14ac:dyDescent="0.25">
      <c r="A286" s="1" t="s">
        <v>881</v>
      </c>
      <c r="B286" s="1" t="str">
        <f>_xlfn.IFNA(INDEX(bom_SQLquery[ComponentItemCode],MATCH(prodScheduleAppend1_query_query[[#This Row],[BillNo]],bom_SQLquery[BillNo],0)),"")</f>
        <v>94444CON.B</v>
      </c>
      <c r="C286" s="1" t="s">
        <v>722</v>
      </c>
      <c r="D286" s="1" t="s">
        <v>885</v>
      </c>
      <c r="E286" s="1" t="s">
        <v>293</v>
      </c>
      <c r="F286" t="s">
        <v>601</v>
      </c>
      <c r="G286" t="s">
        <v>216</v>
      </c>
      <c r="H286" t="s">
        <v>608</v>
      </c>
      <c r="I286" s="1">
        <f>IFERROR(IF(prodScheduleAppend1_query_query[[#This Row],[Line]]=H285,(G285+I285),0),"")</f>
        <v>69.78000000000003</v>
      </c>
    </row>
    <row r="287" spans="1:9" x14ac:dyDescent="0.25">
      <c r="A287" s="1" t="s">
        <v>883</v>
      </c>
      <c r="B287" s="1" t="str">
        <f>_xlfn.IFNA(INDEX(bom_SQLquery[ComponentItemCode],MATCH(prodScheduleAppend1_query_query[[#This Row],[BillNo]],bom_SQLquery[BillNo],0)),"")</f>
        <v/>
      </c>
      <c r="C287" s="1" t="s">
        <v>722</v>
      </c>
      <c r="D287" s="1" t="s">
        <v>884</v>
      </c>
      <c r="E287" s="1" t="s">
        <v>296</v>
      </c>
      <c r="F287" t="s">
        <v>189</v>
      </c>
      <c r="G287" t="s">
        <v>20</v>
      </c>
      <c r="H287" t="s">
        <v>608</v>
      </c>
      <c r="I287" s="1">
        <f>IFERROR(IF(prodScheduleAppend1_query_query[[#This Row],[Line]]=H286,(G286+I286),0),"")</f>
        <v>71.28000000000003</v>
      </c>
    </row>
    <row r="288" spans="1:9" x14ac:dyDescent="0.25">
      <c r="A288" s="1" t="s">
        <v>390</v>
      </c>
      <c r="B288" s="1" t="str">
        <f>_xlfn.IFNA(INDEX(bom_SQLquery[ComponentItemCode],MATCH(prodScheduleAppend1_query_query[[#This Row],[BillNo]],bom_SQLquery[BillNo],0)),"")</f>
        <v>602017</v>
      </c>
      <c r="C288" s="1" t="s">
        <v>5542</v>
      </c>
      <c r="D288" s="1" t="s">
        <v>5565</v>
      </c>
      <c r="E288" s="1" t="s">
        <v>293</v>
      </c>
      <c r="F288" t="s">
        <v>5566</v>
      </c>
      <c r="G288" t="s">
        <v>5567</v>
      </c>
      <c r="H288" t="s">
        <v>608</v>
      </c>
      <c r="I288" s="1">
        <f>IFERROR(IF(prodScheduleAppend1_query_query[[#This Row],[Line]]=H287,(G287+I287),0),"")</f>
        <v>71.28000000000003</v>
      </c>
    </row>
    <row r="289" spans="1:9" x14ac:dyDescent="0.25">
      <c r="A289" s="1" t="s">
        <v>5568</v>
      </c>
      <c r="B289" s="1" t="str">
        <f>_xlfn.IFNA(INDEX(bom_SQLquery[ComponentItemCode],MATCH(prodScheduleAppend1_query_query[[#This Row],[BillNo]],bom_SQLquery[BillNo],0)),"")</f>
        <v/>
      </c>
      <c r="C289" s="1" t="s">
        <v>5542</v>
      </c>
      <c r="D289" s="1" t="s">
        <v>5569</v>
      </c>
      <c r="E289" s="1" t="s">
        <v>296</v>
      </c>
      <c r="F289" t="s">
        <v>911</v>
      </c>
      <c r="G289" t="s">
        <v>20</v>
      </c>
      <c r="H289" t="s">
        <v>608</v>
      </c>
      <c r="I289" s="1">
        <f>IFERROR(IF(prodScheduleAppend1_query_query[[#This Row],[Line]]=H288,(G288+I288),0),"")</f>
        <v>73.610000000000028</v>
      </c>
    </row>
    <row r="290" spans="1:9" x14ac:dyDescent="0.25">
      <c r="A290" s="1" t="s">
        <v>861</v>
      </c>
      <c r="B290" s="1" t="str">
        <f>_xlfn.IFNA(INDEX(bom_SQLquery[ComponentItemCode],MATCH(prodScheduleAppend1_query_query[[#This Row],[BillNo]],bom_SQLquery[BillNo],0)),"")</f>
        <v>602009</v>
      </c>
      <c r="C290" s="1" t="s">
        <v>5542</v>
      </c>
      <c r="D290" s="1" t="s">
        <v>5570</v>
      </c>
      <c r="E290" s="1" t="s">
        <v>293</v>
      </c>
      <c r="F290" t="s">
        <v>797</v>
      </c>
      <c r="G290" t="s">
        <v>301</v>
      </c>
      <c r="H290" t="s">
        <v>608</v>
      </c>
      <c r="I290" s="1">
        <f>IFERROR(IF(prodScheduleAppend1_query_query[[#This Row],[Line]]=H289,(G289+I289),0),"")</f>
        <v>73.610000000000028</v>
      </c>
    </row>
    <row r="291" spans="1:9" x14ac:dyDescent="0.25">
      <c r="A291" s="1" t="s">
        <v>864</v>
      </c>
      <c r="B291" s="1" t="str">
        <f>_xlfn.IFNA(INDEX(bom_SQLquery[ComponentItemCode],MATCH(prodScheduleAppend1_query_query[[#This Row],[BillNo]],bom_SQLquery[BillNo],0)),"")</f>
        <v/>
      </c>
      <c r="C291" s="1" t="s">
        <v>5542</v>
      </c>
      <c r="D291" s="1" t="s">
        <v>865</v>
      </c>
      <c r="E291" s="1" t="s">
        <v>296</v>
      </c>
      <c r="F291" t="s">
        <v>306</v>
      </c>
      <c r="G291" t="s">
        <v>20</v>
      </c>
      <c r="H291" t="s">
        <v>608</v>
      </c>
      <c r="I291" s="1">
        <f>IFERROR(IF(prodScheduleAppend1_query_query[[#This Row],[Line]]=H290,(G290+I290),0),"")</f>
        <v>74.270000000000024</v>
      </c>
    </row>
    <row r="292" spans="1:9" x14ac:dyDescent="0.25">
      <c r="A292" s="1" t="s">
        <v>3853</v>
      </c>
      <c r="B292" s="1" t="str">
        <f>_xlfn.IFNA(INDEX(bom_SQLquery[ComponentItemCode],MATCH(prodScheduleAppend1_query_query[[#This Row],[BillNo]],bom_SQLquery[BillNo],0)),"")</f>
        <v>602009</v>
      </c>
      <c r="C292" s="1" t="s">
        <v>5550</v>
      </c>
      <c r="D292" s="1" t="s">
        <v>5571</v>
      </c>
      <c r="E292" s="1" t="s">
        <v>193</v>
      </c>
      <c r="F292" t="s">
        <v>12</v>
      </c>
      <c r="G292" t="s">
        <v>315</v>
      </c>
      <c r="H292" t="s">
        <v>608</v>
      </c>
      <c r="I292" s="1">
        <f>IFERROR(IF(prodScheduleAppend1_query_query[[#This Row],[Line]]=H291,(G291+I291),0),"")</f>
        <v>74.270000000000024</v>
      </c>
    </row>
    <row r="293" spans="1:9" x14ac:dyDescent="0.25">
      <c r="A293" s="1" t="s">
        <v>890</v>
      </c>
      <c r="B293" s="1" t="str">
        <f>_xlfn.IFNA(INDEX(bom_SQLquery[ComponentItemCode],MATCH(prodScheduleAppend1_query_query[[#This Row],[BillNo]],bom_SQLquery[BillNo],0)),"")</f>
        <v>602000</v>
      </c>
      <c r="C293" s="1" t="s">
        <v>5542</v>
      </c>
      <c r="D293" s="1" t="s">
        <v>891</v>
      </c>
      <c r="E293" s="1" t="s">
        <v>293</v>
      </c>
      <c r="F293" t="s">
        <v>392</v>
      </c>
      <c r="G293" t="s">
        <v>184</v>
      </c>
      <c r="H293" t="s">
        <v>608</v>
      </c>
      <c r="I293" s="1">
        <f>IFERROR(IF(prodScheduleAppend1_query_query[[#This Row],[Line]]=H292,(G292+I292),0),"")</f>
        <v>74.67000000000003</v>
      </c>
    </row>
    <row r="294" spans="1:9" x14ac:dyDescent="0.25">
      <c r="A294" s="1" t="s">
        <v>892</v>
      </c>
      <c r="B294" s="1" t="str">
        <f>_xlfn.IFNA(INDEX(bom_SQLquery[ComponentItemCode],MATCH(prodScheduleAppend1_query_query[[#This Row],[BillNo]],bom_SQLquery[BillNo],0)),"")</f>
        <v/>
      </c>
      <c r="C294" s="1" t="s">
        <v>5542</v>
      </c>
      <c r="D294" s="1" t="s">
        <v>893</v>
      </c>
      <c r="E294" s="1" t="s">
        <v>296</v>
      </c>
      <c r="F294" t="s">
        <v>364</v>
      </c>
      <c r="G294" t="s">
        <v>20</v>
      </c>
      <c r="H294" t="s">
        <v>608</v>
      </c>
      <c r="I294" s="1">
        <f>IFERROR(IF(prodScheduleAppend1_query_query[[#This Row],[Line]]=H293,(G293+I293),0),"")</f>
        <v>75.67000000000003</v>
      </c>
    </row>
    <row r="295" spans="1:9" x14ac:dyDescent="0.25">
      <c r="A295" s="1" t="s">
        <v>341</v>
      </c>
      <c r="B295" s="1" t="str">
        <f>_xlfn.IFNA(INDEX(bom_SQLquery[ComponentItemCode],MATCH(prodScheduleAppend1_query_query[[#This Row],[BillNo]],bom_SQLquery[BillNo],0)),"")</f>
        <v>602005</v>
      </c>
      <c r="C295" s="1" t="s">
        <v>5542</v>
      </c>
      <c r="D295" s="1" t="s">
        <v>788</v>
      </c>
      <c r="E295" s="1" t="s">
        <v>293</v>
      </c>
      <c r="F295" t="s">
        <v>789</v>
      </c>
      <c r="G295" t="s">
        <v>223</v>
      </c>
      <c r="H295" t="s">
        <v>608</v>
      </c>
      <c r="I295" s="1">
        <f>IFERROR(IF(prodScheduleAppend1_query_query[[#This Row],[Line]]=H294,(G294+I294),0),"")</f>
        <v>75.67000000000003</v>
      </c>
    </row>
    <row r="296" spans="1:9" x14ac:dyDescent="0.25">
      <c r="A296" s="1" t="s">
        <v>343</v>
      </c>
      <c r="B296" s="1" t="str">
        <f>_xlfn.IFNA(INDEX(bom_SQLquery[ComponentItemCode],MATCH(prodScheduleAppend1_query_query[[#This Row],[BillNo]],bom_SQLquery[BillNo],0)),"")</f>
        <v/>
      </c>
      <c r="C296" s="1" t="s">
        <v>5542</v>
      </c>
      <c r="D296" s="1" t="s">
        <v>344</v>
      </c>
      <c r="E296" s="1" t="s">
        <v>296</v>
      </c>
      <c r="F296" t="s">
        <v>374</v>
      </c>
      <c r="G296" t="s">
        <v>20</v>
      </c>
      <c r="H296" t="s">
        <v>608</v>
      </c>
      <c r="I296" s="1">
        <f>IFERROR(IF(prodScheduleAppend1_query_query[[#This Row],[Line]]=H295,(G295+I295),0),"")</f>
        <v>79.000000000000028</v>
      </c>
    </row>
    <row r="297" spans="1:9" x14ac:dyDescent="0.25">
      <c r="A297" s="1" t="s">
        <v>326</v>
      </c>
      <c r="B297" s="1" t="str">
        <f>_xlfn.IFNA(INDEX(bom_SQLquery[ComponentItemCode],MATCH(prodScheduleAppend1_query_query[[#This Row],[BillNo]],bom_SQLquery[BillNo],0)),"")</f>
        <v>602042</v>
      </c>
      <c r="C297" s="1" t="s">
        <v>5550</v>
      </c>
      <c r="D297" s="1" t="s">
        <v>327</v>
      </c>
      <c r="E297" s="1" t="s">
        <v>193</v>
      </c>
      <c r="F297" t="s">
        <v>7</v>
      </c>
      <c r="G297" t="s">
        <v>301</v>
      </c>
      <c r="H297" t="s">
        <v>608</v>
      </c>
      <c r="I297" s="1">
        <f>IFERROR(IF(prodScheduleAppend1_query_query[[#This Row],[Line]]=H296,(G296+I296),0),"")</f>
        <v>79.000000000000028</v>
      </c>
    </row>
    <row r="298" spans="1:9" x14ac:dyDescent="0.25">
      <c r="A298" s="1" t="s">
        <v>846</v>
      </c>
      <c r="B298" s="1" t="str">
        <f>_xlfn.IFNA(INDEX(bom_SQLquery[ComponentItemCode],MATCH(prodScheduleAppend1_query_query[[#This Row],[BillNo]],bom_SQLquery[BillNo],0)),"")</f>
        <v>602042</v>
      </c>
      <c r="C298" s="1" t="s">
        <v>632</v>
      </c>
      <c r="D298" s="1" t="s">
        <v>847</v>
      </c>
      <c r="E298" s="1" t="s">
        <v>193</v>
      </c>
      <c r="F298" t="s">
        <v>7</v>
      </c>
      <c r="G298" t="s">
        <v>232</v>
      </c>
      <c r="H298" t="s">
        <v>608</v>
      </c>
      <c r="I298" s="1">
        <f>IFERROR(IF(prodScheduleAppend1_query_query[[#This Row],[Line]]=H297,(G297+I297),0),"")</f>
        <v>79.660000000000025</v>
      </c>
    </row>
    <row r="299" spans="1:9" x14ac:dyDescent="0.25">
      <c r="A299" s="1" t="s">
        <v>846</v>
      </c>
      <c r="B299" s="1" t="str">
        <f>_xlfn.IFNA(INDEX(bom_SQLquery[ComponentItemCode],MATCH(prodScheduleAppend1_query_query[[#This Row],[BillNo]],bom_SQLquery[BillNo],0)),"")</f>
        <v>602042</v>
      </c>
      <c r="C299" s="1" t="s">
        <v>5550</v>
      </c>
      <c r="D299" s="1" t="s">
        <v>847</v>
      </c>
      <c r="E299" s="1" t="s">
        <v>193</v>
      </c>
      <c r="F299" t="s">
        <v>7</v>
      </c>
      <c r="G299" t="s">
        <v>232</v>
      </c>
      <c r="H299" t="s">
        <v>608</v>
      </c>
      <c r="I299" s="1">
        <f>IFERROR(IF(prodScheduleAppend1_query_query[[#This Row],[Line]]=H298,(G298+I298),0),"")</f>
        <v>80.160000000000025</v>
      </c>
    </row>
    <row r="300" spans="1:9" x14ac:dyDescent="0.25">
      <c r="A300" s="1" t="s">
        <v>213</v>
      </c>
      <c r="B300" s="1" t="str">
        <f>_xlfn.IFNA(INDEX(bom_SQLquery[ComponentItemCode],MATCH(prodScheduleAppend1_query_query[[#This Row],[BillNo]],bom_SQLquery[BillNo],0)),"")</f>
        <v>5359351.B</v>
      </c>
      <c r="C300" s="1" t="s">
        <v>632</v>
      </c>
      <c r="D300" s="1" t="s">
        <v>5572</v>
      </c>
      <c r="E300" s="1" t="s">
        <v>1</v>
      </c>
      <c r="F300" t="s">
        <v>71</v>
      </c>
      <c r="G300" t="s">
        <v>413</v>
      </c>
      <c r="H300" t="s">
        <v>608</v>
      </c>
      <c r="I300" s="1">
        <f>IFERROR(IF(prodScheduleAppend1_query_query[[#This Row],[Line]]=H299,(G299+I299),0),"")</f>
        <v>80.660000000000025</v>
      </c>
    </row>
    <row r="301" spans="1:9" x14ac:dyDescent="0.25">
      <c r="A301" s="1" t="s">
        <v>213</v>
      </c>
      <c r="B301" s="1" t="str">
        <f>_xlfn.IFNA(INDEX(bom_SQLquery[ComponentItemCode],MATCH(prodScheduleAppend1_query_query[[#This Row],[BillNo]],bom_SQLquery[BillNo],0)),"")</f>
        <v>5359351.B</v>
      </c>
      <c r="C301" s="1" t="s">
        <v>5550</v>
      </c>
      <c r="D301" s="1" t="s">
        <v>5573</v>
      </c>
      <c r="E301" s="1" t="s">
        <v>1</v>
      </c>
      <c r="F301" t="s">
        <v>3</v>
      </c>
      <c r="G301" t="s">
        <v>5574</v>
      </c>
      <c r="H301" t="s">
        <v>608</v>
      </c>
      <c r="I301" s="1">
        <f>IFERROR(IF(prodScheduleAppend1_query_query[[#This Row],[Line]]=H300,(G300+I300),0),"")</f>
        <v>82.660000000000025</v>
      </c>
    </row>
    <row r="302" spans="1:9" x14ac:dyDescent="0.25">
      <c r="A302" s="1" t="s">
        <v>209</v>
      </c>
      <c r="B302" s="1" t="str">
        <f>_xlfn.IFNA(INDEX(bom_SQLquery[ComponentItemCode],MATCH(prodScheduleAppend1_query_query[[#This Row],[BillNo]],bom_SQLquery[BillNo],0)),"")</f>
        <v>602046</v>
      </c>
      <c r="C302" s="1" t="s">
        <v>632</v>
      </c>
      <c r="D302" s="1" t="s">
        <v>5575</v>
      </c>
      <c r="E302" s="1" t="s">
        <v>193</v>
      </c>
      <c r="F302" t="s">
        <v>374</v>
      </c>
      <c r="G302" t="s">
        <v>5576</v>
      </c>
      <c r="H302" t="s">
        <v>608</v>
      </c>
      <c r="I302" s="1">
        <f>IFERROR(IF(prodScheduleAppend1_query_query[[#This Row],[Line]]=H301,(G301+I301),0),"")</f>
        <v>84.220000000000027</v>
      </c>
    </row>
    <row r="303" spans="1:9" x14ac:dyDescent="0.25">
      <c r="A303" s="1" t="s">
        <v>209</v>
      </c>
      <c r="B303" s="1" t="str">
        <f>_xlfn.IFNA(INDEX(bom_SQLquery[ComponentItemCode],MATCH(prodScheduleAppend1_query_query[[#This Row],[BillNo]],bom_SQLquery[BillNo],0)),"")</f>
        <v>602046</v>
      </c>
      <c r="C303" s="1" t="s">
        <v>626</v>
      </c>
      <c r="D303" s="1" t="s">
        <v>5575</v>
      </c>
      <c r="E303" s="1" t="s">
        <v>193</v>
      </c>
      <c r="F303" t="s">
        <v>30</v>
      </c>
      <c r="G303" t="s">
        <v>47</v>
      </c>
      <c r="H303" t="s">
        <v>608</v>
      </c>
      <c r="I303" s="1">
        <f>IFERROR(IF(prodScheduleAppend1_query_query[[#This Row],[Line]]=H302,(G302+I302),0),"")</f>
        <v>87.720000000000027</v>
      </c>
    </row>
    <row r="304" spans="1:9" x14ac:dyDescent="0.25">
      <c r="A304" s="1" t="s">
        <v>209</v>
      </c>
      <c r="B304" s="1" t="str">
        <f>_xlfn.IFNA(INDEX(bom_SQLquery[ComponentItemCode],MATCH(prodScheduleAppend1_query_query[[#This Row],[BillNo]],bom_SQLquery[BillNo],0)),"")</f>
        <v>602046</v>
      </c>
      <c r="C304" s="1" t="s">
        <v>5550</v>
      </c>
      <c r="D304" s="1" t="s">
        <v>210</v>
      </c>
      <c r="E304" s="1" t="s">
        <v>193</v>
      </c>
      <c r="F304" t="s">
        <v>30</v>
      </c>
      <c r="G304" t="s">
        <v>47</v>
      </c>
      <c r="H304" t="s">
        <v>608</v>
      </c>
      <c r="I304" s="1">
        <f>IFERROR(IF(prodScheduleAppend1_query_query[[#This Row],[Line]]=H303,(G303+I303),0),"")</f>
        <v>89.390000000000029</v>
      </c>
    </row>
    <row r="305" spans="1:9" x14ac:dyDescent="0.25">
      <c r="A305" s="1" t="s">
        <v>211</v>
      </c>
      <c r="B305" s="1" t="str">
        <f>_xlfn.IFNA(INDEX(bom_SQLquery[ComponentItemCode],MATCH(prodScheduleAppend1_query_query[[#This Row],[BillNo]],bom_SQLquery[BillNo],0)),"")</f>
        <v>602604</v>
      </c>
      <c r="C305" s="1" t="s">
        <v>632</v>
      </c>
      <c r="D305" s="1" t="s">
        <v>161</v>
      </c>
      <c r="E305" s="1" t="s">
        <v>193</v>
      </c>
      <c r="F305" t="s">
        <v>26</v>
      </c>
      <c r="G305" t="s">
        <v>184</v>
      </c>
      <c r="H305" t="s">
        <v>608</v>
      </c>
      <c r="I305" s="1">
        <f>IFERROR(IF(prodScheduleAppend1_query_query[[#This Row],[Line]]=H304,(G304+I304),0),"")</f>
        <v>91.060000000000031</v>
      </c>
    </row>
    <row r="306" spans="1:9" x14ac:dyDescent="0.25">
      <c r="A306" s="1" t="s">
        <v>212</v>
      </c>
      <c r="B306" s="1" t="str">
        <f>_xlfn.IFNA(INDEX(bom_SQLquery[ComponentItemCode],MATCH(prodScheduleAppend1_query_query[[#This Row],[BillNo]],bom_SQLquery[BillNo],0)),"")</f>
        <v>602605</v>
      </c>
      <c r="C306" s="1" t="s">
        <v>632</v>
      </c>
      <c r="D306" s="1" t="s">
        <v>152</v>
      </c>
      <c r="E306" s="1" t="s">
        <v>193</v>
      </c>
      <c r="F306" t="s">
        <v>71</v>
      </c>
      <c r="G306" t="s">
        <v>216</v>
      </c>
      <c r="H306" t="s">
        <v>608</v>
      </c>
      <c r="I306" s="1">
        <f>IFERROR(IF(prodScheduleAppend1_query_query[[#This Row],[Line]]=H305,(G305+I305),0),"")</f>
        <v>92.060000000000031</v>
      </c>
    </row>
    <row r="307" spans="1:9" x14ac:dyDescent="0.25">
      <c r="A307" s="1" t="s">
        <v>336</v>
      </c>
      <c r="B307" s="1" t="str">
        <f>_xlfn.IFNA(INDEX(bom_SQLquery[ComponentItemCode],MATCH(prodScheduleAppend1_query_query[[#This Row],[BillNo]],bom_SQLquery[BillNo],0)),"")</f>
        <v>94600.B</v>
      </c>
      <c r="C307" s="1" t="s">
        <v>5542</v>
      </c>
      <c r="D307" s="1" t="s">
        <v>5577</v>
      </c>
      <c r="E307" s="1" t="s">
        <v>293</v>
      </c>
      <c r="F307" t="s">
        <v>332</v>
      </c>
      <c r="G307" t="s">
        <v>313</v>
      </c>
      <c r="H307" t="s">
        <v>608</v>
      </c>
      <c r="I307" s="1">
        <f>IFERROR(IF(prodScheduleAppend1_query_query[[#This Row],[Line]]=H306,(G306+I306),0),"")</f>
        <v>93.560000000000031</v>
      </c>
    </row>
    <row r="308" spans="1:9" x14ac:dyDescent="0.25">
      <c r="A308" s="1" t="s">
        <v>338</v>
      </c>
      <c r="B308" s="1" t="str">
        <f>_xlfn.IFNA(INDEX(bom_SQLquery[ComponentItemCode],MATCH(prodScheduleAppend1_query_query[[#This Row],[BillNo]],bom_SQLquery[BillNo],0)),"")</f>
        <v/>
      </c>
      <c r="C308" s="1" t="s">
        <v>5542</v>
      </c>
      <c r="D308" s="1" t="s">
        <v>339</v>
      </c>
      <c r="E308" s="1" t="s">
        <v>296</v>
      </c>
      <c r="F308" t="s">
        <v>9</v>
      </c>
      <c r="G308" t="s">
        <v>20</v>
      </c>
      <c r="H308" t="s">
        <v>608</v>
      </c>
      <c r="I308" s="1">
        <f>IFERROR(IF(prodScheduleAppend1_query_query[[#This Row],[Line]]=H307,(G307+I307),0),"")</f>
        <v>94.310000000000031</v>
      </c>
    </row>
    <row r="309" spans="1:9" x14ac:dyDescent="0.25">
      <c r="A309" s="1" t="s">
        <v>206</v>
      </c>
      <c r="B309" s="1" t="str">
        <f>_xlfn.IFNA(INDEX(bom_SQLquery[ComponentItemCode],MATCH(prodScheduleAppend1_query_query[[#This Row],[BillNo]],bom_SQLquery[BillNo],0)),"")</f>
        <v>602003</v>
      </c>
      <c r="C309" s="1" t="s">
        <v>632</v>
      </c>
      <c r="D309" s="1" t="s">
        <v>5578</v>
      </c>
      <c r="E309" s="1" t="s">
        <v>193</v>
      </c>
      <c r="F309" t="s">
        <v>7</v>
      </c>
      <c r="G309" t="s">
        <v>5478</v>
      </c>
      <c r="H309" t="s">
        <v>608</v>
      </c>
      <c r="I309" s="1">
        <f>IFERROR(IF(prodScheduleAppend1_query_query[[#This Row],[Line]]=H308,(G308+I308),0),"")</f>
        <v>94.310000000000031</v>
      </c>
    </row>
    <row r="310" spans="1:9" x14ac:dyDescent="0.25">
      <c r="A310" s="1" t="s">
        <v>314</v>
      </c>
      <c r="B310" s="1" t="str">
        <f>_xlfn.IFNA(INDEX(bom_SQLquery[ComponentItemCode],MATCH(prodScheduleAppend1_query_query[[#This Row],[BillNo]],bom_SQLquery[BillNo],0)),"")</f>
        <v>602003</v>
      </c>
      <c r="C310" s="1" t="s">
        <v>5412</v>
      </c>
      <c r="D310" s="1" t="s">
        <v>5579</v>
      </c>
      <c r="E310" s="1" t="s">
        <v>193</v>
      </c>
      <c r="F310" t="s">
        <v>237</v>
      </c>
      <c r="G310" t="s">
        <v>232</v>
      </c>
      <c r="H310" t="s">
        <v>608</v>
      </c>
      <c r="I310" s="1">
        <f>IFERROR(IF(prodScheduleAppend1_query_query[[#This Row],[Line]]=H309,(G309+I309),0),"")</f>
        <v>94.730000000000032</v>
      </c>
    </row>
    <row r="311" spans="1:9" x14ac:dyDescent="0.25">
      <c r="A311" s="1" t="s">
        <v>2225</v>
      </c>
      <c r="B311" s="1" t="str">
        <f>_xlfn.IFNA(INDEX(bom_SQLquery[ComponentItemCode],MATCH(prodScheduleAppend1_query_query[[#This Row],[BillNo]],bom_SQLquery[BillNo],0)),"")</f>
        <v>602017</v>
      </c>
      <c r="C311" s="1" t="s">
        <v>5410</v>
      </c>
      <c r="D311" s="1" t="s">
        <v>5580</v>
      </c>
      <c r="E311" s="1" t="s">
        <v>193</v>
      </c>
      <c r="F311" t="s">
        <v>15</v>
      </c>
      <c r="G311" t="s">
        <v>267</v>
      </c>
      <c r="H311" t="s">
        <v>608</v>
      </c>
      <c r="I311" s="1">
        <f>IFERROR(IF(prodScheduleAppend1_query_query[[#This Row],[Line]]=H310,(G310+I310),0),"")</f>
        <v>95.230000000000032</v>
      </c>
    </row>
    <row r="312" spans="1:9" x14ac:dyDescent="0.25">
      <c r="A312" s="1" t="s">
        <v>2225</v>
      </c>
      <c r="B312" s="1" t="str">
        <f>_xlfn.IFNA(INDEX(bom_SQLquery[ComponentItemCode],MATCH(prodScheduleAppend1_query_query[[#This Row],[BillNo]],bom_SQLquery[BillNo],0)),"")</f>
        <v>602017</v>
      </c>
      <c r="C312" s="1" t="s">
        <v>5425</v>
      </c>
      <c r="D312" s="1" t="s">
        <v>5580</v>
      </c>
      <c r="E312" s="1" t="s">
        <v>193</v>
      </c>
      <c r="F312" t="s">
        <v>15</v>
      </c>
      <c r="G312" t="s">
        <v>5538</v>
      </c>
      <c r="H312" t="s">
        <v>608</v>
      </c>
      <c r="I312" s="1">
        <f>IFERROR(IF(prodScheduleAppend1_query_query[[#This Row],[Line]]=H311,(G311+I311),0),"")</f>
        <v>95.560000000000031</v>
      </c>
    </row>
    <row r="313" spans="1:9" x14ac:dyDescent="0.25">
      <c r="A313" s="1" t="s">
        <v>312</v>
      </c>
      <c r="B313" s="1" t="str">
        <f>_xlfn.IFNA(INDEX(bom_SQLquery[ComponentItemCode],MATCH(prodScheduleAppend1_query_query[[#This Row],[BillNo]],bom_SQLquery[BillNo],0)),"")</f>
        <v>602017</v>
      </c>
      <c r="C313" s="1" t="s">
        <v>5410</v>
      </c>
      <c r="D313" s="1" t="s">
        <v>5581</v>
      </c>
      <c r="E313" s="1" t="s">
        <v>193</v>
      </c>
      <c r="F313" t="s">
        <v>12</v>
      </c>
      <c r="G313" t="s">
        <v>315</v>
      </c>
      <c r="H313" t="s">
        <v>608</v>
      </c>
      <c r="I313" s="1">
        <f>IFERROR(IF(prodScheduleAppend1_query_query[[#This Row],[Line]]=H312,(G312+I312),0),"")</f>
        <v>95.730000000000032</v>
      </c>
    </row>
    <row r="314" spans="1:9" x14ac:dyDescent="0.25">
      <c r="A314" s="1" t="s">
        <v>308</v>
      </c>
      <c r="B314" s="1" t="str">
        <f>_xlfn.IFNA(INDEX(bom_SQLquery[ComponentItemCode],MATCH(prodScheduleAppend1_query_query[[#This Row],[BillNo]],bom_SQLquery[BillNo],0)),"")</f>
        <v>602017</v>
      </c>
      <c r="C314" s="1" t="s">
        <v>5412</v>
      </c>
      <c r="D314" s="1" t="s">
        <v>309</v>
      </c>
      <c r="E314" s="1" t="s">
        <v>193</v>
      </c>
      <c r="F314" t="s">
        <v>237</v>
      </c>
      <c r="G314" t="s">
        <v>232</v>
      </c>
      <c r="H314" t="s">
        <v>608</v>
      </c>
      <c r="I314" s="1">
        <f>IFERROR(IF(prodScheduleAppend1_query_query[[#This Row],[Line]]=H313,(G313+I313),0),"")</f>
        <v>96.130000000000038</v>
      </c>
    </row>
    <row r="315" spans="1:9" x14ac:dyDescent="0.25">
      <c r="A315" s="1" t="s">
        <v>191</v>
      </c>
      <c r="B315" s="1" t="str">
        <f>_xlfn.IFNA(INDEX(bom_SQLquery[ComponentItemCode],MATCH(prodScheduleAppend1_query_query[[#This Row],[BillNo]],bom_SQLquery[BillNo],0)),"")</f>
        <v>602017</v>
      </c>
      <c r="C315" s="1" t="s">
        <v>632</v>
      </c>
      <c r="D315" s="1" t="s">
        <v>192</v>
      </c>
      <c r="E315" s="1" t="s">
        <v>193</v>
      </c>
      <c r="F315" t="s">
        <v>2</v>
      </c>
      <c r="G315" t="s">
        <v>190</v>
      </c>
      <c r="H315" t="s">
        <v>608</v>
      </c>
      <c r="I315" s="1">
        <f>IFERROR(IF(prodScheduleAppend1_query_query[[#This Row],[Line]]=H314,(G314+I314),0),"")</f>
        <v>96.630000000000038</v>
      </c>
    </row>
    <row r="316" spans="1:9" x14ac:dyDescent="0.25">
      <c r="A316" s="1" t="s">
        <v>1239</v>
      </c>
      <c r="B316" s="1" t="str">
        <f>_xlfn.IFNA(INDEX(bom_SQLquery[ComponentItemCode],MATCH(prodScheduleAppend1_query_query[[#This Row],[BillNo]],bom_SQLquery[BillNo],0)),"")</f>
        <v>052004N</v>
      </c>
      <c r="C316" s="1" t="s">
        <v>626</v>
      </c>
      <c r="D316" s="1" t="s">
        <v>5582</v>
      </c>
      <c r="E316" s="1" t="s">
        <v>1</v>
      </c>
      <c r="F316" t="s">
        <v>7</v>
      </c>
      <c r="G316" t="s">
        <v>313</v>
      </c>
      <c r="H316" t="s">
        <v>608</v>
      </c>
      <c r="I316" s="1">
        <f>IFERROR(IF(prodScheduleAppend1_query_query[[#This Row],[Line]]=H315,(G315+I315),0),"")</f>
        <v>98.880000000000038</v>
      </c>
    </row>
    <row r="317" spans="1:9" x14ac:dyDescent="0.25">
      <c r="A317" s="1" t="s">
        <v>817</v>
      </c>
      <c r="B317" s="1" t="str">
        <f>_xlfn.IFNA(INDEX(bom_SQLquery[ComponentItemCode],MATCH(prodScheduleAppend1_query_query[[#This Row],[BillNo]],bom_SQLquery[BillNo],0)),"")</f>
        <v>052004N</v>
      </c>
      <c r="C317" s="1" t="s">
        <v>5550</v>
      </c>
      <c r="D317" s="1" t="s">
        <v>5583</v>
      </c>
      <c r="E317" s="1" t="s">
        <v>1</v>
      </c>
      <c r="F317" t="s">
        <v>7</v>
      </c>
      <c r="G317" t="s">
        <v>313</v>
      </c>
      <c r="H317" t="s">
        <v>608</v>
      </c>
      <c r="I317" s="1">
        <f>IFERROR(IF(prodScheduleAppend1_query_query[[#This Row],[Line]]=H316,(G316+I316),0),"")</f>
        <v>99.630000000000038</v>
      </c>
    </row>
    <row r="318" spans="1:9" x14ac:dyDescent="0.25">
      <c r="A318" s="1" t="s">
        <v>317</v>
      </c>
      <c r="B318" s="1" t="str">
        <f>_xlfn.IFNA(INDEX(bom_SQLquery[ComponentItemCode],MATCH(prodScheduleAppend1_query_query[[#This Row],[BillNo]],bom_SQLquery[BillNo],0)),"")</f>
        <v>K4199-1.B</v>
      </c>
      <c r="C318" s="1" t="s">
        <v>626</v>
      </c>
      <c r="D318" s="1" t="s">
        <v>5584</v>
      </c>
      <c r="E318" s="1" t="s">
        <v>5585</v>
      </c>
      <c r="F318" t="s">
        <v>71</v>
      </c>
      <c r="G318" t="s">
        <v>313</v>
      </c>
      <c r="H318" t="s">
        <v>608</v>
      </c>
      <c r="I318" s="1">
        <f>IFERROR(IF(prodScheduleAppend1_query_query[[#This Row],[Line]]=H317,(G317+I317),0),"")</f>
        <v>100.38000000000004</v>
      </c>
    </row>
    <row r="319" spans="1:9" x14ac:dyDescent="0.25">
      <c r="A319" s="1" t="s">
        <v>1276</v>
      </c>
      <c r="B319" s="1" t="str">
        <f>_xlfn.IFNA(INDEX(bom_SQLquery[ComponentItemCode],MATCH(prodScheduleAppend1_query_query[[#This Row],[BillNo]],bom_SQLquery[BillNo],0)),"")</f>
        <v>300357.B</v>
      </c>
      <c r="C319" s="1" t="s">
        <v>632</v>
      </c>
      <c r="D319" s="1" t="s">
        <v>5586</v>
      </c>
      <c r="E319" s="1" t="s">
        <v>193</v>
      </c>
      <c r="F319" t="s">
        <v>384</v>
      </c>
      <c r="G319" t="s">
        <v>313</v>
      </c>
      <c r="H319" t="s">
        <v>608</v>
      </c>
      <c r="I319" s="1">
        <f>IFERROR(IF(prodScheduleAppend1_query_query[[#This Row],[Line]]=H318,(G318+I318),0),"")</f>
        <v>101.13000000000004</v>
      </c>
    </row>
    <row r="320" spans="1:9" x14ac:dyDescent="0.25">
      <c r="A320" s="1" t="s">
        <v>1276</v>
      </c>
      <c r="B320" s="1" t="str">
        <f>_xlfn.IFNA(INDEX(bom_SQLquery[ComponentItemCode],MATCH(prodScheduleAppend1_query_query[[#This Row],[BillNo]],bom_SQLquery[BillNo],0)),"")</f>
        <v>300357.B</v>
      </c>
      <c r="C320" s="1" t="s">
        <v>5550</v>
      </c>
      <c r="D320" s="1" t="s">
        <v>5586</v>
      </c>
      <c r="E320" s="1" t="s">
        <v>193</v>
      </c>
      <c r="F320" t="s">
        <v>384</v>
      </c>
      <c r="G320" t="s">
        <v>328</v>
      </c>
      <c r="H320" t="s">
        <v>608</v>
      </c>
      <c r="I320" s="1">
        <f>IFERROR(IF(prodScheduleAppend1_query_query[[#This Row],[Line]]=H319,(G319+I319),0),"")</f>
        <v>101.88000000000004</v>
      </c>
    </row>
    <row r="321" spans="1:9" x14ac:dyDescent="0.25">
      <c r="A321" s="1" t="s">
        <v>197</v>
      </c>
      <c r="B321" s="1" t="str">
        <f>_xlfn.IFNA(INDEX(bom_SQLquery[ComponentItemCode],MATCH(prodScheduleAppend1_query_query[[#This Row],[BillNo]],bom_SQLquery[BillNo],0)),"")</f>
        <v>300355.B</v>
      </c>
      <c r="C321" s="1" t="s">
        <v>632</v>
      </c>
      <c r="D321" s="1" t="s">
        <v>5587</v>
      </c>
      <c r="E321" s="1" t="s">
        <v>193</v>
      </c>
      <c r="F321" t="s">
        <v>104</v>
      </c>
      <c r="G321" t="s">
        <v>198</v>
      </c>
      <c r="H321" t="s">
        <v>608</v>
      </c>
      <c r="I321" s="1">
        <f>IFERROR(IF(prodScheduleAppend1_query_query[[#This Row],[Line]]=H320,(G320+I320),0),"")</f>
        <v>102.48000000000003</v>
      </c>
    </row>
    <row r="322" spans="1:9" x14ac:dyDescent="0.25">
      <c r="A322" s="1" t="s">
        <v>201</v>
      </c>
      <c r="B322" s="1" t="str">
        <f>_xlfn.IFNA(INDEX(bom_SQLquery[ComponentItemCode],MATCH(prodScheduleAppend1_query_query[[#This Row],[BillNo]],bom_SQLquery[BillNo],0)),"")</f>
        <v>602037</v>
      </c>
      <c r="C322" s="1" t="s">
        <v>632</v>
      </c>
      <c r="D322" s="1" t="s">
        <v>5588</v>
      </c>
      <c r="E322" s="1" t="s">
        <v>193</v>
      </c>
      <c r="F322" t="s">
        <v>26</v>
      </c>
      <c r="G322" t="s">
        <v>184</v>
      </c>
      <c r="H322" t="s">
        <v>608</v>
      </c>
      <c r="I322" s="1">
        <f>IFERROR(IF(prodScheduleAppend1_query_query[[#This Row],[Line]]=H321,(G321+I321),0),"")</f>
        <v>108.73000000000003</v>
      </c>
    </row>
    <row r="323" spans="1:9" x14ac:dyDescent="0.25">
      <c r="A323" s="1" t="s">
        <v>204</v>
      </c>
      <c r="B323" s="1" t="str">
        <f>_xlfn.IFNA(INDEX(bom_SQLquery[ComponentItemCode],MATCH(prodScheduleAppend1_query_query[[#This Row],[BillNo]],bom_SQLquery[BillNo],0)),"")</f>
        <v>94444CON.B</v>
      </c>
      <c r="C323" s="1" t="s">
        <v>632</v>
      </c>
      <c r="D323" s="1" t="s">
        <v>5589</v>
      </c>
      <c r="E323" s="1" t="s">
        <v>193</v>
      </c>
      <c r="F323" t="s">
        <v>26</v>
      </c>
      <c r="G323" t="s">
        <v>184</v>
      </c>
      <c r="H323" t="s">
        <v>608</v>
      </c>
      <c r="I323" s="1">
        <f>IFERROR(IF(prodScheduleAppend1_query_query[[#This Row],[Line]]=H322,(G322+I322),0),"")</f>
        <v>109.73000000000003</v>
      </c>
    </row>
    <row r="324" spans="1:9" x14ac:dyDescent="0.25">
      <c r="A324" s="1" t="s">
        <v>5048</v>
      </c>
      <c r="B324" s="1" t="str">
        <f>_xlfn.IFNA(INDEX(bom_SQLquery[ComponentItemCode],MATCH(prodScheduleAppend1_query_query[[#This Row],[BillNo]],bom_SQLquery[BillNo],0)),"")</f>
        <v>94444CON.B</v>
      </c>
      <c r="C324" s="1" t="s">
        <v>5412</v>
      </c>
      <c r="D324" s="1" t="s">
        <v>5590</v>
      </c>
      <c r="E324" s="1" t="s">
        <v>193</v>
      </c>
      <c r="F324" t="s">
        <v>12</v>
      </c>
      <c r="G324" t="s">
        <v>315</v>
      </c>
      <c r="H324" t="s">
        <v>608</v>
      </c>
      <c r="I324" s="1">
        <f>IFERROR(IF(prodScheduleAppend1_query_query[[#This Row],[Line]]=H323,(G323+I323),0),"")</f>
        <v>110.73000000000003</v>
      </c>
    </row>
    <row r="325" spans="1:9" x14ac:dyDescent="0.25">
      <c r="A325" s="1" t="s">
        <v>203</v>
      </c>
      <c r="B325" s="1" t="str">
        <f>_xlfn.IFNA(INDEX(bom_SQLquery[ComponentItemCode],MATCH(prodScheduleAppend1_query_query[[#This Row],[BillNo]],bom_SQLquery[BillNo],0)),"")</f>
        <v>94444CON.B</v>
      </c>
      <c r="C325" s="1" t="s">
        <v>626</v>
      </c>
      <c r="D325" s="1" t="s">
        <v>172</v>
      </c>
      <c r="E325" s="1" t="s">
        <v>193</v>
      </c>
      <c r="F325" t="s">
        <v>5</v>
      </c>
      <c r="G325" t="s">
        <v>313</v>
      </c>
      <c r="H325" t="s">
        <v>608</v>
      </c>
      <c r="I325" s="1">
        <f>IFERROR(IF(prodScheduleAppend1_query_query[[#This Row],[Line]]=H324,(G324+I324),0),"")</f>
        <v>111.13000000000004</v>
      </c>
    </row>
    <row r="326" spans="1:9" x14ac:dyDescent="0.25">
      <c r="A326" s="1" t="s">
        <v>203</v>
      </c>
      <c r="B326" s="1" t="str">
        <f>_xlfn.IFNA(INDEX(bom_SQLquery[ComponentItemCode],MATCH(prodScheduleAppend1_query_query[[#This Row],[BillNo]],bom_SQLquery[BillNo],0)),"")</f>
        <v>94444CON.B</v>
      </c>
      <c r="C326" s="1" t="s">
        <v>5550</v>
      </c>
      <c r="D326" s="1" t="s">
        <v>172</v>
      </c>
      <c r="E326" s="1" t="s">
        <v>193</v>
      </c>
      <c r="F326" t="s">
        <v>5</v>
      </c>
      <c r="G326" t="s">
        <v>182</v>
      </c>
      <c r="H326" t="s">
        <v>608</v>
      </c>
      <c r="I326" s="1">
        <f>IFERROR(IF(prodScheduleAppend1_query_query[[#This Row],[Line]]=H325,(G325+I325),0),"")</f>
        <v>111.88000000000004</v>
      </c>
    </row>
    <row r="327" spans="1:9" x14ac:dyDescent="0.25">
      <c r="A327" s="1" t="s">
        <v>321</v>
      </c>
      <c r="B327" s="1" t="str">
        <f>_xlfn.IFNA(INDEX(bom_SQLquery[ComponentItemCode],MATCH(prodScheduleAppend1_query_query[[#This Row],[BillNo]],bom_SQLquery[BillNo],0)),"")</f>
        <v>602001</v>
      </c>
      <c r="C327" s="1" t="s">
        <v>5412</v>
      </c>
      <c r="D327" s="1" t="s">
        <v>322</v>
      </c>
      <c r="E327" s="1" t="s">
        <v>193</v>
      </c>
      <c r="F327" t="s">
        <v>237</v>
      </c>
      <c r="G327" t="s">
        <v>232</v>
      </c>
      <c r="H327" t="s">
        <v>608</v>
      </c>
      <c r="I327" s="1">
        <f>IFERROR(IF(prodScheduleAppend1_query_query[[#This Row],[Line]]=H326,(G326+I326),0),"")</f>
        <v>112.51000000000003</v>
      </c>
    </row>
    <row r="328" spans="1:9" x14ac:dyDescent="0.25">
      <c r="A328" s="1" t="s">
        <v>318</v>
      </c>
      <c r="B328" s="1" t="str">
        <f>_xlfn.IFNA(INDEX(bom_SQLquery[ComponentItemCode],MATCH(prodScheduleAppend1_query_query[[#This Row],[BillNo]],bom_SQLquery[BillNo],0)),"")</f>
        <v>602000</v>
      </c>
      <c r="C328" s="1" t="s">
        <v>5412</v>
      </c>
      <c r="D328" s="1" t="s">
        <v>819</v>
      </c>
      <c r="E328" s="1" t="s">
        <v>193</v>
      </c>
      <c r="F328" t="s">
        <v>7</v>
      </c>
      <c r="G328" t="s">
        <v>301</v>
      </c>
      <c r="H328" t="s">
        <v>608</v>
      </c>
      <c r="I328" s="1">
        <f>IFERROR(IF(prodScheduleAppend1_query_query[[#This Row],[Line]]=H327,(G327+I327),0),"")</f>
        <v>113.01000000000003</v>
      </c>
    </row>
    <row r="329" spans="1:9" x14ac:dyDescent="0.25">
      <c r="A329" s="1" t="s">
        <v>199</v>
      </c>
      <c r="B329" s="1" t="str">
        <f>_xlfn.IFNA(INDEX(bom_SQLquery[ComponentItemCode],MATCH(prodScheduleAppend1_query_query[[#This Row],[BillNo]],bom_SQLquery[BillNo],0)),"")</f>
        <v>602000</v>
      </c>
      <c r="C329" s="1" t="s">
        <v>5550</v>
      </c>
      <c r="D329" s="1" t="s">
        <v>200</v>
      </c>
      <c r="E329" s="1" t="s">
        <v>193</v>
      </c>
      <c r="F329" t="s">
        <v>26</v>
      </c>
      <c r="G329" t="s">
        <v>6</v>
      </c>
      <c r="H329" t="s">
        <v>608</v>
      </c>
      <c r="I329" s="1">
        <f>IFERROR(IF(prodScheduleAppend1_query_query[[#This Row],[Line]]=H328,(G328+I328),0),"")</f>
        <v>113.67000000000003</v>
      </c>
    </row>
    <row r="330" spans="1:9" x14ac:dyDescent="0.25">
      <c r="A330" s="1" t="s">
        <v>5057</v>
      </c>
      <c r="B330" s="1" t="str">
        <f>_xlfn.IFNA(INDEX(bom_SQLquery[ComponentItemCode],MATCH(prodScheduleAppend1_query_query[[#This Row],[BillNo]],bom_SQLquery[BillNo],0)),"")</f>
        <v>602010</v>
      </c>
      <c r="C330" s="1" t="s">
        <v>5410</v>
      </c>
      <c r="D330" s="1" t="s">
        <v>716</v>
      </c>
      <c r="E330" s="1" t="s">
        <v>193</v>
      </c>
      <c r="F330" t="s">
        <v>15</v>
      </c>
      <c r="G330" t="s">
        <v>315</v>
      </c>
      <c r="H330" t="s">
        <v>608</v>
      </c>
      <c r="I330" s="1">
        <f>IFERROR(IF(prodScheduleAppend1_query_query[[#This Row],[Line]]=H329,(G329+I329),0),"")</f>
        <v>114.50000000000003</v>
      </c>
    </row>
    <row r="331" spans="1:9" x14ac:dyDescent="0.25">
      <c r="A331" s="1" t="s">
        <v>1540</v>
      </c>
      <c r="B331" s="1" t="str">
        <f>_xlfn.IFNA(INDEX(bom_SQLquery[ComponentItemCode],MATCH(prodScheduleAppend1_query_query[[#This Row],[BillNo]],bom_SQLquery[BillNo],0)),"")</f>
        <v>602010</v>
      </c>
      <c r="C331" s="1" t="s">
        <v>5542</v>
      </c>
      <c r="D331" s="1" t="s">
        <v>5591</v>
      </c>
      <c r="E331" s="1" t="s">
        <v>1</v>
      </c>
      <c r="F331" t="s">
        <v>384</v>
      </c>
      <c r="G331" t="s">
        <v>184</v>
      </c>
      <c r="H331" t="s">
        <v>608</v>
      </c>
      <c r="I331" s="1">
        <f>IFERROR(IF(prodScheduleAppend1_query_query[[#This Row],[Line]]=H330,(G330+I330),0),"")</f>
        <v>114.90000000000003</v>
      </c>
    </row>
    <row r="332" spans="1:9" x14ac:dyDescent="0.25">
      <c r="A332" s="1" t="s">
        <v>5592</v>
      </c>
      <c r="B332" s="1" t="str">
        <f>_xlfn.IFNA(INDEX(bom_SQLquery[ComponentItemCode],MATCH(prodScheduleAppend1_query_query[[#This Row],[BillNo]],bom_SQLquery[BillNo],0)),"")</f>
        <v/>
      </c>
      <c r="C332" s="1" t="s">
        <v>5542</v>
      </c>
      <c r="D332" s="1" t="s">
        <v>5593</v>
      </c>
      <c r="E332" s="1" t="s">
        <v>293</v>
      </c>
      <c r="F332" t="s">
        <v>5594</v>
      </c>
      <c r="G332" t="s">
        <v>5595</v>
      </c>
      <c r="H332" t="s">
        <v>608</v>
      </c>
      <c r="I332" s="1">
        <f>IFERROR(IF(prodScheduleAppend1_query_query[[#This Row],[Line]]=H331,(G331+I331),0),"")</f>
        <v>115.90000000000003</v>
      </c>
    </row>
    <row r="333" spans="1:9" x14ac:dyDescent="0.25">
      <c r="A333" s="1" t="s">
        <v>1499</v>
      </c>
      <c r="B333" s="1" t="str">
        <f>_xlfn.IFNA(INDEX(bom_SQLquery[ComponentItemCode],MATCH(prodScheduleAppend1_query_query[[#This Row],[BillNo]],bom_SQLquery[BillNo],0)),"")</f>
        <v>83200.B</v>
      </c>
      <c r="C333" s="1" t="s">
        <v>5412</v>
      </c>
      <c r="D333" s="1" t="s">
        <v>5596</v>
      </c>
      <c r="E333" s="1" t="s">
        <v>193</v>
      </c>
      <c r="F333" t="s">
        <v>15</v>
      </c>
      <c r="G333" t="s">
        <v>315</v>
      </c>
      <c r="H333" t="s">
        <v>608</v>
      </c>
      <c r="I333" s="1">
        <f>IFERROR(IF(prodScheduleAppend1_query_query[[#This Row],[Line]]=H332,(G332+I332),0),"")</f>
        <v>115.93000000000004</v>
      </c>
    </row>
    <row r="334" spans="1:9" x14ac:dyDescent="0.25">
      <c r="A334" s="1" t="s">
        <v>324</v>
      </c>
      <c r="B334" s="1" t="str">
        <f>_xlfn.IFNA(INDEX(bom_SQLquery[ComponentItemCode],MATCH(prodScheduleAppend1_query_query[[#This Row],[BillNo]],bom_SQLquery[BillNo],0)),"")</f>
        <v>83200.B</v>
      </c>
      <c r="C334" s="1" t="s">
        <v>5410</v>
      </c>
      <c r="D334" s="1" t="s">
        <v>5597</v>
      </c>
      <c r="E334" s="1" t="s">
        <v>193</v>
      </c>
      <c r="F334" t="s">
        <v>15</v>
      </c>
      <c r="G334" t="s">
        <v>315</v>
      </c>
      <c r="H334" t="s">
        <v>608</v>
      </c>
      <c r="I334" s="1">
        <f>IFERROR(IF(prodScheduleAppend1_query_query[[#This Row],[Line]]=H333,(G333+I333),0),"")</f>
        <v>116.33000000000004</v>
      </c>
    </row>
    <row r="335" spans="1:9" x14ac:dyDescent="0.25">
      <c r="A335" s="1" t="s">
        <v>5037</v>
      </c>
      <c r="B335" s="1" t="str">
        <f>_xlfn.IFNA(INDEX(bom_SQLquery[ComponentItemCode],MATCH(prodScheduleAppend1_query_query[[#This Row],[BillNo]],bom_SQLquery[BillNo],0)),"")</f>
        <v>83200.B</v>
      </c>
      <c r="C335" s="1" t="s">
        <v>5410</v>
      </c>
      <c r="D335" s="1" t="s">
        <v>5598</v>
      </c>
      <c r="E335" s="1" t="s">
        <v>193</v>
      </c>
      <c r="F335" t="s">
        <v>12</v>
      </c>
      <c r="G335" t="s">
        <v>315</v>
      </c>
      <c r="H335" t="s">
        <v>608</v>
      </c>
      <c r="I335" s="1">
        <f>IFERROR(IF(prodScheduleAppend1_query_query[[#This Row],[Line]]=H334,(G334+I334),0),"")</f>
        <v>116.73000000000005</v>
      </c>
    </row>
    <row r="336" spans="1:9" x14ac:dyDescent="0.25">
      <c r="A336" s="1" t="s">
        <v>195</v>
      </c>
      <c r="B336" s="1" t="str">
        <f>_xlfn.IFNA(INDEX(bom_SQLquery[ComponentItemCode],MATCH(prodScheduleAppend1_query_query[[#This Row],[BillNo]],bom_SQLquery[BillNo],0)),"")</f>
        <v>83200.B</v>
      </c>
      <c r="C336" s="1" t="s">
        <v>5412</v>
      </c>
      <c r="D336" s="1" t="s">
        <v>196</v>
      </c>
      <c r="E336" s="1" t="s">
        <v>193</v>
      </c>
      <c r="F336" t="s">
        <v>7</v>
      </c>
      <c r="G336" t="s">
        <v>328</v>
      </c>
      <c r="H336" t="s">
        <v>608</v>
      </c>
      <c r="I336" s="1">
        <f>IFERROR(IF(prodScheduleAppend1_query_query[[#This Row],[Line]]=H335,(G335+I335),0),"")</f>
        <v>117.13000000000005</v>
      </c>
    </row>
    <row r="337" spans="1:9" x14ac:dyDescent="0.25">
      <c r="A337" s="1" t="s">
        <v>2035</v>
      </c>
      <c r="B337" s="1" t="str">
        <f>_xlfn.IFNA(INDEX(bom_SQLquery[ComponentItemCode],MATCH(prodScheduleAppend1_query_query[[#This Row],[BillNo]],bom_SQLquery[BillNo],0)),"")</f>
        <v>83200.B</v>
      </c>
      <c r="C337" s="1" t="s">
        <v>5410</v>
      </c>
      <c r="D337" s="1" t="s">
        <v>5599</v>
      </c>
      <c r="E337" s="1" t="s">
        <v>193</v>
      </c>
      <c r="F337" t="s">
        <v>237</v>
      </c>
      <c r="G337" t="s">
        <v>232</v>
      </c>
      <c r="H337" t="s">
        <v>608</v>
      </c>
      <c r="I337" s="1">
        <f>IFERROR(IF(prodScheduleAppend1_query_query[[#This Row],[Line]]=H336,(G336+I336),0),"")</f>
        <v>117.73000000000005</v>
      </c>
    </row>
    <row r="338" spans="1:9" x14ac:dyDescent="0.25">
      <c r="A338" s="1" t="s">
        <v>5018</v>
      </c>
      <c r="B338" s="1" t="str">
        <f>_xlfn.IFNA(INDEX(bom_SQLquery[ComponentItemCode],MATCH(prodScheduleAppend1_query_query[[#This Row],[BillNo]],bom_SQLquery[BillNo],0)),"")</f>
        <v>28300.B</v>
      </c>
      <c r="C338" s="1" t="s">
        <v>632</v>
      </c>
      <c r="D338" s="1" t="s">
        <v>5600</v>
      </c>
      <c r="E338" s="1" t="s">
        <v>5601</v>
      </c>
      <c r="F338" t="s">
        <v>800</v>
      </c>
      <c r="G338" t="s">
        <v>232</v>
      </c>
      <c r="H338" t="s">
        <v>608</v>
      </c>
      <c r="I338" s="1">
        <f>IFERROR(IF(prodScheduleAppend1_query_query[[#This Row],[Line]]=H337,(G337+I337),0),"")</f>
        <v>118.23000000000005</v>
      </c>
    </row>
    <row r="339" spans="1:9" x14ac:dyDescent="0.25">
      <c r="A339" s="1" t="s">
        <v>5183</v>
      </c>
      <c r="B339" s="1" t="str">
        <f>_xlfn.IFNA(INDEX(bom_SQLquery[ComponentItemCode],MATCH(prodScheduleAppend1_query_query[[#This Row],[BillNo]],bom_SQLquery[BillNo],0)),"")</f>
        <v>28300.B</v>
      </c>
      <c r="C339" s="1" t="s">
        <v>5602</v>
      </c>
      <c r="D339" s="1" t="s">
        <v>5603</v>
      </c>
      <c r="E339" s="1" t="s">
        <v>1</v>
      </c>
      <c r="F339" t="s">
        <v>26</v>
      </c>
      <c r="G339" t="s">
        <v>340</v>
      </c>
      <c r="H339" t="s">
        <v>608</v>
      </c>
      <c r="I339" s="1">
        <f>IFERROR(IF(prodScheduleAppend1_query_query[[#This Row],[Line]]=H338,(G338+I338),0),"")</f>
        <v>118.73000000000005</v>
      </c>
    </row>
    <row r="340" spans="1:9" x14ac:dyDescent="0.25">
      <c r="A340" s="1" t="s">
        <v>812</v>
      </c>
      <c r="B340" s="1" t="str">
        <f>_xlfn.IFNA(INDEX(bom_SQLquery[ComponentItemCode],MATCH(prodScheduleAppend1_query_query[[#This Row],[BillNo]],bom_SQLquery[BillNo],0)),"")</f>
        <v>28300.B</v>
      </c>
      <c r="C340" s="1" t="s">
        <v>5550</v>
      </c>
      <c r="D340" s="1" t="s">
        <v>813</v>
      </c>
      <c r="E340" s="1" t="s">
        <v>1</v>
      </c>
      <c r="F340" t="s">
        <v>15</v>
      </c>
      <c r="G340" t="s">
        <v>315</v>
      </c>
      <c r="H340" t="s">
        <v>608</v>
      </c>
      <c r="I340" s="1">
        <f>IFERROR(IF(prodScheduleAppend1_query_query[[#This Row],[Line]]=H339,(G339+I339),0),"")</f>
        <v>120.13000000000005</v>
      </c>
    </row>
    <row r="341" spans="1:9" x14ac:dyDescent="0.25">
      <c r="A341" s="1" t="s">
        <v>815</v>
      </c>
      <c r="B341" s="1" t="str">
        <f>_xlfn.IFNA(INDEX(bom_SQLquery[ComponentItemCode],MATCH(prodScheduleAppend1_query_query[[#This Row],[BillNo]],bom_SQLquery[BillNo],0)),"")</f>
        <v>28000.B</v>
      </c>
      <c r="C341" s="1" t="s">
        <v>5410</v>
      </c>
      <c r="D341" s="1" t="s">
        <v>5463</v>
      </c>
      <c r="E341" s="1" t="s">
        <v>1</v>
      </c>
      <c r="F341" t="s">
        <v>9</v>
      </c>
      <c r="G341" t="s">
        <v>313</v>
      </c>
      <c r="H341" t="s">
        <v>608</v>
      </c>
      <c r="I341" s="1">
        <f>IFERROR(IF(prodScheduleAppend1_query_query[[#This Row],[Line]]=H340,(G340+I340),0),"")</f>
        <v>120.53000000000006</v>
      </c>
    </row>
    <row r="342" spans="1:9" x14ac:dyDescent="0.25">
      <c r="A342" s="1" t="s">
        <v>299</v>
      </c>
      <c r="B342" s="1" t="str">
        <f>_xlfn.IFNA(INDEX(bom_SQLquery[ComponentItemCode],MATCH(prodScheduleAppend1_query_query[[#This Row],[BillNo]],bom_SQLquery[BillNo],0)),"")</f>
        <v>602071</v>
      </c>
      <c r="C342" s="1" t="s">
        <v>5550</v>
      </c>
      <c r="D342" s="1" t="s">
        <v>300</v>
      </c>
      <c r="E342" s="1" t="s">
        <v>1</v>
      </c>
      <c r="F342" t="s">
        <v>9</v>
      </c>
      <c r="G342" t="s">
        <v>313</v>
      </c>
      <c r="H342" t="s">
        <v>608</v>
      </c>
      <c r="I342" s="1">
        <f>IFERROR(IF(prodScheduleAppend1_query_query[[#This Row],[Line]]=H341,(G341+I341),0),"")</f>
        <v>121.28000000000006</v>
      </c>
    </row>
    <row r="343" spans="1:9" x14ac:dyDescent="0.25">
      <c r="A343" s="1" t="s">
        <v>183</v>
      </c>
      <c r="B343" s="1" t="str">
        <f>_xlfn.IFNA(INDEX(bom_SQLquery[ComponentItemCode],MATCH(prodScheduleAppend1_query_query[[#This Row],[BillNo]],bom_SQLquery[BillNo],0)),"")</f>
        <v>28200.B</v>
      </c>
      <c r="C343" s="1" t="s">
        <v>626</v>
      </c>
      <c r="D343" s="1" t="s">
        <v>133</v>
      </c>
      <c r="E343" s="1" t="s">
        <v>1</v>
      </c>
      <c r="F343" t="s">
        <v>9</v>
      </c>
      <c r="G343" t="s">
        <v>313</v>
      </c>
      <c r="H343" t="s">
        <v>608</v>
      </c>
      <c r="I343" s="1">
        <f>IFERROR(IF(prodScheduleAppend1_query_query[[#This Row],[Line]]=H342,(G342+I342),0),"")</f>
        <v>122.03000000000006</v>
      </c>
    </row>
    <row r="344" spans="1:9" x14ac:dyDescent="0.25">
      <c r="A344" s="1" t="s">
        <v>183</v>
      </c>
      <c r="B344" s="1" t="str">
        <f>_xlfn.IFNA(INDEX(bom_SQLquery[ComponentItemCode],MATCH(prodScheduleAppend1_query_query[[#This Row],[BillNo]],bom_SQLquery[BillNo],0)),"")</f>
        <v>28200.B</v>
      </c>
      <c r="C344" s="1" t="s">
        <v>5550</v>
      </c>
      <c r="D344" s="1" t="s">
        <v>133</v>
      </c>
      <c r="E344" s="1" t="s">
        <v>1</v>
      </c>
      <c r="F344" t="s">
        <v>9</v>
      </c>
      <c r="G344" t="s">
        <v>313</v>
      </c>
      <c r="H344" t="s">
        <v>608</v>
      </c>
      <c r="I344" s="1">
        <f>IFERROR(IF(prodScheduleAppend1_query_query[[#This Row],[Line]]=H343,(G343+I343),0),"")</f>
        <v>122.78000000000006</v>
      </c>
    </row>
    <row r="345" spans="1:9" x14ac:dyDescent="0.25">
      <c r="A345" s="1" t="s">
        <v>303</v>
      </c>
      <c r="B345" s="1" t="str">
        <f>_xlfn.IFNA(INDEX(bom_SQLquery[ComponentItemCode],MATCH(prodScheduleAppend1_query_query[[#This Row],[BillNo]],bom_SQLquery[BillNo],0)),"")</f>
        <v>602070</v>
      </c>
      <c r="C345" s="1" t="s">
        <v>626</v>
      </c>
      <c r="D345" s="1" t="s">
        <v>304</v>
      </c>
      <c r="E345" s="1" t="s">
        <v>1</v>
      </c>
      <c r="F345" t="s">
        <v>15</v>
      </c>
      <c r="G345" t="s">
        <v>232</v>
      </c>
      <c r="H345" t="s">
        <v>608</v>
      </c>
      <c r="I345" s="1">
        <f>IFERROR(IF(prodScheduleAppend1_query_query[[#This Row],[Line]]=H344,(G344+I344),0),"")</f>
        <v>123.53000000000006</v>
      </c>
    </row>
    <row r="346" spans="1:9" x14ac:dyDescent="0.25">
      <c r="A346" s="1" t="s">
        <v>303</v>
      </c>
      <c r="B346" s="1" t="str">
        <f>_xlfn.IFNA(INDEX(bom_SQLquery[ComponentItemCode],MATCH(prodScheduleAppend1_query_query[[#This Row],[BillNo]],bom_SQLquery[BillNo],0)),"")</f>
        <v>602070</v>
      </c>
      <c r="C346" s="1" t="s">
        <v>5550</v>
      </c>
      <c r="D346" s="1" t="s">
        <v>304</v>
      </c>
      <c r="E346" s="1" t="s">
        <v>1</v>
      </c>
      <c r="F346" t="s">
        <v>9</v>
      </c>
      <c r="G346" t="s">
        <v>313</v>
      </c>
      <c r="H346" t="s">
        <v>608</v>
      </c>
      <c r="I346" s="1">
        <f>IFERROR(IF(prodScheduleAppend1_query_query[[#This Row],[Line]]=H345,(G345+I345),0),"")</f>
        <v>124.03000000000006</v>
      </c>
    </row>
    <row r="347" spans="1:9" x14ac:dyDescent="0.25">
      <c r="A347" s="1" t="s">
        <v>185</v>
      </c>
      <c r="B347" s="1" t="str">
        <f>_xlfn.IFNA(INDEX(bom_SQLquery[ComponentItemCode],MATCH(prodScheduleAppend1_query_query[[#This Row],[BillNo]],bom_SQLquery[BillNo],0)),"")</f>
        <v>28100.B</v>
      </c>
      <c r="C347" s="1" t="s">
        <v>632</v>
      </c>
      <c r="D347" s="1" t="s">
        <v>186</v>
      </c>
      <c r="E347" s="1" t="s">
        <v>1</v>
      </c>
      <c r="F347" t="s">
        <v>130</v>
      </c>
      <c r="G347" t="s">
        <v>205</v>
      </c>
      <c r="H347" t="s">
        <v>608</v>
      </c>
      <c r="I347" s="1">
        <f>IFERROR(IF(prodScheduleAppend1_query_query[[#This Row],[Line]]=H346,(G346+I346),0),"")</f>
        <v>124.78000000000006</v>
      </c>
    </row>
    <row r="348" spans="1:9" x14ac:dyDescent="0.25">
      <c r="A348" s="1" t="s">
        <v>185</v>
      </c>
      <c r="B348" s="1" t="str">
        <f>_xlfn.IFNA(INDEX(bom_SQLquery[ComponentItemCode],MATCH(prodScheduleAppend1_query_query[[#This Row],[BillNo]],bom_SQLquery[BillNo],0)),"")</f>
        <v>28100.B</v>
      </c>
      <c r="C348" s="1" t="s">
        <v>5550</v>
      </c>
      <c r="D348" s="1" t="s">
        <v>186</v>
      </c>
      <c r="E348" s="1" t="s">
        <v>1</v>
      </c>
      <c r="F348" t="s">
        <v>9</v>
      </c>
      <c r="G348" t="s">
        <v>313</v>
      </c>
      <c r="H348" t="s">
        <v>608</v>
      </c>
      <c r="I348" s="1">
        <f>IFERROR(IF(prodScheduleAppend1_query_query[[#This Row],[Line]]=H347,(G347+I347),0),"")</f>
        <v>126.03000000000006</v>
      </c>
    </row>
    <row r="349" spans="1:9" x14ac:dyDescent="0.25">
      <c r="A349" s="1" t="s">
        <v>5014</v>
      </c>
      <c r="B349" s="1" t="str">
        <f>_xlfn.IFNA(INDEX(bom_SQLquery[ComponentItemCode],MATCH(prodScheduleAppend1_query_query[[#This Row],[BillNo]],bom_SQLquery[BillNo],0)),"")</f>
        <v>28100.B</v>
      </c>
      <c r="C349" s="1" t="s">
        <v>632</v>
      </c>
      <c r="D349" s="1" t="s">
        <v>5604</v>
      </c>
      <c r="E349" s="1" t="s">
        <v>5601</v>
      </c>
      <c r="F349" t="s">
        <v>800</v>
      </c>
      <c r="G349" t="s">
        <v>232</v>
      </c>
      <c r="H349" t="s">
        <v>608</v>
      </c>
      <c r="I349" s="1">
        <f>IFERROR(IF(prodScheduleAppend1_query_query[[#This Row],[Line]]=H348,(G348+I348),0),"")</f>
        <v>126.78000000000006</v>
      </c>
    </row>
    <row r="350" spans="1:9" x14ac:dyDescent="0.25">
      <c r="A350" s="1" t="s">
        <v>187</v>
      </c>
      <c r="B350" s="1" t="str">
        <f>_xlfn.IFNA(INDEX(bom_SQLquery[ComponentItemCode],MATCH(prodScheduleAppend1_query_query[[#This Row],[BillNo]],bom_SQLquery[BillNo],0)),"")</f>
        <v>100501K</v>
      </c>
      <c r="C350" s="1" t="s">
        <v>632</v>
      </c>
      <c r="D350" s="1" t="s">
        <v>188</v>
      </c>
      <c r="E350" s="1" t="s">
        <v>1</v>
      </c>
      <c r="F350" t="s">
        <v>392</v>
      </c>
      <c r="G350" t="s">
        <v>342</v>
      </c>
      <c r="H350" t="s">
        <v>608</v>
      </c>
      <c r="I350" s="1">
        <f>IFERROR(IF(prodScheduleAppend1_query_query[[#This Row],[Line]]=H349,(G349+I349),0),"")</f>
        <v>127.28000000000006</v>
      </c>
    </row>
    <row r="351" spans="1:9" x14ac:dyDescent="0.25">
      <c r="A351" s="1" t="s">
        <v>187</v>
      </c>
      <c r="B351" s="1" t="str">
        <f>_xlfn.IFNA(INDEX(bom_SQLquery[ComponentItemCode],MATCH(prodScheduleAppend1_query_query[[#This Row],[BillNo]],bom_SQLquery[BillNo],0)),"")</f>
        <v>100501K</v>
      </c>
      <c r="C351" s="1" t="s">
        <v>5550</v>
      </c>
      <c r="D351" s="1" t="s">
        <v>188</v>
      </c>
      <c r="E351" s="1" t="s">
        <v>1</v>
      </c>
      <c r="F351" t="s">
        <v>189</v>
      </c>
      <c r="G351" t="s">
        <v>190</v>
      </c>
      <c r="H351" t="s">
        <v>608</v>
      </c>
      <c r="I351" s="1">
        <f>IFERROR(IF(prodScheduleAppend1_query_query[[#This Row],[Line]]=H350,(G350+I350),0),"")</f>
        <v>132.28000000000006</v>
      </c>
    </row>
    <row r="352" spans="1:9" x14ac:dyDescent="0.25">
      <c r="A352" s="1" t="s">
        <v>803</v>
      </c>
      <c r="B352" s="1" t="str">
        <f>_xlfn.IFNA(INDEX(bom_SQLquery[ComponentItemCode],MATCH(prodScheduleAppend1_query_query[[#This Row],[BillNo]],bom_SQLquery[BillNo],0)),"")</f>
        <v>100501K</v>
      </c>
      <c r="C352" s="1" t="s">
        <v>664</v>
      </c>
      <c r="D352" s="1" t="s">
        <v>5605</v>
      </c>
      <c r="E352" s="1" t="s">
        <v>293</v>
      </c>
      <c r="F352" t="s">
        <v>5606</v>
      </c>
      <c r="G352" t="s">
        <v>749</v>
      </c>
      <c r="H352" t="s">
        <v>608</v>
      </c>
      <c r="I352" s="1">
        <f>IFERROR(IF(prodScheduleAppend1_query_query[[#This Row],[Line]]=H351,(G351+I351),0),"")</f>
        <v>134.53000000000006</v>
      </c>
    </row>
    <row r="353" spans="1:9" x14ac:dyDescent="0.25">
      <c r="A353" s="1" t="s">
        <v>804</v>
      </c>
      <c r="B353" s="1" t="str">
        <f>_xlfn.IFNA(INDEX(bom_SQLquery[ComponentItemCode],MATCH(prodScheduleAppend1_query_query[[#This Row],[BillNo]],bom_SQLquery[BillNo],0)),"")</f>
        <v/>
      </c>
      <c r="C353" s="1" t="s">
        <v>664</v>
      </c>
      <c r="D353" s="1" t="s">
        <v>805</v>
      </c>
      <c r="E353" s="1" t="s">
        <v>625</v>
      </c>
      <c r="F353" t="s">
        <v>384</v>
      </c>
      <c r="G353" t="s">
        <v>20</v>
      </c>
      <c r="H353" t="s">
        <v>608</v>
      </c>
      <c r="I353" s="1">
        <f>IFERROR(IF(prodScheduleAppend1_query_query[[#This Row],[Line]]=H352,(G352+I352),0),"")</f>
        <v>135.43000000000006</v>
      </c>
    </row>
    <row r="354" spans="1:9" x14ac:dyDescent="0.25">
      <c r="A354" s="1" t="s">
        <v>3821</v>
      </c>
      <c r="B354" s="1" t="str">
        <f>_xlfn.IFNA(INDEX(bom_SQLquery[ComponentItemCode],MATCH(prodScheduleAppend1_query_query[[#This Row],[BillNo]],bom_SQLquery[BillNo],0)),"")</f>
        <v>100501K</v>
      </c>
      <c r="C354" s="1" t="s">
        <v>5550</v>
      </c>
      <c r="D354" s="1" t="s">
        <v>5607</v>
      </c>
      <c r="E354" s="1" t="s">
        <v>5608</v>
      </c>
      <c r="F354" t="s">
        <v>306</v>
      </c>
      <c r="G354" t="s">
        <v>301</v>
      </c>
      <c r="H354" t="s">
        <v>608</v>
      </c>
      <c r="I354" s="1">
        <f>IFERROR(IF(prodScheduleAppend1_query_query[[#This Row],[Line]]=H353,(G353+I353),0),"")</f>
        <v>135.43000000000006</v>
      </c>
    </row>
    <row r="355" spans="1:9" x14ac:dyDescent="0.25">
      <c r="A355" s="1" t="s">
        <v>3916</v>
      </c>
      <c r="B355" s="1" t="str">
        <f>_xlfn.IFNA(INDEX(bom_SQLquery[ComponentItemCode],MATCH(prodScheduleAppend1_query_query[[#This Row],[BillNo]],bom_SQLquery[BillNo],0)),"")</f>
        <v>100501K</v>
      </c>
      <c r="C355" s="1" t="s">
        <v>5550</v>
      </c>
      <c r="D355" s="1" t="s">
        <v>520</v>
      </c>
      <c r="E355" s="1" t="s">
        <v>5608</v>
      </c>
      <c r="F355" t="s">
        <v>5609</v>
      </c>
      <c r="G355" t="s">
        <v>267</v>
      </c>
      <c r="H355" t="s">
        <v>608</v>
      </c>
      <c r="I355" s="1">
        <f>IFERROR(IF(prodScheduleAppend1_query_query[[#This Row],[Line]]=H354,(G354+I354),0),"")</f>
        <v>136.09000000000006</v>
      </c>
    </row>
    <row r="356" spans="1:9" x14ac:dyDescent="0.25">
      <c r="A356" s="1" t="s">
        <v>3932</v>
      </c>
      <c r="B356" s="1" t="str">
        <f>_xlfn.IFNA(INDEX(bom_SQLquery[ComponentItemCode],MATCH(prodScheduleAppend1_query_query[[#This Row],[BillNo]],bom_SQLquery[BillNo],0)),"")</f>
        <v>100501K</v>
      </c>
      <c r="C356" s="1" t="s">
        <v>5550</v>
      </c>
      <c r="D356" s="1" t="s">
        <v>5610</v>
      </c>
      <c r="E356" s="1" t="s">
        <v>5608</v>
      </c>
      <c r="F356" t="s">
        <v>5611</v>
      </c>
      <c r="G356" t="s">
        <v>232</v>
      </c>
      <c r="H356" t="s">
        <v>608</v>
      </c>
      <c r="I356" s="1">
        <f>IFERROR(IF(prodScheduleAppend1_query_query[[#This Row],[Line]]=H355,(G355+I355),0),"")</f>
        <v>136.42000000000007</v>
      </c>
    </row>
    <row r="357" spans="1:9" x14ac:dyDescent="0.25">
      <c r="A357" s="1" t="s">
        <v>5441</v>
      </c>
      <c r="B357" s="1" t="str">
        <f>_xlfn.IFNA(INDEX(bom_SQLquery[ComponentItemCode],MATCH(prodScheduleAppend1_query_query[[#This Row],[BillNo]],bom_SQLquery[BillNo],0)),"")</f>
        <v/>
      </c>
      <c r="C357" s="1" t="s">
        <v>5441</v>
      </c>
      <c r="D357" s="1" t="s">
        <v>5441</v>
      </c>
      <c r="E357" s="1" t="s">
        <v>5441</v>
      </c>
      <c r="F357" t="s">
        <v>5441</v>
      </c>
      <c r="G357" t="s">
        <v>5441</v>
      </c>
      <c r="H357" t="s">
        <v>608</v>
      </c>
      <c r="I357" s="1">
        <f>IFERROR(IF(prodScheduleAppend1_query_query[[#This Row],[Line]]=H356,(G356+I356),0),"")</f>
        <v>136.92000000000007</v>
      </c>
    </row>
    <row r="358" spans="1:9" x14ac:dyDescent="0.25">
      <c r="A358" s="1" t="s">
        <v>363</v>
      </c>
      <c r="B358" s="1" t="str">
        <f>_xlfn.IFNA(INDEX(bom_SQLquery[ComponentItemCode],MATCH(prodScheduleAppend1_query_query[[#This Row],[BillNo]],bom_SQLquery[BillNo],0)),"")</f>
        <v>26000.B</v>
      </c>
      <c r="C358" s="1" t="s">
        <v>648</v>
      </c>
      <c r="D358" s="1" t="s">
        <v>894</v>
      </c>
      <c r="E358" s="1" t="s">
        <v>365</v>
      </c>
      <c r="F358" t="s">
        <v>330</v>
      </c>
      <c r="G358" t="s">
        <v>20</v>
      </c>
      <c r="H358" t="s">
        <v>606</v>
      </c>
      <c r="I358" s="1">
        <f>IFERROR(IF(prodScheduleAppend1_query_query[[#This Row],[Line]]=H357,(G357+I357),0),"")</f>
        <v>0</v>
      </c>
    </row>
    <row r="359" spans="1:9" x14ac:dyDescent="0.25">
      <c r="A359" s="1" t="s">
        <v>363</v>
      </c>
      <c r="B359" s="1" t="str">
        <f>_xlfn.IFNA(INDEX(bom_SQLquery[ComponentItemCode],MATCH(prodScheduleAppend1_query_query[[#This Row],[BillNo]],bom_SQLquery[BillNo],0)),"")</f>
        <v>26000.B</v>
      </c>
      <c r="C359" s="1" t="s">
        <v>5612</v>
      </c>
      <c r="D359" s="1" t="s">
        <v>5613</v>
      </c>
      <c r="E359" s="1" t="s">
        <v>365</v>
      </c>
      <c r="F359" t="s">
        <v>5614</v>
      </c>
      <c r="G359" t="s">
        <v>20</v>
      </c>
      <c r="H359" t="s">
        <v>606</v>
      </c>
      <c r="I359" s="1">
        <f>IFERROR(IF(prodScheduleAppend1_query_query[[#This Row],[Line]]=H358,(G358+I358),0),"")</f>
        <v>0</v>
      </c>
    </row>
    <row r="360" spans="1:9" x14ac:dyDescent="0.25">
      <c r="A360" s="1" t="s">
        <v>5615</v>
      </c>
      <c r="B360" s="1" t="str">
        <f>_xlfn.IFNA(INDEX(bom_SQLquery[ComponentItemCode],MATCH(prodScheduleAppend1_query_query[[#This Row],[BillNo]],bom_SQLquery[BillNo],0)),"")</f>
        <v/>
      </c>
      <c r="C360" s="1" t="s">
        <v>5616</v>
      </c>
      <c r="D360" s="1" t="s">
        <v>5617</v>
      </c>
      <c r="E360" s="1" t="s">
        <v>19</v>
      </c>
      <c r="F360" t="s">
        <v>5594</v>
      </c>
      <c r="G360" t="s">
        <v>20</v>
      </c>
      <c r="H360" t="s">
        <v>606</v>
      </c>
      <c r="I360" s="1">
        <f>IFERROR(IF(prodScheduleAppend1_query_query[[#This Row],[Line]]=H359,(G359+I359),0),"")</f>
        <v>0</v>
      </c>
    </row>
    <row r="361" spans="1:9" x14ac:dyDescent="0.25">
      <c r="A361" s="1" t="s">
        <v>5615</v>
      </c>
      <c r="B361" s="1" t="str">
        <f>_xlfn.IFNA(INDEX(bom_SQLquery[ComponentItemCode],MATCH(prodScheduleAppend1_query_query[[#This Row],[BillNo]],bom_SQLquery[BillNo],0)),"")</f>
        <v/>
      </c>
      <c r="C361" s="1" t="s">
        <v>5618</v>
      </c>
      <c r="D361" s="1" t="s">
        <v>5617</v>
      </c>
      <c r="E361" s="1" t="s">
        <v>19</v>
      </c>
      <c r="F361" t="s">
        <v>5459</v>
      </c>
      <c r="G361" t="s">
        <v>20</v>
      </c>
      <c r="H361" t="s">
        <v>606</v>
      </c>
      <c r="I361" s="1">
        <f>IFERROR(IF(prodScheduleAppend1_query_query[[#This Row],[Line]]=H360,(G360+I360),0),"")</f>
        <v>0</v>
      </c>
    </row>
    <row r="362" spans="1:9" x14ac:dyDescent="0.25">
      <c r="A362" s="1" t="s">
        <v>5615</v>
      </c>
      <c r="B362" s="1" t="str">
        <f>_xlfn.IFNA(INDEX(bom_SQLquery[ComponentItemCode],MATCH(prodScheduleAppend1_query_query[[#This Row],[BillNo]],bom_SQLquery[BillNo],0)),"")</f>
        <v/>
      </c>
      <c r="C362" s="1" t="s">
        <v>617</v>
      </c>
      <c r="D362" s="1" t="s">
        <v>5617</v>
      </c>
      <c r="E362" s="1" t="s">
        <v>19</v>
      </c>
      <c r="F362" t="s">
        <v>9</v>
      </c>
      <c r="G362" t="s">
        <v>20</v>
      </c>
      <c r="H362" t="s">
        <v>606</v>
      </c>
      <c r="I362" s="1">
        <f>IFERROR(IF(prodScheduleAppend1_query_query[[#This Row],[Line]]=H361,(G361+I361),0),"")</f>
        <v>0</v>
      </c>
    </row>
    <row r="363" spans="1:9" x14ac:dyDescent="0.25">
      <c r="A363" s="1" t="s">
        <v>233</v>
      </c>
      <c r="B363" s="1" t="str">
        <f>_xlfn.IFNA(INDEX(bom_SQLquery[ComponentItemCode],MATCH(prodScheduleAppend1_query_query[[#This Row],[BillNo]],bom_SQLquery[BillNo],0)),"")</f>
        <v/>
      </c>
      <c r="C363" s="1" t="s">
        <v>632</v>
      </c>
      <c r="D363" s="1" t="s">
        <v>234</v>
      </c>
      <c r="E363" s="1" t="s">
        <v>235</v>
      </c>
      <c r="F363" t="s">
        <v>26</v>
      </c>
      <c r="G363" t="s">
        <v>6</v>
      </c>
      <c r="H363" t="s">
        <v>609</v>
      </c>
      <c r="I363" s="1">
        <f>IFERROR(IF(prodScheduleAppend1_query_query[[#This Row],[Line]]=H362,(G362+I362),0),"")</f>
        <v>0</v>
      </c>
    </row>
    <row r="364" spans="1:9" x14ac:dyDescent="0.25">
      <c r="A364" s="1" t="s">
        <v>901</v>
      </c>
      <c r="B364" s="1" t="str">
        <f>_xlfn.IFNA(INDEX(bom_SQLquery[ComponentItemCode],MATCH(prodScheduleAppend1_query_query[[#This Row],[BillNo]],bom_SQLquery[BillNo],0)),"")</f>
        <v/>
      </c>
      <c r="C364" s="1" t="s">
        <v>902</v>
      </c>
      <c r="D364" s="1" t="s">
        <v>903</v>
      </c>
      <c r="E364" s="1" t="s">
        <v>236</v>
      </c>
      <c r="F364" t="s">
        <v>165</v>
      </c>
      <c r="G364" t="s">
        <v>342</v>
      </c>
      <c r="H364" t="s">
        <v>609</v>
      </c>
      <c r="I364" s="1">
        <f>IFERROR(IF(prodScheduleAppend1_query_query[[#This Row],[Line]]=H363,(G363+I363),0),"")</f>
        <v>0.83</v>
      </c>
    </row>
    <row r="365" spans="1:9" x14ac:dyDescent="0.25">
      <c r="A365" s="1" t="s">
        <v>5619</v>
      </c>
      <c r="B365" s="1" t="str">
        <f>_xlfn.IFNA(INDEX(bom_SQLquery[ComponentItemCode],MATCH(prodScheduleAppend1_query_query[[#This Row],[BillNo]],bom_SQLquery[BillNo],0)),"")</f>
        <v/>
      </c>
      <c r="C365" s="1" t="s">
        <v>5550</v>
      </c>
      <c r="D365" s="1" t="s">
        <v>5620</v>
      </c>
      <c r="E365" s="1" t="s">
        <v>236</v>
      </c>
      <c r="F365" t="s">
        <v>12</v>
      </c>
      <c r="G365" t="s">
        <v>5478</v>
      </c>
      <c r="H365" t="s">
        <v>609</v>
      </c>
      <c r="I365" s="1">
        <f>IFERROR(IF(prodScheduleAppend1_query_query[[#This Row],[Line]]=H364,(G364+I364),0),"")</f>
        <v>5.83</v>
      </c>
    </row>
    <row r="366" spans="1:9" x14ac:dyDescent="0.25">
      <c r="A366" s="1" t="s">
        <v>904</v>
      </c>
      <c r="B366" s="1" t="str">
        <f>_xlfn.IFNA(INDEX(bom_SQLquery[ComponentItemCode],MATCH(prodScheduleAppend1_query_query[[#This Row],[BillNo]],bom_SQLquery[BillNo],0)),"")</f>
        <v>93100DSL.B</v>
      </c>
      <c r="C366" s="1" t="s">
        <v>638</v>
      </c>
      <c r="D366" s="1" t="s">
        <v>905</v>
      </c>
      <c r="E366" s="1" t="s">
        <v>241</v>
      </c>
      <c r="F366" t="s">
        <v>12</v>
      </c>
      <c r="G366" t="s">
        <v>8</v>
      </c>
      <c r="H366" t="s">
        <v>609</v>
      </c>
      <c r="I366" s="1">
        <f>IFERROR(IF(prodScheduleAppend1_query_query[[#This Row],[Line]]=H365,(G365+I365),0),"")</f>
        <v>6.25</v>
      </c>
    </row>
    <row r="367" spans="1:9" x14ac:dyDescent="0.25">
      <c r="A367" s="1" t="s">
        <v>906</v>
      </c>
      <c r="B367" s="1" t="str">
        <f>_xlfn.IFNA(INDEX(bom_SQLquery[ComponentItemCode],MATCH(prodScheduleAppend1_query_query[[#This Row],[BillNo]],bom_SQLquery[BillNo],0)),"")</f>
        <v>93100DSL.B</v>
      </c>
      <c r="C367" s="1" t="s">
        <v>638</v>
      </c>
      <c r="D367" s="1" t="s">
        <v>907</v>
      </c>
      <c r="E367" s="1" t="s">
        <v>241</v>
      </c>
      <c r="F367" t="s">
        <v>17</v>
      </c>
      <c r="G367" t="s">
        <v>16</v>
      </c>
      <c r="H367" t="s">
        <v>609</v>
      </c>
      <c r="I367" s="1">
        <f>IFERROR(IF(prodScheduleAppend1_query_query[[#This Row],[Line]]=H366,(G366+I366),0),"")</f>
        <v>6.53</v>
      </c>
    </row>
    <row r="368" spans="1:9" x14ac:dyDescent="0.25">
      <c r="A368" s="1" t="s">
        <v>908</v>
      </c>
      <c r="B368" s="1" t="str">
        <f>_xlfn.IFNA(INDEX(bom_SQLquery[ComponentItemCode],MATCH(prodScheduleAppend1_query_query[[#This Row],[BillNo]],bom_SQLquery[BillNo],0)),"")</f>
        <v>14308.B</v>
      </c>
      <c r="C368" s="1" t="s">
        <v>628</v>
      </c>
      <c r="D368" s="1" t="s">
        <v>909</v>
      </c>
      <c r="E368" s="1" t="s">
        <v>239</v>
      </c>
      <c r="F368" t="s">
        <v>7</v>
      </c>
      <c r="G368" t="s">
        <v>31</v>
      </c>
      <c r="H368" t="s">
        <v>609</v>
      </c>
      <c r="I368" s="1">
        <f>IFERROR(IF(prodScheduleAppend1_query_query[[#This Row],[Line]]=H367,(G367+I367),0),"")</f>
        <v>6.6400000000000006</v>
      </c>
    </row>
    <row r="369" spans="1:9" x14ac:dyDescent="0.25">
      <c r="A369" s="1" t="s">
        <v>346</v>
      </c>
      <c r="B369" s="1" t="str">
        <f>_xlfn.IFNA(INDEX(bom_SQLquery[ComponentItemCode],MATCH(prodScheduleAppend1_query_query[[#This Row],[BillNo]],bom_SQLquery[BillNo],0)),"")</f>
        <v>14308.B</v>
      </c>
      <c r="C369" s="1" t="s">
        <v>638</v>
      </c>
      <c r="D369" s="1" t="s">
        <v>347</v>
      </c>
      <c r="E369" s="1" t="s">
        <v>348</v>
      </c>
      <c r="F369" t="s">
        <v>7</v>
      </c>
      <c r="G369" t="s">
        <v>31</v>
      </c>
      <c r="H369" t="s">
        <v>609</v>
      </c>
      <c r="I369" s="1">
        <f>IFERROR(IF(prodScheduleAppend1_query_query[[#This Row],[Line]]=H368,(G368+I368),0),"")</f>
        <v>7.7500000000000009</v>
      </c>
    </row>
    <row r="370" spans="1:9" x14ac:dyDescent="0.25">
      <c r="A370" s="1" t="s">
        <v>471</v>
      </c>
      <c r="B370" s="1" t="str">
        <f>_xlfn.IFNA(INDEX(bom_SQLquery[ComponentItemCode],MATCH(prodScheduleAppend1_query_query[[#This Row],[BillNo]],bom_SQLquery[BillNo],0)),"")</f>
        <v>602028</v>
      </c>
      <c r="C370" s="1" t="s">
        <v>632</v>
      </c>
      <c r="D370" s="1" t="s">
        <v>5621</v>
      </c>
      <c r="E370" s="1" t="s">
        <v>218</v>
      </c>
      <c r="F370" t="s">
        <v>26</v>
      </c>
      <c r="G370" t="s">
        <v>5538</v>
      </c>
      <c r="H370" t="s">
        <v>609</v>
      </c>
      <c r="I370" s="1">
        <f>IFERROR(IF(prodScheduleAppend1_query_query[[#This Row],[Line]]=H369,(G369+I369),0),"")</f>
        <v>8.8600000000000012</v>
      </c>
    </row>
    <row r="371" spans="1:9" x14ac:dyDescent="0.25">
      <c r="A371" s="1" t="s">
        <v>472</v>
      </c>
      <c r="B371" s="1" t="str">
        <f>_xlfn.IFNA(INDEX(bom_SQLquery[ComponentItemCode],MATCH(prodScheduleAppend1_query_query[[#This Row],[BillNo]],bom_SQLquery[BillNo],0)),"")</f>
        <v/>
      </c>
      <c r="C371" s="1" t="s">
        <v>632</v>
      </c>
      <c r="D371" s="1" t="s">
        <v>5622</v>
      </c>
      <c r="E371" s="1" t="s">
        <v>222</v>
      </c>
      <c r="F371" t="s">
        <v>12</v>
      </c>
      <c r="G371" t="s">
        <v>5623</v>
      </c>
      <c r="H371" t="s">
        <v>609</v>
      </c>
      <c r="I371" s="1">
        <f>IFERROR(IF(prodScheduleAppend1_query_query[[#This Row],[Line]]=H370,(G370+I370),0),"")</f>
        <v>9.0300000000000011</v>
      </c>
    </row>
    <row r="372" spans="1:9" x14ac:dyDescent="0.25">
      <c r="A372" s="1" t="s">
        <v>2135</v>
      </c>
      <c r="B372" s="1" t="str">
        <f>_xlfn.IFNA(INDEX(bom_SQLquery[ComponentItemCode],MATCH(prodScheduleAppend1_query_query[[#This Row],[BillNo]],bom_SQLquery[BillNo],0)),"")</f>
        <v>602028</v>
      </c>
      <c r="C372" s="1" t="s">
        <v>5412</v>
      </c>
      <c r="D372" s="1" t="s">
        <v>5624</v>
      </c>
      <c r="E372" s="1" t="s">
        <v>228</v>
      </c>
      <c r="F372" t="s">
        <v>15</v>
      </c>
      <c r="G372" t="s">
        <v>307</v>
      </c>
      <c r="H372" t="s">
        <v>609</v>
      </c>
      <c r="I372" s="1">
        <f>IFERROR(IF(prodScheduleAppend1_query_query[[#This Row],[Line]]=H371,(G371+I371),0),"")</f>
        <v>9.4</v>
      </c>
    </row>
    <row r="373" spans="1:9" x14ac:dyDescent="0.25">
      <c r="A373" s="1" t="s">
        <v>466</v>
      </c>
      <c r="B373" s="1" t="str">
        <f>_xlfn.IFNA(INDEX(bom_SQLquery[ComponentItemCode],MATCH(prodScheduleAppend1_query_query[[#This Row],[BillNo]],bom_SQLquery[BillNo],0)),"")</f>
        <v>602025</v>
      </c>
      <c r="C373" s="1" t="s">
        <v>617</v>
      </c>
      <c r="D373" s="1" t="s">
        <v>5625</v>
      </c>
      <c r="E373" s="1" t="s">
        <v>228</v>
      </c>
      <c r="F373" t="s">
        <v>15</v>
      </c>
      <c r="G373" t="s">
        <v>307</v>
      </c>
      <c r="H373" t="s">
        <v>609</v>
      </c>
      <c r="I373" s="1">
        <f>IFERROR(IF(prodScheduleAppend1_query_query[[#This Row],[Line]]=H372,(G372+I372),0),"")</f>
        <v>10.200000000000001</v>
      </c>
    </row>
    <row r="374" spans="1:9" x14ac:dyDescent="0.25">
      <c r="A374" s="1" t="s">
        <v>227</v>
      </c>
      <c r="B374" s="1" t="str">
        <f>_xlfn.IFNA(INDEX(bom_SQLquery[ComponentItemCode],MATCH(prodScheduleAppend1_query_query[[#This Row],[BillNo]],bom_SQLquery[BillNo],0)),"")</f>
        <v>602025</v>
      </c>
      <c r="C374" s="1" t="s">
        <v>632</v>
      </c>
      <c r="D374" s="1" t="s">
        <v>5626</v>
      </c>
      <c r="E374" s="1" t="s">
        <v>228</v>
      </c>
      <c r="F374" t="s">
        <v>2</v>
      </c>
      <c r="G374" t="s">
        <v>229</v>
      </c>
      <c r="H374" t="s">
        <v>609</v>
      </c>
      <c r="I374" s="1">
        <f>IFERROR(IF(prodScheduleAppend1_query_query[[#This Row],[Line]]=H373,(G373+I373),0),"")</f>
        <v>11.000000000000002</v>
      </c>
    </row>
    <row r="375" spans="1:9" x14ac:dyDescent="0.25">
      <c r="A375" s="1" t="s">
        <v>224</v>
      </c>
      <c r="B375" s="1" t="str">
        <f>_xlfn.IFNA(INDEX(bom_SQLquery[ComponentItemCode],MATCH(prodScheduleAppend1_query_query[[#This Row],[BillNo]],bom_SQLquery[BillNo],0)),"")</f>
        <v>602025</v>
      </c>
      <c r="C375" s="1" t="s">
        <v>612</v>
      </c>
      <c r="D375" s="1" t="s">
        <v>5627</v>
      </c>
      <c r="E375" s="1" t="s">
        <v>225</v>
      </c>
      <c r="F375" t="s">
        <v>5628</v>
      </c>
      <c r="G375" t="s">
        <v>5629</v>
      </c>
      <c r="H375" t="s">
        <v>609</v>
      </c>
      <c r="I375" s="1">
        <f>IFERROR(IF(prodScheduleAppend1_query_query[[#This Row],[Line]]=H374,(G374+I374),0),"")</f>
        <v>21</v>
      </c>
    </row>
    <row r="376" spans="1:9" x14ac:dyDescent="0.25">
      <c r="A376" s="1" t="s">
        <v>224</v>
      </c>
      <c r="B376" s="1" t="str">
        <f>_xlfn.IFNA(INDEX(bom_SQLquery[ComponentItemCode],MATCH(prodScheduleAppend1_query_query[[#This Row],[BillNo]],bom_SQLquery[BillNo],0)),"")</f>
        <v>602025</v>
      </c>
      <c r="C376" s="1" t="s">
        <v>632</v>
      </c>
      <c r="D376" s="1" t="s">
        <v>5627</v>
      </c>
      <c r="E376" s="1" t="s">
        <v>225</v>
      </c>
      <c r="F376" t="s">
        <v>40</v>
      </c>
      <c r="G376" t="s">
        <v>226</v>
      </c>
      <c r="H376" t="s">
        <v>609</v>
      </c>
      <c r="I376" s="1">
        <f>IFERROR(IF(prodScheduleAppend1_query_query[[#This Row],[Line]]=H375,(G375+I375),0),"")</f>
        <v>21.41</v>
      </c>
    </row>
    <row r="377" spans="1:9" x14ac:dyDescent="0.25">
      <c r="A377" s="1" t="s">
        <v>230</v>
      </c>
      <c r="B377" s="1" t="str">
        <f>_xlfn.IFNA(INDEX(bom_SQLquery[ComponentItemCode],MATCH(prodScheduleAppend1_query_query[[#This Row],[BillNo]],bom_SQLquery[BillNo],0)),"")</f>
        <v>602025</v>
      </c>
      <c r="C377" s="1" t="s">
        <v>5412</v>
      </c>
      <c r="D377" s="1" t="s">
        <v>231</v>
      </c>
      <c r="E377" s="1" t="s">
        <v>228</v>
      </c>
      <c r="F377" t="s">
        <v>5459</v>
      </c>
      <c r="G377" t="s">
        <v>328</v>
      </c>
      <c r="H377" t="s">
        <v>609</v>
      </c>
      <c r="I377" s="1">
        <f>IFERROR(IF(prodScheduleAppend1_query_query[[#This Row],[Line]]=H376,(G376+I376),0),"")</f>
        <v>28.08</v>
      </c>
    </row>
    <row r="378" spans="1:9" x14ac:dyDescent="0.25">
      <c r="A378" s="1" t="s">
        <v>217</v>
      </c>
      <c r="B378" s="1" t="str">
        <f>_xlfn.IFNA(INDEX(bom_SQLquery[ComponentItemCode],MATCH(prodScheduleAppend1_query_query[[#This Row],[BillNo]],bom_SQLquery[BillNo],0)),"")</f>
        <v>602025</v>
      </c>
      <c r="C378" s="1" t="s">
        <v>632</v>
      </c>
      <c r="D378" s="1" t="s">
        <v>897</v>
      </c>
      <c r="E378" s="1" t="s">
        <v>218</v>
      </c>
      <c r="F378" t="s">
        <v>219</v>
      </c>
      <c r="G378" t="s">
        <v>223</v>
      </c>
      <c r="H378" t="s">
        <v>609</v>
      </c>
      <c r="I378" s="1">
        <f>IFERROR(IF(prodScheduleAppend1_query_query[[#This Row],[Line]]=H377,(G377+I377),0),"")</f>
        <v>28.68</v>
      </c>
    </row>
    <row r="379" spans="1:9" x14ac:dyDescent="0.25">
      <c r="A379" s="1" t="s">
        <v>220</v>
      </c>
      <c r="B379" s="1" t="str">
        <f>_xlfn.IFNA(INDEX(bom_SQLquery[ComponentItemCode],MATCH(prodScheduleAppend1_query_query[[#This Row],[BillNo]],bom_SQLquery[BillNo],0)),"")</f>
        <v/>
      </c>
      <c r="C379" s="1" t="s">
        <v>632</v>
      </c>
      <c r="D379" s="1" t="s">
        <v>5630</v>
      </c>
      <c r="E379" s="1" t="s">
        <v>222</v>
      </c>
      <c r="F379" t="s">
        <v>40</v>
      </c>
      <c r="G379" t="s">
        <v>898</v>
      </c>
      <c r="H379" t="s">
        <v>609</v>
      </c>
      <c r="I379" s="1">
        <f>IFERROR(IF(prodScheduleAppend1_query_query[[#This Row],[Line]]=H378,(G378+I378),0),"")</f>
        <v>32.01</v>
      </c>
    </row>
    <row r="380" spans="1:9" x14ac:dyDescent="0.25">
      <c r="A380" s="1" t="s">
        <v>5441</v>
      </c>
      <c r="B380" s="1" t="str">
        <f>_xlfn.IFNA(INDEX(bom_SQLquery[ComponentItemCode],MATCH(prodScheduleAppend1_query_query[[#This Row],[BillNo]],bom_SQLquery[BillNo],0)),"")</f>
        <v/>
      </c>
      <c r="C380" s="1" t="s">
        <v>5441</v>
      </c>
      <c r="D380" s="1" t="s">
        <v>5441</v>
      </c>
      <c r="E380" s="1" t="s">
        <v>5441</v>
      </c>
      <c r="F380" t="s">
        <v>5441</v>
      </c>
      <c r="G380" t="s">
        <v>5441</v>
      </c>
      <c r="H380" t="s">
        <v>609</v>
      </c>
      <c r="I380" s="1">
        <f>IFERROR(IF(prodScheduleAppend1_query_query[[#This Row],[Line]]=H379,(G379+I379),0),"")</f>
        <v>39.42</v>
      </c>
    </row>
    <row r="381" spans="1:9" x14ac:dyDescent="0.25">
      <c r="A381" s="1" t="s">
        <v>243</v>
      </c>
      <c r="B381" s="1" t="str">
        <f>_xlfn.IFNA(INDEX(bom_SQLquery[ComponentItemCode],MATCH(prodScheduleAppend1_query_query[[#This Row],[BillNo]],bom_SQLquery[BillNo],0)),"")</f>
        <v/>
      </c>
      <c r="C381" s="1" t="s">
        <v>632</v>
      </c>
      <c r="D381" s="1" t="s">
        <v>244</v>
      </c>
      <c r="E381" s="1" t="s">
        <v>245</v>
      </c>
      <c r="F381" t="s">
        <v>5631</v>
      </c>
      <c r="G381" t="s">
        <v>20</v>
      </c>
      <c r="H381" t="s">
        <v>605</v>
      </c>
      <c r="I381" s="1">
        <f>IFERROR(IF(prodScheduleAppend1_query_query[[#This Row],[Line]]=H380,(G380+I380),0),"")</f>
        <v>0</v>
      </c>
    </row>
    <row r="382" spans="1:9" x14ac:dyDescent="0.25">
      <c r="A382" s="1" t="s">
        <v>243</v>
      </c>
      <c r="B382" s="1" t="str">
        <f>_xlfn.IFNA(INDEX(bom_SQLquery[ComponentItemCode],MATCH(prodScheduleAppend1_query_query[[#This Row],[BillNo]],bom_SQLquery[BillNo],0)),"")</f>
        <v/>
      </c>
      <c r="C382" s="1" t="s">
        <v>910</v>
      </c>
      <c r="D382" s="1" t="s">
        <v>244</v>
      </c>
      <c r="E382" s="1" t="s">
        <v>245</v>
      </c>
      <c r="F382" t="s">
        <v>194</v>
      </c>
      <c r="G382" t="s">
        <v>20</v>
      </c>
      <c r="H382" t="s">
        <v>605</v>
      </c>
      <c r="I382" s="1">
        <f>IFERROR(IF(prodScheduleAppend1_query_query[[#This Row],[Line]]=H381,(G381+I381),0),"")</f>
        <v>0</v>
      </c>
    </row>
    <row r="383" spans="1:9" x14ac:dyDescent="0.25">
      <c r="A383" s="1" t="s">
        <v>248</v>
      </c>
      <c r="B383" s="1" t="str">
        <f>_xlfn.IFNA(INDEX(bom_SQLquery[ComponentItemCode],MATCH(prodScheduleAppend1_query_query[[#This Row],[BillNo]],bom_SQLquery[BillNo],0)),"")</f>
        <v/>
      </c>
      <c r="C383" s="1" t="s">
        <v>29</v>
      </c>
      <c r="D383" s="1" t="s">
        <v>249</v>
      </c>
      <c r="E383" s="1" t="s">
        <v>22</v>
      </c>
      <c r="F383" t="s">
        <v>23</v>
      </c>
      <c r="G383" t="s">
        <v>20</v>
      </c>
      <c r="H383" t="s">
        <v>605</v>
      </c>
      <c r="I383" s="1">
        <f>IFERROR(IF(prodScheduleAppend1_query_query[[#This Row],[Line]]=H382,(G382+I382),0),"")</f>
        <v>0</v>
      </c>
    </row>
    <row r="384" spans="1:9" x14ac:dyDescent="0.25">
      <c r="A384" s="1" t="s">
        <v>246</v>
      </c>
      <c r="B384" s="1" t="str">
        <f>_xlfn.IFNA(INDEX(bom_SQLquery[ComponentItemCode],MATCH(prodScheduleAppend1_query_query[[#This Row],[BillNo]],bom_SQLquery[BillNo],0)),"")</f>
        <v/>
      </c>
      <c r="C384" s="1" t="s">
        <v>628</v>
      </c>
      <c r="D384" s="1" t="s">
        <v>912</v>
      </c>
      <c r="E384" s="1" t="s">
        <v>247</v>
      </c>
      <c r="F384" t="s">
        <v>5</v>
      </c>
      <c r="G384" t="s">
        <v>20</v>
      </c>
      <c r="H384" t="s">
        <v>605</v>
      </c>
      <c r="I384" s="1">
        <f>IFERROR(IF(prodScheduleAppend1_query_query[[#This Row],[Line]]=H383,(G383+I383),0),"")</f>
        <v>0</v>
      </c>
    </row>
    <row r="385" spans="1:9" x14ac:dyDescent="0.25">
      <c r="A385" s="1" t="s">
        <v>248</v>
      </c>
      <c r="B385" s="1" t="str">
        <f>_xlfn.IFNA(INDEX(bom_SQLquery[ComponentItemCode],MATCH(prodScheduleAppend1_query_query[[#This Row],[BillNo]],bom_SQLquery[BillNo],0)),"")</f>
        <v/>
      </c>
      <c r="C385" s="1" t="s">
        <v>628</v>
      </c>
      <c r="D385" s="1" t="s">
        <v>249</v>
      </c>
      <c r="E385" s="1" t="s">
        <v>22</v>
      </c>
      <c r="F385" t="s">
        <v>71</v>
      </c>
      <c r="G385" t="s">
        <v>20</v>
      </c>
      <c r="H385" t="s">
        <v>605</v>
      </c>
      <c r="I385" s="1">
        <f>IFERROR(IF(prodScheduleAppend1_query_query[[#This Row],[Line]]=H384,(G384+I384),0),"")</f>
        <v>0</v>
      </c>
    </row>
    <row r="386" spans="1:9" x14ac:dyDescent="0.25">
      <c r="A386" s="1" t="s">
        <v>5632</v>
      </c>
      <c r="B386" s="1" t="str">
        <f>_xlfn.IFNA(INDEX(bom_SQLquery[ComponentItemCode],MATCH(prodScheduleAppend1_query_query[[#This Row],[BillNo]],bom_SQLquery[BillNo],0)),"")</f>
        <v/>
      </c>
      <c r="C386" s="1" t="s">
        <v>810</v>
      </c>
      <c r="D386" s="1" t="s">
        <v>5633</v>
      </c>
      <c r="E386" s="1" t="s">
        <v>4</v>
      </c>
      <c r="F386" t="s">
        <v>7</v>
      </c>
      <c r="G386" t="s">
        <v>8</v>
      </c>
      <c r="H386" t="s">
        <v>605</v>
      </c>
      <c r="I386" s="1">
        <f>IFERROR(IF(prodScheduleAppend1_query_query[[#This Row],[Line]]=H385,(G385+I385),0),"")</f>
        <v>0</v>
      </c>
    </row>
    <row r="387" spans="1:9" x14ac:dyDescent="0.25">
      <c r="A387" s="1" t="s">
        <v>5634</v>
      </c>
      <c r="B387" s="1" t="str">
        <f>_xlfn.IFNA(INDEX(bom_SQLquery[ComponentItemCode],MATCH(prodScheduleAppend1_query_query[[#This Row],[BillNo]],bom_SQLquery[BillNo],0)),"")</f>
        <v/>
      </c>
      <c r="C387" s="1" t="s">
        <v>5635</v>
      </c>
      <c r="D387" s="1" t="s">
        <v>5636</v>
      </c>
      <c r="E387" s="1" t="s">
        <v>4</v>
      </c>
      <c r="F387" t="s">
        <v>17</v>
      </c>
      <c r="G387" t="s">
        <v>5637</v>
      </c>
      <c r="H387" t="s">
        <v>605</v>
      </c>
      <c r="I387" s="1">
        <f>IFERROR(IF(prodScheduleAppend1_query_query[[#This Row],[Line]]=H386,(G386+I386),0),"")</f>
        <v>0.28000000000000003</v>
      </c>
    </row>
    <row r="388" spans="1:9" x14ac:dyDescent="0.25">
      <c r="A388" s="1" t="s">
        <v>5638</v>
      </c>
      <c r="B388" s="1" t="str">
        <f>_xlfn.IFNA(INDEX(bom_SQLquery[ComponentItemCode],MATCH(prodScheduleAppend1_query_query[[#This Row],[BillNo]],bom_SQLquery[BillNo],0)),"")</f>
        <v/>
      </c>
      <c r="C388" s="1" t="s">
        <v>5639</v>
      </c>
      <c r="D388" s="1" t="s">
        <v>5640</v>
      </c>
      <c r="E388" s="1" t="s">
        <v>4</v>
      </c>
      <c r="F388" t="s">
        <v>2</v>
      </c>
      <c r="G388" t="s">
        <v>107</v>
      </c>
      <c r="H388" t="s">
        <v>605</v>
      </c>
      <c r="I388" s="1">
        <f>IFERROR(IF(prodScheduleAppend1_query_query[[#This Row],[Line]]=H387,(G387+I387),0),"")</f>
        <v>0.34</v>
      </c>
    </row>
    <row r="389" spans="1:9" x14ac:dyDescent="0.25">
      <c r="A389" s="1" t="s">
        <v>539</v>
      </c>
      <c r="B389" s="1" t="str">
        <f>_xlfn.IFNA(INDEX(bom_SQLquery[ComponentItemCode],MATCH(prodScheduleAppend1_query_query[[#This Row],[BillNo]],bom_SQLquery[BillNo],0)),"")</f>
        <v/>
      </c>
      <c r="C389" s="1" t="s">
        <v>612</v>
      </c>
      <c r="D389" s="1" t="s">
        <v>717</v>
      </c>
      <c r="E389" s="1" t="s">
        <v>540</v>
      </c>
      <c r="F389" t="s">
        <v>2</v>
      </c>
      <c r="G389" t="s">
        <v>20</v>
      </c>
      <c r="H389" t="s">
        <v>605</v>
      </c>
      <c r="I389" s="1">
        <f>IFERROR(IF(prodScheduleAppend1_query_query[[#This Row],[Line]]=H388,(G388+I388),0),"")</f>
        <v>1.73</v>
      </c>
    </row>
    <row r="390" spans="1:9" x14ac:dyDescent="0.25">
      <c r="A390" s="1" t="s">
        <v>539</v>
      </c>
      <c r="B390" s="1" t="str">
        <f>_xlfn.IFNA(INDEX(bom_SQLquery[ComponentItemCode],MATCH(prodScheduleAppend1_query_query[[#This Row],[BillNo]],bom_SQLquery[BillNo],0)),"")</f>
        <v/>
      </c>
      <c r="C390" s="1" t="s">
        <v>29</v>
      </c>
      <c r="D390" s="1" t="s">
        <v>717</v>
      </c>
      <c r="E390" s="1" t="s">
        <v>540</v>
      </c>
      <c r="F390" t="s">
        <v>26</v>
      </c>
      <c r="G390" t="s">
        <v>20</v>
      </c>
      <c r="H390" t="s">
        <v>605</v>
      </c>
      <c r="I390" s="1">
        <f>IFERROR(IF(prodScheduleAppend1_query_query[[#This Row],[Line]]=H389,(G389+I389),0),"")</f>
        <v>1.73</v>
      </c>
    </row>
    <row r="391" spans="1:9" x14ac:dyDescent="0.25">
      <c r="A391" s="1" t="s">
        <v>166</v>
      </c>
      <c r="B391" s="1" t="str">
        <f>_xlfn.IFNA(INDEX(bom_SQLquery[ComponentItemCode],MATCH(prodScheduleAppend1_query_query[[#This Row],[BillNo]],bom_SQLquery[BillNo],0)),"")</f>
        <v/>
      </c>
      <c r="C391" s="1" t="s">
        <v>621</v>
      </c>
      <c r="D391" s="1" t="s">
        <v>167</v>
      </c>
      <c r="E391" s="1" t="s">
        <v>19</v>
      </c>
      <c r="F391" t="s">
        <v>71</v>
      </c>
      <c r="G391" t="s">
        <v>20</v>
      </c>
      <c r="H391" t="s">
        <v>605</v>
      </c>
      <c r="I391" s="1">
        <f>IFERROR(IF(prodScheduleAppend1_query_query[[#This Row],[Line]]=H390,(G390+I390),0),"")</f>
        <v>1.73</v>
      </c>
    </row>
    <row r="392" spans="1:9" x14ac:dyDescent="0.25">
      <c r="A392" s="1" t="s">
        <v>166</v>
      </c>
      <c r="B392" s="1" t="str">
        <f>_xlfn.IFNA(INDEX(bom_SQLquery[ComponentItemCode],MATCH(prodScheduleAppend1_query_query[[#This Row],[BillNo]],bom_SQLquery[BillNo],0)),"")</f>
        <v/>
      </c>
      <c r="C392" s="1" t="s">
        <v>628</v>
      </c>
      <c r="D392" s="1" t="s">
        <v>167</v>
      </c>
      <c r="E392" s="1" t="s">
        <v>19</v>
      </c>
      <c r="F392" t="s">
        <v>71</v>
      </c>
      <c r="G392" t="s">
        <v>20</v>
      </c>
      <c r="H392" t="s">
        <v>605</v>
      </c>
      <c r="I392" s="1">
        <f>IFERROR(IF(prodScheduleAppend1_query_query[[#This Row],[Line]]=H391,(G391+I391),0),"")</f>
        <v>1.73</v>
      </c>
    </row>
    <row r="393" spans="1:9" x14ac:dyDescent="0.25">
      <c r="A393" s="1" t="s">
        <v>536</v>
      </c>
      <c r="B393" s="1" t="str">
        <f>_xlfn.IFNA(INDEX(bom_SQLquery[ComponentItemCode],MATCH(prodScheduleAppend1_query_query[[#This Row],[BillNo]],bom_SQLquery[BillNo],0)),"")</f>
        <v/>
      </c>
      <c r="C393" s="1" t="s">
        <v>262</v>
      </c>
      <c r="D393" s="1" t="s">
        <v>718</v>
      </c>
      <c r="E393" s="1" t="s">
        <v>19</v>
      </c>
      <c r="F393" t="s">
        <v>12</v>
      </c>
      <c r="G393" t="s">
        <v>20</v>
      </c>
      <c r="H393" t="s">
        <v>605</v>
      </c>
      <c r="I393" s="1">
        <f>IFERROR(IF(prodScheduleAppend1_query_query[[#This Row],[Line]]=H392,(G392+I392),0),"")</f>
        <v>1.73</v>
      </c>
    </row>
    <row r="394" spans="1:9" x14ac:dyDescent="0.25">
      <c r="A394" s="1" t="s">
        <v>536</v>
      </c>
      <c r="B394" s="1" t="str">
        <f>_xlfn.IFNA(INDEX(bom_SQLquery[ComponentItemCode],MATCH(prodScheduleAppend1_query_query[[#This Row],[BillNo]],bom_SQLquery[BillNo],0)),"")</f>
        <v/>
      </c>
      <c r="C394" s="1" t="s">
        <v>617</v>
      </c>
      <c r="D394" s="1" t="s">
        <v>718</v>
      </c>
      <c r="E394" s="1" t="s">
        <v>719</v>
      </c>
      <c r="F394" t="s">
        <v>12</v>
      </c>
      <c r="G394" t="s">
        <v>20</v>
      </c>
      <c r="H394" t="s">
        <v>605</v>
      </c>
      <c r="I394" s="1">
        <f>IFERROR(IF(prodScheduleAppend1_query_query[[#This Row],[Line]]=H393,(G393+I393),0),"")</f>
        <v>1.73</v>
      </c>
    </row>
    <row r="395" spans="1:9" x14ac:dyDescent="0.25">
      <c r="A395" s="1" t="s">
        <v>170</v>
      </c>
      <c r="B395" s="1" t="str">
        <f>_xlfn.IFNA(INDEX(bom_SQLquery[ComponentItemCode],MATCH(prodScheduleAppend1_query_query[[#This Row],[BillNo]],bom_SQLquery[BillNo],0)),"")</f>
        <v/>
      </c>
      <c r="C395" s="1" t="s">
        <v>25</v>
      </c>
      <c r="D395" s="1" t="s">
        <v>720</v>
      </c>
      <c r="E395" s="1" t="s">
        <v>19</v>
      </c>
      <c r="F395" t="s">
        <v>5</v>
      </c>
      <c r="G395" t="s">
        <v>20</v>
      </c>
      <c r="H395" t="s">
        <v>605</v>
      </c>
      <c r="I395" s="1">
        <f>IFERROR(IF(prodScheduleAppend1_query_query[[#This Row],[Line]]=H394,(G394+I394),0),"")</f>
        <v>1.73</v>
      </c>
    </row>
    <row r="396" spans="1:9" x14ac:dyDescent="0.25">
      <c r="A396" s="1" t="s">
        <v>170</v>
      </c>
      <c r="B396" s="1" t="str">
        <f>_xlfn.IFNA(INDEX(bom_SQLquery[ComponentItemCode],MATCH(prodScheduleAppend1_query_query[[#This Row],[BillNo]],bom_SQLquery[BillNo],0)),"")</f>
        <v/>
      </c>
      <c r="C396" s="1" t="s">
        <v>648</v>
      </c>
      <c r="D396" s="1" t="s">
        <v>720</v>
      </c>
      <c r="E396" s="1" t="s">
        <v>19</v>
      </c>
      <c r="F396" t="s">
        <v>7</v>
      </c>
      <c r="G396" t="s">
        <v>20</v>
      </c>
      <c r="H396" t="s">
        <v>605</v>
      </c>
      <c r="I396" s="1">
        <f>IFERROR(IF(prodScheduleAppend1_query_query[[#This Row],[Line]]=H395,(G395+I395),0),"")</f>
        <v>1.73</v>
      </c>
    </row>
    <row r="397" spans="1:9" x14ac:dyDescent="0.25">
      <c r="A397" s="1" t="s">
        <v>5641</v>
      </c>
      <c r="B397" s="1" t="str">
        <f>_xlfn.IFNA(INDEX(bom_SQLquery[ComponentItemCode],MATCH(prodScheduleAppend1_query_query[[#This Row],[BillNo]],bom_SQLquery[BillNo],0)),"")</f>
        <v/>
      </c>
      <c r="C397" s="1" t="s">
        <v>648</v>
      </c>
      <c r="D397" s="1" t="s">
        <v>5642</v>
      </c>
      <c r="E397" s="1" t="s">
        <v>19</v>
      </c>
      <c r="F397" t="s">
        <v>5459</v>
      </c>
      <c r="G397" t="s">
        <v>20</v>
      </c>
      <c r="H397" t="s">
        <v>605</v>
      </c>
      <c r="I397" s="1">
        <f>IFERROR(IF(prodScheduleAppend1_query_query[[#This Row],[Line]]=H396,(G396+I396),0),"")</f>
        <v>1.73</v>
      </c>
    </row>
    <row r="398" spans="1:9" x14ac:dyDescent="0.25">
      <c r="A398" s="1" t="s">
        <v>5643</v>
      </c>
      <c r="B398" s="1" t="str">
        <f>_xlfn.IFNA(INDEX(bom_SQLquery[ComponentItemCode],MATCH(prodScheduleAppend1_query_query[[#This Row],[BillNo]],bom_SQLquery[BillNo],0)),"")</f>
        <v/>
      </c>
      <c r="C398" s="1" t="s">
        <v>5644</v>
      </c>
      <c r="D398" s="1" t="s">
        <v>5645</v>
      </c>
      <c r="E398" s="1" t="s">
        <v>11</v>
      </c>
      <c r="F398" t="s">
        <v>12</v>
      </c>
      <c r="G398" t="s">
        <v>13</v>
      </c>
      <c r="H398" t="s">
        <v>605</v>
      </c>
      <c r="I398" s="1">
        <f>IFERROR(IF(prodScheduleAppend1_query_query[[#This Row],[Line]]=H397,(G397+I397),0),"")</f>
        <v>1.73</v>
      </c>
    </row>
    <row r="399" spans="1:9" x14ac:dyDescent="0.25">
      <c r="A399" s="1" t="s">
        <v>5646</v>
      </c>
      <c r="B399" s="1" t="str">
        <f>_xlfn.IFNA(INDEX(bom_SQLquery[ComponentItemCode],MATCH(prodScheduleAppend1_query_query[[#This Row],[BillNo]],bom_SQLquery[BillNo],0)),"")</f>
        <v/>
      </c>
      <c r="C399" s="1" t="s">
        <v>5635</v>
      </c>
      <c r="D399" s="1" t="s">
        <v>5647</v>
      </c>
      <c r="E399" s="1" t="s">
        <v>11</v>
      </c>
      <c r="F399" t="s">
        <v>23</v>
      </c>
      <c r="G399" t="s">
        <v>267</v>
      </c>
      <c r="H399" t="s">
        <v>605</v>
      </c>
      <c r="I399" s="1">
        <f>IFERROR(IF(prodScheduleAppend1_query_query[[#This Row],[Line]]=H398,(G398+I398),0),"")</f>
        <v>1.87</v>
      </c>
    </row>
    <row r="400" spans="1:9" x14ac:dyDescent="0.25">
      <c r="A400" s="1" t="s">
        <v>5648</v>
      </c>
      <c r="B400" s="1" t="str">
        <f>_xlfn.IFNA(INDEX(bom_SQLquery[ComponentItemCode],MATCH(prodScheduleAppend1_query_query[[#This Row],[BillNo]],bom_SQLquery[BillNo],0)),"")</f>
        <v/>
      </c>
      <c r="C400" s="1" t="s">
        <v>5635</v>
      </c>
      <c r="D400" s="1" t="s">
        <v>5649</v>
      </c>
      <c r="E400" s="1" t="s">
        <v>11</v>
      </c>
      <c r="F400" t="s">
        <v>9</v>
      </c>
      <c r="G400" t="s">
        <v>5650</v>
      </c>
      <c r="H400" t="s">
        <v>605</v>
      </c>
      <c r="I400" s="1">
        <f>IFERROR(IF(prodScheduleAppend1_query_query[[#This Row],[Line]]=H399,(G399+I399),0),"")</f>
        <v>2.2000000000000002</v>
      </c>
    </row>
    <row r="401" spans="1:9" x14ac:dyDescent="0.25">
      <c r="A401" s="1" t="s">
        <v>5651</v>
      </c>
      <c r="B401" s="1" t="str">
        <f>_xlfn.IFNA(INDEX(bom_SQLquery[ComponentItemCode],MATCH(prodScheduleAppend1_query_query[[#This Row],[BillNo]],bom_SQLquery[BillNo],0)),"")</f>
        <v/>
      </c>
      <c r="C401" s="1" t="s">
        <v>5635</v>
      </c>
      <c r="D401" s="1" t="s">
        <v>5652</v>
      </c>
      <c r="E401" s="1" t="s">
        <v>11</v>
      </c>
      <c r="F401" t="s">
        <v>5</v>
      </c>
      <c r="G401" t="s">
        <v>5478</v>
      </c>
      <c r="H401" t="s">
        <v>605</v>
      </c>
      <c r="I401" s="1">
        <f>IFERROR(IF(prodScheduleAppend1_query_query[[#This Row],[Line]]=H400,(G400+I400),0),"")</f>
        <v>2.4200000000000004</v>
      </c>
    </row>
    <row r="402" spans="1:9" x14ac:dyDescent="0.25">
      <c r="A402" s="1" t="s">
        <v>5653</v>
      </c>
      <c r="B402" s="1" t="str">
        <f>_xlfn.IFNA(INDEX(bom_SQLquery[ComponentItemCode],MATCH(prodScheduleAppend1_query_query[[#This Row],[BillNo]],bom_SQLquery[BillNo],0)),"")</f>
        <v/>
      </c>
      <c r="C402" s="1" t="s">
        <v>5635</v>
      </c>
      <c r="D402" s="1" t="s">
        <v>5654</v>
      </c>
      <c r="E402" s="1" t="s">
        <v>11</v>
      </c>
      <c r="F402" t="s">
        <v>15</v>
      </c>
      <c r="G402" t="s">
        <v>16</v>
      </c>
      <c r="H402" t="s">
        <v>605</v>
      </c>
      <c r="I402" s="1">
        <f>IFERROR(IF(prodScheduleAppend1_query_query[[#This Row],[Line]]=H401,(G401+I401),0),"")</f>
        <v>2.8400000000000003</v>
      </c>
    </row>
    <row r="403" spans="1:9" x14ac:dyDescent="0.25">
      <c r="A403" s="1" t="s">
        <v>5655</v>
      </c>
      <c r="B403" s="1" t="str">
        <f>_xlfn.IFNA(INDEX(bom_SQLquery[ComponentItemCode],MATCH(prodScheduleAppend1_query_query[[#This Row],[BillNo]],bom_SQLquery[BillNo],0)),"")</f>
        <v/>
      </c>
      <c r="C403" s="1" t="s">
        <v>5635</v>
      </c>
      <c r="D403" s="1" t="s">
        <v>5656</v>
      </c>
      <c r="E403" s="1" t="s">
        <v>11</v>
      </c>
      <c r="F403" t="s">
        <v>12</v>
      </c>
      <c r="G403" t="s">
        <v>13</v>
      </c>
      <c r="H403" t="s">
        <v>605</v>
      </c>
      <c r="I403" s="1">
        <f>IFERROR(IF(prodScheduleAppend1_query_query[[#This Row],[Line]]=H402,(G402+I402),0),"")</f>
        <v>2.95</v>
      </c>
    </row>
    <row r="404" spans="1:9" x14ac:dyDescent="0.25">
      <c r="A404" s="1" t="s">
        <v>5657</v>
      </c>
      <c r="B404" s="1" t="str">
        <f>_xlfn.IFNA(INDEX(bom_SQLquery[ComponentItemCode],MATCH(prodScheduleAppend1_query_query[[#This Row],[BillNo]],bom_SQLquery[BillNo],0)),"")</f>
        <v/>
      </c>
      <c r="C404" s="1" t="s">
        <v>5639</v>
      </c>
      <c r="D404" s="1" t="s">
        <v>5658</v>
      </c>
      <c r="E404" s="1" t="s">
        <v>11</v>
      </c>
      <c r="F404" t="s">
        <v>15</v>
      </c>
      <c r="G404" t="s">
        <v>16</v>
      </c>
      <c r="H404" t="s">
        <v>605</v>
      </c>
      <c r="I404" s="1">
        <f>IFERROR(IF(prodScheduleAppend1_query_query[[#This Row],[Line]]=H403,(G403+I403),0),"")</f>
        <v>3.0900000000000003</v>
      </c>
    </row>
    <row r="405" spans="1:9" x14ac:dyDescent="0.25">
      <c r="A405" s="1" t="s">
        <v>5659</v>
      </c>
      <c r="B405" s="1" t="str">
        <f>_xlfn.IFNA(INDEX(bom_SQLquery[ComponentItemCode],MATCH(prodScheduleAppend1_query_query[[#This Row],[BillNo]],bom_SQLquery[BillNo],0)),"")</f>
        <v/>
      </c>
      <c r="C405" s="1" t="s">
        <v>628</v>
      </c>
      <c r="D405" s="1" t="s">
        <v>5660</v>
      </c>
      <c r="E405" s="1" t="s">
        <v>4</v>
      </c>
      <c r="F405" t="s">
        <v>5459</v>
      </c>
      <c r="G405" t="s">
        <v>10</v>
      </c>
      <c r="H405" t="s">
        <v>605</v>
      </c>
      <c r="I405" s="1">
        <f>IFERROR(IF(prodScheduleAppend1_query_query[[#This Row],[Line]]=H404,(G404+I404),0),"")</f>
        <v>3.2</v>
      </c>
    </row>
    <row r="406" spans="1:9" x14ac:dyDescent="0.25">
      <c r="A406" s="1" t="s">
        <v>5661</v>
      </c>
      <c r="B406" s="1" t="str">
        <f>_xlfn.IFNA(INDEX(bom_SQLquery[ComponentItemCode],MATCH(prodScheduleAppend1_query_query[[#This Row],[BillNo]],bom_SQLquery[BillNo],0)),"")</f>
        <v/>
      </c>
      <c r="C406" s="1" t="s">
        <v>5662</v>
      </c>
      <c r="D406" s="1" t="s">
        <v>5663</v>
      </c>
      <c r="E406" s="1" t="s">
        <v>14</v>
      </c>
      <c r="F406" t="s">
        <v>5503</v>
      </c>
      <c r="G406" t="s">
        <v>538</v>
      </c>
      <c r="H406" t="s">
        <v>605</v>
      </c>
      <c r="I406" s="1">
        <f>IFERROR(IF(prodScheduleAppend1_query_query[[#This Row],[Line]]=H405,(G405+I405),0),"")</f>
        <v>3.2800000000000002</v>
      </c>
    </row>
    <row r="407" spans="1:9" x14ac:dyDescent="0.25">
      <c r="A407" s="1" t="s">
        <v>5661</v>
      </c>
      <c r="B407" s="1" t="str">
        <f>_xlfn.IFNA(INDEX(bom_SQLquery[ComponentItemCode],MATCH(prodScheduleAppend1_query_query[[#This Row],[BillNo]],bom_SQLquery[BillNo],0)),"")</f>
        <v/>
      </c>
      <c r="C407" s="1" t="s">
        <v>29</v>
      </c>
      <c r="D407" s="1" t="s">
        <v>5664</v>
      </c>
      <c r="E407" s="1" t="s">
        <v>14</v>
      </c>
      <c r="F407" t="s">
        <v>5665</v>
      </c>
      <c r="G407" t="s">
        <v>5666</v>
      </c>
      <c r="H407" t="s">
        <v>605</v>
      </c>
      <c r="I407" s="1">
        <f>IFERROR(IF(prodScheduleAppend1_query_query[[#This Row],[Line]]=H406,(G406+I406),0),"")</f>
        <v>3.5300000000000002</v>
      </c>
    </row>
    <row r="408" spans="1:9" x14ac:dyDescent="0.25">
      <c r="A408" s="1" t="s">
        <v>5667</v>
      </c>
      <c r="B408" s="1" t="str">
        <f>_xlfn.IFNA(INDEX(bom_SQLquery[ComponentItemCode],MATCH(prodScheduleAppend1_query_query[[#This Row],[BillNo]],bom_SQLquery[BillNo],0)),"")</f>
        <v/>
      </c>
      <c r="C408" s="1" t="s">
        <v>29</v>
      </c>
      <c r="D408" s="1" t="s">
        <v>5668</v>
      </c>
      <c r="E408" s="1" t="s">
        <v>5669</v>
      </c>
      <c r="F408" t="s">
        <v>5670</v>
      </c>
      <c r="G408" t="s">
        <v>20</v>
      </c>
      <c r="H408" t="s">
        <v>605</v>
      </c>
      <c r="I408" s="1">
        <f>IFERROR(IF(prodScheduleAppend1_query_query[[#This Row],[Line]]=H407,(G407+I407),0),"")</f>
        <v>4.17</v>
      </c>
    </row>
    <row r="409" spans="1:9" x14ac:dyDescent="0.25">
      <c r="A409" s="1" t="s">
        <v>475</v>
      </c>
      <c r="B409" s="1" t="str">
        <f>_xlfn.IFNA(INDEX(bom_SQLquery[ComponentItemCode],MATCH(prodScheduleAppend1_query_query[[#This Row],[BillNo]],bom_SQLquery[BillNo],0)),"")</f>
        <v/>
      </c>
      <c r="C409" s="1" t="s">
        <v>648</v>
      </c>
      <c r="D409" s="1" t="s">
        <v>476</v>
      </c>
      <c r="E409" s="1" t="s">
        <v>222</v>
      </c>
      <c r="F409" t="s">
        <v>2</v>
      </c>
      <c r="G409" t="s">
        <v>37</v>
      </c>
      <c r="H409" t="s">
        <v>605</v>
      </c>
      <c r="I409" s="1">
        <f>IFERROR(IF(prodScheduleAppend1_query_query[[#This Row],[Line]]=H408,(G408+I408),0),"")</f>
        <v>4.17</v>
      </c>
    </row>
    <row r="410" spans="1:9" x14ac:dyDescent="0.25">
      <c r="A410" s="1" t="s">
        <v>475</v>
      </c>
      <c r="B410" s="1" t="str">
        <f>_xlfn.IFNA(INDEX(bom_SQLquery[ComponentItemCode],MATCH(prodScheduleAppend1_query_query[[#This Row],[BillNo]],bom_SQLquery[BillNo],0)),"")</f>
        <v/>
      </c>
      <c r="C410" s="1" t="s">
        <v>632</v>
      </c>
      <c r="D410" s="1" t="s">
        <v>476</v>
      </c>
      <c r="E410" s="1" t="s">
        <v>222</v>
      </c>
      <c r="F410" t="s">
        <v>71</v>
      </c>
      <c r="G410" t="s">
        <v>163</v>
      </c>
      <c r="H410" t="s">
        <v>605</v>
      </c>
      <c r="I410" s="1">
        <f>IFERROR(IF(prodScheduleAppend1_query_query[[#This Row],[Line]]=H409,(G409+I409),0),"")</f>
        <v>7.87</v>
      </c>
    </row>
    <row r="411" spans="1:9" x14ac:dyDescent="0.25">
      <c r="A411" s="1" t="s">
        <v>472</v>
      </c>
      <c r="B411" s="1" t="str">
        <f>_xlfn.IFNA(INDEX(bom_SQLquery[ComponentItemCode],MATCH(prodScheduleAppend1_query_query[[#This Row],[BillNo]],bom_SQLquery[BillNo],0)),"")</f>
        <v/>
      </c>
      <c r="C411" s="1" t="s">
        <v>648</v>
      </c>
      <c r="D411" s="1" t="s">
        <v>473</v>
      </c>
      <c r="E411" s="1" t="s">
        <v>222</v>
      </c>
      <c r="F411" t="s">
        <v>2</v>
      </c>
      <c r="G411" t="s">
        <v>37</v>
      </c>
      <c r="H411" t="s">
        <v>605</v>
      </c>
      <c r="I411" s="1">
        <f>IFERROR(IF(prodScheduleAppend1_query_query[[#This Row],[Line]]=H410,(G410+I410),0),"")</f>
        <v>10.09</v>
      </c>
    </row>
    <row r="412" spans="1:9" x14ac:dyDescent="0.25">
      <c r="A412" s="1" t="s">
        <v>472</v>
      </c>
      <c r="B412" s="1" t="str">
        <f>_xlfn.IFNA(INDEX(bom_SQLquery[ComponentItemCode],MATCH(prodScheduleAppend1_query_query[[#This Row],[BillNo]],bom_SQLquery[BillNo],0)),"")</f>
        <v/>
      </c>
      <c r="C412" s="1" t="s">
        <v>632</v>
      </c>
      <c r="D412" s="1" t="s">
        <v>473</v>
      </c>
      <c r="E412" s="1" t="s">
        <v>222</v>
      </c>
      <c r="F412" t="s">
        <v>3</v>
      </c>
      <c r="G412" t="s">
        <v>80</v>
      </c>
      <c r="H412" t="s">
        <v>605</v>
      </c>
      <c r="I412" s="1">
        <f>IFERROR(IF(prodScheduleAppend1_query_query[[#This Row],[Line]]=H411,(G411+I411),0),"")</f>
        <v>13.79</v>
      </c>
    </row>
    <row r="413" spans="1:9" x14ac:dyDescent="0.25">
      <c r="A413" s="1" t="s">
        <v>220</v>
      </c>
      <c r="B413" s="1" t="str">
        <f>_xlfn.IFNA(INDEX(bom_SQLquery[ComponentItemCode],MATCH(prodScheduleAppend1_query_query[[#This Row],[BillNo]],bom_SQLquery[BillNo],0)),"")</f>
        <v/>
      </c>
      <c r="C413" s="1" t="s">
        <v>648</v>
      </c>
      <c r="D413" s="1" t="s">
        <v>221</v>
      </c>
      <c r="E413" s="1" t="s">
        <v>222</v>
      </c>
      <c r="F413" t="s">
        <v>40</v>
      </c>
      <c r="G413" t="s">
        <v>898</v>
      </c>
      <c r="H413" t="s">
        <v>605</v>
      </c>
      <c r="I413" s="1">
        <f>IFERROR(IF(prodScheduleAppend1_query_query[[#This Row],[Line]]=H412,(G412+I412),0),"")</f>
        <v>15.639999999999999</v>
      </c>
    </row>
    <row r="414" spans="1:9" x14ac:dyDescent="0.25">
      <c r="A414" s="1" t="s">
        <v>915</v>
      </c>
      <c r="B414" s="1" t="str">
        <f>_xlfn.IFNA(INDEX(bom_SQLquery[ComponentItemCode],MATCH(prodScheduleAppend1_query_query[[#This Row],[BillNo]],bom_SQLquery[BillNo],0)),"")</f>
        <v/>
      </c>
      <c r="C414" s="1" t="s">
        <v>626</v>
      </c>
      <c r="D414" s="1" t="s">
        <v>916</v>
      </c>
      <c r="E414" s="1" t="s">
        <v>177</v>
      </c>
      <c r="F414" t="s">
        <v>189</v>
      </c>
      <c r="G414" t="s">
        <v>794</v>
      </c>
      <c r="H414" t="s">
        <v>605</v>
      </c>
      <c r="I414" s="1">
        <f>IFERROR(IF(prodScheduleAppend1_query_query[[#This Row],[Line]]=H413,(G413+I413),0),"")</f>
        <v>23.049999999999997</v>
      </c>
    </row>
    <row r="415" spans="1:9" x14ac:dyDescent="0.25">
      <c r="A415" s="1" t="s">
        <v>591</v>
      </c>
      <c r="B415" s="1" t="str">
        <f>_xlfn.IFNA(INDEX(bom_SQLquery[ComponentItemCode],MATCH(prodScheduleAppend1_query_query[[#This Row],[BillNo]],bom_SQLquery[BillNo],0)),"")</f>
        <v/>
      </c>
      <c r="C415" s="1" t="s">
        <v>612</v>
      </c>
      <c r="D415" s="1" t="s">
        <v>592</v>
      </c>
      <c r="E415" s="1" t="s">
        <v>578</v>
      </c>
      <c r="F415" t="s">
        <v>604</v>
      </c>
      <c r="G415" t="s">
        <v>727</v>
      </c>
      <c r="H415" t="s">
        <v>605</v>
      </c>
      <c r="I415" s="1">
        <f>IFERROR(IF(prodScheduleAppend1_query_query[[#This Row],[Line]]=H414,(G414+I414),0),"")</f>
        <v>27.049999999999997</v>
      </c>
    </row>
    <row r="416" spans="1:9" x14ac:dyDescent="0.25">
      <c r="A416" s="1" t="s">
        <v>681</v>
      </c>
      <c r="B416" s="1" t="str">
        <f>_xlfn.IFNA(INDEX(bom_SQLquery[ComponentItemCode],MATCH(prodScheduleAppend1_query_query[[#This Row],[BillNo]],bom_SQLquery[BillNo],0)),"")</f>
        <v/>
      </c>
      <c r="C416" s="1" t="s">
        <v>612</v>
      </c>
      <c r="D416" s="1" t="s">
        <v>682</v>
      </c>
      <c r="E416" s="1" t="s">
        <v>578</v>
      </c>
      <c r="F416" t="s">
        <v>23</v>
      </c>
      <c r="G416" t="s">
        <v>5671</v>
      </c>
      <c r="H416" t="s">
        <v>605</v>
      </c>
      <c r="I416" s="1">
        <f>IFERROR(IF(prodScheduleAppend1_query_query[[#This Row],[Line]]=H415,(G415+I415),0),"")</f>
        <v>31.849999999999998</v>
      </c>
    </row>
    <row r="417" spans="1:9" x14ac:dyDescent="0.25">
      <c r="A417" s="1" t="s">
        <v>419</v>
      </c>
      <c r="B417" s="1" t="str">
        <f>_xlfn.IFNA(INDEX(bom_SQLquery[ComponentItemCode],MATCH(prodScheduleAppend1_query_query[[#This Row],[BillNo]],bom_SQLquery[BillNo],0)),"")</f>
        <v/>
      </c>
      <c r="C417" s="1" t="s">
        <v>612</v>
      </c>
      <c r="D417" s="1" t="s">
        <v>420</v>
      </c>
      <c r="E417" s="1" t="s">
        <v>421</v>
      </c>
      <c r="F417" t="s">
        <v>5502</v>
      </c>
      <c r="G417" t="s">
        <v>5672</v>
      </c>
      <c r="H417" t="s">
        <v>605</v>
      </c>
      <c r="I417" s="1">
        <f>IFERROR(IF(prodScheduleAppend1_query_query[[#This Row],[Line]]=H416,(G416+I416),0),"")</f>
        <v>34.25</v>
      </c>
    </row>
    <row r="418" spans="1:9" x14ac:dyDescent="0.25">
      <c r="A418" s="1" t="s">
        <v>5673</v>
      </c>
      <c r="B418" s="1" t="str">
        <f>_xlfn.IFNA(INDEX(bom_SQLquery[ComponentItemCode],MATCH(prodScheduleAppend1_query_query[[#This Row],[BillNo]],bom_SQLquery[BillNo],0)),"")</f>
        <v/>
      </c>
      <c r="C418" s="1" t="s">
        <v>25</v>
      </c>
      <c r="D418" s="1" t="s">
        <v>5674</v>
      </c>
      <c r="E418" s="1" t="s">
        <v>5675</v>
      </c>
      <c r="F418" t="s">
        <v>5676</v>
      </c>
      <c r="G418" t="s">
        <v>20</v>
      </c>
      <c r="H418" t="s">
        <v>605</v>
      </c>
      <c r="I418" s="1">
        <f>IFERROR(IF(prodScheduleAppend1_query_query[[#This Row],[Line]]=H417,(G417+I417),0),"")</f>
        <v>45.05</v>
      </c>
    </row>
    <row r="419" spans="1:9" x14ac:dyDescent="0.25">
      <c r="A419" s="1" t="s">
        <v>414</v>
      </c>
      <c r="B419" s="1" t="str">
        <f>_xlfn.IFNA(INDEX(bom_SQLquery[ComponentItemCode],MATCH(prodScheduleAppend1_query_query[[#This Row],[BillNo]],bom_SQLquery[BillNo],0)),"")</f>
        <v/>
      </c>
      <c r="C419" s="1" t="s">
        <v>612</v>
      </c>
      <c r="D419" s="1" t="s">
        <v>5677</v>
      </c>
      <c r="E419" s="1" t="s">
        <v>415</v>
      </c>
      <c r="F419" t="s">
        <v>416</v>
      </c>
      <c r="G419" t="s">
        <v>389</v>
      </c>
      <c r="H419" t="s">
        <v>605</v>
      </c>
      <c r="I419" s="1">
        <f>IFERROR(IF(prodScheduleAppend1_query_query[[#This Row],[Line]]=H418,(G418+I418),0),"")</f>
        <v>45.05</v>
      </c>
    </row>
    <row r="420" spans="1:9" x14ac:dyDescent="0.25">
      <c r="A420" s="1" t="s">
        <v>598</v>
      </c>
      <c r="B420" s="1" t="str">
        <f>_xlfn.IFNA(INDEX(bom_SQLquery[ComponentItemCode],MATCH(prodScheduleAppend1_query_query[[#This Row],[BillNo]],bom_SQLquery[BillNo],0)),"")</f>
        <v/>
      </c>
      <c r="C420" s="1" t="s">
        <v>612</v>
      </c>
      <c r="D420" s="1" t="s">
        <v>599</v>
      </c>
      <c r="E420" s="1" t="s">
        <v>578</v>
      </c>
      <c r="F420" t="s">
        <v>169</v>
      </c>
      <c r="G420" t="s">
        <v>5678</v>
      </c>
      <c r="H420" t="s">
        <v>605</v>
      </c>
      <c r="I420" s="1">
        <f>IFERROR(IF(prodScheduleAppend1_query_query[[#This Row],[Line]]=H419,(G419+I419),0),"")</f>
        <v>46.8</v>
      </c>
    </row>
    <row r="421" spans="1:9" x14ac:dyDescent="0.25">
      <c r="A421" s="1" t="s">
        <v>623</v>
      </c>
      <c r="B421" s="1" t="str">
        <f>_xlfn.IFNA(INDEX(bom_SQLquery[ComponentItemCode],MATCH(prodScheduleAppend1_query_query[[#This Row],[BillNo]],bom_SQLquery[BillNo],0)),"")</f>
        <v/>
      </c>
      <c r="C421" s="1" t="s">
        <v>612</v>
      </c>
      <c r="D421" s="1" t="s">
        <v>624</v>
      </c>
      <c r="E421" s="1" t="s">
        <v>625</v>
      </c>
      <c r="F421" t="s">
        <v>5679</v>
      </c>
      <c r="G421" t="s">
        <v>913</v>
      </c>
      <c r="H421" t="s">
        <v>605</v>
      </c>
      <c r="I421" s="1">
        <f>IFERROR(IF(prodScheduleAppend1_query_query[[#This Row],[Line]]=H420,(G420+I420),0),"")</f>
        <v>64.8</v>
      </c>
    </row>
    <row r="422" spans="1:9" x14ac:dyDescent="0.25">
      <c r="A422" s="1" t="s">
        <v>623</v>
      </c>
      <c r="B422" s="1" t="str">
        <f>_xlfn.IFNA(INDEX(bom_SQLquery[ComponentItemCode],MATCH(prodScheduleAppend1_query_query[[#This Row],[BillNo]],bom_SQLquery[BillNo],0)),"")</f>
        <v/>
      </c>
      <c r="C422" s="1" t="s">
        <v>626</v>
      </c>
      <c r="D422" s="1" t="s">
        <v>624</v>
      </c>
      <c r="E422" s="1" t="s">
        <v>625</v>
      </c>
      <c r="F422" t="s">
        <v>604</v>
      </c>
      <c r="G422" t="s">
        <v>794</v>
      </c>
      <c r="H422" t="s">
        <v>605</v>
      </c>
      <c r="I422" s="1">
        <f>IFERROR(IF(prodScheduleAppend1_query_query[[#This Row],[Line]]=H421,(G421+I421),0),"")</f>
        <v>67.599999999999994</v>
      </c>
    </row>
    <row r="423" spans="1:9" x14ac:dyDescent="0.25">
      <c r="A423" s="1" t="s">
        <v>602</v>
      </c>
      <c r="B423" s="1" t="str">
        <f>_xlfn.IFNA(INDEX(bom_SQLquery[ComponentItemCode],MATCH(prodScheduleAppend1_query_query[[#This Row],[BillNo]],bom_SQLquery[BillNo],0)),"")</f>
        <v/>
      </c>
      <c r="C423" s="1" t="s">
        <v>612</v>
      </c>
      <c r="D423" s="1" t="s">
        <v>603</v>
      </c>
      <c r="E423" s="1" t="s">
        <v>578</v>
      </c>
      <c r="F423" t="s">
        <v>165</v>
      </c>
      <c r="G423" t="s">
        <v>5680</v>
      </c>
      <c r="H423" t="s">
        <v>605</v>
      </c>
      <c r="I423" s="1">
        <f>IFERROR(IF(prodScheduleAppend1_query_query[[#This Row],[Line]]=H422,(G422+I422),0),"")</f>
        <v>71.599999999999994</v>
      </c>
    </row>
    <row r="424" spans="1:9" x14ac:dyDescent="0.25">
      <c r="A424" s="1" t="s">
        <v>175</v>
      </c>
      <c r="B424" s="1" t="str">
        <f>_xlfn.IFNA(INDEX(bom_SQLquery[ComponentItemCode],MATCH(prodScheduleAppend1_query_query[[#This Row],[BillNo]],bom_SQLquery[BillNo],0)),"")</f>
        <v/>
      </c>
      <c r="C424" s="1" t="s">
        <v>626</v>
      </c>
      <c r="D424" s="1" t="s">
        <v>176</v>
      </c>
      <c r="E424" s="1" t="s">
        <v>177</v>
      </c>
      <c r="F424" t="s">
        <v>189</v>
      </c>
      <c r="G424" t="s">
        <v>794</v>
      </c>
      <c r="H424" t="s">
        <v>605</v>
      </c>
      <c r="I424" s="1">
        <f>IFERROR(IF(prodScheduleAppend1_query_query[[#This Row],[Line]]=H423,(G423+I423),0),"")</f>
        <v>83.6</v>
      </c>
    </row>
    <row r="425" spans="1:9" x14ac:dyDescent="0.25">
      <c r="A425" s="1" t="s">
        <v>630</v>
      </c>
      <c r="B425" s="1" t="str">
        <f>_xlfn.IFNA(INDEX(bom_SQLquery[ComponentItemCode],MATCH(prodScheduleAppend1_query_query[[#This Row],[BillNo]],bom_SQLquery[BillNo],0)),"")</f>
        <v/>
      </c>
      <c r="C425" s="1" t="s">
        <v>628</v>
      </c>
      <c r="D425" s="1" t="s">
        <v>631</v>
      </c>
      <c r="E425" s="1" t="s">
        <v>625</v>
      </c>
      <c r="F425" t="s">
        <v>800</v>
      </c>
      <c r="G425" t="s">
        <v>302</v>
      </c>
      <c r="H425" t="s">
        <v>605</v>
      </c>
      <c r="I425" s="1">
        <f>IFERROR(IF(prodScheduleAppend1_query_query[[#This Row],[Line]]=H424,(G424+I424),0),"")</f>
        <v>87.6</v>
      </c>
    </row>
    <row r="426" spans="1:9" x14ac:dyDescent="0.25">
      <c r="A426" s="1" t="s">
        <v>294</v>
      </c>
      <c r="B426" s="1" t="str">
        <f>_xlfn.IFNA(INDEX(bom_SQLquery[ComponentItemCode],MATCH(prodScheduleAppend1_query_query[[#This Row],[BillNo]],bom_SQLquery[BillNo],0)),"")</f>
        <v/>
      </c>
      <c r="C426" s="1" t="s">
        <v>612</v>
      </c>
      <c r="D426" s="1" t="s">
        <v>295</v>
      </c>
      <c r="E426" s="1" t="s">
        <v>296</v>
      </c>
      <c r="F426" t="s">
        <v>9</v>
      </c>
      <c r="G426" t="s">
        <v>5681</v>
      </c>
      <c r="H426" t="s">
        <v>605</v>
      </c>
      <c r="I426" s="1">
        <f>IFERROR(IF(prodScheduleAppend1_query_query[[#This Row],[Line]]=H425,(G425+I425),0),"")</f>
        <v>88.8</v>
      </c>
    </row>
    <row r="427" spans="1:9" x14ac:dyDescent="0.25">
      <c r="A427" s="1" t="s">
        <v>635</v>
      </c>
      <c r="B427" s="1" t="str">
        <f>_xlfn.IFNA(INDEX(bom_SQLquery[ComponentItemCode],MATCH(prodScheduleAppend1_query_query[[#This Row],[BillNo]],bom_SQLquery[BillNo],0)),"")</f>
        <v/>
      </c>
      <c r="C427" s="1" t="s">
        <v>612</v>
      </c>
      <c r="D427" s="1" t="s">
        <v>636</v>
      </c>
      <c r="E427" s="1" t="s">
        <v>296</v>
      </c>
      <c r="F427" t="s">
        <v>359</v>
      </c>
      <c r="G427" t="s">
        <v>5682</v>
      </c>
      <c r="H427" t="s">
        <v>605</v>
      </c>
      <c r="I427" s="1">
        <f>IFERROR(IF(prodScheduleAppend1_query_query[[#This Row],[Line]]=H426,(G426+I426),0),"")</f>
        <v>89.69</v>
      </c>
    </row>
    <row r="428" spans="1:9" x14ac:dyDescent="0.25">
      <c r="A428" s="1" t="s">
        <v>798</v>
      </c>
      <c r="B428" s="1" t="str">
        <f>_xlfn.IFNA(INDEX(bom_SQLquery[ComponentItemCode],MATCH(prodScheduleAppend1_query_query[[#This Row],[BillNo]],bom_SQLquery[BillNo],0)),"")</f>
        <v/>
      </c>
      <c r="C428" s="1" t="s">
        <v>722</v>
      </c>
      <c r="D428" s="1" t="s">
        <v>799</v>
      </c>
      <c r="E428" s="1" t="s">
        <v>625</v>
      </c>
      <c r="F428" t="s">
        <v>800</v>
      </c>
      <c r="G428" t="s">
        <v>302</v>
      </c>
      <c r="H428" t="s">
        <v>605</v>
      </c>
      <c r="I428" s="1">
        <f>IFERROR(IF(prodScheduleAppend1_query_query[[#This Row],[Line]]=H427,(G427+I427),0),"")</f>
        <v>90.36</v>
      </c>
    </row>
    <row r="429" spans="1:9" x14ac:dyDescent="0.25">
      <c r="A429" s="1" t="s">
        <v>804</v>
      </c>
      <c r="B429" s="1" t="str">
        <f>_xlfn.IFNA(INDEX(bom_SQLquery[ComponentItemCode],MATCH(prodScheduleAppend1_query_query[[#This Row],[BillNo]],bom_SQLquery[BillNo],0)),"")</f>
        <v/>
      </c>
      <c r="C429" s="1" t="s">
        <v>722</v>
      </c>
      <c r="D429" s="1" t="s">
        <v>805</v>
      </c>
      <c r="E429" s="1" t="s">
        <v>625</v>
      </c>
      <c r="F429" t="s">
        <v>458</v>
      </c>
      <c r="G429" t="s">
        <v>573</v>
      </c>
      <c r="H429" t="s">
        <v>605</v>
      </c>
      <c r="I429" s="1">
        <f>IFERROR(IF(prodScheduleAppend1_query_query[[#This Row],[Line]]=H428,(G428+I428),0),"")</f>
        <v>91.56</v>
      </c>
    </row>
    <row r="430" spans="1:9" x14ac:dyDescent="0.25">
      <c r="A430" s="1" t="s">
        <v>807</v>
      </c>
      <c r="B430" s="1" t="str">
        <f>_xlfn.IFNA(INDEX(bom_SQLquery[ComponentItemCode],MATCH(prodScheduleAppend1_query_query[[#This Row],[BillNo]],bom_SQLquery[BillNo],0)),"")</f>
        <v/>
      </c>
      <c r="C430" s="1" t="s">
        <v>626</v>
      </c>
      <c r="D430" s="1" t="s">
        <v>808</v>
      </c>
      <c r="E430" s="1" t="s">
        <v>625</v>
      </c>
      <c r="F430" t="s">
        <v>9</v>
      </c>
      <c r="G430" t="s">
        <v>5683</v>
      </c>
      <c r="H430" t="s">
        <v>605</v>
      </c>
      <c r="I430" s="1">
        <f>IFERROR(IF(prodScheduleAppend1_query_query[[#This Row],[Line]]=H429,(G429+I429),0),"")</f>
        <v>93.16</v>
      </c>
    </row>
    <row r="431" spans="1:9" x14ac:dyDescent="0.25">
      <c r="A431" s="1" t="s">
        <v>695</v>
      </c>
      <c r="B431" s="1" t="str">
        <f>_xlfn.IFNA(INDEX(bom_SQLquery[ComponentItemCode],MATCH(prodScheduleAppend1_query_query[[#This Row],[BillNo]],bom_SQLquery[BillNo],0)),"")</f>
        <v/>
      </c>
      <c r="C431" s="1" t="s">
        <v>612</v>
      </c>
      <c r="D431" s="1" t="s">
        <v>696</v>
      </c>
      <c r="E431" s="1" t="s">
        <v>137</v>
      </c>
      <c r="F431" t="s">
        <v>12</v>
      </c>
      <c r="G431" t="s">
        <v>184</v>
      </c>
      <c r="H431" t="s">
        <v>605</v>
      </c>
      <c r="I431" s="1">
        <f>IFERROR(IF(prodScheduleAppend1_query_query[[#This Row],[Line]]=H430,(G430+I430),0),"")</f>
        <v>94.49</v>
      </c>
    </row>
    <row r="432" spans="1:9" x14ac:dyDescent="0.25">
      <c r="A432" s="1" t="s">
        <v>687</v>
      </c>
      <c r="B432" s="1" t="str">
        <f>_xlfn.IFNA(INDEX(bom_SQLquery[ComponentItemCode],MATCH(prodScheduleAppend1_query_query[[#This Row],[BillNo]],bom_SQLquery[BillNo],0)),"")</f>
        <v/>
      </c>
      <c r="C432" s="1" t="s">
        <v>612</v>
      </c>
      <c r="D432" s="1" t="s">
        <v>688</v>
      </c>
      <c r="E432" s="1" t="s">
        <v>689</v>
      </c>
      <c r="F432" t="s">
        <v>458</v>
      </c>
      <c r="G432" t="s">
        <v>5684</v>
      </c>
      <c r="H432" t="s">
        <v>605</v>
      </c>
      <c r="I432" s="1">
        <f>IFERROR(IF(prodScheduleAppend1_query_query[[#This Row],[Line]]=H431,(G431+I431),0),"")</f>
        <v>95.49</v>
      </c>
    </row>
    <row r="433" spans="1:9" x14ac:dyDescent="0.25">
      <c r="A433" s="1" t="s">
        <v>698</v>
      </c>
      <c r="B433" s="1" t="str">
        <f>_xlfn.IFNA(INDEX(bom_SQLquery[ComponentItemCode],MATCH(prodScheduleAppend1_query_query[[#This Row],[BillNo]],bom_SQLquery[BillNo],0)),"")</f>
        <v/>
      </c>
      <c r="C433" s="1" t="s">
        <v>628</v>
      </c>
      <c r="D433" s="1" t="s">
        <v>699</v>
      </c>
      <c r="E433" s="1" t="s">
        <v>399</v>
      </c>
      <c r="F433" t="s">
        <v>7</v>
      </c>
      <c r="G433" t="s">
        <v>413</v>
      </c>
      <c r="H433" t="s">
        <v>605</v>
      </c>
      <c r="I433" s="1">
        <f>IFERROR(IF(prodScheduleAppend1_query_query[[#This Row],[Line]]=H432,(G432+I432),0),"")</f>
        <v>97.41</v>
      </c>
    </row>
    <row r="434" spans="1:9" x14ac:dyDescent="0.25">
      <c r="A434" s="1" t="s">
        <v>705</v>
      </c>
      <c r="B434" s="1" t="str">
        <f>_xlfn.IFNA(INDEX(bom_SQLquery[ComponentItemCode],MATCH(prodScheduleAppend1_query_query[[#This Row],[BillNo]],bom_SQLquery[BillNo],0)),"")</f>
        <v/>
      </c>
      <c r="C434" s="1" t="s">
        <v>612</v>
      </c>
      <c r="D434" s="1" t="s">
        <v>706</v>
      </c>
      <c r="E434" s="1" t="s">
        <v>401</v>
      </c>
      <c r="F434" t="s">
        <v>707</v>
      </c>
      <c r="G434" t="s">
        <v>5685</v>
      </c>
      <c r="H434" t="s">
        <v>605</v>
      </c>
      <c r="I434" s="1">
        <f>IFERROR(IF(prodScheduleAppend1_query_query[[#This Row],[Line]]=H433,(G433+I433),0),"")</f>
        <v>99.41</v>
      </c>
    </row>
    <row r="435" spans="1:9" x14ac:dyDescent="0.25">
      <c r="A435" s="1" t="s">
        <v>5686</v>
      </c>
      <c r="B435" s="1" t="str">
        <f>_xlfn.IFNA(INDEX(bom_SQLquery[ComponentItemCode],MATCH(prodScheduleAppend1_query_query[[#This Row],[BillNo]],bom_SQLquery[BillNo],0)),"")</f>
        <v/>
      </c>
      <c r="C435" s="1" t="s">
        <v>5687</v>
      </c>
      <c r="D435" s="1" t="s">
        <v>5688</v>
      </c>
      <c r="E435" s="1" t="s">
        <v>5689</v>
      </c>
      <c r="F435" t="s">
        <v>2</v>
      </c>
      <c r="G435" t="s">
        <v>229</v>
      </c>
      <c r="H435" t="s">
        <v>605</v>
      </c>
      <c r="I435" s="1">
        <f>IFERROR(IF(prodScheduleAppend1_query_query[[#This Row],[Line]]=H434,(G434+I434),0),"")</f>
        <v>102.11</v>
      </c>
    </row>
    <row r="436" spans="1:9" x14ac:dyDescent="0.25">
      <c r="A436" s="1" t="s">
        <v>711</v>
      </c>
      <c r="B436" s="1" t="str">
        <f>_xlfn.IFNA(INDEX(bom_SQLquery[ComponentItemCode],MATCH(prodScheduleAppend1_query_query[[#This Row],[BillNo]],bom_SQLquery[BillNo],0)),"")</f>
        <v/>
      </c>
      <c r="C436" s="1" t="s">
        <v>612</v>
      </c>
      <c r="D436" s="1" t="s">
        <v>712</v>
      </c>
      <c r="E436" s="1" t="s">
        <v>401</v>
      </c>
      <c r="F436" t="s">
        <v>12</v>
      </c>
      <c r="G436" t="s">
        <v>184</v>
      </c>
      <c r="H436" t="s">
        <v>605</v>
      </c>
      <c r="I436" s="1">
        <f>IFERROR(IF(prodScheduleAppend1_query_query[[#This Row],[Line]]=H435,(G435+I435),0),"")</f>
        <v>112.11</v>
      </c>
    </row>
    <row r="437" spans="1:9" x14ac:dyDescent="0.25">
      <c r="A437" s="1" t="s">
        <v>250</v>
      </c>
      <c r="B437" s="1" t="str">
        <f>_xlfn.IFNA(INDEX(bom_SQLquery[ComponentItemCode],MATCH(prodScheduleAppend1_query_query[[#This Row],[BillNo]],bom_SQLquery[BillNo],0)),"")</f>
        <v/>
      </c>
      <c r="C437" s="1" t="s">
        <v>51</v>
      </c>
      <c r="D437" s="1" t="s">
        <v>5690</v>
      </c>
      <c r="E437" s="1" t="s">
        <v>21</v>
      </c>
      <c r="F437" t="s">
        <v>40</v>
      </c>
      <c r="G437" t="s">
        <v>5691</v>
      </c>
      <c r="H437" t="s">
        <v>605</v>
      </c>
      <c r="I437" s="1">
        <f>IFERROR(IF(prodScheduleAppend1_query_query[[#This Row],[Line]]=H436,(G436+I436),0),"")</f>
        <v>113.11</v>
      </c>
    </row>
    <row r="438" spans="1:9" x14ac:dyDescent="0.25">
      <c r="A438" s="1" t="s">
        <v>723</v>
      </c>
      <c r="B438" s="1" t="str">
        <f>_xlfn.IFNA(INDEX(bom_SQLquery[ComponentItemCode],MATCH(prodScheduleAppend1_query_query[[#This Row],[BillNo]],bom_SQLquery[BillNo],0)),"")</f>
        <v/>
      </c>
      <c r="C438" s="1" t="s">
        <v>722</v>
      </c>
      <c r="D438" s="1" t="s">
        <v>724</v>
      </c>
      <c r="E438" s="1" t="s">
        <v>725</v>
      </c>
      <c r="F438" t="s">
        <v>26</v>
      </c>
      <c r="G438" t="s">
        <v>794</v>
      </c>
      <c r="H438" t="s">
        <v>605</v>
      </c>
      <c r="I438" s="1">
        <f>IFERROR(IF(prodScheduleAppend1_query_query[[#This Row],[Line]]=H437,(G437+I437),0),"")</f>
        <v>133.11000000000001</v>
      </c>
    </row>
    <row r="439" spans="1:9" x14ac:dyDescent="0.25">
      <c r="A439" s="1" t="s">
        <v>366</v>
      </c>
      <c r="B439" s="1" t="str">
        <f>_xlfn.IFNA(INDEX(bom_SQLquery[ComponentItemCode],MATCH(prodScheduleAppend1_query_query[[#This Row],[BillNo]],bom_SQLquery[BillNo],0)),"")</f>
        <v/>
      </c>
      <c r="C439" s="1" t="s">
        <v>626</v>
      </c>
      <c r="D439" s="1" t="s">
        <v>367</v>
      </c>
      <c r="E439" s="1" t="s">
        <v>368</v>
      </c>
      <c r="F439" t="s">
        <v>71</v>
      </c>
      <c r="G439" t="s">
        <v>5692</v>
      </c>
      <c r="H439" t="s">
        <v>605</v>
      </c>
      <c r="I439" s="1">
        <f>IFERROR(IF(prodScheduleAppend1_query_query[[#This Row],[Line]]=H438,(G438+I438),0),"")</f>
        <v>137.11000000000001</v>
      </c>
    </row>
    <row r="440" spans="1:9" x14ac:dyDescent="0.25">
      <c r="A440" s="1" t="s">
        <v>645</v>
      </c>
      <c r="B440" s="1" t="str">
        <f>_xlfn.IFNA(INDEX(bom_SQLquery[ComponentItemCode],MATCH(prodScheduleAppend1_query_query[[#This Row],[BillNo]],bom_SQLquery[BillNo],0)),"")</f>
        <v/>
      </c>
      <c r="C440" s="1" t="s">
        <v>612</v>
      </c>
      <c r="D440" s="1" t="s">
        <v>646</v>
      </c>
      <c r="E440" s="1" t="s">
        <v>647</v>
      </c>
      <c r="F440" t="s">
        <v>23</v>
      </c>
      <c r="G440" t="s">
        <v>5671</v>
      </c>
      <c r="H440" t="s">
        <v>605</v>
      </c>
      <c r="I440" s="1">
        <f>IFERROR(IF(prodScheduleAppend1_query_query[[#This Row],[Line]]=H439,(G439+I439),0),"")</f>
        <v>143.11000000000001</v>
      </c>
    </row>
    <row r="441" spans="1:9" x14ac:dyDescent="0.25">
      <c r="A441" s="1" t="s">
        <v>824</v>
      </c>
      <c r="B441" s="1" t="str">
        <f>_xlfn.IFNA(INDEX(bom_SQLquery[ComponentItemCode],MATCH(prodScheduleAppend1_query_query[[#This Row],[BillNo]],bom_SQLquery[BillNo],0)),"")</f>
        <v/>
      </c>
      <c r="C441" s="1" t="s">
        <v>612</v>
      </c>
      <c r="D441" s="1" t="s">
        <v>825</v>
      </c>
      <c r="E441" s="1" t="s">
        <v>296</v>
      </c>
      <c r="F441" t="s">
        <v>604</v>
      </c>
      <c r="G441" t="s">
        <v>5693</v>
      </c>
      <c r="H441" t="s">
        <v>605</v>
      </c>
      <c r="I441" s="1">
        <f>IFERROR(IF(prodScheduleAppend1_query_query[[#This Row],[Line]]=H440,(G440+I440),0),"")</f>
        <v>145.51000000000002</v>
      </c>
    </row>
    <row r="442" spans="1:9" x14ac:dyDescent="0.25">
      <c r="A442" s="1" t="s">
        <v>343</v>
      </c>
      <c r="B442" s="1" t="str">
        <f>_xlfn.IFNA(INDEX(bom_SQLquery[ComponentItemCode],MATCH(prodScheduleAppend1_query_query[[#This Row],[BillNo]],bom_SQLquery[BillNo],0)),"")</f>
        <v/>
      </c>
      <c r="C442" s="1" t="s">
        <v>612</v>
      </c>
      <c r="D442" s="1" t="s">
        <v>344</v>
      </c>
      <c r="E442" s="1" t="s">
        <v>296</v>
      </c>
      <c r="F442" t="s">
        <v>251</v>
      </c>
      <c r="G442" t="s">
        <v>5694</v>
      </c>
      <c r="H442" t="s">
        <v>605</v>
      </c>
      <c r="I442" s="1">
        <f>IFERROR(IF(prodScheduleAppend1_query_query[[#This Row],[Line]]=H441,(G441+I441),0),"")</f>
        <v>148.18</v>
      </c>
    </row>
    <row r="443" spans="1:9" x14ac:dyDescent="0.25">
      <c r="A443" s="1" t="s">
        <v>343</v>
      </c>
      <c r="B443" s="1" t="str">
        <f>_xlfn.IFNA(INDEX(bom_SQLquery[ComponentItemCode],MATCH(prodScheduleAppend1_query_query[[#This Row],[BillNo]],bom_SQLquery[BillNo],0)),"")</f>
        <v/>
      </c>
      <c r="C443" s="1" t="s">
        <v>722</v>
      </c>
      <c r="D443" s="1" t="s">
        <v>344</v>
      </c>
      <c r="E443" s="1" t="s">
        <v>296</v>
      </c>
      <c r="F443" t="s">
        <v>374</v>
      </c>
      <c r="G443" t="s">
        <v>5695</v>
      </c>
      <c r="H443" t="s">
        <v>605</v>
      </c>
      <c r="I443" s="1">
        <f>IFERROR(IF(prodScheduleAppend1_query_query[[#This Row],[Line]]=H442,(G442+I442),0),"")</f>
        <v>170.4</v>
      </c>
    </row>
    <row r="444" spans="1:9" x14ac:dyDescent="0.25">
      <c r="A444" s="1" t="s">
        <v>5696</v>
      </c>
      <c r="B444" s="1" t="str">
        <f>_xlfn.IFNA(INDEX(bom_SQLquery[ComponentItemCode],MATCH(prodScheduleAppend1_query_query[[#This Row],[BillNo]],bom_SQLquery[BillNo],0)),"")</f>
        <v/>
      </c>
      <c r="C444" s="1" t="s">
        <v>5402</v>
      </c>
      <c r="D444" s="1" t="s">
        <v>5697</v>
      </c>
      <c r="E444" s="1" t="s">
        <v>5408</v>
      </c>
      <c r="F444" t="s">
        <v>26</v>
      </c>
      <c r="G444" t="s">
        <v>794</v>
      </c>
      <c r="H444" t="s">
        <v>605</v>
      </c>
      <c r="I444" s="1">
        <f>IFERROR(IF(prodScheduleAppend1_query_query[[#This Row],[Line]]=H443,(G443+I443),0),"")</f>
        <v>179.29000000000002</v>
      </c>
    </row>
    <row r="445" spans="1:9" x14ac:dyDescent="0.25">
      <c r="A445" s="1" t="s">
        <v>5441</v>
      </c>
      <c r="B445" s="1" t="str">
        <f>_xlfn.IFNA(INDEX(bom_SQLquery[ComponentItemCode],MATCH(prodScheduleAppend1_query_query[[#This Row],[BillNo]],bom_SQLquery[BillNo],0)),"")</f>
        <v/>
      </c>
      <c r="C445" s="1" t="s">
        <v>5441</v>
      </c>
      <c r="D445" s="1" t="s">
        <v>5441</v>
      </c>
      <c r="E445" s="1" t="s">
        <v>5441</v>
      </c>
      <c r="F445" t="s">
        <v>5441</v>
      </c>
      <c r="G445" t="s">
        <v>5441</v>
      </c>
      <c r="H445" t="s">
        <v>605</v>
      </c>
      <c r="I445" s="1">
        <f>IFERROR(IF(prodScheduleAppend1_query_query[[#This Row],[Line]]=H444,(G444+I444),0),"")</f>
        <v>183.29000000000002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9452C-2F56-491F-B05D-270597DB0155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7A792-945C-4F36-9031-E79727D0A4E8}">
  <dimension ref="A1:B65"/>
  <sheetViews>
    <sheetView workbookViewId="0">
      <selection activeCell="B7" sqref="B7"/>
    </sheetView>
  </sheetViews>
  <sheetFormatPr defaultRowHeight="15" x14ac:dyDescent="0.25"/>
  <cols>
    <col min="1" max="1" width="13.7109375" bestFit="1" customWidth="1"/>
    <col min="2" max="2" width="13.42578125" customWidth="1"/>
  </cols>
  <sheetData>
    <row r="1" spans="1:2" x14ac:dyDescent="0.25">
      <c r="A1" t="s">
        <v>5400</v>
      </c>
      <c r="B1" t="s">
        <v>5401</v>
      </c>
    </row>
    <row r="2" spans="1:2" x14ac:dyDescent="0.25">
      <c r="A2" t="s">
        <v>2349</v>
      </c>
      <c r="B2">
        <v>1.2</v>
      </c>
    </row>
    <row r="3" spans="1:2" x14ac:dyDescent="0.25">
      <c r="A3" t="s">
        <v>1742</v>
      </c>
      <c r="B3">
        <v>1.25</v>
      </c>
    </row>
    <row r="4" spans="1:2" x14ac:dyDescent="0.25">
      <c r="A4" t="s">
        <v>4445</v>
      </c>
      <c r="B4">
        <v>1.2</v>
      </c>
    </row>
    <row r="5" spans="1:2" x14ac:dyDescent="0.25">
      <c r="A5" t="s">
        <v>1426</v>
      </c>
      <c r="B5">
        <v>1.2</v>
      </c>
    </row>
    <row r="6" spans="1:2" x14ac:dyDescent="0.25">
      <c r="A6" t="s">
        <v>3300</v>
      </c>
      <c r="B6">
        <v>1.2</v>
      </c>
    </row>
    <row r="7" spans="1:2" x14ac:dyDescent="0.25">
      <c r="A7" t="s">
        <v>1430</v>
      </c>
      <c r="B7">
        <v>1.2</v>
      </c>
    </row>
    <row r="8" spans="1:2" x14ac:dyDescent="0.25">
      <c r="A8" t="s">
        <v>1606</v>
      </c>
      <c r="B8">
        <v>1.35</v>
      </c>
    </row>
    <row r="9" spans="1:2" x14ac:dyDescent="0.25">
      <c r="A9" t="s">
        <v>2930</v>
      </c>
      <c r="B9">
        <v>1.35</v>
      </c>
    </row>
    <row r="10" spans="1:2" x14ac:dyDescent="0.25">
      <c r="A10" t="s">
        <v>2840</v>
      </c>
      <c r="B10">
        <v>1.35</v>
      </c>
    </row>
    <row r="11" spans="1:2" x14ac:dyDescent="0.25">
      <c r="A11" t="s">
        <v>1485</v>
      </c>
      <c r="B11">
        <v>1.25</v>
      </c>
    </row>
    <row r="12" spans="1:2" x14ac:dyDescent="0.25">
      <c r="A12" t="s">
        <v>1448</v>
      </c>
      <c r="B12">
        <v>1.2</v>
      </c>
    </row>
    <row r="13" spans="1:2" x14ac:dyDescent="0.25">
      <c r="A13" t="s">
        <v>3698</v>
      </c>
      <c r="B13">
        <v>1.25</v>
      </c>
    </row>
    <row r="14" spans="1:2" x14ac:dyDescent="0.25">
      <c r="A14" t="s">
        <v>1438</v>
      </c>
      <c r="B14">
        <v>1.25</v>
      </c>
    </row>
    <row r="15" spans="1:2" x14ac:dyDescent="0.25">
      <c r="A15" t="s">
        <v>3082</v>
      </c>
      <c r="B15">
        <v>1.25</v>
      </c>
    </row>
    <row r="16" spans="1:2" x14ac:dyDescent="0.25">
      <c r="A16" t="s">
        <v>2897</v>
      </c>
      <c r="B16">
        <v>1.35</v>
      </c>
    </row>
    <row r="17" spans="1:2" x14ac:dyDescent="0.25">
      <c r="A17" t="s">
        <v>2835</v>
      </c>
      <c r="B17">
        <v>1.25</v>
      </c>
    </row>
    <row r="18" spans="1:2" x14ac:dyDescent="0.25">
      <c r="A18" t="s">
        <v>1538</v>
      </c>
      <c r="B18">
        <v>1.25</v>
      </c>
    </row>
    <row r="19" spans="1:2" x14ac:dyDescent="0.25">
      <c r="A19" t="s">
        <v>1543</v>
      </c>
      <c r="B19">
        <v>1.25</v>
      </c>
    </row>
    <row r="20" spans="1:2" x14ac:dyDescent="0.25">
      <c r="A20" t="s">
        <v>1473</v>
      </c>
      <c r="B20">
        <v>1.2</v>
      </c>
    </row>
    <row r="21" spans="1:2" x14ac:dyDescent="0.25">
      <c r="A21" t="s">
        <v>1655</v>
      </c>
      <c r="B21">
        <v>1.5</v>
      </c>
    </row>
    <row r="22" spans="1:2" x14ac:dyDescent="0.25">
      <c r="A22" t="s">
        <v>4449</v>
      </c>
      <c r="B22">
        <v>1.2</v>
      </c>
    </row>
    <row r="23" spans="1:2" x14ac:dyDescent="0.25">
      <c r="A23" t="s">
        <v>4445</v>
      </c>
      <c r="B23">
        <v>1.2</v>
      </c>
    </row>
    <row r="24" spans="1:2" x14ac:dyDescent="0.25">
      <c r="A24" t="s">
        <v>2013</v>
      </c>
      <c r="B24">
        <v>1.1499999999999999</v>
      </c>
    </row>
    <row r="25" spans="1:2" x14ac:dyDescent="0.25">
      <c r="A25" t="s">
        <v>3600</v>
      </c>
      <c r="B25">
        <v>1.1499999999999999</v>
      </c>
    </row>
    <row r="26" spans="1:2" x14ac:dyDescent="0.25">
      <c r="A26" t="s">
        <v>3204</v>
      </c>
      <c r="B26">
        <v>1.1499999999999999</v>
      </c>
    </row>
    <row r="27" spans="1:2" x14ac:dyDescent="0.25">
      <c r="A27" t="s">
        <v>2885</v>
      </c>
      <c r="B27">
        <v>1.4</v>
      </c>
    </row>
    <row r="28" spans="1:2" x14ac:dyDescent="0.25">
      <c r="A28" t="s">
        <v>2897</v>
      </c>
      <c r="B28">
        <v>1.35</v>
      </c>
    </row>
    <row r="29" spans="1:2" x14ac:dyDescent="0.25">
      <c r="A29" t="s">
        <v>2681</v>
      </c>
      <c r="B29">
        <v>1.25</v>
      </c>
    </row>
    <row r="30" spans="1:2" x14ac:dyDescent="0.25">
      <c r="A30" t="s">
        <v>2835</v>
      </c>
      <c r="B30">
        <v>1.25</v>
      </c>
    </row>
    <row r="31" spans="1:2" x14ac:dyDescent="0.25">
      <c r="A31" t="s">
        <v>2847</v>
      </c>
      <c r="B31">
        <v>1.2</v>
      </c>
    </row>
    <row r="32" spans="1:2" x14ac:dyDescent="0.25">
      <c r="A32" t="s">
        <v>2855</v>
      </c>
      <c r="B32">
        <v>1.2</v>
      </c>
    </row>
    <row r="33" spans="1:2" x14ac:dyDescent="0.25">
      <c r="A33" t="s">
        <v>4659</v>
      </c>
      <c r="B33">
        <v>1.25</v>
      </c>
    </row>
    <row r="34" spans="1:2" x14ac:dyDescent="0.25">
      <c r="A34" t="s">
        <v>1675</v>
      </c>
      <c r="B34">
        <v>1.2</v>
      </c>
    </row>
    <row r="35" spans="1:2" x14ac:dyDescent="0.25">
      <c r="A35" t="s">
        <v>2064</v>
      </c>
      <c r="B35">
        <v>1.2</v>
      </c>
    </row>
    <row r="36" spans="1:2" x14ac:dyDescent="0.25">
      <c r="A36" t="s">
        <v>2070</v>
      </c>
      <c r="B36">
        <v>1.2</v>
      </c>
    </row>
    <row r="37" spans="1:2" x14ac:dyDescent="0.25">
      <c r="A37" t="s">
        <v>2329</v>
      </c>
      <c r="B37">
        <v>1.2</v>
      </c>
    </row>
    <row r="38" spans="1:2" x14ac:dyDescent="0.25">
      <c r="A38" t="s">
        <v>3678</v>
      </c>
      <c r="B38">
        <v>1.2</v>
      </c>
    </row>
    <row r="39" spans="1:2" x14ac:dyDescent="0.25">
      <c r="A39" t="s">
        <v>2495</v>
      </c>
      <c r="B39">
        <v>1.2</v>
      </c>
    </row>
    <row r="40" spans="1:2" x14ac:dyDescent="0.25">
      <c r="A40" t="s">
        <v>3480</v>
      </c>
      <c r="B40">
        <v>1.1499999999999999</v>
      </c>
    </row>
    <row r="41" spans="1:2" x14ac:dyDescent="0.25">
      <c r="A41" t="s">
        <v>1285</v>
      </c>
      <c r="B41">
        <v>1.1000000000000001</v>
      </c>
    </row>
    <row r="42" spans="1:2" x14ac:dyDescent="0.25">
      <c r="A42" t="s">
        <v>1808</v>
      </c>
      <c r="B42">
        <v>1.2</v>
      </c>
    </row>
    <row r="43" spans="1:2" x14ac:dyDescent="0.25">
      <c r="A43" t="s">
        <v>2626</v>
      </c>
      <c r="B43">
        <v>1.1000000000000001</v>
      </c>
    </row>
    <row r="44" spans="1:2" x14ac:dyDescent="0.25">
      <c r="A44" t="s">
        <v>2663</v>
      </c>
      <c r="B44">
        <v>1.1000000000000001</v>
      </c>
    </row>
    <row r="45" spans="1:2" x14ac:dyDescent="0.25">
      <c r="A45" t="s">
        <v>1813</v>
      </c>
      <c r="B45">
        <v>1.1000000000000001</v>
      </c>
    </row>
    <row r="46" spans="1:2" x14ac:dyDescent="0.25">
      <c r="A46" t="s">
        <v>1494</v>
      </c>
      <c r="B46">
        <v>1.1000000000000001</v>
      </c>
    </row>
    <row r="47" spans="1:2" x14ac:dyDescent="0.25">
      <c r="A47" t="s">
        <v>5300</v>
      </c>
      <c r="B47">
        <v>1.05</v>
      </c>
    </row>
    <row r="48" spans="1:2" x14ac:dyDescent="0.25">
      <c r="A48" t="s">
        <v>1665</v>
      </c>
      <c r="B48">
        <v>1.05</v>
      </c>
    </row>
    <row r="49" spans="1:2" x14ac:dyDescent="0.25">
      <c r="A49" t="s">
        <v>2109</v>
      </c>
      <c r="B49">
        <v>1.1000000000000001</v>
      </c>
    </row>
    <row r="50" spans="1:2" x14ac:dyDescent="0.25">
      <c r="A50" t="s">
        <v>3056</v>
      </c>
      <c r="B50">
        <v>1.05</v>
      </c>
    </row>
    <row r="51" spans="1:2" x14ac:dyDescent="0.25">
      <c r="A51" t="s">
        <v>2561</v>
      </c>
      <c r="B51">
        <v>1.05</v>
      </c>
    </row>
    <row r="52" spans="1:2" x14ac:dyDescent="0.25">
      <c r="A52" t="s">
        <v>3133</v>
      </c>
      <c r="B52">
        <v>1.05</v>
      </c>
    </row>
    <row r="53" spans="1:2" x14ac:dyDescent="0.25">
      <c r="A53" t="s">
        <v>1641</v>
      </c>
      <c r="B53">
        <v>1.05</v>
      </c>
    </row>
    <row r="54" spans="1:2" x14ac:dyDescent="0.25">
      <c r="A54" t="s">
        <v>3195</v>
      </c>
      <c r="B54">
        <v>1.1000000000000001</v>
      </c>
    </row>
    <row r="55" spans="1:2" x14ac:dyDescent="0.25">
      <c r="A55" t="s">
        <v>3234</v>
      </c>
      <c r="B55">
        <v>1.1000000000000001</v>
      </c>
    </row>
    <row r="56" spans="1:2" x14ac:dyDescent="0.25">
      <c r="A56" t="s">
        <v>1458</v>
      </c>
      <c r="B56">
        <v>1.05</v>
      </c>
    </row>
    <row r="57" spans="1:2" x14ac:dyDescent="0.25">
      <c r="A57" t="s">
        <v>1638</v>
      </c>
      <c r="B57">
        <v>1.1000000000000001</v>
      </c>
    </row>
    <row r="58" spans="1:2" x14ac:dyDescent="0.25">
      <c r="A58" t="s">
        <v>1661</v>
      </c>
      <c r="B58">
        <v>1.05</v>
      </c>
    </row>
    <row r="59" spans="1:2" x14ac:dyDescent="0.25">
      <c r="A59" t="s">
        <v>2989</v>
      </c>
      <c r="B59">
        <v>1.05</v>
      </c>
    </row>
    <row r="60" spans="1:2" x14ac:dyDescent="0.25">
      <c r="A60" t="s">
        <v>3033</v>
      </c>
      <c r="B60">
        <v>1.05</v>
      </c>
    </row>
    <row r="61" spans="1:2" x14ac:dyDescent="0.25">
      <c r="A61" t="s">
        <v>2794</v>
      </c>
      <c r="B61">
        <v>1.05</v>
      </c>
    </row>
    <row r="62" spans="1:2" x14ac:dyDescent="0.25">
      <c r="A62" t="s">
        <v>2740</v>
      </c>
      <c r="B62">
        <v>1.05</v>
      </c>
    </row>
    <row r="63" spans="1:2" x14ac:dyDescent="0.25">
      <c r="A63" t="s">
        <v>3023</v>
      </c>
      <c r="B63">
        <v>1.25</v>
      </c>
    </row>
    <row r="64" spans="1:2" x14ac:dyDescent="0.25">
      <c r="A64" t="s">
        <v>4677</v>
      </c>
      <c r="B64">
        <v>1.25</v>
      </c>
    </row>
    <row r="65" spans="1:2" x14ac:dyDescent="0.25">
      <c r="A65" t="s">
        <v>4677</v>
      </c>
      <c r="B65">
        <v>1.25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6C574-76EA-4006-A0BB-8BB2C6302D67}">
  <dimension ref="A1:H3243"/>
  <sheetViews>
    <sheetView workbookViewId="0">
      <selection activeCell="H4" sqref="H4"/>
    </sheetView>
  </sheetViews>
  <sheetFormatPr defaultRowHeight="15" x14ac:dyDescent="0.25"/>
  <cols>
    <col min="1" max="1" width="18.7109375" bestFit="1" customWidth="1"/>
    <col min="2" max="2" width="35.140625" bestFit="1" customWidth="1"/>
    <col min="3" max="3" width="22.7109375" bestFit="1" customWidth="1"/>
    <col min="4" max="4" width="35.7109375" bestFit="1" customWidth="1"/>
    <col min="5" max="5" width="17" bestFit="1" customWidth="1"/>
    <col min="6" max="6" width="14.85546875" bestFit="1" customWidth="1"/>
    <col min="7" max="7" width="19.28515625" bestFit="1" customWidth="1"/>
    <col min="8" max="8" width="13.5703125" bestFit="1" customWidth="1"/>
  </cols>
  <sheetData>
    <row r="1" spans="1:8" x14ac:dyDescent="0.25">
      <c r="A1" t="s">
        <v>917</v>
      </c>
      <c r="B1" t="s">
        <v>925</v>
      </c>
      <c r="C1" t="s">
        <v>926</v>
      </c>
      <c r="D1" t="s">
        <v>927</v>
      </c>
      <c r="E1" t="s">
        <v>928</v>
      </c>
      <c r="F1" t="s">
        <v>929</v>
      </c>
      <c r="G1" t="s">
        <v>930</v>
      </c>
      <c r="H1" t="s">
        <v>5401</v>
      </c>
    </row>
    <row r="2" spans="1:8" x14ac:dyDescent="0.25">
      <c r="A2" t="s">
        <v>931</v>
      </c>
      <c r="B2" t="s">
        <v>932</v>
      </c>
      <c r="C2" t="s">
        <v>933</v>
      </c>
      <c r="D2" t="s">
        <v>934</v>
      </c>
      <c r="E2">
        <v>6</v>
      </c>
      <c r="F2">
        <v>0</v>
      </c>
      <c r="G2" t="s">
        <v>935</v>
      </c>
      <c r="H2">
        <f>_xlfn.IFNA(INDEX(FoamFactor_Table[FoamFactor],MATCH(bom_SQLquery[[#This Row],[BillNo]],FoamFactor_Table[BlendPN],0)),1)</f>
        <v>1</v>
      </c>
    </row>
    <row r="3" spans="1:8" x14ac:dyDescent="0.25">
      <c r="A3" t="s">
        <v>936</v>
      </c>
      <c r="B3" t="s">
        <v>937</v>
      </c>
      <c r="C3" t="s">
        <v>933</v>
      </c>
      <c r="D3" t="s">
        <v>934</v>
      </c>
      <c r="E3">
        <v>6</v>
      </c>
      <c r="F3">
        <v>0</v>
      </c>
      <c r="G3" t="s">
        <v>935</v>
      </c>
      <c r="H3">
        <f>_xlfn.IFNA(INDEX(FoamFactor_Table[FoamFactor],MATCH(bom_SQLquery[[#This Row],[BillNo]],FoamFactor_Table[BlendPN],0)),1)</f>
        <v>1</v>
      </c>
    </row>
    <row r="4" spans="1:8" x14ac:dyDescent="0.25">
      <c r="A4" t="s">
        <v>938</v>
      </c>
      <c r="B4" t="s">
        <v>939</v>
      </c>
      <c r="C4" t="s">
        <v>940</v>
      </c>
      <c r="D4" t="s">
        <v>941</v>
      </c>
      <c r="E4">
        <v>0.20680000000000001</v>
      </c>
      <c r="F4">
        <v>4</v>
      </c>
      <c r="G4" t="s">
        <v>942</v>
      </c>
      <c r="H4">
        <f>_xlfn.IFNA(INDEX(FoamFactor_Table[FoamFactor],MATCH(bom_SQLquery[[#This Row],[BillNo]],FoamFactor_Table[BlendPN],0)),1)</f>
        <v>1</v>
      </c>
    </row>
    <row r="5" spans="1:8" x14ac:dyDescent="0.25">
      <c r="A5" t="s">
        <v>943</v>
      </c>
      <c r="B5" t="s">
        <v>944</v>
      </c>
      <c r="C5" t="s">
        <v>940</v>
      </c>
      <c r="D5" t="s">
        <v>941</v>
      </c>
      <c r="E5">
        <v>0.20680000000000001</v>
      </c>
      <c r="F5">
        <v>4</v>
      </c>
      <c r="G5" t="s">
        <v>942</v>
      </c>
      <c r="H5">
        <f>_xlfn.IFNA(INDEX(FoamFactor_Table[FoamFactor],MATCH(bom_SQLquery[[#This Row],[BillNo]],FoamFactor_Table[BlendPN],0)),1)</f>
        <v>1</v>
      </c>
    </row>
    <row r="6" spans="1:8" x14ac:dyDescent="0.25">
      <c r="A6" t="s">
        <v>363</v>
      </c>
      <c r="B6" t="s">
        <v>945</v>
      </c>
      <c r="C6" t="s">
        <v>940</v>
      </c>
      <c r="D6" t="s">
        <v>941</v>
      </c>
      <c r="E6">
        <v>0.20680000000000001</v>
      </c>
      <c r="F6">
        <v>4</v>
      </c>
      <c r="G6" t="s">
        <v>942</v>
      </c>
      <c r="H6">
        <f>_xlfn.IFNA(INDEX(FoamFactor_Table[FoamFactor],MATCH(bom_SQLquery[[#This Row],[BillNo]],FoamFactor_Table[BlendPN],0)),1)</f>
        <v>1</v>
      </c>
    </row>
    <row r="7" spans="1:8" x14ac:dyDescent="0.25">
      <c r="A7" t="s">
        <v>946</v>
      </c>
      <c r="B7" t="s">
        <v>947</v>
      </c>
      <c r="C7" t="s">
        <v>940</v>
      </c>
      <c r="D7" t="s">
        <v>941</v>
      </c>
      <c r="E7">
        <v>4.9631999999999996</v>
      </c>
      <c r="F7">
        <v>4</v>
      </c>
      <c r="G7" t="s">
        <v>942</v>
      </c>
      <c r="H7">
        <f>_xlfn.IFNA(INDEX(FoamFactor_Table[FoamFactor],MATCH(bom_SQLquery[[#This Row],[BillNo]],FoamFactor_Table[BlendPN],0)),1)</f>
        <v>1</v>
      </c>
    </row>
    <row r="8" spans="1:8" x14ac:dyDescent="0.25">
      <c r="A8" t="s">
        <v>948</v>
      </c>
      <c r="B8" t="s">
        <v>949</v>
      </c>
      <c r="C8" t="s">
        <v>940</v>
      </c>
      <c r="D8" t="s">
        <v>941</v>
      </c>
      <c r="E8">
        <v>0.96250000000000002</v>
      </c>
      <c r="F8">
        <v>4</v>
      </c>
      <c r="G8" t="s">
        <v>942</v>
      </c>
      <c r="H8">
        <f>_xlfn.IFNA(INDEX(FoamFactor_Table[FoamFactor],MATCH(bom_SQLquery[[#This Row],[BillNo]],FoamFactor_Table[BlendPN],0)),1)</f>
        <v>1</v>
      </c>
    </row>
    <row r="9" spans="1:8" x14ac:dyDescent="0.25">
      <c r="A9" t="s">
        <v>950</v>
      </c>
      <c r="B9" t="s">
        <v>951</v>
      </c>
      <c r="C9" t="s">
        <v>940</v>
      </c>
      <c r="D9" t="s">
        <v>941</v>
      </c>
      <c r="E9">
        <v>0.96250000000000002</v>
      </c>
      <c r="F9">
        <v>4</v>
      </c>
      <c r="G9" t="s">
        <v>942</v>
      </c>
      <c r="H9">
        <f>_xlfn.IFNA(INDEX(FoamFactor_Table[FoamFactor],MATCH(bom_SQLquery[[#This Row],[BillNo]],FoamFactor_Table[BlendPN],0)),1)</f>
        <v>1</v>
      </c>
    </row>
    <row r="10" spans="1:8" x14ac:dyDescent="0.25">
      <c r="A10" t="s">
        <v>952</v>
      </c>
      <c r="B10" t="s">
        <v>953</v>
      </c>
      <c r="C10" t="s">
        <v>940</v>
      </c>
      <c r="D10" t="s">
        <v>941</v>
      </c>
      <c r="E10">
        <v>0.96250000000000002</v>
      </c>
      <c r="F10">
        <v>4</v>
      </c>
      <c r="G10" t="s">
        <v>942</v>
      </c>
      <c r="H10">
        <f>_xlfn.IFNA(INDEX(FoamFactor_Table[FoamFactor],MATCH(bom_SQLquery[[#This Row],[BillNo]],FoamFactor_Table[BlendPN],0)),1)</f>
        <v>1</v>
      </c>
    </row>
    <row r="11" spans="1:8" x14ac:dyDescent="0.25">
      <c r="A11" t="s">
        <v>954</v>
      </c>
      <c r="B11" t="s">
        <v>955</v>
      </c>
      <c r="C11" t="s">
        <v>940</v>
      </c>
      <c r="D11" t="s">
        <v>941</v>
      </c>
      <c r="E11">
        <v>0.96809999999999996</v>
      </c>
      <c r="F11">
        <v>4</v>
      </c>
      <c r="G11" t="s">
        <v>942</v>
      </c>
      <c r="H11">
        <f>_xlfn.IFNA(INDEX(FoamFactor_Table[FoamFactor],MATCH(bom_SQLquery[[#This Row],[BillNo]],FoamFactor_Table[BlendPN],0)),1)</f>
        <v>1</v>
      </c>
    </row>
    <row r="12" spans="1:8" x14ac:dyDescent="0.25">
      <c r="A12" t="s">
        <v>956</v>
      </c>
      <c r="B12" t="s">
        <v>957</v>
      </c>
      <c r="C12" t="s">
        <v>940</v>
      </c>
      <c r="D12" t="s">
        <v>941</v>
      </c>
      <c r="E12">
        <v>9.625</v>
      </c>
      <c r="F12">
        <v>4</v>
      </c>
      <c r="G12" t="s">
        <v>942</v>
      </c>
      <c r="H12">
        <f>_xlfn.IFNA(INDEX(FoamFactor_Table[FoamFactor],MATCH(bom_SQLquery[[#This Row],[BillNo]],FoamFactor_Table[BlendPN],0)),1)</f>
        <v>1</v>
      </c>
    </row>
    <row r="13" spans="1:8" x14ac:dyDescent="0.25">
      <c r="A13" t="s">
        <v>958</v>
      </c>
      <c r="B13" t="s">
        <v>959</v>
      </c>
      <c r="C13" t="s">
        <v>940</v>
      </c>
      <c r="D13" t="s">
        <v>941</v>
      </c>
      <c r="E13">
        <v>6.6</v>
      </c>
      <c r="F13">
        <v>4</v>
      </c>
      <c r="G13" t="s">
        <v>942</v>
      </c>
      <c r="H13">
        <f>_xlfn.IFNA(INDEX(FoamFactor_Table[FoamFactor],MATCH(bom_SQLquery[[#This Row],[BillNo]],FoamFactor_Table[BlendPN],0)),1)</f>
        <v>1</v>
      </c>
    </row>
    <row r="14" spans="1:8" x14ac:dyDescent="0.25">
      <c r="A14" t="s">
        <v>960</v>
      </c>
      <c r="B14" t="s">
        <v>961</v>
      </c>
      <c r="C14" t="s">
        <v>940</v>
      </c>
      <c r="D14" t="s">
        <v>941</v>
      </c>
      <c r="E14">
        <v>6.6</v>
      </c>
      <c r="F14">
        <v>4</v>
      </c>
      <c r="G14" t="s">
        <v>942</v>
      </c>
      <c r="H14">
        <f>_xlfn.IFNA(INDEX(FoamFactor_Table[FoamFactor],MATCH(bom_SQLquery[[#This Row],[BillNo]],FoamFactor_Table[BlendPN],0)),1)</f>
        <v>1</v>
      </c>
    </row>
    <row r="15" spans="1:8" x14ac:dyDescent="0.25">
      <c r="A15" t="s">
        <v>962</v>
      </c>
      <c r="B15" t="s">
        <v>963</v>
      </c>
      <c r="C15" t="s">
        <v>940</v>
      </c>
      <c r="D15" t="s">
        <v>941</v>
      </c>
      <c r="E15">
        <v>6.6</v>
      </c>
      <c r="F15">
        <v>4</v>
      </c>
      <c r="G15" t="s">
        <v>942</v>
      </c>
      <c r="H15">
        <f>_xlfn.IFNA(INDEX(FoamFactor_Table[FoamFactor],MATCH(bom_SQLquery[[#This Row],[BillNo]],FoamFactor_Table[BlendPN],0)),1)</f>
        <v>1</v>
      </c>
    </row>
    <row r="16" spans="1:8" x14ac:dyDescent="0.25">
      <c r="A16" t="s">
        <v>964</v>
      </c>
      <c r="B16" t="s">
        <v>965</v>
      </c>
      <c r="C16" t="s">
        <v>966</v>
      </c>
      <c r="D16" t="s">
        <v>967</v>
      </c>
      <c r="E16">
        <v>0.875</v>
      </c>
      <c r="F16">
        <v>4</v>
      </c>
      <c r="G16" t="s">
        <v>942</v>
      </c>
      <c r="H16">
        <f>_xlfn.IFNA(INDEX(FoamFactor_Table[FoamFactor],MATCH(bom_SQLquery[[#This Row],[BillNo]],FoamFactor_Table[BlendPN],0)),1)</f>
        <v>1</v>
      </c>
    </row>
    <row r="17" spans="1:8" x14ac:dyDescent="0.25">
      <c r="A17" t="s">
        <v>242</v>
      </c>
      <c r="B17" t="s">
        <v>968</v>
      </c>
      <c r="C17" t="s">
        <v>966</v>
      </c>
      <c r="D17" t="s">
        <v>967</v>
      </c>
      <c r="E17">
        <v>0.875</v>
      </c>
      <c r="F17">
        <v>4</v>
      </c>
      <c r="G17" t="s">
        <v>942</v>
      </c>
      <c r="H17">
        <f>_xlfn.IFNA(INDEX(FoamFactor_Table[FoamFactor],MATCH(bom_SQLquery[[#This Row],[BillNo]],FoamFactor_Table[BlendPN],0)),1)</f>
        <v>1</v>
      </c>
    </row>
    <row r="18" spans="1:8" x14ac:dyDescent="0.25">
      <c r="A18" t="s">
        <v>969</v>
      </c>
      <c r="B18" t="s">
        <v>970</v>
      </c>
      <c r="C18" t="s">
        <v>971</v>
      </c>
      <c r="D18" t="s">
        <v>972</v>
      </c>
      <c r="E18">
        <v>0.46700000000000003</v>
      </c>
      <c r="F18">
        <v>2.5</v>
      </c>
      <c r="G18" t="s">
        <v>935</v>
      </c>
      <c r="H18">
        <f>_xlfn.IFNA(INDEX(FoamFactor_Table[FoamFactor],MATCH(bom_SQLquery[[#This Row],[BillNo]],FoamFactor_Table[BlendPN],0)),1)</f>
        <v>1</v>
      </c>
    </row>
    <row r="19" spans="1:8" x14ac:dyDescent="0.25">
      <c r="A19" t="s">
        <v>973</v>
      </c>
      <c r="B19" t="s">
        <v>974</v>
      </c>
      <c r="C19" t="s">
        <v>975</v>
      </c>
      <c r="D19" t="s">
        <v>976</v>
      </c>
      <c r="E19">
        <v>0.46700000000000003</v>
      </c>
      <c r="F19">
        <v>2.5</v>
      </c>
      <c r="G19" t="s">
        <v>935</v>
      </c>
      <c r="H19">
        <f>_xlfn.IFNA(INDEX(FoamFactor_Table[FoamFactor],MATCH(bom_SQLquery[[#This Row],[BillNo]],FoamFactor_Table[BlendPN],0)),1)</f>
        <v>1</v>
      </c>
    </row>
    <row r="20" spans="1:8" x14ac:dyDescent="0.25">
      <c r="A20" t="s">
        <v>977</v>
      </c>
      <c r="B20" t="s">
        <v>978</v>
      </c>
      <c r="C20" t="s">
        <v>975</v>
      </c>
      <c r="D20" t="s">
        <v>976</v>
      </c>
      <c r="E20">
        <v>0.46700000000000003</v>
      </c>
      <c r="F20">
        <v>2.5</v>
      </c>
      <c r="G20" t="s">
        <v>935</v>
      </c>
      <c r="H20">
        <f>_xlfn.IFNA(INDEX(FoamFactor_Table[FoamFactor],MATCH(bom_SQLquery[[#This Row],[BillNo]],FoamFactor_Table[BlendPN],0)),1)</f>
        <v>1</v>
      </c>
    </row>
    <row r="21" spans="1:8" x14ac:dyDescent="0.25">
      <c r="A21" t="s">
        <v>979</v>
      </c>
      <c r="B21" t="s">
        <v>980</v>
      </c>
      <c r="C21" t="s">
        <v>975</v>
      </c>
      <c r="D21" t="s">
        <v>976</v>
      </c>
      <c r="E21">
        <v>1.5</v>
      </c>
      <c r="F21">
        <v>2.5</v>
      </c>
      <c r="G21" t="s">
        <v>935</v>
      </c>
      <c r="H21">
        <f>_xlfn.IFNA(INDEX(FoamFactor_Table[FoamFactor],MATCH(bom_SQLquery[[#This Row],[BillNo]],FoamFactor_Table[BlendPN],0)),1)</f>
        <v>1</v>
      </c>
    </row>
    <row r="22" spans="1:8" x14ac:dyDescent="0.25">
      <c r="A22" t="s">
        <v>981</v>
      </c>
      <c r="B22" t="s">
        <v>982</v>
      </c>
      <c r="C22" t="s">
        <v>983</v>
      </c>
      <c r="D22" t="s">
        <v>984</v>
      </c>
      <c r="E22">
        <v>6</v>
      </c>
      <c r="F22">
        <v>2.5</v>
      </c>
      <c r="G22" t="s">
        <v>935</v>
      </c>
      <c r="H22">
        <f>_xlfn.IFNA(INDEX(FoamFactor_Table[FoamFactor],MATCH(bom_SQLquery[[#This Row],[BillNo]],FoamFactor_Table[BlendPN],0)),1)</f>
        <v>1</v>
      </c>
    </row>
    <row r="23" spans="1:8" x14ac:dyDescent="0.25">
      <c r="A23" t="s">
        <v>985</v>
      </c>
      <c r="B23" t="s">
        <v>986</v>
      </c>
      <c r="C23" t="s">
        <v>983</v>
      </c>
      <c r="D23" t="s">
        <v>984</v>
      </c>
      <c r="E23">
        <v>5</v>
      </c>
      <c r="F23">
        <v>2.5</v>
      </c>
      <c r="G23" t="s">
        <v>935</v>
      </c>
      <c r="H23">
        <f>_xlfn.IFNA(INDEX(FoamFactor_Table[FoamFactor],MATCH(bom_SQLquery[[#This Row],[BillNo]],FoamFactor_Table[BlendPN],0)),1)</f>
        <v>1</v>
      </c>
    </row>
    <row r="24" spans="1:8" x14ac:dyDescent="0.25">
      <c r="A24" t="s">
        <v>987</v>
      </c>
      <c r="B24" t="s">
        <v>988</v>
      </c>
      <c r="C24" t="s">
        <v>983</v>
      </c>
      <c r="D24" t="s">
        <v>984</v>
      </c>
      <c r="E24">
        <v>0.93700000000000006</v>
      </c>
      <c r="F24">
        <v>2.5</v>
      </c>
      <c r="G24" t="s">
        <v>935</v>
      </c>
      <c r="H24">
        <f>_xlfn.IFNA(INDEX(FoamFactor_Table[FoamFactor],MATCH(bom_SQLquery[[#This Row],[BillNo]],FoamFactor_Table[BlendPN],0)),1)</f>
        <v>1</v>
      </c>
    </row>
    <row r="25" spans="1:8" x14ac:dyDescent="0.25">
      <c r="A25" t="s">
        <v>989</v>
      </c>
      <c r="B25" t="s">
        <v>990</v>
      </c>
      <c r="C25" t="s">
        <v>983</v>
      </c>
      <c r="D25" t="s">
        <v>984</v>
      </c>
      <c r="E25">
        <v>0.46850000000000003</v>
      </c>
      <c r="F25">
        <v>2.5</v>
      </c>
      <c r="G25" t="s">
        <v>935</v>
      </c>
      <c r="H25">
        <f>_xlfn.IFNA(INDEX(FoamFactor_Table[FoamFactor],MATCH(bom_SQLquery[[#This Row],[BillNo]],FoamFactor_Table[BlendPN],0)),1)</f>
        <v>1</v>
      </c>
    </row>
    <row r="26" spans="1:8" x14ac:dyDescent="0.25">
      <c r="A26" t="s">
        <v>991</v>
      </c>
      <c r="B26" t="s">
        <v>992</v>
      </c>
      <c r="C26" t="s">
        <v>983</v>
      </c>
      <c r="D26" t="s">
        <v>984</v>
      </c>
      <c r="E26">
        <v>0.93700000000000006</v>
      </c>
      <c r="F26">
        <v>2.5</v>
      </c>
      <c r="G26" t="s">
        <v>935</v>
      </c>
      <c r="H26">
        <f>_xlfn.IFNA(INDEX(FoamFactor_Table[FoamFactor],MATCH(bom_SQLquery[[#This Row],[BillNo]],FoamFactor_Table[BlendPN],0)),1)</f>
        <v>1</v>
      </c>
    </row>
    <row r="27" spans="1:8" x14ac:dyDescent="0.25">
      <c r="A27" t="s">
        <v>517</v>
      </c>
      <c r="B27" t="s">
        <v>993</v>
      </c>
      <c r="C27" t="s">
        <v>983</v>
      </c>
      <c r="D27" t="s">
        <v>984</v>
      </c>
      <c r="E27">
        <v>3</v>
      </c>
      <c r="F27">
        <v>2.5</v>
      </c>
      <c r="G27" t="s">
        <v>935</v>
      </c>
      <c r="H27">
        <f>_xlfn.IFNA(INDEX(FoamFactor_Table[FoamFactor],MATCH(bom_SQLquery[[#This Row],[BillNo]],FoamFactor_Table[BlendPN],0)),1)</f>
        <v>1</v>
      </c>
    </row>
    <row r="28" spans="1:8" x14ac:dyDescent="0.25">
      <c r="A28" t="s">
        <v>994</v>
      </c>
      <c r="B28" t="s">
        <v>995</v>
      </c>
      <c r="C28" t="s">
        <v>983</v>
      </c>
      <c r="D28" t="s">
        <v>984</v>
      </c>
      <c r="E28">
        <v>3</v>
      </c>
      <c r="F28">
        <v>2.5</v>
      </c>
      <c r="G28" t="s">
        <v>935</v>
      </c>
      <c r="H28">
        <f>_xlfn.IFNA(INDEX(FoamFactor_Table[FoamFactor],MATCH(bom_SQLquery[[#This Row],[BillNo]],FoamFactor_Table[BlendPN],0)),1)</f>
        <v>1</v>
      </c>
    </row>
    <row r="29" spans="1:8" x14ac:dyDescent="0.25">
      <c r="A29" t="s">
        <v>996</v>
      </c>
      <c r="B29" t="s">
        <v>997</v>
      </c>
      <c r="C29" t="s">
        <v>983</v>
      </c>
      <c r="D29" t="s">
        <v>984</v>
      </c>
      <c r="E29">
        <v>1.5</v>
      </c>
      <c r="F29">
        <v>2.5</v>
      </c>
      <c r="G29" t="s">
        <v>935</v>
      </c>
      <c r="H29">
        <f>_xlfn.IFNA(INDEX(FoamFactor_Table[FoamFactor],MATCH(bom_SQLquery[[#This Row],[BillNo]],FoamFactor_Table[BlendPN],0)),1)</f>
        <v>1</v>
      </c>
    </row>
    <row r="30" spans="1:8" x14ac:dyDescent="0.25">
      <c r="A30" t="s">
        <v>998</v>
      </c>
      <c r="B30" t="s">
        <v>999</v>
      </c>
      <c r="C30" t="s">
        <v>983</v>
      </c>
      <c r="D30" t="s">
        <v>984</v>
      </c>
      <c r="E30">
        <v>3</v>
      </c>
      <c r="F30">
        <v>2.5</v>
      </c>
      <c r="G30" t="s">
        <v>935</v>
      </c>
      <c r="H30">
        <f>_xlfn.IFNA(INDEX(FoamFactor_Table[FoamFactor],MATCH(bom_SQLquery[[#This Row],[BillNo]],FoamFactor_Table[BlendPN],0)),1)</f>
        <v>1</v>
      </c>
    </row>
    <row r="31" spans="1:8" x14ac:dyDescent="0.25">
      <c r="A31" t="s">
        <v>1000</v>
      </c>
      <c r="B31" t="s">
        <v>1001</v>
      </c>
      <c r="C31" t="s">
        <v>983</v>
      </c>
      <c r="D31" t="s">
        <v>984</v>
      </c>
      <c r="E31">
        <v>3</v>
      </c>
      <c r="F31">
        <v>2.5</v>
      </c>
      <c r="G31" t="s">
        <v>935</v>
      </c>
      <c r="H31">
        <f>_xlfn.IFNA(INDEX(FoamFactor_Table[FoamFactor],MATCH(bom_SQLquery[[#This Row],[BillNo]],FoamFactor_Table[BlendPN],0)),1)</f>
        <v>1</v>
      </c>
    </row>
    <row r="32" spans="1:8" x14ac:dyDescent="0.25">
      <c r="A32" t="s">
        <v>1002</v>
      </c>
      <c r="B32" t="s">
        <v>1003</v>
      </c>
      <c r="C32" t="s">
        <v>983</v>
      </c>
      <c r="D32" t="s">
        <v>984</v>
      </c>
      <c r="E32">
        <v>55</v>
      </c>
      <c r="F32">
        <v>2.5</v>
      </c>
      <c r="G32" t="s">
        <v>935</v>
      </c>
      <c r="H32">
        <f>_xlfn.IFNA(INDEX(FoamFactor_Table[FoamFactor],MATCH(bom_SQLquery[[#This Row],[BillNo]],FoamFactor_Table[BlendPN],0)),1)</f>
        <v>1</v>
      </c>
    </row>
    <row r="33" spans="1:8" x14ac:dyDescent="0.25">
      <c r="A33" t="s">
        <v>1004</v>
      </c>
      <c r="B33" t="s">
        <v>1005</v>
      </c>
      <c r="C33" t="s">
        <v>983</v>
      </c>
      <c r="D33" t="s">
        <v>984</v>
      </c>
      <c r="E33">
        <v>5</v>
      </c>
      <c r="F33">
        <v>2.5</v>
      </c>
      <c r="G33" t="s">
        <v>935</v>
      </c>
      <c r="H33">
        <f>_xlfn.IFNA(INDEX(FoamFactor_Table[FoamFactor],MATCH(bom_SQLquery[[#This Row],[BillNo]],FoamFactor_Table[BlendPN],0)),1)</f>
        <v>1</v>
      </c>
    </row>
    <row r="34" spans="1:8" x14ac:dyDescent="0.25">
      <c r="A34" t="s">
        <v>1006</v>
      </c>
      <c r="B34" t="s">
        <v>1007</v>
      </c>
      <c r="C34" t="s">
        <v>983</v>
      </c>
      <c r="D34" t="s">
        <v>984</v>
      </c>
      <c r="E34">
        <v>0.93700000000000006</v>
      </c>
      <c r="F34">
        <v>2.5</v>
      </c>
      <c r="G34" t="s">
        <v>935</v>
      </c>
      <c r="H34">
        <f>_xlfn.IFNA(INDEX(FoamFactor_Table[FoamFactor],MATCH(bom_SQLquery[[#This Row],[BillNo]],FoamFactor_Table[BlendPN],0)),1)</f>
        <v>1</v>
      </c>
    </row>
    <row r="35" spans="1:8" x14ac:dyDescent="0.25">
      <c r="A35" t="s">
        <v>516</v>
      </c>
      <c r="B35" t="s">
        <v>1008</v>
      </c>
      <c r="C35" t="s">
        <v>983</v>
      </c>
      <c r="D35" t="s">
        <v>984</v>
      </c>
      <c r="E35">
        <v>3</v>
      </c>
      <c r="F35">
        <v>2.5</v>
      </c>
      <c r="G35" t="s">
        <v>935</v>
      </c>
      <c r="H35">
        <f>_xlfn.IFNA(INDEX(FoamFactor_Table[FoamFactor],MATCH(bom_SQLquery[[#This Row],[BillNo]],FoamFactor_Table[BlendPN],0)),1)</f>
        <v>1</v>
      </c>
    </row>
    <row r="36" spans="1:8" x14ac:dyDescent="0.25">
      <c r="A36" t="s">
        <v>1009</v>
      </c>
      <c r="B36" t="s">
        <v>1010</v>
      </c>
      <c r="C36" t="s">
        <v>983</v>
      </c>
      <c r="D36" t="s">
        <v>984</v>
      </c>
      <c r="E36">
        <v>6</v>
      </c>
      <c r="F36">
        <v>2.5</v>
      </c>
      <c r="G36" t="s">
        <v>935</v>
      </c>
      <c r="H36">
        <f>_xlfn.IFNA(INDEX(FoamFactor_Table[FoamFactor],MATCH(bom_SQLquery[[#This Row],[BillNo]],FoamFactor_Table[BlendPN],0)),1)</f>
        <v>1</v>
      </c>
    </row>
    <row r="37" spans="1:8" x14ac:dyDescent="0.25">
      <c r="A37" t="s">
        <v>806</v>
      </c>
      <c r="B37" t="s">
        <v>1011</v>
      </c>
      <c r="C37" t="s">
        <v>983</v>
      </c>
      <c r="D37" t="s">
        <v>984</v>
      </c>
      <c r="E37">
        <v>1</v>
      </c>
      <c r="F37">
        <v>2.5</v>
      </c>
      <c r="G37" t="s">
        <v>935</v>
      </c>
      <c r="H37">
        <f>_xlfn.IFNA(INDEX(FoamFactor_Table[FoamFactor],MATCH(bom_SQLquery[[#This Row],[BillNo]],FoamFactor_Table[BlendPN],0)),1)</f>
        <v>1</v>
      </c>
    </row>
    <row r="38" spans="1:8" x14ac:dyDescent="0.25">
      <c r="A38" t="s">
        <v>1012</v>
      </c>
      <c r="B38" t="s">
        <v>1013</v>
      </c>
      <c r="C38" t="s">
        <v>983</v>
      </c>
      <c r="D38" t="s">
        <v>984</v>
      </c>
      <c r="E38">
        <v>6</v>
      </c>
      <c r="F38">
        <v>2.5</v>
      </c>
      <c r="G38" t="s">
        <v>935</v>
      </c>
      <c r="H38">
        <f>_xlfn.IFNA(INDEX(FoamFactor_Table[FoamFactor],MATCH(bom_SQLquery[[#This Row],[BillNo]],FoamFactor_Table[BlendPN],0)),1)</f>
        <v>1</v>
      </c>
    </row>
    <row r="39" spans="1:8" x14ac:dyDescent="0.25">
      <c r="A39" t="s">
        <v>1014</v>
      </c>
      <c r="B39" t="s">
        <v>1015</v>
      </c>
      <c r="C39" t="s">
        <v>983</v>
      </c>
      <c r="D39" t="s">
        <v>984</v>
      </c>
      <c r="E39">
        <v>5</v>
      </c>
      <c r="F39">
        <v>2.5</v>
      </c>
      <c r="G39" t="s">
        <v>935</v>
      </c>
      <c r="H39">
        <f>_xlfn.IFNA(INDEX(FoamFactor_Table[FoamFactor],MATCH(bom_SQLquery[[#This Row],[BillNo]],FoamFactor_Table[BlendPN],0)),1)</f>
        <v>1</v>
      </c>
    </row>
    <row r="40" spans="1:8" x14ac:dyDescent="0.25">
      <c r="A40" t="s">
        <v>691</v>
      </c>
      <c r="B40" t="s">
        <v>1016</v>
      </c>
      <c r="C40" t="s">
        <v>983</v>
      </c>
      <c r="D40" t="s">
        <v>984</v>
      </c>
      <c r="E40">
        <v>3</v>
      </c>
      <c r="F40">
        <v>2.5</v>
      </c>
      <c r="G40" t="s">
        <v>935</v>
      </c>
      <c r="H40">
        <f>_xlfn.IFNA(INDEX(FoamFactor_Table[FoamFactor],MATCH(bom_SQLquery[[#This Row],[BillNo]],FoamFactor_Table[BlendPN],0)),1)</f>
        <v>1</v>
      </c>
    </row>
    <row r="41" spans="1:8" x14ac:dyDescent="0.25">
      <c r="A41" t="s">
        <v>1017</v>
      </c>
      <c r="B41" t="s">
        <v>1018</v>
      </c>
      <c r="C41" t="s">
        <v>983</v>
      </c>
      <c r="D41" t="s">
        <v>984</v>
      </c>
      <c r="E41">
        <v>3</v>
      </c>
      <c r="F41">
        <v>2.5</v>
      </c>
      <c r="G41" t="s">
        <v>935</v>
      </c>
      <c r="H41">
        <f>_xlfn.IFNA(INDEX(FoamFactor_Table[FoamFactor],MATCH(bom_SQLquery[[#This Row],[BillNo]],FoamFactor_Table[BlendPN],0)),1)</f>
        <v>1</v>
      </c>
    </row>
    <row r="42" spans="1:8" x14ac:dyDescent="0.25">
      <c r="A42" t="s">
        <v>1019</v>
      </c>
      <c r="B42" t="s">
        <v>1020</v>
      </c>
      <c r="C42" t="s">
        <v>983</v>
      </c>
      <c r="D42" t="s">
        <v>984</v>
      </c>
      <c r="E42">
        <v>1.5</v>
      </c>
      <c r="F42">
        <v>2.5</v>
      </c>
      <c r="G42" t="s">
        <v>935</v>
      </c>
      <c r="H42">
        <f>_xlfn.IFNA(INDEX(FoamFactor_Table[FoamFactor],MATCH(bom_SQLquery[[#This Row],[BillNo]],FoamFactor_Table[BlendPN],0)),1)</f>
        <v>1</v>
      </c>
    </row>
    <row r="43" spans="1:8" x14ac:dyDescent="0.25">
      <c r="A43" t="s">
        <v>1021</v>
      </c>
      <c r="B43" t="s">
        <v>1022</v>
      </c>
      <c r="C43" t="s">
        <v>983</v>
      </c>
      <c r="D43" t="s">
        <v>984</v>
      </c>
      <c r="E43">
        <v>3</v>
      </c>
      <c r="F43">
        <v>2.5</v>
      </c>
      <c r="G43" t="s">
        <v>935</v>
      </c>
      <c r="H43">
        <f>_xlfn.IFNA(INDEX(FoamFactor_Table[FoamFactor],MATCH(bom_SQLquery[[#This Row],[BillNo]],FoamFactor_Table[BlendPN],0)),1)</f>
        <v>1</v>
      </c>
    </row>
    <row r="44" spans="1:8" x14ac:dyDescent="0.25">
      <c r="A44" t="s">
        <v>1023</v>
      </c>
      <c r="B44" t="s">
        <v>1024</v>
      </c>
      <c r="C44" t="s">
        <v>983</v>
      </c>
      <c r="D44" t="s">
        <v>984</v>
      </c>
      <c r="E44">
        <v>55</v>
      </c>
      <c r="F44">
        <v>2.5</v>
      </c>
      <c r="G44" t="s">
        <v>935</v>
      </c>
      <c r="H44">
        <f>_xlfn.IFNA(INDEX(FoamFactor_Table[FoamFactor],MATCH(bom_SQLquery[[#This Row],[BillNo]],FoamFactor_Table[BlendPN],0)),1)</f>
        <v>1</v>
      </c>
    </row>
    <row r="45" spans="1:8" x14ac:dyDescent="0.25">
      <c r="A45" t="s">
        <v>1025</v>
      </c>
      <c r="B45" t="s">
        <v>1026</v>
      </c>
      <c r="C45" t="s">
        <v>1027</v>
      </c>
      <c r="D45" t="s">
        <v>1028</v>
      </c>
      <c r="E45">
        <v>5</v>
      </c>
      <c r="F45">
        <v>2.5</v>
      </c>
      <c r="G45" t="s">
        <v>935</v>
      </c>
      <c r="H45">
        <f>_xlfn.IFNA(INDEX(FoamFactor_Table[FoamFactor],MATCH(bom_SQLquery[[#This Row],[BillNo]],FoamFactor_Table[BlendPN],0)),1)</f>
        <v>1</v>
      </c>
    </row>
    <row r="46" spans="1:8" x14ac:dyDescent="0.25">
      <c r="A46" t="s">
        <v>1029</v>
      </c>
      <c r="B46" t="s">
        <v>1030</v>
      </c>
      <c r="C46" t="s">
        <v>1027</v>
      </c>
      <c r="D46" t="s">
        <v>1028</v>
      </c>
      <c r="E46">
        <v>0.93700000000000006</v>
      </c>
      <c r="F46">
        <v>2.5</v>
      </c>
      <c r="G46" t="s">
        <v>935</v>
      </c>
      <c r="H46">
        <f>_xlfn.IFNA(INDEX(FoamFactor_Table[FoamFactor],MATCH(bom_SQLquery[[#This Row],[BillNo]],FoamFactor_Table[BlendPN],0)),1)</f>
        <v>1</v>
      </c>
    </row>
    <row r="47" spans="1:8" x14ac:dyDescent="0.25">
      <c r="A47" t="s">
        <v>1031</v>
      </c>
      <c r="B47" t="s">
        <v>1032</v>
      </c>
      <c r="C47" t="s">
        <v>1027</v>
      </c>
      <c r="D47" t="s">
        <v>1028</v>
      </c>
      <c r="E47">
        <v>3</v>
      </c>
      <c r="F47">
        <v>2.5</v>
      </c>
      <c r="G47" t="s">
        <v>935</v>
      </c>
      <c r="H47">
        <f>_xlfn.IFNA(INDEX(FoamFactor_Table[FoamFactor],MATCH(bom_SQLquery[[#This Row],[BillNo]],FoamFactor_Table[BlendPN],0)),1)</f>
        <v>1</v>
      </c>
    </row>
    <row r="48" spans="1:8" x14ac:dyDescent="0.25">
      <c r="A48" t="s">
        <v>1033</v>
      </c>
      <c r="B48" t="s">
        <v>1034</v>
      </c>
      <c r="C48" t="s">
        <v>1035</v>
      </c>
      <c r="D48" t="s">
        <v>1036</v>
      </c>
      <c r="E48">
        <v>6</v>
      </c>
      <c r="F48">
        <v>2.5</v>
      </c>
      <c r="G48" t="s">
        <v>935</v>
      </c>
      <c r="H48">
        <f>_xlfn.IFNA(INDEX(FoamFactor_Table[FoamFactor],MATCH(bom_SQLquery[[#This Row],[BillNo]],FoamFactor_Table[BlendPN],0)),1)</f>
        <v>1</v>
      </c>
    </row>
    <row r="49" spans="1:8" x14ac:dyDescent="0.25">
      <c r="A49" t="s">
        <v>1037</v>
      </c>
      <c r="B49" t="s">
        <v>1038</v>
      </c>
      <c r="C49" t="s">
        <v>1035</v>
      </c>
      <c r="D49" t="s">
        <v>1036</v>
      </c>
      <c r="E49">
        <v>6</v>
      </c>
      <c r="F49">
        <v>2.5</v>
      </c>
      <c r="G49" t="s">
        <v>935</v>
      </c>
      <c r="H49">
        <f>_xlfn.IFNA(INDEX(FoamFactor_Table[FoamFactor],MATCH(bom_SQLquery[[#This Row],[BillNo]],FoamFactor_Table[BlendPN],0)),1)</f>
        <v>1</v>
      </c>
    </row>
    <row r="50" spans="1:8" x14ac:dyDescent="0.25">
      <c r="A50" t="s">
        <v>1039</v>
      </c>
      <c r="B50" t="s">
        <v>1040</v>
      </c>
      <c r="C50" t="s">
        <v>1035</v>
      </c>
      <c r="D50" t="s">
        <v>1036</v>
      </c>
      <c r="E50">
        <v>3</v>
      </c>
      <c r="F50">
        <v>2.5</v>
      </c>
      <c r="G50" t="s">
        <v>935</v>
      </c>
      <c r="H50">
        <f>_xlfn.IFNA(INDEX(FoamFactor_Table[FoamFactor],MATCH(bom_SQLquery[[#This Row],[BillNo]],FoamFactor_Table[BlendPN],0)),1)</f>
        <v>1</v>
      </c>
    </row>
    <row r="51" spans="1:8" x14ac:dyDescent="0.25">
      <c r="A51" t="s">
        <v>1041</v>
      </c>
      <c r="B51" t="s">
        <v>1042</v>
      </c>
      <c r="C51" t="s">
        <v>1035</v>
      </c>
      <c r="D51" t="s">
        <v>1036</v>
      </c>
      <c r="E51">
        <v>3</v>
      </c>
      <c r="F51">
        <v>2.5</v>
      </c>
      <c r="G51" t="s">
        <v>935</v>
      </c>
      <c r="H51">
        <f>_xlfn.IFNA(INDEX(FoamFactor_Table[FoamFactor],MATCH(bom_SQLquery[[#This Row],[BillNo]],FoamFactor_Table[BlendPN],0)),1)</f>
        <v>1</v>
      </c>
    </row>
    <row r="52" spans="1:8" x14ac:dyDescent="0.25">
      <c r="A52" t="s">
        <v>1043</v>
      </c>
      <c r="B52" t="s">
        <v>1044</v>
      </c>
      <c r="C52" t="s">
        <v>1035</v>
      </c>
      <c r="D52" t="s">
        <v>1036</v>
      </c>
      <c r="E52">
        <v>55</v>
      </c>
      <c r="F52">
        <v>2.5</v>
      </c>
      <c r="G52" t="s">
        <v>935</v>
      </c>
      <c r="H52">
        <f>_xlfn.IFNA(INDEX(FoamFactor_Table[FoamFactor],MATCH(bom_SQLquery[[#This Row],[BillNo]],FoamFactor_Table[BlendPN],0)),1)</f>
        <v>1</v>
      </c>
    </row>
    <row r="53" spans="1:8" x14ac:dyDescent="0.25">
      <c r="A53" t="s">
        <v>1045</v>
      </c>
      <c r="B53" t="s">
        <v>1046</v>
      </c>
      <c r="C53" t="s">
        <v>1047</v>
      </c>
      <c r="D53" t="s">
        <v>1048</v>
      </c>
      <c r="E53">
        <v>6</v>
      </c>
      <c r="F53">
        <v>2.5</v>
      </c>
      <c r="G53" t="s">
        <v>935</v>
      </c>
      <c r="H53">
        <f>_xlfn.IFNA(INDEX(FoamFactor_Table[FoamFactor],MATCH(bom_SQLquery[[#This Row],[BillNo]],FoamFactor_Table[BlendPN],0)),1)</f>
        <v>1</v>
      </c>
    </row>
    <row r="54" spans="1:8" x14ac:dyDescent="0.25">
      <c r="A54" t="s">
        <v>1049</v>
      </c>
      <c r="B54" t="s">
        <v>1050</v>
      </c>
      <c r="C54" t="s">
        <v>1047</v>
      </c>
      <c r="D54" t="s">
        <v>1048</v>
      </c>
      <c r="E54">
        <v>6</v>
      </c>
      <c r="F54">
        <v>2.5</v>
      </c>
      <c r="G54" t="s">
        <v>935</v>
      </c>
      <c r="H54">
        <f>_xlfn.IFNA(INDEX(FoamFactor_Table[FoamFactor],MATCH(bom_SQLquery[[#This Row],[BillNo]],FoamFactor_Table[BlendPN],0)),1)</f>
        <v>1</v>
      </c>
    </row>
    <row r="55" spans="1:8" x14ac:dyDescent="0.25">
      <c r="A55" t="s">
        <v>1051</v>
      </c>
      <c r="B55" t="s">
        <v>1052</v>
      </c>
      <c r="C55" t="s">
        <v>1047</v>
      </c>
      <c r="D55" t="s">
        <v>1048</v>
      </c>
      <c r="E55">
        <v>5</v>
      </c>
      <c r="F55">
        <v>2.5</v>
      </c>
      <c r="G55" t="s">
        <v>935</v>
      </c>
      <c r="H55">
        <f>_xlfn.IFNA(INDEX(FoamFactor_Table[FoamFactor],MATCH(bom_SQLquery[[#This Row],[BillNo]],FoamFactor_Table[BlendPN],0)),1)</f>
        <v>1</v>
      </c>
    </row>
    <row r="56" spans="1:8" x14ac:dyDescent="0.25">
      <c r="A56" t="s">
        <v>1053</v>
      </c>
      <c r="B56" t="s">
        <v>1054</v>
      </c>
      <c r="C56" t="s">
        <v>1047</v>
      </c>
      <c r="D56" t="s">
        <v>1048</v>
      </c>
      <c r="E56">
        <v>3</v>
      </c>
      <c r="F56">
        <v>2.5</v>
      </c>
      <c r="G56" t="s">
        <v>935</v>
      </c>
      <c r="H56">
        <f>_xlfn.IFNA(INDEX(FoamFactor_Table[FoamFactor],MATCH(bom_SQLquery[[#This Row],[BillNo]],FoamFactor_Table[BlendPN],0)),1)</f>
        <v>1</v>
      </c>
    </row>
    <row r="57" spans="1:8" x14ac:dyDescent="0.25">
      <c r="A57" t="s">
        <v>1055</v>
      </c>
      <c r="B57" t="s">
        <v>1056</v>
      </c>
      <c r="C57" t="s">
        <v>1047</v>
      </c>
      <c r="D57" t="s">
        <v>1048</v>
      </c>
      <c r="E57">
        <v>3</v>
      </c>
      <c r="F57">
        <v>2.5</v>
      </c>
      <c r="G57" t="s">
        <v>935</v>
      </c>
      <c r="H57">
        <f>_xlfn.IFNA(INDEX(FoamFactor_Table[FoamFactor],MATCH(bom_SQLquery[[#This Row],[BillNo]],FoamFactor_Table[BlendPN],0)),1)</f>
        <v>1</v>
      </c>
    </row>
    <row r="58" spans="1:8" x14ac:dyDescent="0.25">
      <c r="A58" t="s">
        <v>1057</v>
      </c>
      <c r="B58" t="s">
        <v>1058</v>
      </c>
      <c r="C58" t="s">
        <v>1047</v>
      </c>
      <c r="D58" t="s">
        <v>1048</v>
      </c>
      <c r="E58">
        <v>55</v>
      </c>
      <c r="F58">
        <v>2.5</v>
      </c>
      <c r="G58" t="s">
        <v>935</v>
      </c>
      <c r="H58">
        <f>_xlfn.IFNA(INDEX(FoamFactor_Table[FoamFactor],MATCH(bom_SQLquery[[#This Row],[BillNo]],FoamFactor_Table[BlendPN],0)),1)</f>
        <v>1</v>
      </c>
    </row>
    <row r="59" spans="1:8" x14ac:dyDescent="0.25">
      <c r="A59" t="s">
        <v>1059</v>
      </c>
      <c r="B59" t="s">
        <v>1060</v>
      </c>
      <c r="C59" t="s">
        <v>1061</v>
      </c>
      <c r="D59" t="s">
        <v>1062</v>
      </c>
      <c r="E59">
        <v>6</v>
      </c>
      <c r="F59">
        <v>2.5</v>
      </c>
      <c r="G59" t="s">
        <v>935</v>
      </c>
      <c r="H59">
        <f>_xlfn.IFNA(INDEX(FoamFactor_Table[FoamFactor],MATCH(bom_SQLquery[[#This Row],[BillNo]],FoamFactor_Table[BlendPN],0)),1)</f>
        <v>1</v>
      </c>
    </row>
    <row r="60" spans="1:8" x14ac:dyDescent="0.25">
      <c r="A60" t="s">
        <v>1063</v>
      </c>
      <c r="B60" t="s">
        <v>1064</v>
      </c>
      <c r="C60" t="s">
        <v>1061</v>
      </c>
      <c r="D60" t="s">
        <v>1062</v>
      </c>
      <c r="E60">
        <v>6</v>
      </c>
      <c r="F60">
        <v>2.5</v>
      </c>
      <c r="G60" t="s">
        <v>935</v>
      </c>
      <c r="H60">
        <f>_xlfn.IFNA(INDEX(FoamFactor_Table[FoamFactor],MATCH(bom_SQLquery[[#This Row],[BillNo]],FoamFactor_Table[BlendPN],0)),1)</f>
        <v>1</v>
      </c>
    </row>
    <row r="61" spans="1:8" x14ac:dyDescent="0.25">
      <c r="A61" t="s">
        <v>1065</v>
      </c>
      <c r="B61" t="s">
        <v>1066</v>
      </c>
      <c r="C61" t="s">
        <v>1061</v>
      </c>
      <c r="D61" t="s">
        <v>1062</v>
      </c>
      <c r="E61">
        <v>5</v>
      </c>
      <c r="F61">
        <v>2.5</v>
      </c>
      <c r="G61" t="s">
        <v>935</v>
      </c>
      <c r="H61">
        <f>_xlfn.IFNA(INDEX(FoamFactor_Table[FoamFactor],MATCH(bom_SQLquery[[#This Row],[BillNo]],FoamFactor_Table[BlendPN],0)),1)</f>
        <v>1</v>
      </c>
    </row>
    <row r="62" spans="1:8" x14ac:dyDescent="0.25">
      <c r="A62" t="s">
        <v>1067</v>
      </c>
      <c r="B62" t="s">
        <v>1068</v>
      </c>
      <c r="C62" t="s">
        <v>1061</v>
      </c>
      <c r="D62" t="s">
        <v>1062</v>
      </c>
      <c r="E62">
        <v>3</v>
      </c>
      <c r="F62">
        <v>2.5</v>
      </c>
      <c r="G62" t="s">
        <v>935</v>
      </c>
      <c r="H62">
        <f>_xlfn.IFNA(INDEX(FoamFactor_Table[FoamFactor],MATCH(bom_SQLquery[[#This Row],[BillNo]],FoamFactor_Table[BlendPN],0)),1)</f>
        <v>1</v>
      </c>
    </row>
    <row r="63" spans="1:8" x14ac:dyDescent="0.25">
      <c r="A63" t="s">
        <v>1069</v>
      </c>
      <c r="B63" t="s">
        <v>1070</v>
      </c>
      <c r="C63" t="s">
        <v>1061</v>
      </c>
      <c r="D63" t="s">
        <v>1062</v>
      </c>
      <c r="E63">
        <v>3</v>
      </c>
      <c r="F63">
        <v>2.5</v>
      </c>
      <c r="G63" t="s">
        <v>935</v>
      </c>
      <c r="H63">
        <f>_xlfn.IFNA(INDEX(FoamFactor_Table[FoamFactor],MATCH(bom_SQLquery[[#This Row],[BillNo]],FoamFactor_Table[BlendPN],0)),1)</f>
        <v>1</v>
      </c>
    </row>
    <row r="64" spans="1:8" x14ac:dyDescent="0.25">
      <c r="A64" t="s">
        <v>1071</v>
      </c>
      <c r="B64" t="s">
        <v>1072</v>
      </c>
      <c r="C64" t="s">
        <v>1061</v>
      </c>
      <c r="D64" t="s">
        <v>1062</v>
      </c>
      <c r="E64">
        <v>55</v>
      </c>
      <c r="F64">
        <v>2.5</v>
      </c>
      <c r="G64" t="s">
        <v>935</v>
      </c>
      <c r="H64">
        <f>_xlfn.IFNA(INDEX(FoamFactor_Table[FoamFactor],MATCH(bom_SQLquery[[#This Row],[BillNo]],FoamFactor_Table[BlendPN],0)),1)</f>
        <v>1</v>
      </c>
    </row>
    <row r="65" spans="1:8" x14ac:dyDescent="0.25">
      <c r="A65" t="s">
        <v>816</v>
      </c>
      <c r="B65" t="s">
        <v>1073</v>
      </c>
      <c r="C65" t="s">
        <v>1074</v>
      </c>
      <c r="D65" t="s">
        <v>1075</v>
      </c>
      <c r="E65">
        <v>6</v>
      </c>
      <c r="F65">
        <v>2.5</v>
      </c>
      <c r="G65" t="s">
        <v>935</v>
      </c>
      <c r="H65">
        <f>_xlfn.IFNA(INDEX(FoamFactor_Table[FoamFactor],MATCH(bom_SQLquery[[#This Row],[BillNo]],FoamFactor_Table[BlendPN],0)),1)</f>
        <v>1</v>
      </c>
    </row>
    <row r="66" spans="1:8" x14ac:dyDescent="0.25">
      <c r="A66" t="s">
        <v>1076</v>
      </c>
      <c r="B66" t="s">
        <v>1077</v>
      </c>
      <c r="C66" t="s">
        <v>1074</v>
      </c>
      <c r="D66" t="s">
        <v>1075</v>
      </c>
      <c r="E66">
        <v>6</v>
      </c>
      <c r="F66">
        <v>2.5</v>
      </c>
      <c r="G66" t="s">
        <v>935</v>
      </c>
      <c r="H66">
        <f>_xlfn.IFNA(INDEX(FoamFactor_Table[FoamFactor],MATCH(bom_SQLquery[[#This Row],[BillNo]],FoamFactor_Table[BlendPN],0)),1)</f>
        <v>1</v>
      </c>
    </row>
    <row r="67" spans="1:8" x14ac:dyDescent="0.25">
      <c r="A67" t="s">
        <v>1078</v>
      </c>
      <c r="B67" t="s">
        <v>1079</v>
      </c>
      <c r="C67" t="s">
        <v>1074</v>
      </c>
      <c r="D67" t="s">
        <v>1075</v>
      </c>
      <c r="E67">
        <v>5</v>
      </c>
      <c r="F67">
        <v>2.5</v>
      </c>
      <c r="G67" t="s">
        <v>935</v>
      </c>
      <c r="H67">
        <f>_xlfn.IFNA(INDEX(FoamFactor_Table[FoamFactor],MATCH(bom_SQLquery[[#This Row],[BillNo]],FoamFactor_Table[BlendPN],0)),1)</f>
        <v>1</v>
      </c>
    </row>
    <row r="68" spans="1:8" x14ac:dyDescent="0.25">
      <c r="A68" t="s">
        <v>1080</v>
      </c>
      <c r="B68" t="s">
        <v>1081</v>
      </c>
      <c r="C68" t="s">
        <v>1074</v>
      </c>
      <c r="D68" t="s">
        <v>1075</v>
      </c>
      <c r="E68">
        <v>3</v>
      </c>
      <c r="F68">
        <v>2.5</v>
      </c>
      <c r="G68" t="s">
        <v>935</v>
      </c>
      <c r="H68">
        <f>_xlfn.IFNA(INDEX(FoamFactor_Table[FoamFactor],MATCH(bom_SQLquery[[#This Row],[BillNo]],FoamFactor_Table[BlendPN],0)),1)</f>
        <v>1</v>
      </c>
    </row>
    <row r="69" spans="1:8" x14ac:dyDescent="0.25">
      <c r="A69" t="s">
        <v>1082</v>
      </c>
      <c r="B69" t="s">
        <v>1083</v>
      </c>
      <c r="C69" t="s">
        <v>1074</v>
      </c>
      <c r="D69" t="s">
        <v>1075</v>
      </c>
      <c r="E69">
        <v>3</v>
      </c>
      <c r="F69">
        <v>2.5</v>
      </c>
      <c r="G69" t="s">
        <v>935</v>
      </c>
      <c r="H69">
        <f>_xlfn.IFNA(INDEX(FoamFactor_Table[FoamFactor],MATCH(bom_SQLquery[[#This Row],[BillNo]],FoamFactor_Table[BlendPN],0)),1)</f>
        <v>1</v>
      </c>
    </row>
    <row r="70" spans="1:8" x14ac:dyDescent="0.25">
      <c r="A70" t="s">
        <v>1084</v>
      </c>
      <c r="B70" t="s">
        <v>1085</v>
      </c>
      <c r="C70" t="s">
        <v>1074</v>
      </c>
      <c r="D70" t="s">
        <v>1075</v>
      </c>
      <c r="E70">
        <v>3</v>
      </c>
      <c r="F70">
        <v>2.5</v>
      </c>
      <c r="G70" t="s">
        <v>935</v>
      </c>
      <c r="H70">
        <f>_xlfn.IFNA(INDEX(FoamFactor_Table[FoamFactor],MATCH(bom_SQLquery[[#This Row],[BillNo]],FoamFactor_Table[BlendPN],0)),1)</f>
        <v>1</v>
      </c>
    </row>
    <row r="71" spans="1:8" x14ac:dyDescent="0.25">
      <c r="A71" t="s">
        <v>1086</v>
      </c>
      <c r="B71" t="s">
        <v>1087</v>
      </c>
      <c r="C71" t="s">
        <v>1074</v>
      </c>
      <c r="D71" t="s">
        <v>1075</v>
      </c>
      <c r="E71">
        <v>55</v>
      </c>
      <c r="F71">
        <v>2.5</v>
      </c>
      <c r="G71" t="s">
        <v>935</v>
      </c>
      <c r="H71">
        <f>_xlfn.IFNA(INDEX(FoamFactor_Table[FoamFactor],MATCH(bom_SQLquery[[#This Row],[BillNo]],FoamFactor_Table[BlendPN],0)),1)</f>
        <v>1</v>
      </c>
    </row>
    <row r="72" spans="1:8" x14ac:dyDescent="0.25">
      <c r="A72" t="s">
        <v>1088</v>
      </c>
      <c r="B72" t="s">
        <v>1089</v>
      </c>
      <c r="C72" t="s">
        <v>1090</v>
      </c>
      <c r="D72" t="s">
        <v>1091</v>
      </c>
      <c r="E72">
        <v>6</v>
      </c>
      <c r="F72">
        <v>2.5</v>
      </c>
      <c r="G72" t="s">
        <v>935</v>
      </c>
      <c r="H72">
        <f>_xlfn.IFNA(INDEX(FoamFactor_Table[FoamFactor],MATCH(bom_SQLquery[[#This Row],[BillNo]],FoamFactor_Table[BlendPN],0)),1)</f>
        <v>1</v>
      </c>
    </row>
    <row r="73" spans="1:8" x14ac:dyDescent="0.25">
      <c r="A73" t="s">
        <v>1092</v>
      </c>
      <c r="B73" t="s">
        <v>1093</v>
      </c>
      <c r="C73" t="s">
        <v>1090</v>
      </c>
      <c r="D73" t="s">
        <v>1091</v>
      </c>
      <c r="E73">
        <v>1</v>
      </c>
      <c r="F73">
        <v>2.5</v>
      </c>
      <c r="G73" t="s">
        <v>935</v>
      </c>
      <c r="H73">
        <f>_xlfn.IFNA(INDEX(FoamFactor_Table[FoamFactor],MATCH(bom_SQLquery[[#This Row],[BillNo]],FoamFactor_Table[BlendPN],0)),1)</f>
        <v>1</v>
      </c>
    </row>
    <row r="74" spans="1:8" x14ac:dyDescent="0.25">
      <c r="A74" t="s">
        <v>1094</v>
      </c>
      <c r="B74" t="s">
        <v>1095</v>
      </c>
      <c r="C74" t="s">
        <v>1090</v>
      </c>
      <c r="D74" t="s">
        <v>1091</v>
      </c>
      <c r="E74">
        <v>6</v>
      </c>
      <c r="F74">
        <v>2.5</v>
      </c>
      <c r="G74" t="s">
        <v>935</v>
      </c>
      <c r="H74">
        <f>_xlfn.IFNA(INDEX(FoamFactor_Table[FoamFactor],MATCH(bom_SQLquery[[#This Row],[BillNo]],FoamFactor_Table[BlendPN],0)),1)</f>
        <v>1</v>
      </c>
    </row>
    <row r="75" spans="1:8" x14ac:dyDescent="0.25">
      <c r="A75" t="s">
        <v>1096</v>
      </c>
      <c r="B75" t="s">
        <v>1097</v>
      </c>
      <c r="C75" t="s">
        <v>1090</v>
      </c>
      <c r="D75" t="s">
        <v>1091</v>
      </c>
      <c r="E75">
        <v>5</v>
      </c>
      <c r="F75">
        <v>2.5</v>
      </c>
      <c r="G75" t="s">
        <v>935</v>
      </c>
      <c r="H75">
        <f>_xlfn.IFNA(INDEX(FoamFactor_Table[FoamFactor],MATCH(bom_SQLquery[[#This Row],[BillNo]],FoamFactor_Table[BlendPN],0)),1)</f>
        <v>1</v>
      </c>
    </row>
    <row r="76" spans="1:8" x14ac:dyDescent="0.25">
      <c r="A76" t="s">
        <v>1098</v>
      </c>
      <c r="B76" t="s">
        <v>1099</v>
      </c>
      <c r="C76" t="s">
        <v>1090</v>
      </c>
      <c r="D76" t="s">
        <v>1091</v>
      </c>
      <c r="E76">
        <v>6</v>
      </c>
      <c r="F76">
        <v>2.5</v>
      </c>
      <c r="G76" t="s">
        <v>935</v>
      </c>
      <c r="H76">
        <f>_xlfn.IFNA(INDEX(FoamFactor_Table[FoamFactor],MATCH(bom_SQLquery[[#This Row],[BillNo]],FoamFactor_Table[BlendPN],0)),1)</f>
        <v>1</v>
      </c>
    </row>
    <row r="77" spans="1:8" x14ac:dyDescent="0.25">
      <c r="A77" t="s">
        <v>1100</v>
      </c>
      <c r="B77" t="s">
        <v>1101</v>
      </c>
      <c r="C77" t="s">
        <v>1090</v>
      </c>
      <c r="D77" t="s">
        <v>1091</v>
      </c>
      <c r="E77">
        <v>3</v>
      </c>
      <c r="F77">
        <v>2.5</v>
      </c>
      <c r="G77" t="s">
        <v>935</v>
      </c>
      <c r="H77">
        <f>_xlfn.IFNA(INDEX(FoamFactor_Table[FoamFactor],MATCH(bom_SQLquery[[#This Row],[BillNo]],FoamFactor_Table[BlendPN],0)),1)</f>
        <v>1</v>
      </c>
    </row>
    <row r="78" spans="1:8" x14ac:dyDescent="0.25">
      <c r="A78" t="s">
        <v>1102</v>
      </c>
      <c r="B78" t="s">
        <v>1103</v>
      </c>
      <c r="C78" t="s">
        <v>1090</v>
      </c>
      <c r="D78" t="s">
        <v>1091</v>
      </c>
      <c r="E78">
        <v>3</v>
      </c>
      <c r="F78">
        <v>2.5</v>
      </c>
      <c r="G78" t="s">
        <v>935</v>
      </c>
      <c r="H78">
        <f>_xlfn.IFNA(INDEX(FoamFactor_Table[FoamFactor],MATCH(bom_SQLquery[[#This Row],[BillNo]],FoamFactor_Table[BlendPN],0)),1)</f>
        <v>1</v>
      </c>
    </row>
    <row r="79" spans="1:8" x14ac:dyDescent="0.25">
      <c r="A79" t="s">
        <v>1104</v>
      </c>
      <c r="B79" t="s">
        <v>1105</v>
      </c>
      <c r="C79" t="s">
        <v>1106</v>
      </c>
      <c r="D79" t="s">
        <v>1107</v>
      </c>
      <c r="E79">
        <v>6</v>
      </c>
      <c r="F79">
        <v>2.5</v>
      </c>
      <c r="G79" t="s">
        <v>935</v>
      </c>
      <c r="H79">
        <f>_xlfn.IFNA(INDEX(FoamFactor_Table[FoamFactor],MATCH(bom_SQLquery[[#This Row],[BillNo]],FoamFactor_Table[BlendPN],0)),1)</f>
        <v>1</v>
      </c>
    </row>
    <row r="80" spans="1:8" x14ac:dyDescent="0.25">
      <c r="A80" t="s">
        <v>1108</v>
      </c>
      <c r="B80" t="s">
        <v>1109</v>
      </c>
      <c r="C80" t="s">
        <v>1106</v>
      </c>
      <c r="D80" t="s">
        <v>1107</v>
      </c>
      <c r="E80">
        <v>6</v>
      </c>
      <c r="F80">
        <v>2.5</v>
      </c>
      <c r="G80" t="s">
        <v>935</v>
      </c>
      <c r="H80">
        <f>_xlfn.IFNA(INDEX(FoamFactor_Table[FoamFactor],MATCH(bom_SQLquery[[#This Row],[BillNo]],FoamFactor_Table[BlendPN],0)),1)</f>
        <v>1</v>
      </c>
    </row>
    <row r="81" spans="1:8" x14ac:dyDescent="0.25">
      <c r="A81" t="s">
        <v>1110</v>
      </c>
      <c r="B81" t="s">
        <v>1111</v>
      </c>
      <c r="C81" t="s">
        <v>1106</v>
      </c>
      <c r="D81" t="s">
        <v>1107</v>
      </c>
      <c r="E81">
        <v>6</v>
      </c>
      <c r="F81">
        <v>2.5</v>
      </c>
      <c r="G81" t="s">
        <v>935</v>
      </c>
      <c r="H81">
        <f>_xlfn.IFNA(INDEX(FoamFactor_Table[FoamFactor],MATCH(bom_SQLquery[[#This Row],[BillNo]],FoamFactor_Table[BlendPN],0)),1)</f>
        <v>1</v>
      </c>
    </row>
    <row r="82" spans="1:8" x14ac:dyDescent="0.25">
      <c r="A82" t="s">
        <v>1112</v>
      </c>
      <c r="B82" t="s">
        <v>1113</v>
      </c>
      <c r="C82" t="s">
        <v>1106</v>
      </c>
      <c r="D82" t="s">
        <v>1107</v>
      </c>
      <c r="E82">
        <v>5</v>
      </c>
      <c r="F82">
        <v>2.5</v>
      </c>
      <c r="G82" t="s">
        <v>935</v>
      </c>
      <c r="H82">
        <f>_xlfn.IFNA(INDEX(FoamFactor_Table[FoamFactor],MATCH(bom_SQLquery[[#This Row],[BillNo]],FoamFactor_Table[BlendPN],0)),1)</f>
        <v>1</v>
      </c>
    </row>
    <row r="83" spans="1:8" x14ac:dyDescent="0.25">
      <c r="A83" t="s">
        <v>1114</v>
      </c>
      <c r="B83" t="s">
        <v>1115</v>
      </c>
      <c r="C83" t="s">
        <v>1106</v>
      </c>
      <c r="D83" t="s">
        <v>1107</v>
      </c>
      <c r="E83">
        <v>3</v>
      </c>
      <c r="F83">
        <v>2.5</v>
      </c>
      <c r="G83" t="s">
        <v>935</v>
      </c>
      <c r="H83">
        <f>_xlfn.IFNA(INDEX(FoamFactor_Table[FoamFactor],MATCH(bom_SQLquery[[#This Row],[BillNo]],FoamFactor_Table[BlendPN],0)),1)</f>
        <v>1</v>
      </c>
    </row>
    <row r="84" spans="1:8" x14ac:dyDescent="0.25">
      <c r="A84" t="s">
        <v>1116</v>
      </c>
      <c r="B84" t="s">
        <v>1117</v>
      </c>
      <c r="C84" t="s">
        <v>1106</v>
      </c>
      <c r="D84" t="s">
        <v>1107</v>
      </c>
      <c r="E84">
        <v>3</v>
      </c>
      <c r="F84">
        <v>2.5</v>
      </c>
      <c r="G84" t="s">
        <v>935</v>
      </c>
      <c r="H84">
        <f>_xlfn.IFNA(INDEX(FoamFactor_Table[FoamFactor],MATCH(bom_SQLquery[[#This Row],[BillNo]],FoamFactor_Table[BlendPN],0)),1)</f>
        <v>1</v>
      </c>
    </row>
    <row r="85" spans="1:8" x14ac:dyDescent="0.25">
      <c r="A85" t="s">
        <v>1118</v>
      </c>
      <c r="B85" t="s">
        <v>1119</v>
      </c>
      <c r="C85" t="s">
        <v>1106</v>
      </c>
      <c r="D85" t="s">
        <v>1107</v>
      </c>
      <c r="E85">
        <v>3</v>
      </c>
      <c r="F85">
        <v>2.5</v>
      </c>
      <c r="G85" t="s">
        <v>935</v>
      </c>
      <c r="H85">
        <f>_xlfn.IFNA(INDEX(FoamFactor_Table[FoamFactor],MATCH(bom_SQLquery[[#This Row],[BillNo]],FoamFactor_Table[BlendPN],0)),1)</f>
        <v>1</v>
      </c>
    </row>
    <row r="86" spans="1:8" x14ac:dyDescent="0.25">
      <c r="A86" t="s">
        <v>1120</v>
      </c>
      <c r="B86" t="s">
        <v>1121</v>
      </c>
      <c r="C86" t="s">
        <v>1106</v>
      </c>
      <c r="D86" t="s">
        <v>1107</v>
      </c>
      <c r="E86">
        <v>55</v>
      </c>
      <c r="F86">
        <v>2.5</v>
      </c>
      <c r="G86" t="s">
        <v>935</v>
      </c>
      <c r="H86">
        <f>_xlfn.IFNA(INDEX(FoamFactor_Table[FoamFactor],MATCH(bom_SQLquery[[#This Row],[BillNo]],FoamFactor_Table[BlendPN],0)),1)</f>
        <v>1</v>
      </c>
    </row>
    <row r="87" spans="1:8" x14ac:dyDescent="0.25">
      <c r="A87" t="s">
        <v>1122</v>
      </c>
      <c r="B87" t="s">
        <v>1123</v>
      </c>
      <c r="C87" t="s">
        <v>1124</v>
      </c>
      <c r="D87" t="s">
        <v>1125</v>
      </c>
      <c r="E87">
        <v>5</v>
      </c>
      <c r="F87">
        <v>2.5</v>
      </c>
      <c r="G87" t="s">
        <v>935</v>
      </c>
      <c r="H87">
        <f>_xlfn.IFNA(INDEX(FoamFactor_Table[FoamFactor],MATCH(bom_SQLquery[[#This Row],[BillNo]],FoamFactor_Table[BlendPN],0)),1)</f>
        <v>1</v>
      </c>
    </row>
    <row r="88" spans="1:8" x14ac:dyDescent="0.25">
      <c r="A88" t="s">
        <v>362</v>
      </c>
      <c r="B88" t="s">
        <v>1126</v>
      </c>
      <c r="C88" t="s">
        <v>1124</v>
      </c>
      <c r="D88" t="s">
        <v>1125</v>
      </c>
      <c r="E88">
        <v>0.93700000000000006</v>
      </c>
      <c r="F88">
        <v>2.5</v>
      </c>
      <c r="G88" t="s">
        <v>935</v>
      </c>
      <c r="H88">
        <f>_xlfn.IFNA(INDEX(FoamFactor_Table[FoamFactor],MATCH(bom_SQLquery[[#This Row],[BillNo]],FoamFactor_Table[BlendPN],0)),1)</f>
        <v>1</v>
      </c>
    </row>
    <row r="89" spans="1:8" x14ac:dyDescent="0.25">
      <c r="A89" t="s">
        <v>1127</v>
      </c>
      <c r="B89" t="s">
        <v>1128</v>
      </c>
      <c r="C89" t="s">
        <v>1124</v>
      </c>
      <c r="D89" t="s">
        <v>1125</v>
      </c>
      <c r="E89">
        <v>0.93700000000000006</v>
      </c>
      <c r="F89">
        <v>2.5</v>
      </c>
      <c r="G89" t="s">
        <v>935</v>
      </c>
      <c r="H89">
        <f>_xlfn.IFNA(INDEX(FoamFactor_Table[FoamFactor],MATCH(bom_SQLquery[[#This Row],[BillNo]],FoamFactor_Table[BlendPN],0)),1)</f>
        <v>1</v>
      </c>
    </row>
    <row r="90" spans="1:8" x14ac:dyDescent="0.25">
      <c r="A90" t="s">
        <v>1129</v>
      </c>
      <c r="B90" t="s">
        <v>1130</v>
      </c>
      <c r="C90" t="s">
        <v>1124</v>
      </c>
      <c r="D90" t="s">
        <v>1125</v>
      </c>
      <c r="E90">
        <v>0.46850000000000003</v>
      </c>
      <c r="F90">
        <v>2.5</v>
      </c>
      <c r="G90" t="s">
        <v>935</v>
      </c>
      <c r="H90">
        <f>_xlfn.IFNA(INDEX(FoamFactor_Table[FoamFactor],MATCH(bom_SQLquery[[#This Row],[BillNo]],FoamFactor_Table[BlendPN],0)),1)</f>
        <v>1</v>
      </c>
    </row>
    <row r="91" spans="1:8" x14ac:dyDescent="0.25">
      <c r="A91" t="s">
        <v>1131</v>
      </c>
      <c r="B91" t="s">
        <v>1132</v>
      </c>
      <c r="C91" t="s">
        <v>1124</v>
      </c>
      <c r="D91" t="s">
        <v>1125</v>
      </c>
      <c r="E91">
        <v>0.93700000000000006</v>
      </c>
      <c r="F91">
        <v>2.5</v>
      </c>
      <c r="G91" t="s">
        <v>935</v>
      </c>
      <c r="H91">
        <f>_xlfn.IFNA(INDEX(FoamFactor_Table[FoamFactor],MATCH(bom_SQLquery[[#This Row],[BillNo]],FoamFactor_Table[BlendPN],0)),1)</f>
        <v>1</v>
      </c>
    </row>
    <row r="92" spans="1:8" x14ac:dyDescent="0.25">
      <c r="A92" t="s">
        <v>515</v>
      </c>
      <c r="B92" t="s">
        <v>1133</v>
      </c>
      <c r="C92" t="s">
        <v>1124</v>
      </c>
      <c r="D92" t="s">
        <v>1125</v>
      </c>
      <c r="E92">
        <v>3</v>
      </c>
      <c r="F92">
        <v>2.5</v>
      </c>
      <c r="G92" t="s">
        <v>935</v>
      </c>
      <c r="H92">
        <f>_xlfn.IFNA(INDEX(FoamFactor_Table[FoamFactor],MATCH(bom_SQLquery[[#This Row],[BillNo]],FoamFactor_Table[BlendPN],0)),1)</f>
        <v>1</v>
      </c>
    </row>
    <row r="93" spans="1:8" x14ac:dyDescent="0.25">
      <c r="A93" t="s">
        <v>1134</v>
      </c>
      <c r="B93" t="s">
        <v>1135</v>
      </c>
      <c r="C93" t="s">
        <v>1124</v>
      </c>
      <c r="D93" t="s">
        <v>1125</v>
      </c>
      <c r="E93">
        <v>3</v>
      </c>
      <c r="F93">
        <v>2.5</v>
      </c>
      <c r="G93" t="s">
        <v>935</v>
      </c>
      <c r="H93">
        <f>_xlfn.IFNA(INDEX(FoamFactor_Table[FoamFactor],MATCH(bom_SQLquery[[#This Row],[BillNo]],FoamFactor_Table[BlendPN],0)),1)</f>
        <v>1</v>
      </c>
    </row>
    <row r="94" spans="1:8" x14ac:dyDescent="0.25">
      <c r="A94" t="s">
        <v>1136</v>
      </c>
      <c r="B94" t="s">
        <v>1137</v>
      </c>
      <c r="C94" t="s">
        <v>1124</v>
      </c>
      <c r="D94" t="s">
        <v>1125</v>
      </c>
      <c r="E94">
        <v>1.5</v>
      </c>
      <c r="F94">
        <v>2.5</v>
      </c>
      <c r="G94" t="s">
        <v>935</v>
      </c>
      <c r="H94">
        <f>_xlfn.IFNA(INDEX(FoamFactor_Table[FoamFactor],MATCH(bom_SQLquery[[#This Row],[BillNo]],FoamFactor_Table[BlendPN],0)),1)</f>
        <v>1</v>
      </c>
    </row>
    <row r="95" spans="1:8" x14ac:dyDescent="0.25">
      <c r="A95" t="s">
        <v>1138</v>
      </c>
      <c r="B95" t="s">
        <v>1139</v>
      </c>
      <c r="C95" t="s">
        <v>1124</v>
      </c>
      <c r="D95" t="s">
        <v>1125</v>
      </c>
      <c r="E95">
        <v>3</v>
      </c>
      <c r="F95">
        <v>2.5</v>
      </c>
      <c r="G95" t="s">
        <v>935</v>
      </c>
      <c r="H95">
        <f>_xlfn.IFNA(INDEX(FoamFactor_Table[FoamFactor],MATCH(bom_SQLquery[[#This Row],[BillNo]],FoamFactor_Table[BlendPN],0)),1)</f>
        <v>1</v>
      </c>
    </row>
    <row r="96" spans="1:8" x14ac:dyDescent="0.25">
      <c r="A96" t="s">
        <v>1140</v>
      </c>
      <c r="B96" t="s">
        <v>1141</v>
      </c>
      <c r="C96" t="s">
        <v>1124</v>
      </c>
      <c r="D96" t="s">
        <v>1125</v>
      </c>
      <c r="E96">
        <v>3</v>
      </c>
      <c r="F96">
        <v>2.5</v>
      </c>
      <c r="G96" t="s">
        <v>935</v>
      </c>
      <c r="H96">
        <f>_xlfn.IFNA(INDEX(FoamFactor_Table[FoamFactor],MATCH(bom_SQLquery[[#This Row],[BillNo]],FoamFactor_Table[BlendPN],0)),1)</f>
        <v>1</v>
      </c>
    </row>
    <row r="97" spans="1:8" x14ac:dyDescent="0.25">
      <c r="A97" t="s">
        <v>316</v>
      </c>
      <c r="B97" t="s">
        <v>1142</v>
      </c>
      <c r="C97" t="s">
        <v>1143</v>
      </c>
      <c r="D97" t="s">
        <v>1144</v>
      </c>
      <c r="E97">
        <v>0.01</v>
      </c>
      <c r="F97">
        <v>2.5</v>
      </c>
      <c r="G97" t="s">
        <v>935</v>
      </c>
      <c r="H97">
        <f>_xlfn.IFNA(INDEX(FoamFactor_Table[FoamFactor],MATCH(bom_SQLquery[[#This Row],[BillNo]],FoamFactor_Table[BlendPN],0)),1)</f>
        <v>1</v>
      </c>
    </row>
    <row r="98" spans="1:8" x14ac:dyDescent="0.25">
      <c r="A98" t="s">
        <v>1145</v>
      </c>
      <c r="B98" t="s">
        <v>1146</v>
      </c>
      <c r="C98" t="s">
        <v>1143</v>
      </c>
      <c r="D98" t="s">
        <v>1144</v>
      </c>
      <c r="E98">
        <v>0.06</v>
      </c>
      <c r="F98">
        <v>2.5</v>
      </c>
      <c r="G98" t="s">
        <v>935</v>
      </c>
      <c r="H98">
        <f>_xlfn.IFNA(INDEX(FoamFactor_Table[FoamFactor],MATCH(bom_SQLquery[[#This Row],[BillNo]],FoamFactor_Table[BlendPN],0)),1)</f>
        <v>1</v>
      </c>
    </row>
    <row r="99" spans="1:8" x14ac:dyDescent="0.25">
      <c r="A99" t="s">
        <v>1147</v>
      </c>
      <c r="B99" t="s">
        <v>1148</v>
      </c>
      <c r="C99" t="s">
        <v>1143</v>
      </c>
      <c r="D99" t="s">
        <v>1144</v>
      </c>
      <c r="E99">
        <v>0.03</v>
      </c>
      <c r="F99">
        <v>2.5</v>
      </c>
      <c r="G99" t="s">
        <v>935</v>
      </c>
      <c r="H99">
        <f>_xlfn.IFNA(INDEX(FoamFactor_Table[FoamFactor],MATCH(bom_SQLquery[[#This Row],[BillNo]],FoamFactor_Table[BlendPN],0)),1)</f>
        <v>1</v>
      </c>
    </row>
    <row r="100" spans="1:8" x14ac:dyDescent="0.25">
      <c r="A100" t="s">
        <v>1149</v>
      </c>
      <c r="B100" t="s">
        <v>1150</v>
      </c>
      <c r="C100" t="s">
        <v>1151</v>
      </c>
      <c r="D100" t="s">
        <v>1152</v>
      </c>
      <c r="E100">
        <v>0.06</v>
      </c>
      <c r="F100">
        <v>2.5</v>
      </c>
      <c r="G100" t="s">
        <v>935</v>
      </c>
      <c r="H100">
        <f>_xlfn.IFNA(INDEX(FoamFactor_Table[FoamFactor],MATCH(bom_SQLquery[[#This Row],[BillNo]],FoamFactor_Table[BlendPN],0)),1)</f>
        <v>1</v>
      </c>
    </row>
    <row r="101" spans="1:8" x14ac:dyDescent="0.25">
      <c r="A101" t="s">
        <v>1153</v>
      </c>
      <c r="B101" t="s">
        <v>1154</v>
      </c>
      <c r="C101" t="s">
        <v>1155</v>
      </c>
      <c r="D101" t="s">
        <v>1156</v>
      </c>
      <c r="E101">
        <v>0.01</v>
      </c>
      <c r="F101">
        <v>0</v>
      </c>
      <c r="G101" t="s">
        <v>935</v>
      </c>
      <c r="H101">
        <f>_xlfn.IFNA(INDEX(FoamFactor_Table[FoamFactor],MATCH(bom_SQLquery[[#This Row],[BillNo]],FoamFactor_Table[BlendPN],0)),1)</f>
        <v>1</v>
      </c>
    </row>
    <row r="102" spans="1:8" x14ac:dyDescent="0.25">
      <c r="A102" t="s">
        <v>1157</v>
      </c>
      <c r="B102" t="s">
        <v>1158</v>
      </c>
      <c r="C102" t="s">
        <v>1151</v>
      </c>
      <c r="D102" t="s">
        <v>1152</v>
      </c>
      <c r="E102">
        <v>0.06</v>
      </c>
      <c r="F102">
        <v>2.5</v>
      </c>
      <c r="G102" t="s">
        <v>935</v>
      </c>
      <c r="H102">
        <f>_xlfn.IFNA(INDEX(FoamFactor_Table[FoamFactor],MATCH(bom_SQLquery[[#This Row],[BillNo]],FoamFactor_Table[BlendPN],0)),1)</f>
        <v>1</v>
      </c>
    </row>
    <row r="103" spans="1:8" x14ac:dyDescent="0.25">
      <c r="A103" t="s">
        <v>1159</v>
      </c>
      <c r="B103" t="s">
        <v>1160</v>
      </c>
      <c r="C103" t="s">
        <v>1161</v>
      </c>
      <c r="D103" t="s">
        <v>1162</v>
      </c>
      <c r="E103">
        <v>6</v>
      </c>
      <c r="F103">
        <v>2.5</v>
      </c>
      <c r="G103" t="s">
        <v>935</v>
      </c>
      <c r="H103">
        <f>_xlfn.IFNA(INDEX(FoamFactor_Table[FoamFactor],MATCH(bom_SQLquery[[#This Row],[BillNo]],FoamFactor_Table[BlendPN],0)),1)</f>
        <v>1</v>
      </c>
    </row>
    <row r="104" spans="1:8" x14ac:dyDescent="0.25">
      <c r="A104" t="s">
        <v>1163</v>
      </c>
      <c r="B104" t="s">
        <v>1164</v>
      </c>
      <c r="C104" t="s">
        <v>1165</v>
      </c>
      <c r="D104" t="s">
        <v>1166</v>
      </c>
      <c r="E104">
        <v>0.06</v>
      </c>
      <c r="F104">
        <v>2.5</v>
      </c>
      <c r="G104" t="s">
        <v>935</v>
      </c>
      <c r="H104">
        <f>_xlfn.IFNA(INDEX(FoamFactor_Table[FoamFactor],MATCH(bom_SQLquery[[#This Row],[BillNo]],FoamFactor_Table[BlendPN],0)),1)</f>
        <v>1</v>
      </c>
    </row>
    <row r="105" spans="1:8" x14ac:dyDescent="0.25">
      <c r="A105" t="s">
        <v>1167</v>
      </c>
      <c r="B105" t="s">
        <v>1168</v>
      </c>
      <c r="C105" t="s">
        <v>1165</v>
      </c>
      <c r="D105" t="s">
        <v>1166</v>
      </c>
      <c r="E105">
        <v>0.06</v>
      </c>
      <c r="F105">
        <v>2.5</v>
      </c>
      <c r="G105" t="s">
        <v>935</v>
      </c>
      <c r="H105">
        <f>_xlfn.IFNA(INDEX(FoamFactor_Table[FoamFactor],MATCH(bom_SQLquery[[#This Row],[BillNo]],FoamFactor_Table[BlendPN],0)),1)</f>
        <v>1</v>
      </c>
    </row>
    <row r="106" spans="1:8" x14ac:dyDescent="0.25">
      <c r="A106" t="s">
        <v>1169</v>
      </c>
      <c r="B106" t="s">
        <v>1170</v>
      </c>
      <c r="C106" t="s">
        <v>1171</v>
      </c>
      <c r="D106" t="s">
        <v>1172</v>
      </c>
      <c r="E106">
        <v>6</v>
      </c>
      <c r="F106">
        <v>0</v>
      </c>
      <c r="G106" t="s">
        <v>935</v>
      </c>
      <c r="H106">
        <f>_xlfn.IFNA(INDEX(FoamFactor_Table[FoamFactor],MATCH(bom_SQLquery[[#This Row],[BillNo]],FoamFactor_Table[BlendPN],0)),1)</f>
        <v>1</v>
      </c>
    </row>
    <row r="107" spans="1:8" x14ac:dyDescent="0.25">
      <c r="A107" t="s">
        <v>1173</v>
      </c>
      <c r="B107" t="s">
        <v>1174</v>
      </c>
      <c r="C107" t="s">
        <v>1175</v>
      </c>
      <c r="D107" t="s">
        <v>1176</v>
      </c>
      <c r="E107">
        <v>6</v>
      </c>
      <c r="F107">
        <v>0</v>
      </c>
      <c r="G107" t="s">
        <v>935</v>
      </c>
      <c r="H107">
        <f>_xlfn.IFNA(INDEX(FoamFactor_Table[FoamFactor],MATCH(bom_SQLquery[[#This Row],[BillNo]],FoamFactor_Table[BlendPN],0)),1)</f>
        <v>1</v>
      </c>
    </row>
    <row r="108" spans="1:8" x14ac:dyDescent="0.25">
      <c r="A108" t="s">
        <v>1177</v>
      </c>
      <c r="B108" t="s">
        <v>1178</v>
      </c>
      <c r="C108" t="s">
        <v>1179</v>
      </c>
      <c r="D108" t="s">
        <v>1180</v>
      </c>
      <c r="E108">
        <v>6</v>
      </c>
      <c r="F108">
        <v>0</v>
      </c>
      <c r="G108" t="s">
        <v>935</v>
      </c>
      <c r="H108">
        <f>_xlfn.IFNA(INDEX(FoamFactor_Table[FoamFactor],MATCH(bom_SQLquery[[#This Row],[BillNo]],FoamFactor_Table[BlendPN],0)),1)</f>
        <v>1</v>
      </c>
    </row>
    <row r="109" spans="1:8" x14ac:dyDescent="0.25">
      <c r="A109" t="s">
        <v>1181</v>
      </c>
      <c r="B109" t="s">
        <v>1182</v>
      </c>
      <c r="C109" t="s">
        <v>1179</v>
      </c>
      <c r="D109" t="s">
        <v>1180</v>
      </c>
      <c r="E109">
        <v>4</v>
      </c>
      <c r="F109">
        <v>0</v>
      </c>
      <c r="G109" t="s">
        <v>935</v>
      </c>
      <c r="H109">
        <f>_xlfn.IFNA(INDEX(FoamFactor_Table[FoamFactor],MATCH(bom_SQLquery[[#This Row],[BillNo]],FoamFactor_Table[BlendPN],0)),1)</f>
        <v>1</v>
      </c>
    </row>
    <row r="110" spans="1:8" x14ac:dyDescent="0.25">
      <c r="A110" t="s">
        <v>1183</v>
      </c>
      <c r="B110" t="s">
        <v>1184</v>
      </c>
      <c r="C110" t="s">
        <v>1185</v>
      </c>
      <c r="D110" t="s">
        <v>1186</v>
      </c>
      <c r="E110">
        <v>6</v>
      </c>
      <c r="F110">
        <v>0</v>
      </c>
      <c r="G110" t="s">
        <v>935</v>
      </c>
      <c r="H110">
        <f>_xlfn.IFNA(INDEX(FoamFactor_Table[FoamFactor],MATCH(bom_SQLquery[[#This Row],[BillNo]],FoamFactor_Table[BlendPN],0)),1)</f>
        <v>1</v>
      </c>
    </row>
    <row r="111" spans="1:8" x14ac:dyDescent="0.25">
      <c r="A111" t="s">
        <v>1187</v>
      </c>
      <c r="B111" t="s">
        <v>1188</v>
      </c>
      <c r="C111" t="s">
        <v>1189</v>
      </c>
      <c r="D111" t="s">
        <v>1190</v>
      </c>
      <c r="E111">
        <v>6</v>
      </c>
      <c r="F111">
        <v>0</v>
      </c>
      <c r="G111" t="s">
        <v>935</v>
      </c>
      <c r="H111">
        <f>_xlfn.IFNA(INDEX(FoamFactor_Table[FoamFactor],MATCH(bom_SQLquery[[#This Row],[BillNo]],FoamFactor_Table[BlendPN],0)),1)</f>
        <v>1</v>
      </c>
    </row>
    <row r="112" spans="1:8" x14ac:dyDescent="0.25">
      <c r="A112" t="s">
        <v>1191</v>
      </c>
      <c r="B112" t="s">
        <v>1192</v>
      </c>
      <c r="C112" t="s">
        <v>1193</v>
      </c>
      <c r="D112" t="s">
        <v>1194</v>
      </c>
      <c r="E112">
        <v>6</v>
      </c>
      <c r="F112">
        <v>0</v>
      </c>
      <c r="G112" t="s">
        <v>935</v>
      </c>
      <c r="H112">
        <f>_xlfn.IFNA(INDEX(FoamFactor_Table[FoamFactor],MATCH(bom_SQLquery[[#This Row],[BillNo]],FoamFactor_Table[BlendPN],0)),1)</f>
        <v>1</v>
      </c>
    </row>
    <row r="113" spans="1:8" x14ac:dyDescent="0.25">
      <c r="A113" t="s">
        <v>1195</v>
      </c>
      <c r="B113" t="s">
        <v>1196</v>
      </c>
      <c r="C113" t="s">
        <v>1197</v>
      </c>
      <c r="D113" t="s">
        <v>1198</v>
      </c>
      <c r="E113">
        <v>0.06</v>
      </c>
      <c r="F113">
        <v>0</v>
      </c>
      <c r="G113" t="s">
        <v>935</v>
      </c>
      <c r="H113">
        <f>_xlfn.IFNA(INDEX(FoamFactor_Table[FoamFactor],MATCH(bom_SQLquery[[#This Row],[BillNo]],FoamFactor_Table[BlendPN],0)),1)</f>
        <v>1</v>
      </c>
    </row>
    <row r="114" spans="1:8" x14ac:dyDescent="0.25">
      <c r="A114" t="s">
        <v>1199</v>
      </c>
      <c r="B114" t="s">
        <v>1200</v>
      </c>
      <c r="C114" t="s">
        <v>1201</v>
      </c>
      <c r="D114" t="s">
        <v>1202</v>
      </c>
      <c r="E114">
        <v>0.06</v>
      </c>
      <c r="F114">
        <v>0</v>
      </c>
      <c r="G114" t="s">
        <v>935</v>
      </c>
      <c r="H114">
        <f>_xlfn.IFNA(INDEX(FoamFactor_Table[FoamFactor],MATCH(bom_SQLquery[[#This Row],[BillNo]],FoamFactor_Table[BlendPN],0)),1)</f>
        <v>1</v>
      </c>
    </row>
    <row r="115" spans="1:8" x14ac:dyDescent="0.25">
      <c r="A115" t="s">
        <v>1203</v>
      </c>
      <c r="B115" t="s">
        <v>1204</v>
      </c>
      <c r="C115" t="s">
        <v>1205</v>
      </c>
      <c r="D115" t="s">
        <v>1206</v>
      </c>
      <c r="E115">
        <v>0.06</v>
      </c>
      <c r="F115">
        <v>0</v>
      </c>
      <c r="G115" t="s">
        <v>935</v>
      </c>
      <c r="H115">
        <f>_xlfn.IFNA(INDEX(FoamFactor_Table[FoamFactor],MATCH(bom_SQLquery[[#This Row],[BillNo]],FoamFactor_Table[BlendPN],0)),1)</f>
        <v>1</v>
      </c>
    </row>
    <row r="116" spans="1:8" x14ac:dyDescent="0.25">
      <c r="A116" t="s">
        <v>1207</v>
      </c>
      <c r="B116" t="s">
        <v>1208</v>
      </c>
      <c r="C116" t="s">
        <v>1201</v>
      </c>
      <c r="D116" t="s">
        <v>1202</v>
      </c>
      <c r="E116">
        <v>0.04</v>
      </c>
      <c r="F116">
        <v>2.5</v>
      </c>
      <c r="G116" t="s">
        <v>935</v>
      </c>
      <c r="H116">
        <f>_xlfn.IFNA(INDEX(FoamFactor_Table[FoamFactor],MATCH(bom_SQLquery[[#This Row],[BillNo]],FoamFactor_Table[BlendPN],0)),1)</f>
        <v>1</v>
      </c>
    </row>
    <row r="117" spans="1:8" x14ac:dyDescent="0.25">
      <c r="A117" t="s">
        <v>1209</v>
      </c>
      <c r="B117" t="s">
        <v>1210</v>
      </c>
      <c r="C117" t="s">
        <v>1201</v>
      </c>
      <c r="D117" t="s">
        <v>1202</v>
      </c>
      <c r="E117">
        <v>0.04</v>
      </c>
      <c r="F117">
        <v>0</v>
      </c>
      <c r="G117" t="s">
        <v>935</v>
      </c>
      <c r="H117">
        <f>_xlfn.IFNA(INDEX(FoamFactor_Table[FoamFactor],MATCH(bom_SQLquery[[#This Row],[BillNo]],FoamFactor_Table[BlendPN],0)),1)</f>
        <v>1</v>
      </c>
    </row>
    <row r="118" spans="1:8" x14ac:dyDescent="0.25">
      <c r="A118" t="s">
        <v>1211</v>
      </c>
      <c r="B118" t="s">
        <v>1212</v>
      </c>
      <c r="C118" t="s">
        <v>1201</v>
      </c>
      <c r="D118" t="s">
        <v>1202</v>
      </c>
      <c r="E118">
        <v>0.06</v>
      </c>
      <c r="F118">
        <v>2.5</v>
      </c>
      <c r="G118" t="s">
        <v>935</v>
      </c>
      <c r="H118">
        <f>_xlfn.IFNA(INDEX(FoamFactor_Table[FoamFactor],MATCH(bom_SQLquery[[#This Row],[BillNo]],FoamFactor_Table[BlendPN],0)),1)</f>
        <v>1</v>
      </c>
    </row>
    <row r="119" spans="1:8" x14ac:dyDescent="0.25">
      <c r="A119" t="s">
        <v>1213</v>
      </c>
      <c r="B119" t="s">
        <v>1214</v>
      </c>
      <c r="C119" t="s">
        <v>1201</v>
      </c>
      <c r="D119" t="s">
        <v>1202</v>
      </c>
      <c r="E119">
        <v>0.06</v>
      </c>
      <c r="F119">
        <v>2.5</v>
      </c>
      <c r="G119" t="s">
        <v>935</v>
      </c>
      <c r="H119">
        <f>_xlfn.IFNA(INDEX(FoamFactor_Table[FoamFactor],MATCH(bom_SQLquery[[#This Row],[BillNo]],FoamFactor_Table[BlendPN],0)),1)</f>
        <v>1</v>
      </c>
    </row>
    <row r="120" spans="1:8" x14ac:dyDescent="0.25">
      <c r="A120" t="s">
        <v>1215</v>
      </c>
      <c r="B120" t="s">
        <v>1216</v>
      </c>
      <c r="C120" t="s">
        <v>1201</v>
      </c>
      <c r="D120" t="s">
        <v>1202</v>
      </c>
      <c r="E120">
        <v>0.06</v>
      </c>
      <c r="F120">
        <v>2.5</v>
      </c>
      <c r="G120" t="s">
        <v>935</v>
      </c>
      <c r="H120">
        <f>_xlfn.IFNA(INDEX(FoamFactor_Table[FoamFactor],MATCH(bom_SQLquery[[#This Row],[BillNo]],FoamFactor_Table[BlendPN],0)),1)</f>
        <v>1</v>
      </c>
    </row>
    <row r="121" spans="1:8" x14ac:dyDescent="0.25">
      <c r="A121" t="s">
        <v>1217</v>
      </c>
      <c r="B121" t="s">
        <v>1218</v>
      </c>
      <c r="C121" t="s">
        <v>1219</v>
      </c>
      <c r="D121" t="s">
        <v>1220</v>
      </c>
      <c r="E121">
        <v>0.06</v>
      </c>
      <c r="F121">
        <v>0</v>
      </c>
      <c r="G121" t="s">
        <v>935</v>
      </c>
      <c r="H121">
        <f>_xlfn.IFNA(INDEX(FoamFactor_Table[FoamFactor],MATCH(bom_SQLquery[[#This Row],[BillNo]],FoamFactor_Table[BlendPN],0)),1)</f>
        <v>1</v>
      </c>
    </row>
    <row r="122" spans="1:8" x14ac:dyDescent="0.25">
      <c r="A122" t="s">
        <v>1221</v>
      </c>
      <c r="B122" t="s">
        <v>1222</v>
      </c>
      <c r="C122" t="s">
        <v>1223</v>
      </c>
      <c r="D122" t="s">
        <v>1224</v>
      </c>
      <c r="E122">
        <v>0.06</v>
      </c>
      <c r="F122">
        <v>0</v>
      </c>
      <c r="G122" t="s">
        <v>935</v>
      </c>
      <c r="H122">
        <f>_xlfn.IFNA(INDEX(FoamFactor_Table[FoamFactor],MATCH(bom_SQLquery[[#This Row],[BillNo]],FoamFactor_Table[BlendPN],0)),1)</f>
        <v>1</v>
      </c>
    </row>
    <row r="123" spans="1:8" x14ac:dyDescent="0.25">
      <c r="A123" t="s">
        <v>1225</v>
      </c>
      <c r="B123" t="s">
        <v>1226</v>
      </c>
      <c r="C123" t="s">
        <v>1227</v>
      </c>
      <c r="D123" t="s">
        <v>1228</v>
      </c>
      <c r="E123">
        <v>0.06</v>
      </c>
      <c r="F123">
        <v>0</v>
      </c>
      <c r="G123" t="s">
        <v>935</v>
      </c>
      <c r="H123">
        <f>_xlfn.IFNA(INDEX(FoamFactor_Table[FoamFactor],MATCH(bom_SQLquery[[#This Row],[BillNo]],FoamFactor_Table[BlendPN],0)),1)</f>
        <v>1</v>
      </c>
    </row>
    <row r="124" spans="1:8" x14ac:dyDescent="0.25">
      <c r="A124" t="s">
        <v>1229</v>
      </c>
      <c r="B124" t="s">
        <v>1230</v>
      </c>
      <c r="C124" t="s">
        <v>1219</v>
      </c>
      <c r="D124" t="s">
        <v>1220</v>
      </c>
      <c r="E124">
        <v>0.06</v>
      </c>
      <c r="F124">
        <v>0</v>
      </c>
      <c r="G124" t="s">
        <v>935</v>
      </c>
      <c r="H124">
        <f>_xlfn.IFNA(INDEX(FoamFactor_Table[FoamFactor],MATCH(bom_SQLquery[[#This Row],[BillNo]],FoamFactor_Table[BlendPN],0)),1)</f>
        <v>1</v>
      </c>
    </row>
    <row r="125" spans="1:8" x14ac:dyDescent="0.25">
      <c r="A125" t="s">
        <v>1231</v>
      </c>
      <c r="B125" t="s">
        <v>1232</v>
      </c>
      <c r="C125" t="s">
        <v>1233</v>
      </c>
      <c r="D125" t="s">
        <v>1234</v>
      </c>
      <c r="E125">
        <v>0.06</v>
      </c>
      <c r="F125">
        <v>0</v>
      </c>
      <c r="G125" t="s">
        <v>935</v>
      </c>
      <c r="H125">
        <f>_xlfn.IFNA(INDEX(FoamFactor_Table[FoamFactor],MATCH(bom_SQLquery[[#This Row],[BillNo]],FoamFactor_Table[BlendPN],0)),1)</f>
        <v>1</v>
      </c>
    </row>
    <row r="126" spans="1:8" x14ac:dyDescent="0.25">
      <c r="A126" t="s">
        <v>1235</v>
      </c>
      <c r="B126" t="s">
        <v>1236</v>
      </c>
      <c r="C126" t="s">
        <v>1237</v>
      </c>
      <c r="D126" t="s">
        <v>1238</v>
      </c>
      <c r="E126">
        <v>0.06</v>
      </c>
      <c r="F126">
        <v>0</v>
      </c>
      <c r="G126" t="s">
        <v>935</v>
      </c>
      <c r="H126">
        <f>_xlfn.IFNA(INDEX(FoamFactor_Table[FoamFactor],MATCH(bom_SQLquery[[#This Row],[BillNo]],FoamFactor_Table[BlendPN],0)),1)</f>
        <v>1</v>
      </c>
    </row>
    <row r="127" spans="1:8" x14ac:dyDescent="0.25">
      <c r="A127" t="s">
        <v>1239</v>
      </c>
      <c r="B127" t="s">
        <v>1240</v>
      </c>
      <c r="C127" t="s">
        <v>1241</v>
      </c>
      <c r="D127" t="s">
        <v>1242</v>
      </c>
      <c r="E127">
        <v>0.06</v>
      </c>
      <c r="F127">
        <v>2.5</v>
      </c>
      <c r="G127" t="s">
        <v>935</v>
      </c>
      <c r="H127">
        <f>_xlfn.IFNA(INDEX(FoamFactor_Table[FoamFactor],MATCH(bom_SQLquery[[#This Row],[BillNo]],FoamFactor_Table[BlendPN],0)),1)</f>
        <v>1</v>
      </c>
    </row>
    <row r="128" spans="1:8" x14ac:dyDescent="0.25">
      <c r="A128" t="s">
        <v>1243</v>
      </c>
      <c r="B128" t="s">
        <v>1244</v>
      </c>
      <c r="C128" t="s">
        <v>1241</v>
      </c>
      <c r="D128" t="s">
        <v>1242</v>
      </c>
      <c r="E128">
        <v>0.01</v>
      </c>
      <c r="F128">
        <v>2.5</v>
      </c>
      <c r="G128" t="s">
        <v>935</v>
      </c>
      <c r="H128">
        <f>_xlfn.IFNA(INDEX(FoamFactor_Table[FoamFactor],MATCH(bom_SQLquery[[#This Row],[BillNo]],FoamFactor_Table[BlendPN],0)),1)</f>
        <v>1</v>
      </c>
    </row>
    <row r="129" spans="1:8" x14ac:dyDescent="0.25">
      <c r="A129" t="s">
        <v>326</v>
      </c>
      <c r="B129" t="s">
        <v>1245</v>
      </c>
      <c r="C129" t="s">
        <v>1246</v>
      </c>
      <c r="D129" t="s">
        <v>1247</v>
      </c>
      <c r="E129">
        <v>4</v>
      </c>
      <c r="F129">
        <v>2.5</v>
      </c>
      <c r="G129" t="s">
        <v>935</v>
      </c>
      <c r="H129">
        <f>_xlfn.IFNA(INDEX(FoamFactor_Table[FoamFactor],MATCH(bom_SQLquery[[#This Row],[BillNo]],FoamFactor_Table[BlendPN],0)),1)</f>
        <v>1</v>
      </c>
    </row>
    <row r="130" spans="1:8" x14ac:dyDescent="0.25">
      <c r="A130" t="s">
        <v>1248</v>
      </c>
      <c r="B130" t="s">
        <v>1249</v>
      </c>
      <c r="C130" t="s">
        <v>1246</v>
      </c>
      <c r="D130" t="s">
        <v>1247</v>
      </c>
      <c r="E130">
        <v>4</v>
      </c>
      <c r="F130">
        <v>2.5</v>
      </c>
      <c r="G130" t="s">
        <v>935</v>
      </c>
      <c r="H130">
        <f>_xlfn.IFNA(INDEX(FoamFactor_Table[FoamFactor],MATCH(bom_SQLquery[[#This Row],[BillNo]],FoamFactor_Table[BlendPN],0)),1)</f>
        <v>1</v>
      </c>
    </row>
    <row r="131" spans="1:8" x14ac:dyDescent="0.25">
      <c r="A131" t="s">
        <v>841</v>
      </c>
      <c r="B131" t="s">
        <v>1250</v>
      </c>
      <c r="C131" t="s">
        <v>1246</v>
      </c>
      <c r="D131" t="s">
        <v>1247</v>
      </c>
      <c r="E131">
        <v>1</v>
      </c>
      <c r="F131">
        <v>2.5</v>
      </c>
      <c r="G131" t="s">
        <v>935</v>
      </c>
      <c r="H131">
        <f>_xlfn.IFNA(INDEX(FoamFactor_Table[FoamFactor],MATCH(bom_SQLquery[[#This Row],[BillNo]],FoamFactor_Table[BlendPN],0)),1)</f>
        <v>1</v>
      </c>
    </row>
    <row r="132" spans="1:8" x14ac:dyDescent="0.25">
      <c r="A132" t="s">
        <v>1251</v>
      </c>
      <c r="B132" t="s">
        <v>1252</v>
      </c>
      <c r="C132" t="s">
        <v>1246</v>
      </c>
      <c r="D132" t="s">
        <v>1247</v>
      </c>
      <c r="E132">
        <v>1.5</v>
      </c>
      <c r="F132">
        <v>2.5</v>
      </c>
      <c r="G132" t="s">
        <v>935</v>
      </c>
      <c r="H132">
        <f>_xlfn.IFNA(INDEX(FoamFactor_Table[FoamFactor],MATCH(bom_SQLquery[[#This Row],[BillNo]],FoamFactor_Table[BlendPN],0)),1)</f>
        <v>1</v>
      </c>
    </row>
    <row r="133" spans="1:8" x14ac:dyDescent="0.25">
      <c r="A133" t="s">
        <v>1253</v>
      </c>
      <c r="B133" t="s">
        <v>1254</v>
      </c>
      <c r="C133" t="s">
        <v>1255</v>
      </c>
      <c r="D133" t="s">
        <v>1256</v>
      </c>
      <c r="E133">
        <v>6</v>
      </c>
      <c r="F133">
        <v>2.5</v>
      </c>
      <c r="G133" t="s">
        <v>935</v>
      </c>
      <c r="H133">
        <f>_xlfn.IFNA(INDEX(FoamFactor_Table[FoamFactor],MATCH(bom_SQLquery[[#This Row],[BillNo]],FoamFactor_Table[BlendPN],0)),1)</f>
        <v>1</v>
      </c>
    </row>
    <row r="134" spans="1:8" x14ac:dyDescent="0.25">
      <c r="A134" t="s">
        <v>0</v>
      </c>
      <c r="B134" t="s">
        <v>1257</v>
      </c>
      <c r="C134" t="s">
        <v>1258</v>
      </c>
      <c r="D134" t="s">
        <v>1259</v>
      </c>
      <c r="E134">
        <v>6</v>
      </c>
      <c r="F134">
        <v>0</v>
      </c>
      <c r="G134" t="s">
        <v>935</v>
      </c>
      <c r="H134">
        <f>_xlfn.IFNA(INDEX(FoamFactor_Table[FoamFactor],MATCH(bom_SQLquery[[#This Row],[BillNo]],FoamFactor_Table[BlendPN],0)),1)</f>
        <v>1</v>
      </c>
    </row>
    <row r="135" spans="1:8" x14ac:dyDescent="0.25">
      <c r="A135" t="s">
        <v>852</v>
      </c>
      <c r="B135" t="s">
        <v>1260</v>
      </c>
      <c r="C135" t="s">
        <v>1261</v>
      </c>
      <c r="D135" t="s">
        <v>1262</v>
      </c>
      <c r="E135">
        <v>4</v>
      </c>
      <c r="F135">
        <v>2.5</v>
      </c>
      <c r="G135" t="s">
        <v>935</v>
      </c>
      <c r="H135">
        <f>_xlfn.IFNA(INDEX(FoamFactor_Table[FoamFactor],MATCH(bom_SQLquery[[#This Row],[BillNo]],FoamFactor_Table[BlendPN],0)),1)</f>
        <v>1</v>
      </c>
    </row>
    <row r="136" spans="1:8" x14ac:dyDescent="0.25">
      <c r="A136" t="s">
        <v>1263</v>
      </c>
      <c r="B136" t="s">
        <v>1264</v>
      </c>
      <c r="C136" t="s">
        <v>1261</v>
      </c>
      <c r="D136" t="s">
        <v>1262</v>
      </c>
      <c r="E136">
        <v>4</v>
      </c>
      <c r="F136">
        <v>2.5</v>
      </c>
      <c r="G136" t="s">
        <v>935</v>
      </c>
      <c r="H136">
        <f>_xlfn.IFNA(INDEX(FoamFactor_Table[FoamFactor],MATCH(bom_SQLquery[[#This Row],[BillNo]],FoamFactor_Table[BlendPN],0)),1)</f>
        <v>1</v>
      </c>
    </row>
    <row r="137" spans="1:8" x14ac:dyDescent="0.25">
      <c r="A137" t="s">
        <v>848</v>
      </c>
      <c r="B137" t="s">
        <v>1265</v>
      </c>
      <c r="C137" t="s">
        <v>1261</v>
      </c>
      <c r="D137" t="s">
        <v>1262</v>
      </c>
      <c r="E137">
        <v>1</v>
      </c>
      <c r="F137">
        <v>2.5</v>
      </c>
      <c r="G137" t="s">
        <v>935</v>
      </c>
      <c r="H137">
        <f>_xlfn.IFNA(INDEX(FoamFactor_Table[FoamFactor],MATCH(bom_SQLquery[[#This Row],[BillNo]],FoamFactor_Table[BlendPN],0)),1)</f>
        <v>1</v>
      </c>
    </row>
    <row r="138" spans="1:8" x14ac:dyDescent="0.25">
      <c r="A138" t="s">
        <v>1266</v>
      </c>
      <c r="B138" t="s">
        <v>1267</v>
      </c>
      <c r="C138" t="s">
        <v>1261</v>
      </c>
      <c r="D138" t="s">
        <v>1262</v>
      </c>
      <c r="E138">
        <v>2</v>
      </c>
      <c r="F138">
        <v>2.5</v>
      </c>
      <c r="G138" t="s">
        <v>935</v>
      </c>
      <c r="H138">
        <f>_xlfn.IFNA(INDEX(FoamFactor_Table[FoamFactor],MATCH(bom_SQLquery[[#This Row],[BillNo]],FoamFactor_Table[BlendPN],0)),1)</f>
        <v>1</v>
      </c>
    </row>
    <row r="139" spans="1:8" x14ac:dyDescent="0.25">
      <c r="A139" t="s">
        <v>1268</v>
      </c>
      <c r="B139" t="s">
        <v>1269</v>
      </c>
      <c r="C139" t="s">
        <v>1270</v>
      </c>
      <c r="D139" t="s">
        <v>1271</v>
      </c>
      <c r="E139">
        <v>6</v>
      </c>
      <c r="F139">
        <v>2.5</v>
      </c>
      <c r="G139" t="s">
        <v>935</v>
      </c>
      <c r="H139">
        <f>_xlfn.IFNA(INDEX(FoamFactor_Table[FoamFactor],MATCH(bom_SQLquery[[#This Row],[BillNo]],FoamFactor_Table[BlendPN],0)),1)</f>
        <v>1</v>
      </c>
    </row>
    <row r="140" spans="1:8" x14ac:dyDescent="0.25">
      <c r="A140" t="s">
        <v>1272</v>
      </c>
      <c r="B140" t="s">
        <v>1273</v>
      </c>
      <c r="C140" t="s">
        <v>1274</v>
      </c>
      <c r="D140" t="s">
        <v>1275</v>
      </c>
      <c r="E140">
        <v>6</v>
      </c>
      <c r="F140">
        <v>2.5</v>
      </c>
      <c r="G140" t="s">
        <v>935</v>
      </c>
      <c r="H140">
        <f>_xlfn.IFNA(INDEX(FoamFactor_Table[FoamFactor],MATCH(bom_SQLquery[[#This Row],[BillNo]],FoamFactor_Table[BlendPN],0)),1)</f>
        <v>1</v>
      </c>
    </row>
    <row r="141" spans="1:8" x14ac:dyDescent="0.25">
      <c r="A141" t="s">
        <v>1276</v>
      </c>
      <c r="B141" t="s">
        <v>1277</v>
      </c>
      <c r="C141" t="s">
        <v>1278</v>
      </c>
      <c r="D141" t="s">
        <v>1279</v>
      </c>
      <c r="E141">
        <v>4</v>
      </c>
      <c r="F141">
        <v>2.5</v>
      </c>
      <c r="G141" t="s">
        <v>935</v>
      </c>
      <c r="H141">
        <f>_xlfn.IFNA(INDEX(FoamFactor_Table[FoamFactor],MATCH(bom_SQLquery[[#This Row],[BillNo]],FoamFactor_Table[BlendPN],0)),1)</f>
        <v>1</v>
      </c>
    </row>
    <row r="142" spans="1:8" x14ac:dyDescent="0.25">
      <c r="A142" t="s">
        <v>197</v>
      </c>
      <c r="B142" t="s">
        <v>1280</v>
      </c>
      <c r="C142" t="s">
        <v>1281</v>
      </c>
      <c r="D142" t="s">
        <v>1282</v>
      </c>
      <c r="E142">
        <v>4</v>
      </c>
      <c r="F142">
        <v>2.5</v>
      </c>
      <c r="G142" t="s">
        <v>935</v>
      </c>
      <c r="H142">
        <f>_xlfn.IFNA(INDEX(FoamFactor_Table[FoamFactor],MATCH(bom_SQLquery[[#This Row],[BillNo]],FoamFactor_Table[BlendPN],0)),1)</f>
        <v>1</v>
      </c>
    </row>
    <row r="143" spans="1:8" x14ac:dyDescent="0.25">
      <c r="A143" t="s">
        <v>1283</v>
      </c>
      <c r="B143" t="s">
        <v>1284</v>
      </c>
      <c r="C143" t="s">
        <v>1285</v>
      </c>
      <c r="D143" t="s">
        <v>1286</v>
      </c>
      <c r="E143">
        <v>4</v>
      </c>
      <c r="F143">
        <v>2.5</v>
      </c>
      <c r="G143" t="s">
        <v>935</v>
      </c>
      <c r="H143">
        <f>_xlfn.IFNA(INDEX(FoamFactor_Table[FoamFactor],MATCH(bom_SQLquery[[#This Row],[BillNo]],FoamFactor_Table[BlendPN],0)),1)</f>
        <v>1</v>
      </c>
    </row>
    <row r="144" spans="1:8" x14ac:dyDescent="0.25">
      <c r="A144" t="s">
        <v>1287</v>
      </c>
      <c r="B144" t="s">
        <v>1288</v>
      </c>
      <c r="C144" t="s">
        <v>1285</v>
      </c>
      <c r="D144" t="s">
        <v>1286</v>
      </c>
      <c r="E144">
        <v>1.5</v>
      </c>
      <c r="F144">
        <v>2.5</v>
      </c>
      <c r="G144" t="s">
        <v>935</v>
      </c>
      <c r="H144">
        <f>_xlfn.IFNA(INDEX(FoamFactor_Table[FoamFactor],MATCH(bom_SQLquery[[#This Row],[BillNo]],FoamFactor_Table[BlendPN],0)),1)</f>
        <v>1</v>
      </c>
    </row>
    <row r="145" spans="1:8" x14ac:dyDescent="0.25">
      <c r="A145" t="s">
        <v>1289</v>
      </c>
      <c r="B145" t="s">
        <v>1290</v>
      </c>
      <c r="C145" t="s">
        <v>933</v>
      </c>
      <c r="D145" t="s">
        <v>934</v>
      </c>
      <c r="E145">
        <v>6</v>
      </c>
      <c r="F145">
        <v>0</v>
      </c>
      <c r="G145" t="s">
        <v>935</v>
      </c>
      <c r="H145">
        <f>_xlfn.IFNA(INDEX(FoamFactor_Table[FoamFactor],MATCH(bom_SQLquery[[#This Row],[BillNo]],FoamFactor_Table[BlendPN],0)),1)</f>
        <v>1</v>
      </c>
    </row>
    <row r="146" spans="1:8" x14ac:dyDescent="0.25">
      <c r="A146" t="s">
        <v>1291</v>
      </c>
      <c r="B146" t="s">
        <v>1292</v>
      </c>
      <c r="C146" t="s">
        <v>1293</v>
      </c>
      <c r="D146" t="s">
        <v>1294</v>
      </c>
      <c r="E146">
        <v>1.0309999999999999</v>
      </c>
      <c r="F146">
        <v>2.5</v>
      </c>
      <c r="G146" t="s">
        <v>935</v>
      </c>
      <c r="H146">
        <f>_xlfn.IFNA(INDEX(FoamFactor_Table[FoamFactor],MATCH(bom_SQLquery[[#This Row],[BillNo]],FoamFactor_Table[BlendPN],0)),1)</f>
        <v>1</v>
      </c>
    </row>
    <row r="147" spans="1:8" x14ac:dyDescent="0.25">
      <c r="A147" t="s">
        <v>1295</v>
      </c>
      <c r="B147" t="s">
        <v>1296</v>
      </c>
      <c r="C147" t="s">
        <v>1293</v>
      </c>
      <c r="D147" t="s">
        <v>1294</v>
      </c>
      <c r="E147">
        <v>1.0309999999999999</v>
      </c>
      <c r="F147">
        <v>2.5</v>
      </c>
      <c r="G147" t="s">
        <v>935</v>
      </c>
      <c r="H147">
        <f>_xlfn.IFNA(INDEX(FoamFactor_Table[FoamFactor],MATCH(bom_SQLquery[[#This Row],[BillNo]],FoamFactor_Table[BlendPN],0)),1)</f>
        <v>1</v>
      </c>
    </row>
    <row r="148" spans="1:8" x14ac:dyDescent="0.25">
      <c r="A148" t="s">
        <v>1297</v>
      </c>
      <c r="B148" t="s">
        <v>1298</v>
      </c>
      <c r="C148" t="s">
        <v>1293</v>
      </c>
      <c r="D148" t="s">
        <v>1294</v>
      </c>
      <c r="E148">
        <v>1.0309999999999999</v>
      </c>
      <c r="F148">
        <v>2.5</v>
      </c>
      <c r="G148" t="s">
        <v>935</v>
      </c>
      <c r="H148">
        <f>_xlfn.IFNA(INDEX(FoamFactor_Table[FoamFactor],MATCH(bom_SQLquery[[#This Row],[BillNo]],FoamFactor_Table[BlendPN],0)),1)</f>
        <v>1</v>
      </c>
    </row>
    <row r="149" spans="1:8" x14ac:dyDescent="0.25">
      <c r="A149" t="s">
        <v>1299</v>
      </c>
      <c r="B149" t="s">
        <v>1300</v>
      </c>
      <c r="C149" t="s">
        <v>1301</v>
      </c>
      <c r="D149" t="s">
        <v>1302</v>
      </c>
      <c r="E149">
        <v>4</v>
      </c>
      <c r="F149">
        <v>0</v>
      </c>
      <c r="G149" t="s">
        <v>942</v>
      </c>
      <c r="H149">
        <f>_xlfn.IFNA(INDEX(FoamFactor_Table[FoamFactor],MATCH(bom_SQLquery[[#This Row],[BillNo]],FoamFactor_Table[BlendPN],0)),1)</f>
        <v>1</v>
      </c>
    </row>
    <row r="150" spans="1:8" x14ac:dyDescent="0.25">
      <c r="A150" t="s">
        <v>1299</v>
      </c>
      <c r="B150" t="s">
        <v>1300</v>
      </c>
      <c r="C150" t="s">
        <v>1303</v>
      </c>
      <c r="D150" t="s">
        <v>1304</v>
      </c>
      <c r="E150">
        <v>15</v>
      </c>
      <c r="F150">
        <v>0</v>
      </c>
      <c r="G150" t="s">
        <v>942</v>
      </c>
      <c r="H150">
        <f>_xlfn.IFNA(INDEX(FoamFactor_Table[FoamFactor],MATCH(bom_SQLquery[[#This Row],[BillNo]],FoamFactor_Table[BlendPN],0)),1)</f>
        <v>1</v>
      </c>
    </row>
    <row r="151" spans="1:8" x14ac:dyDescent="0.25">
      <c r="A151" t="s">
        <v>1299</v>
      </c>
      <c r="B151" t="s">
        <v>1300</v>
      </c>
      <c r="C151" t="s">
        <v>1305</v>
      </c>
      <c r="D151" t="s">
        <v>1306</v>
      </c>
      <c r="E151">
        <v>7.0000000000000007E-2</v>
      </c>
      <c r="F151">
        <v>0</v>
      </c>
      <c r="G151" t="s">
        <v>942</v>
      </c>
      <c r="H151">
        <f>_xlfn.IFNA(INDEX(FoamFactor_Table[FoamFactor],MATCH(bom_SQLquery[[#This Row],[BillNo]],FoamFactor_Table[BlendPN],0)),1)</f>
        <v>1</v>
      </c>
    </row>
    <row r="152" spans="1:8" x14ac:dyDescent="0.25">
      <c r="A152" t="s">
        <v>1307</v>
      </c>
      <c r="B152" t="s">
        <v>1308</v>
      </c>
      <c r="C152" t="s">
        <v>1301</v>
      </c>
      <c r="D152" t="s">
        <v>1302</v>
      </c>
      <c r="E152">
        <v>4</v>
      </c>
      <c r="F152">
        <v>0</v>
      </c>
      <c r="G152" t="s">
        <v>942</v>
      </c>
      <c r="H152">
        <f>_xlfn.IFNA(INDEX(FoamFactor_Table[FoamFactor],MATCH(bom_SQLquery[[#This Row],[BillNo]],FoamFactor_Table[BlendPN],0)),1)</f>
        <v>1</v>
      </c>
    </row>
    <row r="153" spans="1:8" x14ac:dyDescent="0.25">
      <c r="A153" t="s">
        <v>1307</v>
      </c>
      <c r="B153" t="s">
        <v>1308</v>
      </c>
      <c r="C153" t="s">
        <v>1303</v>
      </c>
      <c r="D153" t="s">
        <v>1304</v>
      </c>
      <c r="E153">
        <v>15</v>
      </c>
      <c r="F153">
        <v>0</v>
      </c>
      <c r="G153" t="s">
        <v>942</v>
      </c>
      <c r="H153">
        <f>_xlfn.IFNA(INDEX(FoamFactor_Table[FoamFactor],MATCH(bom_SQLquery[[#This Row],[BillNo]],FoamFactor_Table[BlendPN],0)),1)</f>
        <v>1</v>
      </c>
    </row>
    <row r="154" spans="1:8" x14ac:dyDescent="0.25">
      <c r="A154" t="s">
        <v>1307</v>
      </c>
      <c r="B154" t="s">
        <v>1308</v>
      </c>
      <c r="C154" t="s">
        <v>1309</v>
      </c>
      <c r="D154" t="s">
        <v>1310</v>
      </c>
      <c r="E154">
        <v>5.7299999999999997E-2</v>
      </c>
      <c r="F154">
        <v>0</v>
      </c>
      <c r="G154" t="s">
        <v>942</v>
      </c>
      <c r="H154">
        <f>_xlfn.IFNA(INDEX(FoamFactor_Table[FoamFactor],MATCH(bom_SQLquery[[#This Row],[BillNo]],FoamFactor_Table[BlendPN],0)),1)</f>
        <v>1</v>
      </c>
    </row>
    <row r="155" spans="1:8" x14ac:dyDescent="0.25">
      <c r="A155" t="s">
        <v>1311</v>
      </c>
      <c r="B155" t="s">
        <v>1312</v>
      </c>
      <c r="C155" t="s">
        <v>1301</v>
      </c>
      <c r="D155" t="s">
        <v>1302</v>
      </c>
      <c r="E155">
        <v>15.86</v>
      </c>
      <c r="F155">
        <v>0</v>
      </c>
      <c r="G155" t="s">
        <v>942</v>
      </c>
      <c r="H155">
        <f>_xlfn.IFNA(INDEX(FoamFactor_Table[FoamFactor],MATCH(bom_SQLquery[[#This Row],[BillNo]],FoamFactor_Table[BlendPN],0)),1)</f>
        <v>1</v>
      </c>
    </row>
    <row r="156" spans="1:8" x14ac:dyDescent="0.25">
      <c r="A156" t="s">
        <v>1311</v>
      </c>
      <c r="B156" t="s">
        <v>1312</v>
      </c>
      <c r="C156" t="s">
        <v>1313</v>
      </c>
      <c r="D156" t="s">
        <v>1314</v>
      </c>
      <c r="E156">
        <v>7.35</v>
      </c>
      <c r="F156">
        <v>0</v>
      </c>
      <c r="G156" t="s">
        <v>942</v>
      </c>
      <c r="H156">
        <f>_xlfn.IFNA(INDEX(FoamFactor_Table[FoamFactor],MATCH(bom_SQLquery[[#This Row],[BillNo]],FoamFactor_Table[BlendPN],0)),1)</f>
        <v>1</v>
      </c>
    </row>
    <row r="157" spans="1:8" x14ac:dyDescent="0.25">
      <c r="A157" t="s">
        <v>1311</v>
      </c>
      <c r="B157" t="s">
        <v>1312</v>
      </c>
      <c r="C157" t="s">
        <v>1315</v>
      </c>
      <c r="D157" t="s">
        <v>1316</v>
      </c>
      <c r="E157">
        <v>1.75</v>
      </c>
      <c r="F157">
        <v>0</v>
      </c>
      <c r="G157" t="s">
        <v>942</v>
      </c>
      <c r="H157">
        <f>_xlfn.IFNA(INDEX(FoamFactor_Table[FoamFactor],MATCH(bom_SQLquery[[#This Row],[BillNo]],FoamFactor_Table[BlendPN],0)),1)</f>
        <v>1</v>
      </c>
    </row>
    <row r="158" spans="1:8" x14ac:dyDescent="0.25">
      <c r="A158" t="s">
        <v>1311</v>
      </c>
      <c r="B158" t="s">
        <v>1312</v>
      </c>
      <c r="C158" t="s">
        <v>1317</v>
      </c>
      <c r="D158" t="s">
        <v>1318</v>
      </c>
      <c r="E158">
        <v>0.5</v>
      </c>
      <c r="F158">
        <v>0</v>
      </c>
      <c r="G158" t="s">
        <v>942</v>
      </c>
      <c r="H158">
        <f>_xlfn.IFNA(INDEX(FoamFactor_Table[FoamFactor],MATCH(bom_SQLquery[[#This Row],[BillNo]],FoamFactor_Table[BlendPN],0)),1)</f>
        <v>1</v>
      </c>
    </row>
    <row r="159" spans="1:8" x14ac:dyDescent="0.25">
      <c r="A159" t="s">
        <v>1311</v>
      </c>
      <c r="B159" t="s">
        <v>1312</v>
      </c>
      <c r="C159" t="s">
        <v>1305</v>
      </c>
      <c r="D159" t="s">
        <v>1306</v>
      </c>
      <c r="E159">
        <v>0.04</v>
      </c>
      <c r="F159">
        <v>0</v>
      </c>
      <c r="G159" t="s">
        <v>942</v>
      </c>
      <c r="H159">
        <f>_xlfn.IFNA(INDEX(FoamFactor_Table[FoamFactor],MATCH(bom_SQLquery[[#This Row],[BillNo]],FoamFactor_Table[BlendPN],0)),1)</f>
        <v>1</v>
      </c>
    </row>
    <row r="160" spans="1:8" x14ac:dyDescent="0.25">
      <c r="A160" t="s">
        <v>1311</v>
      </c>
      <c r="B160" t="s">
        <v>1312</v>
      </c>
      <c r="C160" t="s">
        <v>1319</v>
      </c>
      <c r="D160" t="s">
        <v>1320</v>
      </c>
      <c r="E160">
        <v>0.02</v>
      </c>
      <c r="F160">
        <v>0</v>
      </c>
      <c r="G160" t="s">
        <v>942</v>
      </c>
      <c r="H160">
        <f>_xlfn.IFNA(INDEX(FoamFactor_Table[FoamFactor],MATCH(bom_SQLquery[[#This Row],[BillNo]],FoamFactor_Table[BlendPN],0)),1)</f>
        <v>1</v>
      </c>
    </row>
    <row r="161" spans="1:8" x14ac:dyDescent="0.25">
      <c r="A161" t="s">
        <v>1321</v>
      </c>
      <c r="B161" t="s">
        <v>1322</v>
      </c>
      <c r="C161" t="s">
        <v>1301</v>
      </c>
      <c r="D161" t="s">
        <v>1302</v>
      </c>
      <c r="E161">
        <v>2</v>
      </c>
      <c r="F161">
        <v>0</v>
      </c>
      <c r="G161" t="s">
        <v>942</v>
      </c>
      <c r="H161">
        <f>_xlfn.IFNA(INDEX(FoamFactor_Table[FoamFactor],MATCH(bom_SQLquery[[#This Row],[BillNo]],FoamFactor_Table[BlendPN],0)),1)</f>
        <v>1</v>
      </c>
    </row>
    <row r="162" spans="1:8" x14ac:dyDescent="0.25">
      <c r="A162" t="s">
        <v>1321</v>
      </c>
      <c r="B162" t="s">
        <v>1322</v>
      </c>
      <c r="C162" t="s">
        <v>1313</v>
      </c>
      <c r="D162" t="s">
        <v>1314</v>
      </c>
      <c r="E162">
        <v>2</v>
      </c>
      <c r="F162">
        <v>0</v>
      </c>
      <c r="G162" t="s">
        <v>942</v>
      </c>
      <c r="H162">
        <f>_xlfn.IFNA(INDEX(FoamFactor_Table[FoamFactor],MATCH(bom_SQLquery[[#This Row],[BillNo]],FoamFactor_Table[BlendPN],0)),1)</f>
        <v>1</v>
      </c>
    </row>
    <row r="163" spans="1:8" x14ac:dyDescent="0.25">
      <c r="A163" t="s">
        <v>1321</v>
      </c>
      <c r="B163" t="s">
        <v>1322</v>
      </c>
      <c r="C163" t="s">
        <v>1303</v>
      </c>
      <c r="D163" t="s">
        <v>1304</v>
      </c>
      <c r="E163">
        <v>15</v>
      </c>
      <c r="F163">
        <v>0</v>
      </c>
      <c r="G163" t="s">
        <v>942</v>
      </c>
      <c r="H163">
        <f>_xlfn.IFNA(INDEX(FoamFactor_Table[FoamFactor],MATCH(bom_SQLquery[[#This Row],[BillNo]],FoamFactor_Table[BlendPN],0)),1)</f>
        <v>1</v>
      </c>
    </row>
    <row r="164" spans="1:8" x14ac:dyDescent="0.25">
      <c r="A164" t="s">
        <v>1321</v>
      </c>
      <c r="B164" t="s">
        <v>1322</v>
      </c>
      <c r="C164" t="s">
        <v>1309</v>
      </c>
      <c r="D164" t="s">
        <v>1310</v>
      </c>
      <c r="E164">
        <v>5.7200000000000001E-2</v>
      </c>
      <c r="F164">
        <v>0</v>
      </c>
      <c r="G164" t="s">
        <v>942</v>
      </c>
      <c r="H164">
        <f>_xlfn.IFNA(INDEX(FoamFactor_Table[FoamFactor],MATCH(bom_SQLquery[[#This Row],[BillNo]],FoamFactor_Table[BlendPN],0)),1)</f>
        <v>1</v>
      </c>
    </row>
    <row r="165" spans="1:8" x14ac:dyDescent="0.25">
      <c r="A165" t="s">
        <v>1323</v>
      </c>
      <c r="B165" t="s">
        <v>1324</v>
      </c>
      <c r="C165" t="s">
        <v>1301</v>
      </c>
      <c r="D165" t="s">
        <v>1302</v>
      </c>
      <c r="E165">
        <v>2</v>
      </c>
      <c r="F165">
        <v>0</v>
      </c>
      <c r="G165" t="s">
        <v>942</v>
      </c>
      <c r="H165">
        <f>_xlfn.IFNA(INDEX(FoamFactor_Table[FoamFactor],MATCH(bom_SQLquery[[#This Row],[BillNo]],FoamFactor_Table[BlendPN],0)),1)</f>
        <v>1</v>
      </c>
    </row>
    <row r="166" spans="1:8" x14ac:dyDescent="0.25">
      <c r="A166" t="s">
        <v>1323</v>
      </c>
      <c r="B166" t="s">
        <v>1324</v>
      </c>
      <c r="C166" t="s">
        <v>1313</v>
      </c>
      <c r="D166" t="s">
        <v>1314</v>
      </c>
      <c r="E166">
        <v>2</v>
      </c>
      <c r="F166">
        <v>0</v>
      </c>
      <c r="G166" t="s">
        <v>942</v>
      </c>
      <c r="H166">
        <f>_xlfn.IFNA(INDEX(FoamFactor_Table[FoamFactor],MATCH(bom_SQLquery[[#This Row],[BillNo]],FoamFactor_Table[BlendPN],0)),1)</f>
        <v>1</v>
      </c>
    </row>
    <row r="167" spans="1:8" x14ac:dyDescent="0.25">
      <c r="A167" t="s">
        <v>1323</v>
      </c>
      <c r="B167" t="s">
        <v>1324</v>
      </c>
      <c r="C167" t="s">
        <v>1303</v>
      </c>
      <c r="D167" t="s">
        <v>1304</v>
      </c>
      <c r="E167">
        <v>15</v>
      </c>
      <c r="F167">
        <v>0</v>
      </c>
      <c r="G167" t="s">
        <v>942</v>
      </c>
      <c r="H167">
        <f>_xlfn.IFNA(INDEX(FoamFactor_Table[FoamFactor],MATCH(bom_SQLquery[[#This Row],[BillNo]],FoamFactor_Table[BlendPN],0)),1)</f>
        <v>1</v>
      </c>
    </row>
    <row r="168" spans="1:8" x14ac:dyDescent="0.25">
      <c r="A168" t="s">
        <v>1323</v>
      </c>
      <c r="B168" t="s">
        <v>1324</v>
      </c>
      <c r="C168" t="s">
        <v>1305</v>
      </c>
      <c r="D168" t="s">
        <v>1306</v>
      </c>
      <c r="E168">
        <v>7.0000000000000007E-2</v>
      </c>
      <c r="F168">
        <v>0</v>
      </c>
      <c r="G168" t="s">
        <v>942</v>
      </c>
      <c r="H168">
        <f>_xlfn.IFNA(INDEX(FoamFactor_Table[FoamFactor],MATCH(bom_SQLquery[[#This Row],[BillNo]],FoamFactor_Table[BlendPN],0)),1)</f>
        <v>1</v>
      </c>
    </row>
    <row r="169" spans="1:8" x14ac:dyDescent="0.25">
      <c r="A169" t="s">
        <v>1325</v>
      </c>
      <c r="B169" t="s">
        <v>1326</v>
      </c>
      <c r="C169" t="s">
        <v>1301</v>
      </c>
      <c r="D169" t="s">
        <v>1302</v>
      </c>
      <c r="E169">
        <v>4.0880000000000001</v>
      </c>
      <c r="F169">
        <v>0</v>
      </c>
      <c r="G169" t="s">
        <v>942</v>
      </c>
      <c r="H169">
        <f>_xlfn.IFNA(INDEX(FoamFactor_Table[FoamFactor],MATCH(bom_SQLquery[[#This Row],[BillNo]],FoamFactor_Table[BlendPN],0)),1)</f>
        <v>1</v>
      </c>
    </row>
    <row r="170" spans="1:8" x14ac:dyDescent="0.25">
      <c r="A170" t="s">
        <v>1325</v>
      </c>
      <c r="B170" t="s">
        <v>1326</v>
      </c>
      <c r="C170" t="s">
        <v>1313</v>
      </c>
      <c r="D170" t="s">
        <v>1314</v>
      </c>
      <c r="E170">
        <v>17.66</v>
      </c>
      <c r="F170">
        <v>0</v>
      </c>
      <c r="G170" t="s">
        <v>942</v>
      </c>
      <c r="H170">
        <f>_xlfn.IFNA(INDEX(FoamFactor_Table[FoamFactor],MATCH(bom_SQLquery[[#This Row],[BillNo]],FoamFactor_Table[BlendPN],0)),1)</f>
        <v>1</v>
      </c>
    </row>
    <row r="171" spans="1:8" x14ac:dyDescent="0.25">
      <c r="A171" t="s">
        <v>1325</v>
      </c>
      <c r="B171" t="s">
        <v>1326</v>
      </c>
      <c r="C171" t="s">
        <v>1315</v>
      </c>
      <c r="D171" t="s">
        <v>1316</v>
      </c>
      <c r="E171">
        <v>1.766</v>
      </c>
      <c r="F171">
        <v>0</v>
      </c>
      <c r="G171" t="s">
        <v>942</v>
      </c>
      <c r="H171">
        <f>_xlfn.IFNA(INDEX(FoamFactor_Table[FoamFactor],MATCH(bom_SQLquery[[#This Row],[BillNo]],FoamFactor_Table[BlendPN],0)),1)</f>
        <v>1</v>
      </c>
    </row>
    <row r="172" spans="1:8" x14ac:dyDescent="0.25">
      <c r="A172" t="s">
        <v>1325</v>
      </c>
      <c r="B172" t="s">
        <v>1326</v>
      </c>
      <c r="C172" t="s">
        <v>1317</v>
      </c>
      <c r="D172" t="s">
        <v>1318</v>
      </c>
      <c r="E172">
        <v>0.1719</v>
      </c>
      <c r="F172">
        <v>0</v>
      </c>
      <c r="G172" t="s">
        <v>942</v>
      </c>
      <c r="H172">
        <f>_xlfn.IFNA(INDEX(FoamFactor_Table[FoamFactor],MATCH(bom_SQLquery[[#This Row],[BillNo]],FoamFactor_Table[BlendPN],0)),1)</f>
        <v>1</v>
      </c>
    </row>
    <row r="173" spans="1:8" x14ac:dyDescent="0.25">
      <c r="A173" t="s">
        <v>1325</v>
      </c>
      <c r="B173" t="s">
        <v>1326</v>
      </c>
      <c r="C173" t="s">
        <v>1305</v>
      </c>
      <c r="D173" t="s">
        <v>1306</v>
      </c>
      <c r="E173">
        <v>0.1202</v>
      </c>
      <c r="F173">
        <v>0</v>
      </c>
      <c r="G173" t="s">
        <v>942</v>
      </c>
      <c r="H173">
        <f>_xlfn.IFNA(INDEX(FoamFactor_Table[FoamFactor],MATCH(bom_SQLquery[[#This Row],[BillNo]],FoamFactor_Table[BlendPN],0)),1)</f>
        <v>1</v>
      </c>
    </row>
    <row r="174" spans="1:8" x14ac:dyDescent="0.25">
      <c r="A174" t="s">
        <v>1325</v>
      </c>
      <c r="B174" t="s">
        <v>1326</v>
      </c>
      <c r="C174" t="s">
        <v>1319</v>
      </c>
      <c r="D174" t="s">
        <v>1320</v>
      </c>
      <c r="E174">
        <v>1.9699999999999999E-2</v>
      </c>
      <c r="F174">
        <v>0</v>
      </c>
      <c r="G174" t="s">
        <v>942</v>
      </c>
      <c r="H174">
        <f>_xlfn.IFNA(INDEX(FoamFactor_Table[FoamFactor],MATCH(bom_SQLquery[[#This Row],[BillNo]],FoamFactor_Table[BlendPN],0)),1)</f>
        <v>1</v>
      </c>
    </row>
    <row r="175" spans="1:8" x14ac:dyDescent="0.25">
      <c r="A175" t="s">
        <v>1327</v>
      </c>
      <c r="B175" t="s">
        <v>1328</v>
      </c>
      <c r="C175" t="s">
        <v>1301</v>
      </c>
      <c r="D175" t="s">
        <v>1302</v>
      </c>
      <c r="E175">
        <v>4</v>
      </c>
      <c r="F175">
        <v>0</v>
      </c>
      <c r="G175" t="s">
        <v>942</v>
      </c>
      <c r="H175">
        <f>_xlfn.IFNA(INDEX(FoamFactor_Table[FoamFactor],MATCH(bom_SQLquery[[#This Row],[BillNo]],FoamFactor_Table[BlendPN],0)),1)</f>
        <v>1</v>
      </c>
    </row>
    <row r="176" spans="1:8" x14ac:dyDescent="0.25">
      <c r="A176" t="s">
        <v>1327</v>
      </c>
      <c r="B176" t="s">
        <v>1328</v>
      </c>
      <c r="C176" t="s">
        <v>1313</v>
      </c>
      <c r="D176" t="s">
        <v>1314</v>
      </c>
      <c r="E176">
        <v>4</v>
      </c>
      <c r="F176">
        <v>0</v>
      </c>
      <c r="G176" t="s">
        <v>942</v>
      </c>
      <c r="H176">
        <f>_xlfn.IFNA(INDEX(FoamFactor_Table[FoamFactor],MATCH(bom_SQLquery[[#This Row],[BillNo]],FoamFactor_Table[BlendPN],0)),1)</f>
        <v>1</v>
      </c>
    </row>
    <row r="177" spans="1:8" x14ac:dyDescent="0.25">
      <c r="A177" t="s">
        <v>1327</v>
      </c>
      <c r="B177" t="s">
        <v>1328</v>
      </c>
      <c r="C177" t="s">
        <v>1303</v>
      </c>
      <c r="D177" t="s">
        <v>1304</v>
      </c>
      <c r="E177">
        <v>7</v>
      </c>
      <c r="F177">
        <v>0</v>
      </c>
      <c r="G177" t="s">
        <v>942</v>
      </c>
      <c r="H177">
        <f>_xlfn.IFNA(INDEX(FoamFactor_Table[FoamFactor],MATCH(bom_SQLquery[[#This Row],[BillNo]],FoamFactor_Table[BlendPN],0)),1)</f>
        <v>1</v>
      </c>
    </row>
    <row r="178" spans="1:8" x14ac:dyDescent="0.25">
      <c r="A178" t="s">
        <v>1327</v>
      </c>
      <c r="B178" t="s">
        <v>1328</v>
      </c>
      <c r="C178" t="s">
        <v>1305</v>
      </c>
      <c r="D178" t="s">
        <v>1306</v>
      </c>
      <c r="E178">
        <v>7.0000000000000007E-2</v>
      </c>
      <c r="F178">
        <v>0</v>
      </c>
      <c r="G178" t="s">
        <v>942</v>
      </c>
      <c r="H178">
        <f>_xlfn.IFNA(INDEX(FoamFactor_Table[FoamFactor],MATCH(bom_SQLquery[[#This Row],[BillNo]],FoamFactor_Table[BlendPN],0)),1)</f>
        <v>1</v>
      </c>
    </row>
    <row r="179" spans="1:8" x14ac:dyDescent="0.25">
      <c r="A179" t="s">
        <v>1327</v>
      </c>
      <c r="B179" t="s">
        <v>1328</v>
      </c>
      <c r="C179" t="s">
        <v>1317</v>
      </c>
      <c r="D179" t="s">
        <v>1318</v>
      </c>
      <c r="E179">
        <v>1.0999999999999999E-2</v>
      </c>
      <c r="F179">
        <v>0</v>
      </c>
      <c r="G179" t="s">
        <v>942</v>
      </c>
      <c r="H179">
        <f>_xlfn.IFNA(INDEX(FoamFactor_Table[FoamFactor],MATCH(bom_SQLquery[[#This Row],[BillNo]],FoamFactor_Table[BlendPN],0)),1)</f>
        <v>1</v>
      </c>
    </row>
    <row r="180" spans="1:8" x14ac:dyDescent="0.25">
      <c r="A180" t="s">
        <v>1197</v>
      </c>
      <c r="B180" t="s">
        <v>1198</v>
      </c>
      <c r="C180" t="s">
        <v>1313</v>
      </c>
      <c r="D180" t="s">
        <v>1314</v>
      </c>
      <c r="E180">
        <v>3</v>
      </c>
      <c r="F180">
        <v>0</v>
      </c>
      <c r="G180" t="s">
        <v>942</v>
      </c>
      <c r="H180">
        <f>_xlfn.IFNA(INDEX(FoamFactor_Table[FoamFactor],MATCH(bom_SQLquery[[#This Row],[BillNo]],FoamFactor_Table[BlendPN],0)),1)</f>
        <v>1</v>
      </c>
    </row>
    <row r="181" spans="1:8" x14ac:dyDescent="0.25">
      <c r="A181" t="s">
        <v>1197</v>
      </c>
      <c r="B181" t="s">
        <v>1198</v>
      </c>
      <c r="C181" t="s">
        <v>1303</v>
      </c>
      <c r="D181" t="s">
        <v>1304</v>
      </c>
      <c r="E181">
        <v>18</v>
      </c>
      <c r="F181">
        <v>0</v>
      </c>
      <c r="G181" t="s">
        <v>942</v>
      </c>
      <c r="H181">
        <f>_xlfn.IFNA(INDEX(FoamFactor_Table[FoamFactor],MATCH(bom_SQLquery[[#This Row],[BillNo]],FoamFactor_Table[BlendPN],0)),1)</f>
        <v>1</v>
      </c>
    </row>
    <row r="182" spans="1:8" x14ac:dyDescent="0.25">
      <c r="A182" t="s">
        <v>1197</v>
      </c>
      <c r="B182" t="s">
        <v>1198</v>
      </c>
      <c r="C182" t="s">
        <v>1305</v>
      </c>
      <c r="D182" t="s">
        <v>1306</v>
      </c>
      <c r="E182">
        <v>7.0000000000000007E-2</v>
      </c>
      <c r="F182">
        <v>0</v>
      </c>
      <c r="G182" t="s">
        <v>942</v>
      </c>
      <c r="H182">
        <f>_xlfn.IFNA(INDEX(FoamFactor_Table[FoamFactor],MATCH(bom_SQLquery[[#This Row],[BillNo]],FoamFactor_Table[BlendPN],0)),1)</f>
        <v>1</v>
      </c>
    </row>
    <row r="183" spans="1:8" x14ac:dyDescent="0.25">
      <c r="A183" t="s">
        <v>1329</v>
      </c>
      <c r="B183" t="s">
        <v>1330</v>
      </c>
      <c r="C183" t="s">
        <v>1313</v>
      </c>
      <c r="D183" t="s">
        <v>1314</v>
      </c>
      <c r="E183">
        <v>3</v>
      </c>
      <c r="F183">
        <v>0</v>
      </c>
      <c r="G183" t="s">
        <v>942</v>
      </c>
      <c r="H183">
        <f>_xlfn.IFNA(INDEX(FoamFactor_Table[FoamFactor],MATCH(bom_SQLquery[[#This Row],[BillNo]],FoamFactor_Table[BlendPN],0)),1)</f>
        <v>1</v>
      </c>
    </row>
    <row r="184" spans="1:8" x14ac:dyDescent="0.25">
      <c r="A184" t="s">
        <v>1329</v>
      </c>
      <c r="B184" t="s">
        <v>1330</v>
      </c>
      <c r="C184" t="s">
        <v>1303</v>
      </c>
      <c r="D184" t="s">
        <v>1304</v>
      </c>
      <c r="E184">
        <v>18</v>
      </c>
      <c r="F184">
        <v>0</v>
      </c>
      <c r="G184" t="s">
        <v>942</v>
      </c>
      <c r="H184">
        <f>_xlfn.IFNA(INDEX(FoamFactor_Table[FoamFactor],MATCH(bom_SQLquery[[#This Row],[BillNo]],FoamFactor_Table[BlendPN],0)),1)</f>
        <v>1</v>
      </c>
    </row>
    <row r="185" spans="1:8" x14ac:dyDescent="0.25">
      <c r="A185" t="s">
        <v>1329</v>
      </c>
      <c r="B185" t="s">
        <v>1330</v>
      </c>
      <c r="C185" t="s">
        <v>1309</v>
      </c>
      <c r="D185" t="s">
        <v>1310</v>
      </c>
      <c r="E185">
        <v>0.06</v>
      </c>
      <c r="F185">
        <v>0</v>
      </c>
      <c r="G185" t="s">
        <v>942</v>
      </c>
      <c r="H185">
        <f>_xlfn.IFNA(INDEX(FoamFactor_Table[FoamFactor],MATCH(bom_SQLquery[[#This Row],[BillNo]],FoamFactor_Table[BlendPN],0)),1)</f>
        <v>1</v>
      </c>
    </row>
    <row r="186" spans="1:8" x14ac:dyDescent="0.25">
      <c r="A186" t="s">
        <v>1331</v>
      </c>
      <c r="B186" t="s">
        <v>1332</v>
      </c>
      <c r="C186" t="s">
        <v>1301</v>
      </c>
      <c r="D186" t="s">
        <v>1302</v>
      </c>
      <c r="E186">
        <v>8</v>
      </c>
      <c r="F186">
        <v>0</v>
      </c>
      <c r="G186" t="s">
        <v>942</v>
      </c>
      <c r="H186">
        <f>_xlfn.IFNA(INDEX(FoamFactor_Table[FoamFactor],MATCH(bom_SQLquery[[#This Row],[BillNo]],FoamFactor_Table[BlendPN],0)),1)</f>
        <v>1</v>
      </c>
    </row>
    <row r="187" spans="1:8" x14ac:dyDescent="0.25">
      <c r="A187" t="s">
        <v>1331</v>
      </c>
      <c r="B187" t="s">
        <v>1332</v>
      </c>
      <c r="C187" t="s">
        <v>1313</v>
      </c>
      <c r="D187" t="s">
        <v>1314</v>
      </c>
      <c r="E187">
        <v>11</v>
      </c>
      <c r="F187">
        <v>0</v>
      </c>
      <c r="G187" t="s">
        <v>942</v>
      </c>
      <c r="H187">
        <f>_xlfn.IFNA(INDEX(FoamFactor_Table[FoamFactor],MATCH(bom_SQLquery[[#This Row],[BillNo]],FoamFactor_Table[BlendPN],0)),1)</f>
        <v>1</v>
      </c>
    </row>
    <row r="188" spans="1:8" x14ac:dyDescent="0.25">
      <c r="A188" t="s">
        <v>1331</v>
      </c>
      <c r="B188" t="s">
        <v>1332</v>
      </c>
      <c r="C188" t="s">
        <v>1333</v>
      </c>
      <c r="D188" t="s">
        <v>1334</v>
      </c>
      <c r="E188">
        <v>1</v>
      </c>
      <c r="F188">
        <v>0</v>
      </c>
      <c r="G188" t="s">
        <v>942</v>
      </c>
      <c r="H188">
        <f>_xlfn.IFNA(INDEX(FoamFactor_Table[FoamFactor],MATCH(bom_SQLquery[[#This Row],[BillNo]],FoamFactor_Table[BlendPN],0)),1)</f>
        <v>1</v>
      </c>
    </row>
    <row r="189" spans="1:8" x14ac:dyDescent="0.25">
      <c r="A189" t="s">
        <v>1331</v>
      </c>
      <c r="B189" t="s">
        <v>1332</v>
      </c>
      <c r="C189" t="s">
        <v>1317</v>
      </c>
      <c r="D189" t="s">
        <v>1318</v>
      </c>
      <c r="E189">
        <v>0.22</v>
      </c>
      <c r="F189">
        <v>0</v>
      </c>
      <c r="G189" t="s">
        <v>942</v>
      </c>
      <c r="H189">
        <f>_xlfn.IFNA(INDEX(FoamFactor_Table[FoamFactor],MATCH(bom_SQLquery[[#This Row],[BillNo]],FoamFactor_Table[BlendPN],0)),1)</f>
        <v>1</v>
      </c>
    </row>
    <row r="190" spans="1:8" x14ac:dyDescent="0.25">
      <c r="A190" t="s">
        <v>1331</v>
      </c>
      <c r="B190" t="s">
        <v>1332</v>
      </c>
      <c r="C190" t="s">
        <v>1305</v>
      </c>
      <c r="D190" t="s">
        <v>1306</v>
      </c>
      <c r="E190">
        <v>0.06</v>
      </c>
      <c r="F190">
        <v>0</v>
      </c>
      <c r="G190" t="s">
        <v>942</v>
      </c>
      <c r="H190">
        <f>_xlfn.IFNA(INDEX(FoamFactor_Table[FoamFactor],MATCH(bom_SQLquery[[#This Row],[BillNo]],FoamFactor_Table[BlendPN],0)),1)</f>
        <v>1</v>
      </c>
    </row>
    <row r="191" spans="1:8" x14ac:dyDescent="0.25">
      <c r="A191" t="s">
        <v>1331</v>
      </c>
      <c r="B191" t="s">
        <v>1332</v>
      </c>
      <c r="C191" t="s">
        <v>1319</v>
      </c>
      <c r="D191" t="s">
        <v>1320</v>
      </c>
      <c r="E191">
        <v>0.02</v>
      </c>
      <c r="F191">
        <v>0</v>
      </c>
      <c r="G191" t="s">
        <v>942</v>
      </c>
      <c r="H191">
        <f>_xlfn.IFNA(INDEX(FoamFactor_Table[FoamFactor],MATCH(bom_SQLquery[[#This Row],[BillNo]],FoamFactor_Table[BlendPN],0)),1)</f>
        <v>1</v>
      </c>
    </row>
    <row r="192" spans="1:8" x14ac:dyDescent="0.25">
      <c r="A192" t="s">
        <v>1201</v>
      </c>
      <c r="B192" t="s">
        <v>1202</v>
      </c>
      <c r="C192" t="s">
        <v>1301</v>
      </c>
      <c r="D192" t="s">
        <v>1302</v>
      </c>
      <c r="E192">
        <v>8.0588999999999995</v>
      </c>
      <c r="F192">
        <v>0</v>
      </c>
      <c r="G192" t="s">
        <v>942</v>
      </c>
      <c r="H192">
        <f>_xlfn.IFNA(INDEX(FoamFactor_Table[FoamFactor],MATCH(bom_SQLquery[[#This Row],[BillNo]],FoamFactor_Table[BlendPN],0)),1)</f>
        <v>1</v>
      </c>
    </row>
    <row r="193" spans="1:8" x14ac:dyDescent="0.25">
      <c r="A193" t="s">
        <v>1201</v>
      </c>
      <c r="B193" t="s">
        <v>1202</v>
      </c>
      <c r="C193" t="s">
        <v>1313</v>
      </c>
      <c r="D193" t="s">
        <v>1314</v>
      </c>
      <c r="E193">
        <v>13.3</v>
      </c>
      <c r="F193">
        <v>0</v>
      </c>
      <c r="G193" t="s">
        <v>942</v>
      </c>
      <c r="H193">
        <f>_xlfn.IFNA(INDEX(FoamFactor_Table[FoamFactor],MATCH(bom_SQLquery[[#This Row],[BillNo]],FoamFactor_Table[BlendPN],0)),1)</f>
        <v>1</v>
      </c>
    </row>
    <row r="194" spans="1:8" x14ac:dyDescent="0.25">
      <c r="A194" t="s">
        <v>1201</v>
      </c>
      <c r="B194" t="s">
        <v>1202</v>
      </c>
      <c r="C194" t="s">
        <v>1317</v>
      </c>
      <c r="D194" t="s">
        <v>1318</v>
      </c>
      <c r="E194">
        <v>0.51290000000000002</v>
      </c>
      <c r="F194">
        <v>0</v>
      </c>
      <c r="G194" t="s">
        <v>942</v>
      </c>
      <c r="H194">
        <f>_xlfn.IFNA(INDEX(FoamFactor_Table[FoamFactor],MATCH(bom_SQLquery[[#This Row],[BillNo]],FoamFactor_Table[BlendPN],0)),1)</f>
        <v>1</v>
      </c>
    </row>
    <row r="195" spans="1:8" x14ac:dyDescent="0.25">
      <c r="A195" t="s">
        <v>1201</v>
      </c>
      <c r="B195" t="s">
        <v>1202</v>
      </c>
      <c r="C195" t="s">
        <v>1305</v>
      </c>
      <c r="D195" t="s">
        <v>1306</v>
      </c>
      <c r="E195">
        <v>0.1196</v>
      </c>
      <c r="F195">
        <v>0</v>
      </c>
      <c r="G195" t="s">
        <v>942</v>
      </c>
      <c r="H195">
        <f>_xlfn.IFNA(INDEX(FoamFactor_Table[FoamFactor],MATCH(bom_SQLquery[[#This Row],[BillNo]],FoamFactor_Table[BlendPN],0)),1)</f>
        <v>1</v>
      </c>
    </row>
    <row r="196" spans="1:8" x14ac:dyDescent="0.25">
      <c r="A196" t="s">
        <v>1201</v>
      </c>
      <c r="B196" t="s">
        <v>1202</v>
      </c>
      <c r="C196" t="s">
        <v>1319</v>
      </c>
      <c r="D196" t="s">
        <v>1320</v>
      </c>
      <c r="E196">
        <v>3.4200000000000001E-2</v>
      </c>
      <c r="F196">
        <v>0</v>
      </c>
      <c r="G196" t="s">
        <v>942</v>
      </c>
      <c r="H196">
        <f>_xlfn.IFNA(INDEX(FoamFactor_Table[FoamFactor],MATCH(bom_SQLquery[[#This Row],[BillNo]],FoamFactor_Table[BlendPN],0)),1)</f>
        <v>1</v>
      </c>
    </row>
    <row r="197" spans="1:8" x14ac:dyDescent="0.25">
      <c r="A197" t="s">
        <v>1201</v>
      </c>
      <c r="B197" t="s">
        <v>1202</v>
      </c>
      <c r="C197" t="s">
        <v>1315</v>
      </c>
      <c r="D197" t="s">
        <v>1316</v>
      </c>
      <c r="E197">
        <v>1.75</v>
      </c>
      <c r="F197">
        <v>0</v>
      </c>
      <c r="G197" t="s">
        <v>942</v>
      </c>
      <c r="H197">
        <f>_xlfn.IFNA(INDEX(FoamFactor_Table[FoamFactor],MATCH(bom_SQLquery[[#This Row],[BillNo]],FoamFactor_Table[BlendPN],0)),1)</f>
        <v>1</v>
      </c>
    </row>
    <row r="198" spans="1:8" x14ac:dyDescent="0.25">
      <c r="A198" t="s">
        <v>1335</v>
      </c>
      <c r="B198" t="s">
        <v>1336</v>
      </c>
      <c r="C198" t="s">
        <v>1301</v>
      </c>
      <c r="D198" t="s">
        <v>1302</v>
      </c>
      <c r="E198">
        <v>9.1071000000000009</v>
      </c>
      <c r="F198">
        <v>0</v>
      </c>
      <c r="G198" t="s">
        <v>942</v>
      </c>
      <c r="H198">
        <f>_xlfn.IFNA(INDEX(FoamFactor_Table[FoamFactor],MATCH(bom_SQLquery[[#This Row],[BillNo]],FoamFactor_Table[BlendPN],0)),1)</f>
        <v>1</v>
      </c>
    </row>
    <row r="199" spans="1:8" x14ac:dyDescent="0.25">
      <c r="A199" t="s">
        <v>1335</v>
      </c>
      <c r="B199" t="s">
        <v>1336</v>
      </c>
      <c r="C199" t="s">
        <v>1313</v>
      </c>
      <c r="D199" t="s">
        <v>1314</v>
      </c>
      <c r="E199">
        <v>13.3725</v>
      </c>
      <c r="F199">
        <v>0</v>
      </c>
      <c r="G199" t="s">
        <v>942</v>
      </c>
      <c r="H199">
        <f>_xlfn.IFNA(INDEX(FoamFactor_Table[FoamFactor],MATCH(bom_SQLquery[[#This Row],[BillNo]],FoamFactor_Table[BlendPN],0)),1)</f>
        <v>1</v>
      </c>
    </row>
    <row r="200" spans="1:8" x14ac:dyDescent="0.25">
      <c r="A200" t="s">
        <v>1335</v>
      </c>
      <c r="B200" t="s">
        <v>1336</v>
      </c>
      <c r="C200" t="s">
        <v>1317</v>
      </c>
      <c r="D200" t="s">
        <v>1318</v>
      </c>
      <c r="E200">
        <v>0.51</v>
      </c>
      <c r="F200">
        <v>0</v>
      </c>
      <c r="G200" t="s">
        <v>942</v>
      </c>
      <c r="H200">
        <f>_xlfn.IFNA(INDEX(FoamFactor_Table[FoamFactor],MATCH(bom_SQLquery[[#This Row],[BillNo]],FoamFactor_Table[BlendPN],0)),1)</f>
        <v>1</v>
      </c>
    </row>
    <row r="201" spans="1:8" x14ac:dyDescent="0.25">
      <c r="A201" t="s">
        <v>1335</v>
      </c>
      <c r="B201" t="s">
        <v>1336</v>
      </c>
      <c r="C201" t="s">
        <v>1305</v>
      </c>
      <c r="D201" t="s">
        <v>1306</v>
      </c>
      <c r="E201">
        <v>0.06</v>
      </c>
      <c r="F201">
        <v>0</v>
      </c>
      <c r="G201" t="s">
        <v>942</v>
      </c>
      <c r="H201">
        <f>_xlfn.IFNA(INDEX(FoamFactor_Table[FoamFactor],MATCH(bom_SQLquery[[#This Row],[BillNo]],FoamFactor_Table[BlendPN],0)),1)</f>
        <v>1</v>
      </c>
    </row>
    <row r="202" spans="1:8" x14ac:dyDescent="0.25">
      <c r="A202" t="s">
        <v>1335</v>
      </c>
      <c r="B202" t="s">
        <v>1336</v>
      </c>
      <c r="C202" t="s">
        <v>1319</v>
      </c>
      <c r="D202" t="s">
        <v>1320</v>
      </c>
      <c r="E202">
        <v>0.02</v>
      </c>
      <c r="F202">
        <v>0</v>
      </c>
      <c r="G202" t="s">
        <v>942</v>
      </c>
      <c r="H202">
        <f>_xlfn.IFNA(INDEX(FoamFactor_Table[FoamFactor],MATCH(bom_SQLquery[[#This Row],[BillNo]],FoamFactor_Table[BlendPN],0)),1)</f>
        <v>1</v>
      </c>
    </row>
    <row r="203" spans="1:8" x14ac:dyDescent="0.25">
      <c r="A203" t="s">
        <v>1335</v>
      </c>
      <c r="B203" t="s">
        <v>1336</v>
      </c>
      <c r="C203" t="s">
        <v>1315</v>
      </c>
      <c r="D203" t="s">
        <v>1316</v>
      </c>
      <c r="E203">
        <v>1.75</v>
      </c>
      <c r="F203">
        <v>0</v>
      </c>
      <c r="G203" t="s">
        <v>942</v>
      </c>
      <c r="H203">
        <f>_xlfn.IFNA(INDEX(FoamFactor_Table[FoamFactor],MATCH(bom_SQLquery[[#This Row],[BillNo]],FoamFactor_Table[BlendPN],0)),1)</f>
        <v>1</v>
      </c>
    </row>
    <row r="204" spans="1:8" x14ac:dyDescent="0.25">
      <c r="A204" t="s">
        <v>1337</v>
      </c>
      <c r="B204" t="s">
        <v>1338</v>
      </c>
      <c r="C204" t="s">
        <v>1301</v>
      </c>
      <c r="D204" t="s">
        <v>1302</v>
      </c>
      <c r="E204">
        <v>9.17</v>
      </c>
      <c r="F204">
        <v>0</v>
      </c>
      <c r="G204" t="s">
        <v>942</v>
      </c>
      <c r="H204">
        <f>_xlfn.IFNA(INDEX(FoamFactor_Table[FoamFactor],MATCH(bom_SQLquery[[#This Row],[BillNo]],FoamFactor_Table[BlendPN],0)),1)</f>
        <v>1</v>
      </c>
    </row>
    <row r="205" spans="1:8" x14ac:dyDescent="0.25">
      <c r="A205" t="s">
        <v>1337</v>
      </c>
      <c r="B205" t="s">
        <v>1338</v>
      </c>
      <c r="C205" t="s">
        <v>1313</v>
      </c>
      <c r="D205" t="s">
        <v>1314</v>
      </c>
      <c r="E205">
        <v>14.25</v>
      </c>
      <c r="F205">
        <v>0</v>
      </c>
      <c r="G205" t="s">
        <v>942</v>
      </c>
      <c r="H205">
        <f>_xlfn.IFNA(INDEX(FoamFactor_Table[FoamFactor],MATCH(bom_SQLquery[[#This Row],[BillNo]],FoamFactor_Table[BlendPN],0)),1)</f>
        <v>1</v>
      </c>
    </row>
    <row r="206" spans="1:8" x14ac:dyDescent="0.25">
      <c r="A206" t="s">
        <v>1337</v>
      </c>
      <c r="B206" t="s">
        <v>1338</v>
      </c>
      <c r="C206" t="s">
        <v>1315</v>
      </c>
      <c r="D206" t="s">
        <v>1316</v>
      </c>
      <c r="E206">
        <v>1.76</v>
      </c>
      <c r="F206">
        <v>0</v>
      </c>
      <c r="G206" t="s">
        <v>942</v>
      </c>
      <c r="H206">
        <f>_xlfn.IFNA(INDEX(FoamFactor_Table[FoamFactor],MATCH(bom_SQLquery[[#This Row],[BillNo]],FoamFactor_Table[BlendPN],0)),1)</f>
        <v>1</v>
      </c>
    </row>
    <row r="207" spans="1:8" x14ac:dyDescent="0.25">
      <c r="A207" t="s">
        <v>1337</v>
      </c>
      <c r="B207" t="s">
        <v>1338</v>
      </c>
      <c r="C207" t="s">
        <v>1317</v>
      </c>
      <c r="D207" t="s">
        <v>1318</v>
      </c>
      <c r="E207">
        <v>0.51290000000000002</v>
      </c>
      <c r="F207">
        <v>0</v>
      </c>
      <c r="G207" t="s">
        <v>942</v>
      </c>
      <c r="H207">
        <f>_xlfn.IFNA(INDEX(FoamFactor_Table[FoamFactor],MATCH(bom_SQLquery[[#This Row],[BillNo]],FoamFactor_Table[BlendPN],0)),1)</f>
        <v>1</v>
      </c>
    </row>
    <row r="208" spans="1:8" x14ac:dyDescent="0.25">
      <c r="A208" t="s">
        <v>1337</v>
      </c>
      <c r="B208" t="s">
        <v>1338</v>
      </c>
      <c r="C208" t="s">
        <v>1305</v>
      </c>
      <c r="D208" t="s">
        <v>1306</v>
      </c>
      <c r="E208">
        <v>0.1196</v>
      </c>
      <c r="F208">
        <v>0</v>
      </c>
      <c r="G208" t="s">
        <v>942</v>
      </c>
      <c r="H208">
        <f>_xlfn.IFNA(INDEX(FoamFactor_Table[FoamFactor],MATCH(bom_SQLquery[[#This Row],[BillNo]],FoamFactor_Table[BlendPN],0)),1)</f>
        <v>1</v>
      </c>
    </row>
    <row r="209" spans="1:8" x14ac:dyDescent="0.25">
      <c r="A209" t="s">
        <v>1337</v>
      </c>
      <c r="B209" t="s">
        <v>1338</v>
      </c>
      <c r="C209" t="s">
        <v>1319</v>
      </c>
      <c r="D209" t="s">
        <v>1320</v>
      </c>
      <c r="E209">
        <v>3.4200000000000001E-2</v>
      </c>
      <c r="F209">
        <v>0</v>
      </c>
      <c r="G209" t="s">
        <v>942</v>
      </c>
      <c r="H209">
        <f>_xlfn.IFNA(INDEX(FoamFactor_Table[FoamFactor],MATCH(bom_SQLquery[[#This Row],[BillNo]],FoamFactor_Table[BlendPN],0)),1)</f>
        <v>1</v>
      </c>
    </row>
    <row r="210" spans="1:8" x14ac:dyDescent="0.25">
      <c r="A210" t="s">
        <v>1339</v>
      </c>
      <c r="B210" t="s">
        <v>1340</v>
      </c>
      <c r="C210" t="s">
        <v>1301</v>
      </c>
      <c r="D210" t="s">
        <v>1302</v>
      </c>
      <c r="E210">
        <v>18.600000000000001</v>
      </c>
      <c r="F210">
        <v>0</v>
      </c>
      <c r="G210" t="s">
        <v>942</v>
      </c>
      <c r="H210">
        <f>_xlfn.IFNA(INDEX(FoamFactor_Table[FoamFactor],MATCH(bom_SQLquery[[#This Row],[BillNo]],FoamFactor_Table[BlendPN],0)),1)</f>
        <v>1</v>
      </c>
    </row>
    <row r="211" spans="1:8" x14ac:dyDescent="0.25">
      <c r="A211" t="s">
        <v>1339</v>
      </c>
      <c r="B211" t="s">
        <v>1340</v>
      </c>
      <c r="C211" t="s">
        <v>1333</v>
      </c>
      <c r="D211" t="s">
        <v>1334</v>
      </c>
      <c r="E211">
        <v>0.42</v>
      </c>
      <c r="F211">
        <v>0</v>
      </c>
      <c r="G211" t="s">
        <v>942</v>
      </c>
      <c r="H211">
        <f>_xlfn.IFNA(INDEX(FoamFactor_Table[FoamFactor],MATCH(bom_SQLquery[[#This Row],[BillNo]],FoamFactor_Table[BlendPN],0)),1)</f>
        <v>1</v>
      </c>
    </row>
    <row r="212" spans="1:8" x14ac:dyDescent="0.25">
      <c r="A212" t="s">
        <v>1339</v>
      </c>
      <c r="B212" t="s">
        <v>1340</v>
      </c>
      <c r="C212" t="s">
        <v>1317</v>
      </c>
      <c r="D212" t="s">
        <v>1318</v>
      </c>
      <c r="E212">
        <v>1</v>
      </c>
      <c r="F212">
        <v>0</v>
      </c>
      <c r="G212" t="s">
        <v>942</v>
      </c>
      <c r="H212">
        <f>_xlfn.IFNA(INDEX(FoamFactor_Table[FoamFactor],MATCH(bom_SQLquery[[#This Row],[BillNo]],FoamFactor_Table[BlendPN],0)),1)</f>
        <v>1</v>
      </c>
    </row>
    <row r="213" spans="1:8" x14ac:dyDescent="0.25">
      <c r="A213" t="s">
        <v>1339</v>
      </c>
      <c r="B213" t="s">
        <v>1340</v>
      </c>
      <c r="C213" t="s">
        <v>1305</v>
      </c>
      <c r="D213" t="s">
        <v>1306</v>
      </c>
      <c r="E213">
        <v>5.7700000000000001E-2</v>
      </c>
      <c r="F213">
        <v>0</v>
      </c>
      <c r="G213" t="s">
        <v>942</v>
      </c>
      <c r="H213">
        <f>_xlfn.IFNA(INDEX(FoamFactor_Table[FoamFactor],MATCH(bom_SQLquery[[#This Row],[BillNo]],FoamFactor_Table[BlendPN],0)),1)</f>
        <v>1</v>
      </c>
    </row>
    <row r="214" spans="1:8" x14ac:dyDescent="0.25">
      <c r="A214" t="s">
        <v>1341</v>
      </c>
      <c r="B214" t="s">
        <v>1342</v>
      </c>
      <c r="C214" t="s">
        <v>1301</v>
      </c>
      <c r="D214" t="s">
        <v>1302</v>
      </c>
      <c r="E214">
        <v>22.49</v>
      </c>
      <c r="F214">
        <v>0</v>
      </c>
      <c r="G214" t="s">
        <v>942</v>
      </c>
      <c r="H214">
        <f>_xlfn.IFNA(INDEX(FoamFactor_Table[FoamFactor],MATCH(bom_SQLquery[[#This Row],[BillNo]],FoamFactor_Table[BlendPN],0)),1)</f>
        <v>1</v>
      </c>
    </row>
    <row r="215" spans="1:8" x14ac:dyDescent="0.25">
      <c r="A215" t="s">
        <v>1341</v>
      </c>
      <c r="B215" t="s">
        <v>1342</v>
      </c>
      <c r="C215" t="s">
        <v>1315</v>
      </c>
      <c r="D215" t="s">
        <v>1316</v>
      </c>
      <c r="E215">
        <v>0.42</v>
      </c>
      <c r="F215">
        <v>0</v>
      </c>
      <c r="G215" t="s">
        <v>942</v>
      </c>
      <c r="H215">
        <f>_xlfn.IFNA(INDEX(FoamFactor_Table[FoamFactor],MATCH(bom_SQLquery[[#This Row],[BillNo]],FoamFactor_Table[BlendPN],0)),1)</f>
        <v>1</v>
      </c>
    </row>
    <row r="216" spans="1:8" x14ac:dyDescent="0.25">
      <c r="A216" t="s">
        <v>1341</v>
      </c>
      <c r="B216" t="s">
        <v>1342</v>
      </c>
      <c r="C216" t="s">
        <v>1317</v>
      </c>
      <c r="D216" t="s">
        <v>1318</v>
      </c>
      <c r="E216">
        <v>0.49</v>
      </c>
      <c r="F216">
        <v>0</v>
      </c>
      <c r="G216" t="s">
        <v>942</v>
      </c>
      <c r="H216">
        <f>_xlfn.IFNA(INDEX(FoamFactor_Table[FoamFactor],MATCH(bom_SQLquery[[#This Row],[BillNo]],FoamFactor_Table[BlendPN],0)),1)</f>
        <v>1</v>
      </c>
    </row>
    <row r="217" spans="1:8" x14ac:dyDescent="0.25">
      <c r="A217" t="s">
        <v>1341</v>
      </c>
      <c r="B217" t="s">
        <v>1342</v>
      </c>
      <c r="C217" t="s">
        <v>1305</v>
      </c>
      <c r="D217" t="s">
        <v>1306</v>
      </c>
      <c r="E217">
        <v>5.7700000000000001E-2</v>
      </c>
      <c r="F217">
        <v>0</v>
      </c>
      <c r="G217" t="s">
        <v>942</v>
      </c>
      <c r="H217">
        <f>_xlfn.IFNA(INDEX(FoamFactor_Table[FoamFactor],MATCH(bom_SQLquery[[#This Row],[BillNo]],FoamFactor_Table[BlendPN],0)),1)</f>
        <v>1</v>
      </c>
    </row>
    <row r="218" spans="1:8" x14ac:dyDescent="0.25">
      <c r="A218" t="s">
        <v>1341</v>
      </c>
      <c r="B218" t="s">
        <v>1342</v>
      </c>
      <c r="C218" t="s">
        <v>1319</v>
      </c>
      <c r="D218" t="s">
        <v>1320</v>
      </c>
      <c r="E218">
        <v>2.0199999999999999E-2</v>
      </c>
      <c r="F218">
        <v>0</v>
      </c>
      <c r="G218" t="s">
        <v>942</v>
      </c>
      <c r="H218">
        <f>_xlfn.IFNA(INDEX(FoamFactor_Table[FoamFactor],MATCH(bom_SQLquery[[#This Row],[BillNo]],FoamFactor_Table[BlendPN],0)),1)</f>
        <v>1</v>
      </c>
    </row>
    <row r="219" spans="1:8" x14ac:dyDescent="0.25">
      <c r="A219" t="s">
        <v>1343</v>
      </c>
      <c r="B219" t="s">
        <v>1344</v>
      </c>
      <c r="C219" t="s">
        <v>1301</v>
      </c>
      <c r="D219" t="s">
        <v>1302</v>
      </c>
      <c r="E219">
        <v>22.49</v>
      </c>
      <c r="F219">
        <v>0</v>
      </c>
      <c r="G219" t="s">
        <v>942</v>
      </c>
      <c r="H219">
        <f>_xlfn.IFNA(INDEX(FoamFactor_Table[FoamFactor],MATCH(bom_SQLquery[[#This Row],[BillNo]],FoamFactor_Table[BlendPN],0)),1)</f>
        <v>1</v>
      </c>
    </row>
    <row r="220" spans="1:8" x14ac:dyDescent="0.25">
      <c r="A220" t="s">
        <v>1343</v>
      </c>
      <c r="B220" t="s">
        <v>1344</v>
      </c>
      <c r="C220" t="s">
        <v>1315</v>
      </c>
      <c r="D220" t="s">
        <v>1316</v>
      </c>
      <c r="E220">
        <v>0.42</v>
      </c>
      <c r="F220">
        <v>0</v>
      </c>
      <c r="G220" t="s">
        <v>942</v>
      </c>
      <c r="H220">
        <f>_xlfn.IFNA(INDEX(FoamFactor_Table[FoamFactor],MATCH(bom_SQLquery[[#This Row],[BillNo]],FoamFactor_Table[BlendPN],0)),1)</f>
        <v>1</v>
      </c>
    </row>
    <row r="221" spans="1:8" x14ac:dyDescent="0.25">
      <c r="A221" t="s">
        <v>1343</v>
      </c>
      <c r="B221" t="s">
        <v>1344</v>
      </c>
      <c r="C221" t="s">
        <v>1317</v>
      </c>
      <c r="D221" t="s">
        <v>1318</v>
      </c>
      <c r="E221">
        <v>0.49</v>
      </c>
      <c r="F221">
        <v>0</v>
      </c>
      <c r="G221" t="s">
        <v>942</v>
      </c>
      <c r="H221">
        <f>_xlfn.IFNA(INDEX(FoamFactor_Table[FoamFactor],MATCH(bom_SQLquery[[#This Row],[BillNo]],FoamFactor_Table[BlendPN],0)),1)</f>
        <v>1</v>
      </c>
    </row>
    <row r="222" spans="1:8" x14ac:dyDescent="0.25">
      <c r="A222" t="s">
        <v>1343</v>
      </c>
      <c r="B222" t="s">
        <v>1344</v>
      </c>
      <c r="C222" t="s">
        <v>1309</v>
      </c>
      <c r="D222" t="s">
        <v>1310</v>
      </c>
      <c r="E222">
        <v>5.7700000000000001E-2</v>
      </c>
      <c r="F222">
        <v>0</v>
      </c>
      <c r="G222" t="s">
        <v>942</v>
      </c>
      <c r="H222">
        <f>_xlfn.IFNA(INDEX(FoamFactor_Table[FoamFactor],MATCH(bom_SQLquery[[#This Row],[BillNo]],FoamFactor_Table[BlendPN],0)),1)</f>
        <v>1</v>
      </c>
    </row>
    <row r="223" spans="1:8" x14ac:dyDescent="0.25">
      <c r="A223" t="s">
        <v>1343</v>
      </c>
      <c r="B223" t="s">
        <v>1344</v>
      </c>
      <c r="C223" t="s">
        <v>1319</v>
      </c>
      <c r="D223" t="s">
        <v>1320</v>
      </c>
      <c r="E223">
        <v>2.0199999999999999E-2</v>
      </c>
      <c r="F223">
        <v>0</v>
      </c>
      <c r="G223" t="s">
        <v>942</v>
      </c>
      <c r="H223">
        <f>_xlfn.IFNA(INDEX(FoamFactor_Table[FoamFactor],MATCH(bom_SQLquery[[#This Row],[BillNo]],FoamFactor_Table[BlendPN],0)),1)</f>
        <v>1</v>
      </c>
    </row>
    <row r="224" spans="1:8" x14ac:dyDescent="0.25">
      <c r="A224" t="s">
        <v>1345</v>
      </c>
      <c r="B224" t="s">
        <v>1346</v>
      </c>
      <c r="C224" t="s">
        <v>1301</v>
      </c>
      <c r="D224" t="s">
        <v>1302</v>
      </c>
      <c r="E224">
        <v>24.51</v>
      </c>
      <c r="F224">
        <v>0</v>
      </c>
      <c r="G224" t="s">
        <v>942</v>
      </c>
      <c r="H224">
        <f>_xlfn.IFNA(INDEX(FoamFactor_Table[FoamFactor],MATCH(bom_SQLquery[[#This Row],[BillNo]],FoamFactor_Table[BlendPN],0)),1)</f>
        <v>1</v>
      </c>
    </row>
    <row r="225" spans="1:8" x14ac:dyDescent="0.25">
      <c r="A225" t="s">
        <v>1345</v>
      </c>
      <c r="B225" t="s">
        <v>1346</v>
      </c>
      <c r="C225" t="s">
        <v>1315</v>
      </c>
      <c r="D225" t="s">
        <v>1316</v>
      </c>
      <c r="E225">
        <v>0.42</v>
      </c>
      <c r="F225">
        <v>0</v>
      </c>
      <c r="G225" t="s">
        <v>942</v>
      </c>
      <c r="H225">
        <f>_xlfn.IFNA(INDEX(FoamFactor_Table[FoamFactor],MATCH(bom_SQLquery[[#This Row],[BillNo]],FoamFactor_Table[BlendPN],0)),1)</f>
        <v>1</v>
      </c>
    </row>
    <row r="226" spans="1:8" x14ac:dyDescent="0.25">
      <c r="A226" t="s">
        <v>1345</v>
      </c>
      <c r="B226" t="s">
        <v>1346</v>
      </c>
      <c r="C226" t="s">
        <v>1317</v>
      </c>
      <c r="D226" t="s">
        <v>1318</v>
      </c>
      <c r="E226">
        <v>0.49</v>
      </c>
      <c r="F226">
        <v>0</v>
      </c>
      <c r="G226" t="s">
        <v>942</v>
      </c>
      <c r="H226">
        <f>_xlfn.IFNA(INDEX(FoamFactor_Table[FoamFactor],MATCH(bom_SQLquery[[#This Row],[BillNo]],FoamFactor_Table[BlendPN],0)),1)</f>
        <v>1</v>
      </c>
    </row>
    <row r="227" spans="1:8" x14ac:dyDescent="0.25">
      <c r="A227" t="s">
        <v>1345</v>
      </c>
      <c r="B227" t="s">
        <v>1346</v>
      </c>
      <c r="C227" t="s">
        <v>1305</v>
      </c>
      <c r="D227" t="s">
        <v>1306</v>
      </c>
      <c r="E227">
        <v>5.7700000000000001E-2</v>
      </c>
      <c r="F227">
        <v>0</v>
      </c>
      <c r="G227" t="s">
        <v>942</v>
      </c>
      <c r="H227">
        <f>_xlfn.IFNA(INDEX(FoamFactor_Table[FoamFactor],MATCH(bom_SQLquery[[#This Row],[BillNo]],FoamFactor_Table[BlendPN],0)),1)</f>
        <v>1</v>
      </c>
    </row>
    <row r="228" spans="1:8" x14ac:dyDescent="0.25">
      <c r="A228" t="s">
        <v>1345</v>
      </c>
      <c r="B228" t="s">
        <v>1346</v>
      </c>
      <c r="C228" t="s">
        <v>1319</v>
      </c>
      <c r="D228" t="s">
        <v>1320</v>
      </c>
      <c r="E228">
        <v>2.0199999999999999E-2</v>
      </c>
      <c r="F228">
        <v>0</v>
      </c>
      <c r="G228" t="s">
        <v>942</v>
      </c>
      <c r="H228">
        <f>_xlfn.IFNA(INDEX(FoamFactor_Table[FoamFactor],MATCH(bom_SQLquery[[#This Row],[BillNo]],FoamFactor_Table[BlendPN],0)),1)</f>
        <v>1</v>
      </c>
    </row>
    <row r="229" spans="1:8" x14ac:dyDescent="0.25">
      <c r="A229" t="s">
        <v>1347</v>
      </c>
      <c r="B229" t="s">
        <v>1348</v>
      </c>
      <c r="C229" t="s">
        <v>1301</v>
      </c>
      <c r="D229" t="s">
        <v>1302</v>
      </c>
      <c r="E229">
        <v>16.666699999999999</v>
      </c>
      <c r="F229">
        <v>0</v>
      </c>
      <c r="G229" t="s">
        <v>942</v>
      </c>
      <c r="H229">
        <f>_xlfn.IFNA(INDEX(FoamFactor_Table[FoamFactor],MATCH(bom_SQLquery[[#This Row],[BillNo]],FoamFactor_Table[BlendPN],0)),1)</f>
        <v>1</v>
      </c>
    </row>
    <row r="230" spans="1:8" x14ac:dyDescent="0.25">
      <c r="A230" t="s">
        <v>1347</v>
      </c>
      <c r="B230" t="s">
        <v>1348</v>
      </c>
      <c r="C230" t="s">
        <v>1313</v>
      </c>
      <c r="D230" t="s">
        <v>1314</v>
      </c>
      <c r="E230">
        <v>29.142900000000001</v>
      </c>
      <c r="F230">
        <v>0</v>
      </c>
      <c r="G230" t="s">
        <v>942</v>
      </c>
      <c r="H230">
        <f>_xlfn.IFNA(INDEX(FoamFactor_Table[FoamFactor],MATCH(bom_SQLquery[[#This Row],[BillNo]],FoamFactor_Table[BlendPN],0)),1)</f>
        <v>1</v>
      </c>
    </row>
    <row r="231" spans="1:8" x14ac:dyDescent="0.25">
      <c r="A231" t="s">
        <v>1347</v>
      </c>
      <c r="B231" t="s">
        <v>1348</v>
      </c>
      <c r="C231" t="s">
        <v>1315</v>
      </c>
      <c r="D231" t="s">
        <v>1316</v>
      </c>
      <c r="E231">
        <v>1.8</v>
      </c>
      <c r="F231">
        <v>0</v>
      </c>
      <c r="G231" t="s">
        <v>942</v>
      </c>
      <c r="H231">
        <f>_xlfn.IFNA(INDEX(FoamFactor_Table[FoamFactor],MATCH(bom_SQLquery[[#This Row],[BillNo]],FoamFactor_Table[BlendPN],0)),1)</f>
        <v>1</v>
      </c>
    </row>
    <row r="232" spans="1:8" x14ac:dyDescent="0.25">
      <c r="A232" t="s">
        <v>1347</v>
      </c>
      <c r="B232" t="s">
        <v>1348</v>
      </c>
      <c r="C232" t="s">
        <v>1349</v>
      </c>
      <c r="D232" t="s">
        <v>1350</v>
      </c>
      <c r="E232">
        <v>2.7E-2</v>
      </c>
      <c r="F232">
        <v>0</v>
      </c>
      <c r="G232" t="s">
        <v>942</v>
      </c>
      <c r="H232">
        <f>_xlfn.IFNA(INDEX(FoamFactor_Table[FoamFactor],MATCH(bom_SQLquery[[#This Row],[BillNo]],FoamFactor_Table[BlendPN],0)),1)</f>
        <v>1</v>
      </c>
    </row>
    <row r="233" spans="1:8" x14ac:dyDescent="0.25">
      <c r="A233" t="s">
        <v>1347</v>
      </c>
      <c r="B233" t="s">
        <v>1348</v>
      </c>
      <c r="C233" t="s">
        <v>1317</v>
      </c>
      <c r="D233" t="s">
        <v>1318</v>
      </c>
      <c r="E233">
        <v>0.52569999999999995</v>
      </c>
      <c r="F233">
        <v>0</v>
      </c>
      <c r="G233" t="s">
        <v>942</v>
      </c>
      <c r="H233">
        <f>_xlfn.IFNA(INDEX(FoamFactor_Table[FoamFactor],MATCH(bom_SQLquery[[#This Row],[BillNo]],FoamFactor_Table[BlendPN],0)),1)</f>
        <v>1</v>
      </c>
    </row>
    <row r="234" spans="1:8" x14ac:dyDescent="0.25">
      <c r="A234" t="s">
        <v>1347</v>
      </c>
      <c r="B234" t="s">
        <v>1348</v>
      </c>
      <c r="C234" t="s">
        <v>1319</v>
      </c>
      <c r="D234" t="s">
        <v>1320</v>
      </c>
      <c r="E234">
        <v>2.0199999999999999E-2</v>
      </c>
      <c r="F234">
        <v>0</v>
      </c>
      <c r="G234" t="s">
        <v>942</v>
      </c>
      <c r="H234">
        <f>_xlfn.IFNA(INDEX(FoamFactor_Table[FoamFactor],MATCH(bom_SQLquery[[#This Row],[BillNo]],FoamFactor_Table[BlendPN],0)),1)</f>
        <v>1</v>
      </c>
    </row>
    <row r="235" spans="1:8" x14ac:dyDescent="0.25">
      <c r="A235" t="s">
        <v>1351</v>
      </c>
      <c r="B235" t="s">
        <v>1352</v>
      </c>
      <c r="C235" t="s">
        <v>1313</v>
      </c>
      <c r="D235" t="s">
        <v>1314</v>
      </c>
      <c r="E235">
        <v>33.259</v>
      </c>
      <c r="F235">
        <v>0</v>
      </c>
      <c r="G235" t="s">
        <v>942</v>
      </c>
      <c r="H235">
        <f>_xlfn.IFNA(INDEX(FoamFactor_Table[FoamFactor],MATCH(bom_SQLquery[[#This Row],[BillNo]],FoamFactor_Table[BlendPN],0)),1)</f>
        <v>1</v>
      </c>
    </row>
    <row r="236" spans="1:8" x14ac:dyDescent="0.25">
      <c r="A236" t="s">
        <v>1351</v>
      </c>
      <c r="B236" t="s">
        <v>1352</v>
      </c>
      <c r="C236" t="s">
        <v>1301</v>
      </c>
      <c r="D236" t="s">
        <v>1302</v>
      </c>
      <c r="E236">
        <v>17.0185</v>
      </c>
      <c r="F236">
        <v>0</v>
      </c>
      <c r="G236" t="s">
        <v>942</v>
      </c>
      <c r="H236">
        <f>_xlfn.IFNA(INDEX(FoamFactor_Table[FoamFactor],MATCH(bom_SQLquery[[#This Row],[BillNo]],FoamFactor_Table[BlendPN],0)),1)</f>
        <v>1</v>
      </c>
    </row>
    <row r="237" spans="1:8" x14ac:dyDescent="0.25">
      <c r="A237" t="s">
        <v>1351</v>
      </c>
      <c r="B237" t="s">
        <v>1352</v>
      </c>
      <c r="C237" t="s">
        <v>1315</v>
      </c>
      <c r="D237" t="s">
        <v>1316</v>
      </c>
      <c r="E237">
        <v>1.8380000000000001</v>
      </c>
      <c r="F237">
        <v>0</v>
      </c>
      <c r="G237" t="s">
        <v>942</v>
      </c>
      <c r="H237">
        <f>_xlfn.IFNA(INDEX(FoamFactor_Table[FoamFactor],MATCH(bom_SQLquery[[#This Row],[BillNo]],FoamFactor_Table[BlendPN],0)),1)</f>
        <v>1</v>
      </c>
    </row>
    <row r="238" spans="1:8" x14ac:dyDescent="0.25">
      <c r="A238" t="s">
        <v>1351</v>
      </c>
      <c r="B238" t="s">
        <v>1352</v>
      </c>
      <c r="C238" t="s">
        <v>1317</v>
      </c>
      <c r="D238" t="s">
        <v>1318</v>
      </c>
      <c r="E238">
        <v>0.53680000000000005</v>
      </c>
      <c r="F238">
        <v>0</v>
      </c>
      <c r="G238" t="s">
        <v>942</v>
      </c>
      <c r="H238">
        <f>_xlfn.IFNA(INDEX(FoamFactor_Table[FoamFactor],MATCH(bom_SQLquery[[#This Row],[BillNo]],FoamFactor_Table[BlendPN],0)),1)</f>
        <v>1</v>
      </c>
    </row>
    <row r="239" spans="1:8" x14ac:dyDescent="0.25">
      <c r="A239" t="s">
        <v>1351</v>
      </c>
      <c r="B239" t="s">
        <v>1352</v>
      </c>
      <c r="C239" t="s">
        <v>1319</v>
      </c>
      <c r="D239" t="s">
        <v>1320</v>
      </c>
      <c r="E239">
        <v>2.0500000000000001E-2</v>
      </c>
      <c r="F239">
        <v>0</v>
      </c>
      <c r="G239" t="s">
        <v>942</v>
      </c>
      <c r="H239">
        <f>_xlfn.IFNA(INDEX(FoamFactor_Table[FoamFactor],MATCH(bom_SQLquery[[#This Row],[BillNo]],FoamFactor_Table[BlendPN],0)),1)</f>
        <v>1</v>
      </c>
    </row>
    <row r="240" spans="1:8" x14ac:dyDescent="0.25">
      <c r="A240" t="s">
        <v>1351</v>
      </c>
      <c r="B240" t="s">
        <v>1352</v>
      </c>
      <c r="C240" t="s">
        <v>1353</v>
      </c>
      <c r="D240" t="s">
        <v>1354</v>
      </c>
      <c r="E240">
        <v>0.18390000000000001</v>
      </c>
      <c r="F240">
        <v>0</v>
      </c>
      <c r="G240" t="s">
        <v>942</v>
      </c>
      <c r="H240">
        <f>_xlfn.IFNA(INDEX(FoamFactor_Table[FoamFactor],MATCH(bom_SQLquery[[#This Row],[BillNo]],FoamFactor_Table[BlendPN],0)),1)</f>
        <v>1</v>
      </c>
    </row>
    <row r="241" spans="1:8" x14ac:dyDescent="0.25">
      <c r="A241" t="s">
        <v>1355</v>
      </c>
      <c r="B241" t="s">
        <v>1356</v>
      </c>
      <c r="C241" t="s">
        <v>1313</v>
      </c>
      <c r="D241" t="s">
        <v>1314</v>
      </c>
      <c r="E241">
        <v>33.259</v>
      </c>
      <c r="F241">
        <v>0</v>
      </c>
      <c r="G241" t="s">
        <v>942</v>
      </c>
      <c r="H241">
        <f>_xlfn.IFNA(INDEX(FoamFactor_Table[FoamFactor],MATCH(bom_SQLquery[[#This Row],[BillNo]],FoamFactor_Table[BlendPN],0)),1)</f>
        <v>1</v>
      </c>
    </row>
    <row r="242" spans="1:8" x14ac:dyDescent="0.25">
      <c r="A242" t="s">
        <v>1355</v>
      </c>
      <c r="B242" t="s">
        <v>1356</v>
      </c>
      <c r="C242" t="s">
        <v>1301</v>
      </c>
      <c r="D242" t="s">
        <v>1302</v>
      </c>
      <c r="E242">
        <v>17.0185</v>
      </c>
      <c r="F242">
        <v>0</v>
      </c>
      <c r="G242" t="s">
        <v>942</v>
      </c>
      <c r="H242">
        <f>_xlfn.IFNA(INDEX(FoamFactor_Table[FoamFactor],MATCH(bom_SQLquery[[#This Row],[BillNo]],FoamFactor_Table[BlendPN],0)),1)</f>
        <v>1</v>
      </c>
    </row>
    <row r="243" spans="1:8" x14ac:dyDescent="0.25">
      <c r="A243" t="s">
        <v>1355</v>
      </c>
      <c r="B243" t="s">
        <v>1356</v>
      </c>
      <c r="C243" t="s">
        <v>1315</v>
      </c>
      <c r="D243" t="s">
        <v>1316</v>
      </c>
      <c r="E243">
        <v>1.8380000000000001</v>
      </c>
      <c r="F243">
        <v>0</v>
      </c>
      <c r="G243" t="s">
        <v>942</v>
      </c>
      <c r="H243">
        <f>_xlfn.IFNA(INDEX(FoamFactor_Table[FoamFactor],MATCH(bom_SQLquery[[#This Row],[BillNo]],FoamFactor_Table[BlendPN],0)),1)</f>
        <v>1</v>
      </c>
    </row>
    <row r="244" spans="1:8" x14ac:dyDescent="0.25">
      <c r="A244" t="s">
        <v>1355</v>
      </c>
      <c r="B244" t="s">
        <v>1356</v>
      </c>
      <c r="C244" t="s">
        <v>1317</v>
      </c>
      <c r="D244" t="s">
        <v>1318</v>
      </c>
      <c r="E244">
        <v>0.53680000000000005</v>
      </c>
      <c r="F244">
        <v>0</v>
      </c>
      <c r="G244" t="s">
        <v>942</v>
      </c>
      <c r="H244">
        <f>_xlfn.IFNA(INDEX(FoamFactor_Table[FoamFactor],MATCH(bom_SQLquery[[#This Row],[BillNo]],FoamFactor_Table[BlendPN],0)),1)</f>
        <v>1</v>
      </c>
    </row>
    <row r="245" spans="1:8" x14ac:dyDescent="0.25">
      <c r="A245" t="s">
        <v>1355</v>
      </c>
      <c r="B245" t="s">
        <v>1356</v>
      </c>
      <c r="C245" t="s">
        <v>1319</v>
      </c>
      <c r="D245" t="s">
        <v>1320</v>
      </c>
      <c r="E245">
        <v>2.0500000000000001E-2</v>
      </c>
      <c r="F245">
        <v>0</v>
      </c>
      <c r="G245" t="s">
        <v>942</v>
      </c>
      <c r="H245">
        <f>_xlfn.IFNA(INDEX(FoamFactor_Table[FoamFactor],MATCH(bom_SQLquery[[#This Row],[BillNo]],FoamFactor_Table[BlendPN],0)),1)</f>
        <v>1</v>
      </c>
    </row>
    <row r="246" spans="1:8" x14ac:dyDescent="0.25">
      <c r="A246" t="s">
        <v>1355</v>
      </c>
      <c r="B246" t="s">
        <v>1356</v>
      </c>
      <c r="C246" t="s">
        <v>1309</v>
      </c>
      <c r="D246" t="s">
        <v>1310</v>
      </c>
      <c r="E246">
        <v>0.14000000000000001</v>
      </c>
      <c r="F246">
        <v>0</v>
      </c>
      <c r="G246" t="s">
        <v>942</v>
      </c>
      <c r="H246">
        <f>_xlfn.IFNA(INDEX(FoamFactor_Table[FoamFactor],MATCH(bom_SQLquery[[#This Row],[BillNo]],FoamFactor_Table[BlendPN],0)),1)</f>
        <v>1</v>
      </c>
    </row>
    <row r="247" spans="1:8" x14ac:dyDescent="0.25">
      <c r="A247" t="s">
        <v>1357</v>
      </c>
      <c r="B247" t="s">
        <v>1358</v>
      </c>
      <c r="C247" t="s">
        <v>1301</v>
      </c>
      <c r="D247" t="s">
        <v>1302</v>
      </c>
      <c r="E247">
        <v>25.14</v>
      </c>
      <c r="F247">
        <v>0</v>
      </c>
      <c r="G247" t="s">
        <v>942</v>
      </c>
      <c r="H247">
        <f>_xlfn.IFNA(INDEX(FoamFactor_Table[FoamFactor],MATCH(bom_SQLquery[[#This Row],[BillNo]],FoamFactor_Table[BlendPN],0)),1)</f>
        <v>1</v>
      </c>
    </row>
    <row r="248" spans="1:8" x14ac:dyDescent="0.25">
      <c r="A248" t="s">
        <v>1357</v>
      </c>
      <c r="B248" t="s">
        <v>1358</v>
      </c>
      <c r="C248" t="s">
        <v>1313</v>
      </c>
      <c r="D248" t="s">
        <v>1314</v>
      </c>
      <c r="E248">
        <v>25</v>
      </c>
      <c r="F248">
        <v>0</v>
      </c>
      <c r="G248" t="s">
        <v>942</v>
      </c>
      <c r="H248">
        <f>_xlfn.IFNA(INDEX(FoamFactor_Table[FoamFactor],MATCH(bom_SQLquery[[#This Row],[BillNo]],FoamFactor_Table[BlendPN],0)),1)</f>
        <v>1</v>
      </c>
    </row>
    <row r="249" spans="1:8" x14ac:dyDescent="0.25">
      <c r="A249" t="s">
        <v>1357</v>
      </c>
      <c r="B249" t="s">
        <v>1358</v>
      </c>
      <c r="C249" t="s">
        <v>1315</v>
      </c>
      <c r="D249" t="s">
        <v>1316</v>
      </c>
      <c r="E249">
        <v>0.90200000000000002</v>
      </c>
      <c r="F249">
        <v>0</v>
      </c>
      <c r="G249" t="s">
        <v>942</v>
      </c>
      <c r="H249">
        <f>_xlfn.IFNA(INDEX(FoamFactor_Table[FoamFactor],MATCH(bom_SQLquery[[#This Row],[BillNo]],FoamFactor_Table[BlendPN],0)),1)</f>
        <v>1</v>
      </c>
    </row>
    <row r="250" spans="1:8" x14ac:dyDescent="0.25">
      <c r="A250" t="s">
        <v>1357</v>
      </c>
      <c r="B250" t="s">
        <v>1358</v>
      </c>
      <c r="C250" t="s">
        <v>1353</v>
      </c>
      <c r="D250" t="s">
        <v>1354</v>
      </c>
      <c r="E250">
        <v>0.40799999999999997</v>
      </c>
      <c r="F250">
        <v>0</v>
      </c>
      <c r="G250" t="s">
        <v>942</v>
      </c>
      <c r="H250">
        <f>_xlfn.IFNA(INDEX(FoamFactor_Table[FoamFactor],MATCH(bom_SQLquery[[#This Row],[BillNo]],FoamFactor_Table[BlendPN],0)),1)</f>
        <v>1</v>
      </c>
    </row>
    <row r="251" spans="1:8" x14ac:dyDescent="0.25">
      <c r="A251" t="s">
        <v>1357</v>
      </c>
      <c r="B251" t="s">
        <v>1358</v>
      </c>
      <c r="C251" t="s">
        <v>1317</v>
      </c>
      <c r="D251" t="s">
        <v>1318</v>
      </c>
      <c r="E251">
        <v>0.71789999999999998</v>
      </c>
      <c r="F251">
        <v>0</v>
      </c>
      <c r="G251" t="s">
        <v>942</v>
      </c>
      <c r="H251">
        <f>_xlfn.IFNA(INDEX(FoamFactor_Table[FoamFactor],MATCH(bom_SQLquery[[#This Row],[BillNo]],FoamFactor_Table[BlendPN],0)),1)</f>
        <v>1</v>
      </c>
    </row>
    <row r="252" spans="1:8" x14ac:dyDescent="0.25">
      <c r="A252" t="s">
        <v>1357</v>
      </c>
      <c r="B252" t="s">
        <v>1358</v>
      </c>
      <c r="C252" t="s">
        <v>1319</v>
      </c>
      <c r="D252" t="s">
        <v>1320</v>
      </c>
      <c r="E252">
        <v>2.0199999999999999E-2</v>
      </c>
      <c r="F252">
        <v>0</v>
      </c>
      <c r="G252" t="s">
        <v>942</v>
      </c>
      <c r="H252">
        <f>_xlfn.IFNA(INDEX(FoamFactor_Table[FoamFactor],MATCH(bom_SQLquery[[#This Row],[BillNo]],FoamFactor_Table[BlendPN],0)),1)</f>
        <v>1</v>
      </c>
    </row>
    <row r="253" spans="1:8" x14ac:dyDescent="0.25">
      <c r="A253" t="s">
        <v>1205</v>
      </c>
      <c r="B253" t="s">
        <v>1206</v>
      </c>
      <c r="C253" t="s">
        <v>1301</v>
      </c>
      <c r="D253" t="s">
        <v>1302</v>
      </c>
      <c r="E253">
        <v>24.984000000000002</v>
      </c>
      <c r="F253">
        <v>0</v>
      </c>
      <c r="G253" t="s">
        <v>942</v>
      </c>
      <c r="H253">
        <f>_xlfn.IFNA(INDEX(FoamFactor_Table[FoamFactor],MATCH(bom_SQLquery[[#This Row],[BillNo]],FoamFactor_Table[BlendPN],0)),1)</f>
        <v>1</v>
      </c>
    </row>
    <row r="254" spans="1:8" x14ac:dyDescent="0.25">
      <c r="A254" t="s">
        <v>1205</v>
      </c>
      <c r="B254" t="s">
        <v>1206</v>
      </c>
      <c r="C254" t="s">
        <v>1313</v>
      </c>
      <c r="D254" t="s">
        <v>1314</v>
      </c>
      <c r="E254">
        <v>21.411799999999999</v>
      </c>
      <c r="F254">
        <v>0</v>
      </c>
      <c r="G254" t="s">
        <v>942</v>
      </c>
      <c r="H254">
        <f>_xlfn.IFNA(INDEX(FoamFactor_Table[FoamFactor],MATCH(bom_SQLquery[[#This Row],[BillNo]],FoamFactor_Table[BlendPN],0)),1)</f>
        <v>1</v>
      </c>
    </row>
    <row r="255" spans="1:8" x14ac:dyDescent="0.25">
      <c r="A255" t="s">
        <v>1205</v>
      </c>
      <c r="B255" t="s">
        <v>1206</v>
      </c>
      <c r="C255" t="s">
        <v>1315</v>
      </c>
      <c r="D255" t="s">
        <v>1316</v>
      </c>
      <c r="E255">
        <v>0.9</v>
      </c>
      <c r="F255">
        <v>0</v>
      </c>
      <c r="G255" t="s">
        <v>942</v>
      </c>
      <c r="H255">
        <f>_xlfn.IFNA(INDEX(FoamFactor_Table[FoamFactor],MATCH(bom_SQLquery[[#This Row],[BillNo]],FoamFactor_Table[BlendPN],0)),1)</f>
        <v>1</v>
      </c>
    </row>
    <row r="256" spans="1:8" x14ac:dyDescent="0.25">
      <c r="A256" t="s">
        <v>1205</v>
      </c>
      <c r="B256" t="s">
        <v>1206</v>
      </c>
      <c r="C256" t="s">
        <v>1349</v>
      </c>
      <c r="D256" t="s">
        <v>1350</v>
      </c>
      <c r="E256">
        <v>2.7E-2</v>
      </c>
      <c r="F256">
        <v>0</v>
      </c>
      <c r="G256" t="s">
        <v>942</v>
      </c>
      <c r="H256">
        <f>_xlfn.IFNA(INDEX(FoamFactor_Table[FoamFactor],MATCH(bom_SQLquery[[#This Row],[BillNo]],FoamFactor_Table[BlendPN],0)),1)</f>
        <v>1</v>
      </c>
    </row>
    <row r="257" spans="1:8" x14ac:dyDescent="0.25">
      <c r="A257" t="s">
        <v>1205</v>
      </c>
      <c r="B257" t="s">
        <v>1206</v>
      </c>
      <c r="C257" t="s">
        <v>1317</v>
      </c>
      <c r="D257" t="s">
        <v>1318</v>
      </c>
      <c r="E257">
        <v>0.70589999999999997</v>
      </c>
      <c r="F257">
        <v>0</v>
      </c>
      <c r="G257" t="s">
        <v>942</v>
      </c>
      <c r="H257">
        <f>_xlfn.IFNA(INDEX(FoamFactor_Table[FoamFactor],MATCH(bom_SQLquery[[#This Row],[BillNo]],FoamFactor_Table[BlendPN],0)),1)</f>
        <v>1</v>
      </c>
    </row>
    <row r="258" spans="1:8" x14ac:dyDescent="0.25">
      <c r="A258" t="s">
        <v>1205</v>
      </c>
      <c r="B258" t="s">
        <v>1206</v>
      </c>
      <c r="C258" t="s">
        <v>1319</v>
      </c>
      <c r="D258" t="s">
        <v>1320</v>
      </c>
      <c r="E258">
        <v>2.0199999999999999E-2</v>
      </c>
      <c r="F258">
        <v>0</v>
      </c>
      <c r="G258" t="s">
        <v>942</v>
      </c>
      <c r="H258">
        <f>_xlfn.IFNA(INDEX(FoamFactor_Table[FoamFactor],MATCH(bom_SQLquery[[#This Row],[BillNo]],FoamFactor_Table[BlendPN],0)),1)</f>
        <v>1</v>
      </c>
    </row>
    <row r="259" spans="1:8" x14ac:dyDescent="0.25">
      <c r="A259" t="s">
        <v>1359</v>
      </c>
      <c r="B259" t="s">
        <v>1360</v>
      </c>
      <c r="C259" t="s">
        <v>1301</v>
      </c>
      <c r="D259" t="s">
        <v>1302</v>
      </c>
      <c r="E259">
        <v>25.14</v>
      </c>
      <c r="F259">
        <v>0</v>
      </c>
      <c r="G259" t="s">
        <v>942</v>
      </c>
      <c r="H259">
        <f>_xlfn.IFNA(INDEX(FoamFactor_Table[FoamFactor],MATCH(bom_SQLquery[[#This Row],[BillNo]],FoamFactor_Table[BlendPN],0)),1)</f>
        <v>1</v>
      </c>
    </row>
    <row r="260" spans="1:8" x14ac:dyDescent="0.25">
      <c r="A260" t="s">
        <v>1359</v>
      </c>
      <c r="B260" t="s">
        <v>1360</v>
      </c>
      <c r="C260" t="s">
        <v>1313</v>
      </c>
      <c r="D260" t="s">
        <v>1314</v>
      </c>
      <c r="E260">
        <v>25</v>
      </c>
      <c r="F260">
        <v>0</v>
      </c>
      <c r="G260" t="s">
        <v>942</v>
      </c>
      <c r="H260">
        <f>_xlfn.IFNA(INDEX(FoamFactor_Table[FoamFactor],MATCH(bom_SQLquery[[#This Row],[BillNo]],FoamFactor_Table[BlendPN],0)),1)</f>
        <v>1</v>
      </c>
    </row>
    <row r="261" spans="1:8" x14ac:dyDescent="0.25">
      <c r="A261" t="s">
        <v>1359</v>
      </c>
      <c r="B261" t="s">
        <v>1360</v>
      </c>
      <c r="C261" t="s">
        <v>1315</v>
      </c>
      <c r="D261" t="s">
        <v>1316</v>
      </c>
      <c r="E261">
        <v>0.91</v>
      </c>
      <c r="F261">
        <v>0</v>
      </c>
      <c r="G261" t="s">
        <v>942</v>
      </c>
      <c r="H261">
        <f>_xlfn.IFNA(INDEX(FoamFactor_Table[FoamFactor],MATCH(bom_SQLquery[[#This Row],[BillNo]],FoamFactor_Table[BlendPN],0)),1)</f>
        <v>1</v>
      </c>
    </row>
    <row r="262" spans="1:8" x14ac:dyDescent="0.25">
      <c r="A262" t="s">
        <v>1359</v>
      </c>
      <c r="B262" t="s">
        <v>1360</v>
      </c>
      <c r="C262" t="s">
        <v>1317</v>
      </c>
      <c r="D262" t="s">
        <v>1318</v>
      </c>
      <c r="E262">
        <v>0.71</v>
      </c>
      <c r="F262">
        <v>0</v>
      </c>
      <c r="G262" t="s">
        <v>942</v>
      </c>
      <c r="H262">
        <f>_xlfn.IFNA(INDEX(FoamFactor_Table[FoamFactor],MATCH(bom_SQLquery[[#This Row],[BillNo]],FoamFactor_Table[BlendPN],0)),1)</f>
        <v>1</v>
      </c>
    </row>
    <row r="263" spans="1:8" x14ac:dyDescent="0.25">
      <c r="A263" t="s">
        <v>1359</v>
      </c>
      <c r="B263" t="s">
        <v>1360</v>
      </c>
      <c r="C263" t="s">
        <v>1319</v>
      </c>
      <c r="D263" t="s">
        <v>1320</v>
      </c>
      <c r="E263">
        <v>0.02</v>
      </c>
      <c r="F263">
        <v>0</v>
      </c>
      <c r="G263" t="s">
        <v>942</v>
      </c>
      <c r="H263">
        <f>_xlfn.IFNA(INDEX(FoamFactor_Table[FoamFactor],MATCH(bom_SQLquery[[#This Row],[BillNo]],FoamFactor_Table[BlendPN],0)),1)</f>
        <v>1</v>
      </c>
    </row>
    <row r="264" spans="1:8" x14ac:dyDescent="0.25">
      <c r="A264" t="s">
        <v>1219</v>
      </c>
      <c r="B264" t="s">
        <v>1220</v>
      </c>
      <c r="C264" t="s">
        <v>1301</v>
      </c>
      <c r="D264" t="s">
        <v>1302</v>
      </c>
      <c r="E264">
        <v>25.083300000000001</v>
      </c>
      <c r="F264">
        <v>0</v>
      </c>
      <c r="G264" t="s">
        <v>942</v>
      </c>
      <c r="H264">
        <f>_xlfn.IFNA(INDEX(FoamFactor_Table[FoamFactor],MATCH(bom_SQLquery[[#This Row],[BillNo]],FoamFactor_Table[BlendPN],0)),1)</f>
        <v>1</v>
      </c>
    </row>
    <row r="265" spans="1:8" x14ac:dyDescent="0.25">
      <c r="A265" t="s">
        <v>1219</v>
      </c>
      <c r="B265" t="s">
        <v>1220</v>
      </c>
      <c r="C265" t="s">
        <v>1313</v>
      </c>
      <c r="D265" t="s">
        <v>1314</v>
      </c>
      <c r="E265">
        <v>24.94</v>
      </c>
      <c r="F265">
        <v>0</v>
      </c>
      <c r="G265" t="s">
        <v>942</v>
      </c>
      <c r="H265">
        <f>_xlfn.IFNA(INDEX(FoamFactor_Table[FoamFactor],MATCH(bom_SQLquery[[#This Row],[BillNo]],FoamFactor_Table[BlendPN],0)),1)</f>
        <v>1</v>
      </c>
    </row>
    <row r="266" spans="1:8" x14ac:dyDescent="0.25">
      <c r="A266" t="s">
        <v>1219</v>
      </c>
      <c r="B266" t="s">
        <v>1220</v>
      </c>
      <c r="C266" t="s">
        <v>1315</v>
      </c>
      <c r="D266" t="s">
        <v>1316</v>
      </c>
      <c r="E266">
        <v>0.90300000000000002</v>
      </c>
      <c r="F266">
        <v>0</v>
      </c>
      <c r="G266" t="s">
        <v>942</v>
      </c>
      <c r="H266">
        <f>_xlfn.IFNA(INDEX(FoamFactor_Table[FoamFactor],MATCH(bom_SQLquery[[#This Row],[BillNo]],FoamFactor_Table[BlendPN],0)),1)</f>
        <v>1</v>
      </c>
    </row>
    <row r="267" spans="1:8" x14ac:dyDescent="0.25">
      <c r="A267" t="s">
        <v>1219</v>
      </c>
      <c r="B267" t="s">
        <v>1220</v>
      </c>
      <c r="C267" t="s">
        <v>1353</v>
      </c>
      <c r="D267" t="s">
        <v>1354</v>
      </c>
      <c r="E267">
        <v>0.18079999999999999</v>
      </c>
      <c r="F267">
        <v>0</v>
      </c>
      <c r="G267" t="s">
        <v>942</v>
      </c>
      <c r="H267">
        <f>_xlfn.IFNA(INDEX(FoamFactor_Table[FoamFactor],MATCH(bom_SQLquery[[#This Row],[BillNo]],FoamFactor_Table[BlendPN],0)),1)</f>
        <v>1</v>
      </c>
    </row>
    <row r="268" spans="1:8" x14ac:dyDescent="0.25">
      <c r="A268" t="s">
        <v>1219</v>
      </c>
      <c r="B268" t="s">
        <v>1220</v>
      </c>
      <c r="C268" t="s">
        <v>1317</v>
      </c>
      <c r="D268" t="s">
        <v>1318</v>
      </c>
      <c r="E268">
        <v>0.70330000000000004</v>
      </c>
      <c r="F268">
        <v>0</v>
      </c>
      <c r="G268" t="s">
        <v>942</v>
      </c>
      <c r="H268">
        <f>_xlfn.IFNA(INDEX(FoamFactor_Table[FoamFactor],MATCH(bom_SQLquery[[#This Row],[BillNo]],FoamFactor_Table[BlendPN],0)),1)</f>
        <v>1</v>
      </c>
    </row>
    <row r="269" spans="1:8" x14ac:dyDescent="0.25">
      <c r="A269" t="s">
        <v>1219</v>
      </c>
      <c r="B269" t="s">
        <v>1220</v>
      </c>
      <c r="C269" t="s">
        <v>1319</v>
      </c>
      <c r="D269" t="s">
        <v>1320</v>
      </c>
      <c r="E269">
        <v>2.01E-2</v>
      </c>
      <c r="F269">
        <v>0</v>
      </c>
      <c r="G269" t="s">
        <v>942</v>
      </c>
      <c r="H269">
        <f>_xlfn.IFNA(INDEX(FoamFactor_Table[FoamFactor],MATCH(bom_SQLquery[[#This Row],[BillNo]],FoamFactor_Table[BlendPN],0)),1)</f>
        <v>1</v>
      </c>
    </row>
    <row r="270" spans="1:8" x14ac:dyDescent="0.25">
      <c r="A270" t="s">
        <v>1223</v>
      </c>
      <c r="B270" t="s">
        <v>1224</v>
      </c>
      <c r="C270" t="s">
        <v>1301</v>
      </c>
      <c r="D270" t="s">
        <v>1302</v>
      </c>
      <c r="E270">
        <v>25.14</v>
      </c>
      <c r="F270">
        <v>0</v>
      </c>
      <c r="G270" t="s">
        <v>942</v>
      </c>
      <c r="H270">
        <f>_xlfn.IFNA(INDEX(FoamFactor_Table[FoamFactor],MATCH(bom_SQLquery[[#This Row],[BillNo]],FoamFactor_Table[BlendPN],0)),1)</f>
        <v>1</v>
      </c>
    </row>
    <row r="271" spans="1:8" x14ac:dyDescent="0.25">
      <c r="A271" t="s">
        <v>1223</v>
      </c>
      <c r="B271" t="s">
        <v>1224</v>
      </c>
      <c r="C271" t="s">
        <v>1313</v>
      </c>
      <c r="D271" t="s">
        <v>1314</v>
      </c>
      <c r="E271">
        <v>25</v>
      </c>
      <c r="F271">
        <v>0</v>
      </c>
      <c r="G271" t="s">
        <v>942</v>
      </c>
      <c r="H271">
        <f>_xlfn.IFNA(INDEX(FoamFactor_Table[FoamFactor],MATCH(bom_SQLquery[[#This Row],[BillNo]],FoamFactor_Table[BlendPN],0)),1)</f>
        <v>1</v>
      </c>
    </row>
    <row r="272" spans="1:8" x14ac:dyDescent="0.25">
      <c r="A272" t="s">
        <v>1223</v>
      </c>
      <c r="B272" t="s">
        <v>1224</v>
      </c>
      <c r="C272" t="s">
        <v>1315</v>
      </c>
      <c r="D272" t="s">
        <v>1316</v>
      </c>
      <c r="E272">
        <v>0.91</v>
      </c>
      <c r="F272">
        <v>0</v>
      </c>
      <c r="G272" t="s">
        <v>942</v>
      </c>
      <c r="H272">
        <f>_xlfn.IFNA(INDEX(FoamFactor_Table[FoamFactor],MATCH(bom_SQLquery[[#This Row],[BillNo]],FoamFactor_Table[BlendPN],0)),1)</f>
        <v>1</v>
      </c>
    </row>
    <row r="273" spans="1:8" x14ac:dyDescent="0.25">
      <c r="A273" t="s">
        <v>1223</v>
      </c>
      <c r="B273" t="s">
        <v>1224</v>
      </c>
      <c r="C273" t="s">
        <v>1305</v>
      </c>
      <c r="D273" t="s">
        <v>1306</v>
      </c>
      <c r="E273">
        <v>0.06</v>
      </c>
      <c r="F273">
        <v>0</v>
      </c>
      <c r="G273" t="s">
        <v>942</v>
      </c>
      <c r="H273">
        <f>_xlfn.IFNA(INDEX(FoamFactor_Table[FoamFactor],MATCH(bom_SQLquery[[#This Row],[BillNo]],FoamFactor_Table[BlendPN],0)),1)</f>
        <v>1</v>
      </c>
    </row>
    <row r="274" spans="1:8" x14ac:dyDescent="0.25">
      <c r="A274" t="s">
        <v>1223</v>
      </c>
      <c r="B274" t="s">
        <v>1224</v>
      </c>
      <c r="C274" t="s">
        <v>1317</v>
      </c>
      <c r="D274" t="s">
        <v>1318</v>
      </c>
      <c r="E274">
        <v>0.71</v>
      </c>
      <c r="F274">
        <v>0</v>
      </c>
      <c r="G274" t="s">
        <v>942</v>
      </c>
      <c r="H274">
        <f>_xlfn.IFNA(INDEX(FoamFactor_Table[FoamFactor],MATCH(bom_SQLquery[[#This Row],[BillNo]],FoamFactor_Table[BlendPN],0)),1)</f>
        <v>1</v>
      </c>
    </row>
    <row r="275" spans="1:8" x14ac:dyDescent="0.25">
      <c r="A275" t="s">
        <v>1223</v>
      </c>
      <c r="B275" t="s">
        <v>1224</v>
      </c>
      <c r="C275" t="s">
        <v>1319</v>
      </c>
      <c r="D275" t="s">
        <v>1320</v>
      </c>
      <c r="E275">
        <v>0.02</v>
      </c>
      <c r="F275">
        <v>0</v>
      </c>
      <c r="G275" t="s">
        <v>942</v>
      </c>
      <c r="H275">
        <f>_xlfn.IFNA(INDEX(FoamFactor_Table[FoamFactor],MATCH(bom_SQLquery[[#This Row],[BillNo]],FoamFactor_Table[BlendPN],0)),1)</f>
        <v>1</v>
      </c>
    </row>
    <row r="276" spans="1:8" x14ac:dyDescent="0.25">
      <c r="A276" t="s">
        <v>1227</v>
      </c>
      <c r="B276" t="s">
        <v>1228</v>
      </c>
      <c r="C276" t="s">
        <v>1313</v>
      </c>
      <c r="D276" t="s">
        <v>1314</v>
      </c>
      <c r="E276">
        <v>24.94</v>
      </c>
      <c r="F276">
        <v>0</v>
      </c>
      <c r="G276" t="s">
        <v>942</v>
      </c>
      <c r="H276">
        <f>_xlfn.IFNA(INDEX(FoamFactor_Table[FoamFactor],MATCH(bom_SQLquery[[#This Row],[BillNo]],FoamFactor_Table[BlendPN],0)),1)</f>
        <v>1</v>
      </c>
    </row>
    <row r="277" spans="1:8" x14ac:dyDescent="0.25">
      <c r="A277" t="s">
        <v>1227</v>
      </c>
      <c r="B277" t="s">
        <v>1228</v>
      </c>
      <c r="C277" t="s">
        <v>1301</v>
      </c>
      <c r="D277" t="s">
        <v>1302</v>
      </c>
      <c r="E277">
        <v>25.083300000000001</v>
      </c>
      <c r="F277">
        <v>0</v>
      </c>
      <c r="G277" t="s">
        <v>942</v>
      </c>
      <c r="H277">
        <f>_xlfn.IFNA(INDEX(FoamFactor_Table[FoamFactor],MATCH(bom_SQLquery[[#This Row],[BillNo]],FoamFactor_Table[BlendPN],0)),1)</f>
        <v>1</v>
      </c>
    </row>
    <row r="278" spans="1:8" x14ac:dyDescent="0.25">
      <c r="A278" t="s">
        <v>1227</v>
      </c>
      <c r="B278" t="s">
        <v>1228</v>
      </c>
      <c r="C278" t="s">
        <v>1315</v>
      </c>
      <c r="D278" t="s">
        <v>1316</v>
      </c>
      <c r="E278">
        <v>0.90300000000000002</v>
      </c>
      <c r="F278">
        <v>0</v>
      </c>
      <c r="G278" t="s">
        <v>942</v>
      </c>
      <c r="H278">
        <f>_xlfn.IFNA(INDEX(FoamFactor_Table[FoamFactor],MATCH(bom_SQLquery[[#This Row],[BillNo]],FoamFactor_Table[BlendPN],0)),1)</f>
        <v>1</v>
      </c>
    </row>
    <row r="279" spans="1:8" x14ac:dyDescent="0.25">
      <c r="A279" t="s">
        <v>1227</v>
      </c>
      <c r="B279" t="s">
        <v>1228</v>
      </c>
      <c r="C279" t="s">
        <v>1317</v>
      </c>
      <c r="D279" t="s">
        <v>1318</v>
      </c>
      <c r="E279">
        <v>0.70330000000000004</v>
      </c>
      <c r="F279">
        <v>0</v>
      </c>
      <c r="G279" t="s">
        <v>942</v>
      </c>
      <c r="H279">
        <f>_xlfn.IFNA(INDEX(FoamFactor_Table[FoamFactor],MATCH(bom_SQLquery[[#This Row],[BillNo]],FoamFactor_Table[BlendPN],0)),1)</f>
        <v>1</v>
      </c>
    </row>
    <row r="280" spans="1:8" x14ac:dyDescent="0.25">
      <c r="A280" t="s">
        <v>1227</v>
      </c>
      <c r="B280" t="s">
        <v>1228</v>
      </c>
      <c r="C280" t="s">
        <v>1319</v>
      </c>
      <c r="D280" t="s">
        <v>1320</v>
      </c>
      <c r="E280">
        <v>2.01E-2</v>
      </c>
      <c r="F280">
        <v>0</v>
      </c>
      <c r="G280" t="s">
        <v>942</v>
      </c>
      <c r="H280">
        <f>_xlfn.IFNA(INDEX(FoamFactor_Table[FoamFactor],MATCH(bom_SQLquery[[#This Row],[BillNo]],FoamFactor_Table[BlendPN],0)),1)</f>
        <v>1</v>
      </c>
    </row>
    <row r="281" spans="1:8" x14ac:dyDescent="0.25">
      <c r="A281" t="s">
        <v>1227</v>
      </c>
      <c r="B281" t="s">
        <v>1228</v>
      </c>
      <c r="C281" t="s">
        <v>1309</v>
      </c>
      <c r="D281" t="s">
        <v>1310</v>
      </c>
      <c r="E281">
        <v>0.14000000000000001</v>
      </c>
      <c r="F281">
        <v>0</v>
      </c>
      <c r="G281" t="s">
        <v>942</v>
      </c>
      <c r="H281">
        <f>_xlfn.IFNA(INDEX(FoamFactor_Table[FoamFactor],MATCH(bom_SQLquery[[#This Row],[BillNo]],FoamFactor_Table[BlendPN],0)),1)</f>
        <v>1</v>
      </c>
    </row>
    <row r="282" spans="1:8" x14ac:dyDescent="0.25">
      <c r="A282" t="s">
        <v>1361</v>
      </c>
      <c r="B282" t="s">
        <v>1362</v>
      </c>
      <c r="C282" t="s">
        <v>1301</v>
      </c>
      <c r="D282" t="s">
        <v>1302</v>
      </c>
      <c r="E282">
        <v>26.12</v>
      </c>
      <c r="F282">
        <v>0</v>
      </c>
      <c r="G282" t="s">
        <v>942</v>
      </c>
      <c r="H282">
        <f>_xlfn.IFNA(INDEX(FoamFactor_Table[FoamFactor],MATCH(bom_SQLquery[[#This Row],[BillNo]],FoamFactor_Table[BlendPN],0)),1)</f>
        <v>1</v>
      </c>
    </row>
    <row r="283" spans="1:8" x14ac:dyDescent="0.25">
      <c r="A283" t="s">
        <v>1361</v>
      </c>
      <c r="B283" t="s">
        <v>1362</v>
      </c>
      <c r="C283" t="s">
        <v>1313</v>
      </c>
      <c r="D283" t="s">
        <v>1314</v>
      </c>
      <c r="E283">
        <v>21.64</v>
      </c>
      <c r="F283">
        <v>0</v>
      </c>
      <c r="G283" t="s">
        <v>942</v>
      </c>
      <c r="H283">
        <f>_xlfn.IFNA(INDEX(FoamFactor_Table[FoamFactor],MATCH(bom_SQLquery[[#This Row],[BillNo]],FoamFactor_Table[BlendPN],0)),1)</f>
        <v>1</v>
      </c>
    </row>
    <row r="284" spans="1:8" x14ac:dyDescent="0.25">
      <c r="A284" t="s">
        <v>1361</v>
      </c>
      <c r="B284" t="s">
        <v>1362</v>
      </c>
      <c r="C284" t="s">
        <v>1315</v>
      </c>
      <c r="D284" t="s">
        <v>1316</v>
      </c>
      <c r="E284">
        <v>0.9</v>
      </c>
      <c r="F284">
        <v>0</v>
      </c>
      <c r="G284" t="s">
        <v>942</v>
      </c>
      <c r="H284">
        <f>_xlfn.IFNA(INDEX(FoamFactor_Table[FoamFactor],MATCH(bom_SQLquery[[#This Row],[BillNo]],FoamFactor_Table[BlendPN],0)),1)</f>
        <v>1</v>
      </c>
    </row>
    <row r="285" spans="1:8" x14ac:dyDescent="0.25">
      <c r="A285" t="s">
        <v>1361</v>
      </c>
      <c r="B285" t="s">
        <v>1362</v>
      </c>
      <c r="C285" t="s">
        <v>1363</v>
      </c>
      <c r="D285" t="s">
        <v>1364</v>
      </c>
      <c r="E285">
        <v>1.8100000000000002E-2</v>
      </c>
      <c r="F285">
        <v>0</v>
      </c>
      <c r="G285" t="s">
        <v>942</v>
      </c>
      <c r="H285">
        <f>_xlfn.IFNA(INDEX(FoamFactor_Table[FoamFactor],MATCH(bom_SQLquery[[#This Row],[BillNo]],FoamFactor_Table[BlendPN],0)),1)</f>
        <v>1</v>
      </c>
    </row>
    <row r="286" spans="1:8" x14ac:dyDescent="0.25">
      <c r="A286" t="s">
        <v>1361</v>
      </c>
      <c r="B286" t="s">
        <v>1362</v>
      </c>
      <c r="C286" t="s">
        <v>1317</v>
      </c>
      <c r="D286" t="s">
        <v>1318</v>
      </c>
      <c r="E286">
        <v>0.71</v>
      </c>
      <c r="F286">
        <v>0</v>
      </c>
      <c r="G286" t="s">
        <v>942</v>
      </c>
      <c r="H286">
        <f>_xlfn.IFNA(INDEX(FoamFactor_Table[FoamFactor],MATCH(bom_SQLquery[[#This Row],[BillNo]],FoamFactor_Table[BlendPN],0)),1)</f>
        <v>1</v>
      </c>
    </row>
    <row r="287" spans="1:8" x14ac:dyDescent="0.25">
      <c r="A287" t="s">
        <v>1361</v>
      </c>
      <c r="B287" t="s">
        <v>1362</v>
      </c>
      <c r="C287" t="s">
        <v>1319</v>
      </c>
      <c r="D287" t="s">
        <v>1320</v>
      </c>
      <c r="E287">
        <v>1.9599999999999999E-2</v>
      </c>
      <c r="F287">
        <v>0</v>
      </c>
      <c r="G287" t="s">
        <v>942</v>
      </c>
      <c r="H287">
        <f>_xlfn.IFNA(INDEX(FoamFactor_Table[FoamFactor],MATCH(bom_SQLquery[[#This Row],[BillNo]],FoamFactor_Table[BlendPN],0)),1)</f>
        <v>1</v>
      </c>
    </row>
    <row r="288" spans="1:8" x14ac:dyDescent="0.25">
      <c r="A288" t="s">
        <v>1365</v>
      </c>
      <c r="B288" t="s">
        <v>1366</v>
      </c>
      <c r="C288" t="s">
        <v>1301</v>
      </c>
      <c r="D288" t="s">
        <v>1302</v>
      </c>
      <c r="E288">
        <v>26.12</v>
      </c>
      <c r="F288">
        <v>0</v>
      </c>
      <c r="G288" t="s">
        <v>942</v>
      </c>
      <c r="H288">
        <f>_xlfn.IFNA(INDEX(FoamFactor_Table[FoamFactor],MATCH(bom_SQLquery[[#This Row],[BillNo]],FoamFactor_Table[BlendPN],0)),1)</f>
        <v>1</v>
      </c>
    </row>
    <row r="289" spans="1:8" x14ac:dyDescent="0.25">
      <c r="A289" t="s">
        <v>1365</v>
      </c>
      <c r="B289" t="s">
        <v>1366</v>
      </c>
      <c r="C289" t="s">
        <v>1313</v>
      </c>
      <c r="D289" t="s">
        <v>1314</v>
      </c>
      <c r="E289">
        <v>21.64</v>
      </c>
      <c r="F289">
        <v>0</v>
      </c>
      <c r="G289" t="s">
        <v>942</v>
      </c>
      <c r="H289">
        <f>_xlfn.IFNA(INDEX(FoamFactor_Table[FoamFactor],MATCH(bom_SQLquery[[#This Row],[BillNo]],FoamFactor_Table[BlendPN],0)),1)</f>
        <v>1</v>
      </c>
    </row>
    <row r="290" spans="1:8" x14ac:dyDescent="0.25">
      <c r="A290" t="s">
        <v>1365</v>
      </c>
      <c r="B290" t="s">
        <v>1366</v>
      </c>
      <c r="C290" t="s">
        <v>1315</v>
      </c>
      <c r="D290" t="s">
        <v>1316</v>
      </c>
      <c r="E290">
        <v>0.9</v>
      </c>
      <c r="F290">
        <v>0</v>
      </c>
      <c r="G290" t="s">
        <v>942</v>
      </c>
      <c r="H290">
        <f>_xlfn.IFNA(INDEX(FoamFactor_Table[FoamFactor],MATCH(bom_SQLquery[[#This Row],[BillNo]],FoamFactor_Table[BlendPN],0)),1)</f>
        <v>1</v>
      </c>
    </row>
    <row r="291" spans="1:8" x14ac:dyDescent="0.25">
      <c r="A291" t="s">
        <v>1365</v>
      </c>
      <c r="B291" t="s">
        <v>1366</v>
      </c>
      <c r="C291" t="s">
        <v>1305</v>
      </c>
      <c r="D291" t="s">
        <v>1306</v>
      </c>
      <c r="E291">
        <v>0.04</v>
      </c>
      <c r="F291">
        <v>0</v>
      </c>
      <c r="G291" t="s">
        <v>942</v>
      </c>
      <c r="H291">
        <f>_xlfn.IFNA(INDEX(FoamFactor_Table[FoamFactor],MATCH(bom_SQLquery[[#This Row],[BillNo]],FoamFactor_Table[BlendPN],0)),1)</f>
        <v>1</v>
      </c>
    </row>
    <row r="292" spans="1:8" x14ac:dyDescent="0.25">
      <c r="A292" t="s">
        <v>1365</v>
      </c>
      <c r="B292" t="s">
        <v>1366</v>
      </c>
      <c r="C292" t="s">
        <v>1317</v>
      </c>
      <c r="D292" t="s">
        <v>1318</v>
      </c>
      <c r="E292">
        <v>0.71</v>
      </c>
      <c r="F292">
        <v>0</v>
      </c>
      <c r="G292" t="s">
        <v>942</v>
      </c>
      <c r="H292">
        <f>_xlfn.IFNA(INDEX(FoamFactor_Table[FoamFactor],MATCH(bom_SQLquery[[#This Row],[BillNo]],FoamFactor_Table[BlendPN],0)),1)</f>
        <v>1</v>
      </c>
    </row>
    <row r="293" spans="1:8" x14ac:dyDescent="0.25">
      <c r="A293" t="s">
        <v>1365</v>
      </c>
      <c r="B293" t="s">
        <v>1366</v>
      </c>
      <c r="C293" t="s">
        <v>1319</v>
      </c>
      <c r="D293" t="s">
        <v>1320</v>
      </c>
      <c r="E293">
        <v>1.9599999999999999E-2</v>
      </c>
      <c r="F293">
        <v>0</v>
      </c>
      <c r="G293" t="s">
        <v>942</v>
      </c>
      <c r="H293">
        <f>_xlfn.IFNA(INDEX(FoamFactor_Table[FoamFactor],MATCH(bom_SQLquery[[#This Row],[BillNo]],FoamFactor_Table[BlendPN],0)),1)</f>
        <v>1</v>
      </c>
    </row>
    <row r="294" spans="1:8" x14ac:dyDescent="0.25">
      <c r="A294" t="s">
        <v>1367</v>
      </c>
      <c r="B294" t="s">
        <v>1362</v>
      </c>
      <c r="C294" t="s">
        <v>1301</v>
      </c>
      <c r="D294" t="s">
        <v>1302</v>
      </c>
      <c r="E294">
        <v>26.12</v>
      </c>
      <c r="F294">
        <v>0</v>
      </c>
      <c r="G294" t="s">
        <v>942</v>
      </c>
      <c r="H294">
        <f>_xlfn.IFNA(INDEX(FoamFactor_Table[FoamFactor],MATCH(bom_SQLquery[[#This Row],[BillNo]],FoamFactor_Table[BlendPN],0)),1)</f>
        <v>1</v>
      </c>
    </row>
    <row r="295" spans="1:8" x14ac:dyDescent="0.25">
      <c r="A295" t="s">
        <v>1367</v>
      </c>
      <c r="B295" t="s">
        <v>1362</v>
      </c>
      <c r="C295" t="s">
        <v>1313</v>
      </c>
      <c r="D295" t="s">
        <v>1314</v>
      </c>
      <c r="E295">
        <v>21.64</v>
      </c>
      <c r="F295">
        <v>0</v>
      </c>
      <c r="G295" t="s">
        <v>942</v>
      </c>
      <c r="H295">
        <f>_xlfn.IFNA(INDEX(FoamFactor_Table[FoamFactor],MATCH(bom_SQLquery[[#This Row],[BillNo]],FoamFactor_Table[BlendPN],0)),1)</f>
        <v>1</v>
      </c>
    </row>
    <row r="296" spans="1:8" x14ac:dyDescent="0.25">
      <c r="A296" t="s">
        <v>1367</v>
      </c>
      <c r="B296" t="s">
        <v>1362</v>
      </c>
      <c r="C296" t="s">
        <v>1315</v>
      </c>
      <c r="D296" t="s">
        <v>1316</v>
      </c>
      <c r="E296">
        <v>0.9</v>
      </c>
      <c r="F296">
        <v>0</v>
      </c>
      <c r="G296" t="s">
        <v>942</v>
      </c>
      <c r="H296">
        <f>_xlfn.IFNA(INDEX(FoamFactor_Table[FoamFactor],MATCH(bom_SQLquery[[#This Row],[BillNo]],FoamFactor_Table[BlendPN],0)),1)</f>
        <v>1</v>
      </c>
    </row>
    <row r="297" spans="1:8" x14ac:dyDescent="0.25">
      <c r="A297" t="s">
        <v>1367</v>
      </c>
      <c r="B297" t="s">
        <v>1362</v>
      </c>
      <c r="C297" t="s">
        <v>1363</v>
      </c>
      <c r="D297" t="s">
        <v>1364</v>
      </c>
      <c r="E297">
        <v>1.8100000000000002E-2</v>
      </c>
      <c r="F297">
        <v>0</v>
      </c>
      <c r="G297" t="s">
        <v>942</v>
      </c>
      <c r="H297">
        <f>_xlfn.IFNA(INDEX(FoamFactor_Table[FoamFactor],MATCH(bom_SQLquery[[#This Row],[BillNo]],FoamFactor_Table[BlendPN],0)),1)</f>
        <v>1</v>
      </c>
    </row>
    <row r="298" spans="1:8" x14ac:dyDescent="0.25">
      <c r="A298" t="s">
        <v>1367</v>
      </c>
      <c r="B298" t="s">
        <v>1362</v>
      </c>
      <c r="C298" t="s">
        <v>1317</v>
      </c>
      <c r="D298" t="s">
        <v>1318</v>
      </c>
      <c r="E298">
        <v>0.71</v>
      </c>
      <c r="F298">
        <v>0</v>
      </c>
      <c r="G298" t="s">
        <v>942</v>
      </c>
      <c r="H298">
        <f>_xlfn.IFNA(INDEX(FoamFactor_Table[FoamFactor],MATCH(bom_SQLquery[[#This Row],[BillNo]],FoamFactor_Table[BlendPN],0)),1)</f>
        <v>1</v>
      </c>
    </row>
    <row r="299" spans="1:8" x14ac:dyDescent="0.25">
      <c r="A299" t="s">
        <v>1367</v>
      </c>
      <c r="B299" t="s">
        <v>1362</v>
      </c>
      <c r="C299" t="s">
        <v>1319</v>
      </c>
      <c r="D299" t="s">
        <v>1320</v>
      </c>
      <c r="E299">
        <v>1.9599999999999999E-2</v>
      </c>
      <c r="F299">
        <v>0</v>
      </c>
      <c r="G299" t="s">
        <v>942</v>
      </c>
      <c r="H299">
        <f>_xlfn.IFNA(INDEX(FoamFactor_Table[FoamFactor],MATCH(bom_SQLquery[[#This Row],[BillNo]],FoamFactor_Table[BlendPN],0)),1)</f>
        <v>1</v>
      </c>
    </row>
    <row r="300" spans="1:8" x14ac:dyDescent="0.25">
      <c r="A300" t="s">
        <v>1368</v>
      </c>
      <c r="B300" t="s">
        <v>1369</v>
      </c>
      <c r="C300" t="s">
        <v>1301</v>
      </c>
      <c r="D300" t="s">
        <v>1302</v>
      </c>
      <c r="E300">
        <v>26.19</v>
      </c>
      <c r="F300">
        <v>0</v>
      </c>
      <c r="G300" t="s">
        <v>942</v>
      </c>
      <c r="H300">
        <f>_xlfn.IFNA(INDEX(FoamFactor_Table[FoamFactor],MATCH(bom_SQLquery[[#This Row],[BillNo]],FoamFactor_Table[BlendPN],0)),1)</f>
        <v>1</v>
      </c>
    </row>
    <row r="301" spans="1:8" x14ac:dyDescent="0.25">
      <c r="A301" t="s">
        <v>1368</v>
      </c>
      <c r="B301" t="s">
        <v>1369</v>
      </c>
      <c r="C301" t="s">
        <v>1313</v>
      </c>
      <c r="D301" t="s">
        <v>1314</v>
      </c>
      <c r="E301">
        <v>25</v>
      </c>
      <c r="F301">
        <v>0</v>
      </c>
      <c r="G301" t="s">
        <v>942</v>
      </c>
      <c r="H301">
        <f>_xlfn.IFNA(INDEX(FoamFactor_Table[FoamFactor],MATCH(bom_SQLquery[[#This Row],[BillNo]],FoamFactor_Table[BlendPN],0)),1)</f>
        <v>1</v>
      </c>
    </row>
    <row r="302" spans="1:8" x14ac:dyDescent="0.25">
      <c r="A302" t="s">
        <v>1368</v>
      </c>
      <c r="B302" t="s">
        <v>1369</v>
      </c>
      <c r="C302" t="s">
        <v>1315</v>
      </c>
      <c r="D302" t="s">
        <v>1316</v>
      </c>
      <c r="E302">
        <v>0.9</v>
      </c>
      <c r="F302">
        <v>0</v>
      </c>
      <c r="G302" t="s">
        <v>942</v>
      </c>
      <c r="H302">
        <f>_xlfn.IFNA(INDEX(FoamFactor_Table[FoamFactor],MATCH(bom_SQLquery[[#This Row],[BillNo]],FoamFactor_Table[BlendPN],0)),1)</f>
        <v>1</v>
      </c>
    </row>
    <row r="303" spans="1:8" x14ac:dyDescent="0.25">
      <c r="A303" t="s">
        <v>1368</v>
      </c>
      <c r="B303" t="s">
        <v>1369</v>
      </c>
      <c r="C303" t="s">
        <v>1317</v>
      </c>
      <c r="D303" t="s">
        <v>1318</v>
      </c>
      <c r="E303">
        <v>0.71</v>
      </c>
      <c r="F303">
        <v>0</v>
      </c>
      <c r="G303" t="s">
        <v>942</v>
      </c>
      <c r="H303">
        <f>_xlfn.IFNA(INDEX(FoamFactor_Table[FoamFactor],MATCH(bom_SQLquery[[#This Row],[BillNo]],FoamFactor_Table[BlendPN],0)),1)</f>
        <v>1</v>
      </c>
    </row>
    <row r="304" spans="1:8" x14ac:dyDescent="0.25">
      <c r="A304" t="s">
        <v>1368</v>
      </c>
      <c r="B304" t="s">
        <v>1369</v>
      </c>
      <c r="C304" t="s">
        <v>1319</v>
      </c>
      <c r="D304" t="s">
        <v>1320</v>
      </c>
      <c r="E304">
        <v>0.02</v>
      </c>
      <c r="F304">
        <v>0</v>
      </c>
      <c r="G304" t="s">
        <v>942</v>
      </c>
      <c r="H304">
        <f>_xlfn.IFNA(INDEX(FoamFactor_Table[FoamFactor],MATCH(bom_SQLquery[[#This Row],[BillNo]],FoamFactor_Table[BlendPN],0)),1)</f>
        <v>1</v>
      </c>
    </row>
    <row r="305" spans="1:8" x14ac:dyDescent="0.25">
      <c r="A305" t="s">
        <v>1370</v>
      </c>
      <c r="B305" t="s">
        <v>1371</v>
      </c>
      <c r="C305" t="s">
        <v>1301</v>
      </c>
      <c r="D305" t="s">
        <v>1302</v>
      </c>
      <c r="E305">
        <v>26.196100000000001</v>
      </c>
      <c r="F305">
        <v>0</v>
      </c>
      <c r="G305" t="s">
        <v>942</v>
      </c>
      <c r="H305">
        <f>_xlfn.IFNA(INDEX(FoamFactor_Table[FoamFactor],MATCH(bom_SQLquery[[#This Row],[BillNo]],FoamFactor_Table[BlendPN],0)),1)</f>
        <v>1</v>
      </c>
    </row>
    <row r="306" spans="1:8" x14ac:dyDescent="0.25">
      <c r="A306" t="s">
        <v>1370</v>
      </c>
      <c r="B306" t="s">
        <v>1371</v>
      </c>
      <c r="C306" t="s">
        <v>1313</v>
      </c>
      <c r="D306" t="s">
        <v>1314</v>
      </c>
      <c r="E306">
        <v>25</v>
      </c>
      <c r="F306">
        <v>0</v>
      </c>
      <c r="G306" t="s">
        <v>942</v>
      </c>
      <c r="H306">
        <f>_xlfn.IFNA(INDEX(FoamFactor_Table[FoamFactor],MATCH(bom_SQLquery[[#This Row],[BillNo]],FoamFactor_Table[BlendPN],0)),1)</f>
        <v>1</v>
      </c>
    </row>
    <row r="307" spans="1:8" x14ac:dyDescent="0.25">
      <c r="A307" t="s">
        <v>1370</v>
      </c>
      <c r="B307" t="s">
        <v>1371</v>
      </c>
      <c r="C307" t="s">
        <v>1315</v>
      </c>
      <c r="D307" t="s">
        <v>1316</v>
      </c>
      <c r="E307">
        <v>0.91</v>
      </c>
      <c r="F307">
        <v>0</v>
      </c>
      <c r="G307" t="s">
        <v>942</v>
      </c>
      <c r="H307">
        <f>_xlfn.IFNA(INDEX(FoamFactor_Table[FoamFactor],MATCH(bom_SQLquery[[#This Row],[BillNo]],FoamFactor_Table[BlendPN],0)),1)</f>
        <v>1</v>
      </c>
    </row>
    <row r="308" spans="1:8" x14ac:dyDescent="0.25">
      <c r="A308" t="s">
        <v>1370</v>
      </c>
      <c r="B308" t="s">
        <v>1371</v>
      </c>
      <c r="C308" t="s">
        <v>1353</v>
      </c>
      <c r="D308" t="s">
        <v>1354</v>
      </c>
      <c r="E308">
        <v>0.13600000000000001</v>
      </c>
      <c r="F308">
        <v>0</v>
      </c>
      <c r="G308" t="s">
        <v>942</v>
      </c>
      <c r="H308">
        <f>_xlfn.IFNA(INDEX(FoamFactor_Table[FoamFactor],MATCH(bom_SQLquery[[#This Row],[BillNo]],FoamFactor_Table[BlendPN],0)),1)</f>
        <v>1</v>
      </c>
    </row>
    <row r="309" spans="1:8" x14ac:dyDescent="0.25">
      <c r="A309" t="s">
        <v>1370</v>
      </c>
      <c r="B309" t="s">
        <v>1371</v>
      </c>
      <c r="C309" t="s">
        <v>1317</v>
      </c>
      <c r="D309" t="s">
        <v>1318</v>
      </c>
      <c r="E309">
        <v>0.71789999999999998</v>
      </c>
      <c r="F309">
        <v>0</v>
      </c>
      <c r="G309" t="s">
        <v>942</v>
      </c>
      <c r="H309">
        <f>_xlfn.IFNA(INDEX(FoamFactor_Table[FoamFactor],MATCH(bom_SQLquery[[#This Row],[BillNo]],FoamFactor_Table[BlendPN],0)),1)</f>
        <v>1</v>
      </c>
    </row>
    <row r="310" spans="1:8" x14ac:dyDescent="0.25">
      <c r="A310" t="s">
        <v>1370</v>
      </c>
      <c r="B310" t="s">
        <v>1371</v>
      </c>
      <c r="C310" t="s">
        <v>1319</v>
      </c>
      <c r="D310" t="s">
        <v>1320</v>
      </c>
      <c r="E310">
        <v>2.0199999999999999E-2</v>
      </c>
      <c r="F310">
        <v>0</v>
      </c>
      <c r="G310" t="s">
        <v>942</v>
      </c>
      <c r="H310">
        <f>_xlfn.IFNA(INDEX(FoamFactor_Table[FoamFactor],MATCH(bom_SQLquery[[#This Row],[BillNo]],FoamFactor_Table[BlendPN],0)),1)</f>
        <v>1</v>
      </c>
    </row>
    <row r="311" spans="1:8" x14ac:dyDescent="0.25">
      <c r="A311" t="s">
        <v>1372</v>
      </c>
      <c r="B311" t="s">
        <v>1373</v>
      </c>
      <c r="C311" t="s">
        <v>1301</v>
      </c>
      <c r="D311" t="s">
        <v>1302</v>
      </c>
      <c r="E311">
        <v>26.19</v>
      </c>
      <c r="F311">
        <v>0</v>
      </c>
      <c r="G311" t="s">
        <v>942</v>
      </c>
      <c r="H311">
        <f>_xlfn.IFNA(INDEX(FoamFactor_Table[FoamFactor],MATCH(bom_SQLquery[[#This Row],[BillNo]],FoamFactor_Table[BlendPN],0)),1)</f>
        <v>1</v>
      </c>
    </row>
    <row r="312" spans="1:8" x14ac:dyDescent="0.25">
      <c r="A312" t="s">
        <v>1372</v>
      </c>
      <c r="B312" t="s">
        <v>1373</v>
      </c>
      <c r="C312" t="s">
        <v>1313</v>
      </c>
      <c r="D312" t="s">
        <v>1314</v>
      </c>
      <c r="E312">
        <v>25</v>
      </c>
      <c r="F312">
        <v>0</v>
      </c>
      <c r="G312" t="s">
        <v>942</v>
      </c>
      <c r="H312">
        <f>_xlfn.IFNA(INDEX(FoamFactor_Table[FoamFactor],MATCH(bom_SQLquery[[#This Row],[BillNo]],FoamFactor_Table[BlendPN],0)),1)</f>
        <v>1</v>
      </c>
    </row>
    <row r="313" spans="1:8" x14ac:dyDescent="0.25">
      <c r="A313" t="s">
        <v>1372</v>
      </c>
      <c r="B313" t="s">
        <v>1373</v>
      </c>
      <c r="C313" t="s">
        <v>1315</v>
      </c>
      <c r="D313" t="s">
        <v>1316</v>
      </c>
      <c r="E313">
        <v>0.92</v>
      </c>
      <c r="F313">
        <v>0</v>
      </c>
      <c r="G313" t="s">
        <v>942</v>
      </c>
      <c r="H313">
        <f>_xlfn.IFNA(INDEX(FoamFactor_Table[FoamFactor],MATCH(bom_SQLquery[[#This Row],[BillNo]],FoamFactor_Table[BlendPN],0)),1)</f>
        <v>1</v>
      </c>
    </row>
    <row r="314" spans="1:8" x14ac:dyDescent="0.25">
      <c r="A314" t="s">
        <v>1372</v>
      </c>
      <c r="B314" t="s">
        <v>1373</v>
      </c>
      <c r="C314" t="s">
        <v>1305</v>
      </c>
      <c r="D314" t="s">
        <v>1306</v>
      </c>
      <c r="E314">
        <v>0.04</v>
      </c>
      <c r="F314">
        <v>0</v>
      </c>
      <c r="G314" t="s">
        <v>942</v>
      </c>
      <c r="H314">
        <f>_xlfn.IFNA(INDEX(FoamFactor_Table[FoamFactor],MATCH(bom_SQLquery[[#This Row],[BillNo]],FoamFactor_Table[BlendPN],0)),1)</f>
        <v>1</v>
      </c>
    </row>
    <row r="315" spans="1:8" x14ac:dyDescent="0.25">
      <c r="A315" t="s">
        <v>1372</v>
      </c>
      <c r="B315" t="s">
        <v>1373</v>
      </c>
      <c r="C315" t="s">
        <v>1317</v>
      </c>
      <c r="D315" t="s">
        <v>1318</v>
      </c>
      <c r="E315">
        <v>0.71</v>
      </c>
      <c r="F315">
        <v>0</v>
      </c>
      <c r="G315" t="s">
        <v>942</v>
      </c>
      <c r="H315">
        <f>_xlfn.IFNA(INDEX(FoamFactor_Table[FoamFactor],MATCH(bom_SQLquery[[#This Row],[BillNo]],FoamFactor_Table[BlendPN],0)),1)</f>
        <v>1</v>
      </c>
    </row>
    <row r="316" spans="1:8" x14ac:dyDescent="0.25">
      <c r="A316" t="s">
        <v>1372</v>
      </c>
      <c r="B316" t="s">
        <v>1373</v>
      </c>
      <c r="C316" t="s">
        <v>1319</v>
      </c>
      <c r="D316" t="s">
        <v>1320</v>
      </c>
      <c r="E316">
        <v>0.02</v>
      </c>
      <c r="F316">
        <v>0</v>
      </c>
      <c r="G316" t="s">
        <v>942</v>
      </c>
      <c r="H316">
        <f>_xlfn.IFNA(INDEX(FoamFactor_Table[FoamFactor],MATCH(bom_SQLquery[[#This Row],[BillNo]],FoamFactor_Table[BlendPN],0)),1)</f>
        <v>1</v>
      </c>
    </row>
    <row r="317" spans="1:8" x14ac:dyDescent="0.25">
      <c r="A317" t="s">
        <v>1374</v>
      </c>
      <c r="B317" t="s">
        <v>1375</v>
      </c>
      <c r="C317" t="s">
        <v>1301</v>
      </c>
      <c r="D317" t="s">
        <v>1302</v>
      </c>
      <c r="E317">
        <v>27.17</v>
      </c>
      <c r="F317">
        <v>0</v>
      </c>
      <c r="G317" t="s">
        <v>942</v>
      </c>
      <c r="H317">
        <f>_xlfn.IFNA(INDEX(FoamFactor_Table[FoamFactor],MATCH(bom_SQLquery[[#This Row],[BillNo]],FoamFactor_Table[BlendPN],0)),1)</f>
        <v>1</v>
      </c>
    </row>
    <row r="318" spans="1:8" x14ac:dyDescent="0.25">
      <c r="A318" t="s">
        <v>1374</v>
      </c>
      <c r="B318" t="s">
        <v>1375</v>
      </c>
      <c r="C318" t="s">
        <v>1313</v>
      </c>
      <c r="D318" t="s">
        <v>1314</v>
      </c>
      <c r="E318">
        <v>24.24</v>
      </c>
      <c r="F318">
        <v>0</v>
      </c>
      <c r="G318" t="s">
        <v>942</v>
      </c>
      <c r="H318">
        <f>_xlfn.IFNA(INDEX(FoamFactor_Table[FoamFactor],MATCH(bom_SQLquery[[#This Row],[BillNo]],FoamFactor_Table[BlendPN],0)),1)</f>
        <v>1</v>
      </c>
    </row>
    <row r="319" spans="1:8" x14ac:dyDescent="0.25">
      <c r="A319" t="s">
        <v>1374</v>
      </c>
      <c r="B319" t="s">
        <v>1375</v>
      </c>
      <c r="C319" t="s">
        <v>1315</v>
      </c>
      <c r="D319" t="s">
        <v>1316</v>
      </c>
      <c r="E319">
        <v>0.9</v>
      </c>
      <c r="F319">
        <v>0</v>
      </c>
      <c r="G319" t="s">
        <v>942</v>
      </c>
      <c r="H319">
        <f>_xlfn.IFNA(INDEX(FoamFactor_Table[FoamFactor],MATCH(bom_SQLquery[[#This Row],[BillNo]],FoamFactor_Table[BlendPN],0)),1)</f>
        <v>1</v>
      </c>
    </row>
    <row r="320" spans="1:8" x14ac:dyDescent="0.25">
      <c r="A320" t="s">
        <v>1374</v>
      </c>
      <c r="B320" t="s">
        <v>1375</v>
      </c>
      <c r="C320" t="s">
        <v>1353</v>
      </c>
      <c r="D320" t="s">
        <v>1354</v>
      </c>
      <c r="E320">
        <v>0.13600000000000001</v>
      </c>
      <c r="F320">
        <v>0</v>
      </c>
      <c r="G320" t="s">
        <v>942</v>
      </c>
      <c r="H320">
        <f>_xlfn.IFNA(INDEX(FoamFactor_Table[FoamFactor],MATCH(bom_SQLquery[[#This Row],[BillNo]],FoamFactor_Table[BlendPN],0)),1)</f>
        <v>1</v>
      </c>
    </row>
    <row r="321" spans="1:8" x14ac:dyDescent="0.25">
      <c r="A321" t="s">
        <v>1374</v>
      </c>
      <c r="B321" t="s">
        <v>1375</v>
      </c>
      <c r="C321" t="s">
        <v>1317</v>
      </c>
      <c r="D321" t="s">
        <v>1318</v>
      </c>
      <c r="E321">
        <v>0.71</v>
      </c>
      <c r="F321">
        <v>0</v>
      </c>
      <c r="G321" t="s">
        <v>942</v>
      </c>
      <c r="H321">
        <f>_xlfn.IFNA(INDEX(FoamFactor_Table[FoamFactor],MATCH(bom_SQLquery[[#This Row],[BillNo]],FoamFactor_Table[BlendPN],0)),1)</f>
        <v>1</v>
      </c>
    </row>
    <row r="322" spans="1:8" x14ac:dyDescent="0.25">
      <c r="A322" t="s">
        <v>1376</v>
      </c>
      <c r="B322" t="s">
        <v>1377</v>
      </c>
      <c r="C322" t="s">
        <v>1301</v>
      </c>
      <c r="D322" t="s">
        <v>1302</v>
      </c>
      <c r="E322">
        <v>27.29</v>
      </c>
      <c r="F322">
        <v>0</v>
      </c>
      <c r="G322" t="s">
        <v>942</v>
      </c>
      <c r="H322">
        <f>_xlfn.IFNA(INDEX(FoamFactor_Table[FoamFactor],MATCH(bom_SQLquery[[#This Row],[BillNo]],FoamFactor_Table[BlendPN],0)),1)</f>
        <v>1</v>
      </c>
    </row>
    <row r="323" spans="1:8" x14ac:dyDescent="0.25">
      <c r="A323" t="s">
        <v>1376</v>
      </c>
      <c r="B323" t="s">
        <v>1377</v>
      </c>
      <c r="C323" t="s">
        <v>1313</v>
      </c>
      <c r="D323" t="s">
        <v>1314</v>
      </c>
      <c r="E323">
        <v>26.09</v>
      </c>
      <c r="F323">
        <v>0</v>
      </c>
      <c r="G323" t="s">
        <v>942</v>
      </c>
      <c r="H323">
        <f>_xlfn.IFNA(INDEX(FoamFactor_Table[FoamFactor],MATCH(bom_SQLquery[[#This Row],[BillNo]],FoamFactor_Table[BlendPN],0)),1)</f>
        <v>1</v>
      </c>
    </row>
    <row r="324" spans="1:8" x14ac:dyDescent="0.25">
      <c r="A324" t="s">
        <v>1376</v>
      </c>
      <c r="B324" t="s">
        <v>1377</v>
      </c>
      <c r="C324" t="s">
        <v>1315</v>
      </c>
      <c r="D324" t="s">
        <v>1316</v>
      </c>
      <c r="E324">
        <v>0.9</v>
      </c>
      <c r="F324">
        <v>0</v>
      </c>
      <c r="G324" t="s">
        <v>942</v>
      </c>
      <c r="H324">
        <f>_xlfn.IFNA(INDEX(FoamFactor_Table[FoamFactor],MATCH(bom_SQLquery[[#This Row],[BillNo]],FoamFactor_Table[BlendPN],0)),1)</f>
        <v>1</v>
      </c>
    </row>
    <row r="325" spans="1:8" x14ac:dyDescent="0.25">
      <c r="A325" t="s">
        <v>1376</v>
      </c>
      <c r="B325" t="s">
        <v>1377</v>
      </c>
      <c r="C325" t="s">
        <v>1353</v>
      </c>
      <c r="D325" t="s">
        <v>1354</v>
      </c>
      <c r="E325">
        <v>0.13600000000000001</v>
      </c>
      <c r="F325">
        <v>0</v>
      </c>
      <c r="G325" t="s">
        <v>942</v>
      </c>
      <c r="H325">
        <f>_xlfn.IFNA(INDEX(FoamFactor_Table[FoamFactor],MATCH(bom_SQLquery[[#This Row],[BillNo]],FoamFactor_Table[BlendPN],0)),1)</f>
        <v>1</v>
      </c>
    </row>
    <row r="326" spans="1:8" x14ac:dyDescent="0.25">
      <c r="A326" t="s">
        <v>1376</v>
      </c>
      <c r="B326" t="s">
        <v>1377</v>
      </c>
      <c r="C326" t="s">
        <v>1317</v>
      </c>
      <c r="D326" t="s">
        <v>1318</v>
      </c>
      <c r="E326">
        <v>0.71</v>
      </c>
      <c r="F326">
        <v>0</v>
      </c>
      <c r="G326" t="s">
        <v>942</v>
      </c>
      <c r="H326">
        <f>_xlfn.IFNA(INDEX(FoamFactor_Table[FoamFactor],MATCH(bom_SQLquery[[#This Row],[BillNo]],FoamFactor_Table[BlendPN],0)),1)</f>
        <v>1</v>
      </c>
    </row>
    <row r="327" spans="1:8" x14ac:dyDescent="0.25">
      <c r="A327" t="s">
        <v>1376</v>
      </c>
      <c r="B327" t="s">
        <v>1377</v>
      </c>
      <c r="C327" t="s">
        <v>1319</v>
      </c>
      <c r="D327" t="s">
        <v>1320</v>
      </c>
      <c r="E327">
        <v>1.9599999999999999E-2</v>
      </c>
      <c r="F327">
        <v>0</v>
      </c>
      <c r="G327" t="s">
        <v>942</v>
      </c>
      <c r="H327">
        <f>_xlfn.IFNA(INDEX(FoamFactor_Table[FoamFactor],MATCH(bom_SQLquery[[#This Row],[BillNo]],FoamFactor_Table[BlendPN],0)),1)</f>
        <v>1</v>
      </c>
    </row>
    <row r="328" spans="1:8" x14ac:dyDescent="0.25">
      <c r="A328" t="s">
        <v>1378</v>
      </c>
      <c r="B328" t="s">
        <v>1379</v>
      </c>
      <c r="C328" t="s">
        <v>1301</v>
      </c>
      <c r="D328" t="s">
        <v>1302</v>
      </c>
      <c r="E328">
        <v>27.29</v>
      </c>
      <c r="F328">
        <v>0</v>
      </c>
      <c r="G328" t="s">
        <v>942</v>
      </c>
      <c r="H328">
        <f>_xlfn.IFNA(INDEX(FoamFactor_Table[FoamFactor],MATCH(bom_SQLquery[[#This Row],[BillNo]],FoamFactor_Table[BlendPN],0)),1)</f>
        <v>1</v>
      </c>
    </row>
    <row r="329" spans="1:8" x14ac:dyDescent="0.25">
      <c r="A329" t="s">
        <v>1378</v>
      </c>
      <c r="B329" t="s">
        <v>1379</v>
      </c>
      <c r="C329" t="s">
        <v>1313</v>
      </c>
      <c r="D329" t="s">
        <v>1314</v>
      </c>
      <c r="E329">
        <v>26.09</v>
      </c>
      <c r="F329">
        <v>0</v>
      </c>
      <c r="G329" t="s">
        <v>942</v>
      </c>
      <c r="H329">
        <f>_xlfn.IFNA(INDEX(FoamFactor_Table[FoamFactor],MATCH(bom_SQLquery[[#This Row],[BillNo]],FoamFactor_Table[BlendPN],0)),1)</f>
        <v>1</v>
      </c>
    </row>
    <row r="330" spans="1:8" x14ac:dyDescent="0.25">
      <c r="A330" t="s">
        <v>1378</v>
      </c>
      <c r="B330" t="s">
        <v>1379</v>
      </c>
      <c r="C330" t="s">
        <v>1315</v>
      </c>
      <c r="D330" t="s">
        <v>1316</v>
      </c>
      <c r="E330">
        <v>0.9</v>
      </c>
      <c r="F330">
        <v>0</v>
      </c>
      <c r="G330" t="s">
        <v>942</v>
      </c>
      <c r="H330">
        <f>_xlfn.IFNA(INDEX(FoamFactor_Table[FoamFactor],MATCH(bom_SQLquery[[#This Row],[BillNo]],FoamFactor_Table[BlendPN],0)),1)</f>
        <v>1</v>
      </c>
    </row>
    <row r="331" spans="1:8" x14ac:dyDescent="0.25">
      <c r="A331" t="s">
        <v>1378</v>
      </c>
      <c r="B331" t="s">
        <v>1379</v>
      </c>
      <c r="C331" t="s">
        <v>1305</v>
      </c>
      <c r="D331" t="s">
        <v>1306</v>
      </c>
      <c r="E331">
        <v>0.04</v>
      </c>
      <c r="F331">
        <v>0</v>
      </c>
      <c r="G331" t="s">
        <v>942</v>
      </c>
      <c r="H331">
        <f>_xlfn.IFNA(INDEX(FoamFactor_Table[FoamFactor],MATCH(bom_SQLquery[[#This Row],[BillNo]],FoamFactor_Table[BlendPN],0)),1)</f>
        <v>1</v>
      </c>
    </row>
    <row r="332" spans="1:8" x14ac:dyDescent="0.25">
      <c r="A332" t="s">
        <v>1378</v>
      </c>
      <c r="B332" t="s">
        <v>1379</v>
      </c>
      <c r="C332" t="s">
        <v>1317</v>
      </c>
      <c r="D332" t="s">
        <v>1318</v>
      </c>
      <c r="E332">
        <v>0.71</v>
      </c>
      <c r="F332">
        <v>0</v>
      </c>
      <c r="G332" t="s">
        <v>942</v>
      </c>
      <c r="H332">
        <f>_xlfn.IFNA(INDEX(FoamFactor_Table[FoamFactor],MATCH(bom_SQLquery[[#This Row],[BillNo]],FoamFactor_Table[BlendPN],0)),1)</f>
        <v>1</v>
      </c>
    </row>
    <row r="333" spans="1:8" x14ac:dyDescent="0.25">
      <c r="A333" t="s">
        <v>1378</v>
      </c>
      <c r="B333" t="s">
        <v>1379</v>
      </c>
      <c r="C333" t="s">
        <v>1319</v>
      </c>
      <c r="D333" t="s">
        <v>1320</v>
      </c>
      <c r="E333">
        <v>1.9599999999999999E-2</v>
      </c>
      <c r="F333">
        <v>0</v>
      </c>
      <c r="G333" t="s">
        <v>942</v>
      </c>
      <c r="H333">
        <f>_xlfn.IFNA(INDEX(FoamFactor_Table[FoamFactor],MATCH(bom_SQLquery[[#This Row],[BillNo]],FoamFactor_Table[BlendPN],0)),1)</f>
        <v>1</v>
      </c>
    </row>
    <row r="334" spans="1:8" x14ac:dyDescent="0.25">
      <c r="A334" t="s">
        <v>1380</v>
      </c>
      <c r="B334" t="s">
        <v>1381</v>
      </c>
      <c r="C334" t="s">
        <v>1301</v>
      </c>
      <c r="D334" t="s">
        <v>1302</v>
      </c>
      <c r="E334">
        <v>29.26</v>
      </c>
      <c r="F334">
        <v>0</v>
      </c>
      <c r="G334" t="s">
        <v>942</v>
      </c>
      <c r="H334">
        <f>_xlfn.IFNA(INDEX(FoamFactor_Table[FoamFactor],MATCH(bom_SQLquery[[#This Row],[BillNo]],FoamFactor_Table[BlendPN],0)),1)</f>
        <v>1</v>
      </c>
    </row>
    <row r="335" spans="1:8" x14ac:dyDescent="0.25">
      <c r="A335" t="s">
        <v>1380</v>
      </c>
      <c r="B335" t="s">
        <v>1381</v>
      </c>
      <c r="C335" t="s">
        <v>1313</v>
      </c>
      <c r="D335" t="s">
        <v>1314</v>
      </c>
      <c r="E335">
        <v>24.24</v>
      </c>
      <c r="F335">
        <v>0</v>
      </c>
      <c r="G335" t="s">
        <v>942</v>
      </c>
      <c r="H335">
        <f>_xlfn.IFNA(INDEX(FoamFactor_Table[FoamFactor],MATCH(bom_SQLquery[[#This Row],[BillNo]],FoamFactor_Table[BlendPN],0)),1)</f>
        <v>1</v>
      </c>
    </row>
    <row r="336" spans="1:8" x14ac:dyDescent="0.25">
      <c r="A336" t="s">
        <v>1380</v>
      </c>
      <c r="B336" t="s">
        <v>1381</v>
      </c>
      <c r="C336" t="s">
        <v>1315</v>
      </c>
      <c r="D336" t="s">
        <v>1316</v>
      </c>
      <c r="E336">
        <v>0.9</v>
      </c>
      <c r="F336">
        <v>0</v>
      </c>
      <c r="G336" t="s">
        <v>942</v>
      </c>
      <c r="H336">
        <f>_xlfn.IFNA(INDEX(FoamFactor_Table[FoamFactor],MATCH(bom_SQLquery[[#This Row],[BillNo]],FoamFactor_Table[BlendPN],0)),1)</f>
        <v>1</v>
      </c>
    </row>
    <row r="337" spans="1:8" x14ac:dyDescent="0.25">
      <c r="A337" t="s">
        <v>1380</v>
      </c>
      <c r="B337" t="s">
        <v>1381</v>
      </c>
      <c r="C337" t="s">
        <v>1305</v>
      </c>
      <c r="D337" t="s">
        <v>1306</v>
      </c>
      <c r="E337">
        <v>0.04</v>
      </c>
      <c r="F337">
        <v>0</v>
      </c>
      <c r="G337" t="s">
        <v>942</v>
      </c>
      <c r="H337">
        <f>_xlfn.IFNA(INDEX(FoamFactor_Table[FoamFactor],MATCH(bom_SQLquery[[#This Row],[BillNo]],FoamFactor_Table[BlendPN],0)),1)</f>
        <v>1</v>
      </c>
    </row>
    <row r="338" spans="1:8" x14ac:dyDescent="0.25">
      <c r="A338" t="s">
        <v>1380</v>
      </c>
      <c r="B338" t="s">
        <v>1381</v>
      </c>
      <c r="C338" t="s">
        <v>1317</v>
      </c>
      <c r="D338" t="s">
        <v>1318</v>
      </c>
      <c r="E338">
        <v>0.71</v>
      </c>
      <c r="F338">
        <v>0</v>
      </c>
      <c r="G338" t="s">
        <v>942</v>
      </c>
      <c r="H338">
        <f>_xlfn.IFNA(INDEX(FoamFactor_Table[FoamFactor],MATCH(bom_SQLquery[[#This Row],[BillNo]],FoamFactor_Table[BlendPN],0)),1)</f>
        <v>1</v>
      </c>
    </row>
    <row r="339" spans="1:8" x14ac:dyDescent="0.25">
      <c r="A339" t="s">
        <v>1380</v>
      </c>
      <c r="B339" t="s">
        <v>1381</v>
      </c>
      <c r="C339" t="s">
        <v>1319</v>
      </c>
      <c r="D339" t="s">
        <v>1320</v>
      </c>
      <c r="E339">
        <v>1.9599999999999999E-2</v>
      </c>
      <c r="F339">
        <v>0</v>
      </c>
      <c r="G339" t="s">
        <v>942</v>
      </c>
      <c r="H339">
        <f>_xlfn.IFNA(INDEX(FoamFactor_Table[FoamFactor],MATCH(bom_SQLquery[[#This Row],[BillNo]],FoamFactor_Table[BlendPN],0)),1)</f>
        <v>1</v>
      </c>
    </row>
    <row r="340" spans="1:8" x14ac:dyDescent="0.25">
      <c r="A340" t="s">
        <v>1382</v>
      </c>
      <c r="B340" t="s">
        <v>1383</v>
      </c>
      <c r="C340" t="s">
        <v>1301</v>
      </c>
      <c r="D340" t="s">
        <v>1302</v>
      </c>
      <c r="E340">
        <v>52.39</v>
      </c>
      <c r="F340">
        <v>0</v>
      </c>
      <c r="G340" t="s">
        <v>942</v>
      </c>
      <c r="H340">
        <f>_xlfn.IFNA(INDEX(FoamFactor_Table[FoamFactor],MATCH(bom_SQLquery[[#This Row],[BillNo]],FoamFactor_Table[BlendPN],0)),1)</f>
        <v>1</v>
      </c>
    </row>
    <row r="341" spans="1:8" x14ac:dyDescent="0.25">
      <c r="A341" t="s">
        <v>1382</v>
      </c>
      <c r="B341" t="s">
        <v>1383</v>
      </c>
      <c r="C341" t="s">
        <v>1349</v>
      </c>
      <c r="D341" t="s">
        <v>1350</v>
      </c>
      <c r="E341">
        <v>2.5999999999999999E-2</v>
      </c>
      <c r="F341">
        <v>0</v>
      </c>
      <c r="G341" t="s">
        <v>942</v>
      </c>
      <c r="H341">
        <f>_xlfn.IFNA(INDEX(FoamFactor_Table[FoamFactor],MATCH(bom_SQLquery[[#This Row],[BillNo]],FoamFactor_Table[BlendPN],0)),1)</f>
        <v>1</v>
      </c>
    </row>
    <row r="342" spans="1:8" x14ac:dyDescent="0.25">
      <c r="A342" t="s">
        <v>1382</v>
      </c>
      <c r="B342" t="s">
        <v>1383</v>
      </c>
      <c r="C342" t="s">
        <v>1317</v>
      </c>
      <c r="D342" t="s">
        <v>1318</v>
      </c>
      <c r="E342">
        <v>0.5</v>
      </c>
      <c r="F342">
        <v>0</v>
      </c>
      <c r="G342" t="s">
        <v>942</v>
      </c>
      <c r="H342">
        <f>_xlfn.IFNA(INDEX(FoamFactor_Table[FoamFactor],MATCH(bom_SQLquery[[#This Row],[BillNo]],FoamFactor_Table[BlendPN],0)),1)</f>
        <v>1</v>
      </c>
    </row>
    <row r="343" spans="1:8" x14ac:dyDescent="0.25">
      <c r="A343" t="s">
        <v>1382</v>
      </c>
      <c r="B343" t="s">
        <v>1383</v>
      </c>
      <c r="C343" t="s">
        <v>1319</v>
      </c>
      <c r="D343" t="s">
        <v>1320</v>
      </c>
      <c r="E343">
        <v>2.0199999999999999E-2</v>
      </c>
      <c r="F343">
        <v>0</v>
      </c>
      <c r="G343" t="s">
        <v>942</v>
      </c>
      <c r="H343">
        <f>_xlfn.IFNA(INDEX(FoamFactor_Table[FoamFactor],MATCH(bom_SQLquery[[#This Row],[BillNo]],FoamFactor_Table[BlendPN],0)),1)</f>
        <v>1</v>
      </c>
    </row>
    <row r="344" spans="1:8" x14ac:dyDescent="0.25">
      <c r="A344" t="s">
        <v>1384</v>
      </c>
      <c r="B344" t="s">
        <v>1385</v>
      </c>
      <c r="C344" t="s">
        <v>1301</v>
      </c>
      <c r="D344" t="s">
        <v>1302</v>
      </c>
      <c r="E344">
        <v>56.47</v>
      </c>
      <c r="F344">
        <v>0</v>
      </c>
      <c r="G344" t="s">
        <v>942</v>
      </c>
      <c r="H344">
        <f>_xlfn.IFNA(INDEX(FoamFactor_Table[FoamFactor],MATCH(bom_SQLquery[[#This Row],[BillNo]],FoamFactor_Table[BlendPN],0)),1)</f>
        <v>1</v>
      </c>
    </row>
    <row r="345" spans="1:8" x14ac:dyDescent="0.25">
      <c r="A345" t="s">
        <v>1384</v>
      </c>
      <c r="B345" t="s">
        <v>1385</v>
      </c>
      <c r="C345" t="s">
        <v>1353</v>
      </c>
      <c r="D345" t="s">
        <v>1354</v>
      </c>
      <c r="E345">
        <v>0.12859999999999999</v>
      </c>
      <c r="F345">
        <v>0</v>
      </c>
      <c r="G345" t="s">
        <v>942</v>
      </c>
      <c r="H345">
        <f>_xlfn.IFNA(INDEX(FoamFactor_Table[FoamFactor],MATCH(bom_SQLquery[[#This Row],[BillNo]],FoamFactor_Table[BlendPN],0)),1)</f>
        <v>1</v>
      </c>
    </row>
    <row r="346" spans="1:8" x14ac:dyDescent="0.25">
      <c r="A346" t="s">
        <v>1384</v>
      </c>
      <c r="B346" t="s">
        <v>1385</v>
      </c>
      <c r="C346" t="s">
        <v>1317</v>
      </c>
      <c r="D346" t="s">
        <v>1318</v>
      </c>
      <c r="E346">
        <v>0.67</v>
      </c>
      <c r="F346">
        <v>0</v>
      </c>
      <c r="G346" t="s">
        <v>942</v>
      </c>
      <c r="H346">
        <f>_xlfn.IFNA(INDEX(FoamFactor_Table[FoamFactor],MATCH(bom_SQLquery[[#This Row],[BillNo]],FoamFactor_Table[BlendPN],0)),1)</f>
        <v>1</v>
      </c>
    </row>
    <row r="347" spans="1:8" x14ac:dyDescent="0.25">
      <c r="A347" t="s">
        <v>1384</v>
      </c>
      <c r="B347" t="s">
        <v>1385</v>
      </c>
      <c r="C347" t="s">
        <v>1319</v>
      </c>
      <c r="D347" t="s">
        <v>1320</v>
      </c>
      <c r="E347">
        <v>2.0199999999999999E-2</v>
      </c>
      <c r="F347">
        <v>0</v>
      </c>
      <c r="G347" t="s">
        <v>942</v>
      </c>
      <c r="H347">
        <f>_xlfn.IFNA(INDEX(FoamFactor_Table[FoamFactor],MATCH(bom_SQLquery[[#This Row],[BillNo]],FoamFactor_Table[BlendPN],0)),1)</f>
        <v>1</v>
      </c>
    </row>
    <row r="348" spans="1:8" x14ac:dyDescent="0.25">
      <c r="A348" t="s">
        <v>1386</v>
      </c>
      <c r="B348" t="s">
        <v>1387</v>
      </c>
      <c r="C348" t="s">
        <v>1301</v>
      </c>
      <c r="D348" t="s">
        <v>1302</v>
      </c>
      <c r="E348">
        <v>56.47</v>
      </c>
      <c r="F348">
        <v>0</v>
      </c>
      <c r="G348" t="s">
        <v>942</v>
      </c>
      <c r="H348">
        <f>_xlfn.IFNA(INDEX(FoamFactor_Table[FoamFactor],MATCH(bom_SQLquery[[#This Row],[BillNo]],FoamFactor_Table[BlendPN],0)),1)</f>
        <v>1</v>
      </c>
    </row>
    <row r="349" spans="1:8" x14ac:dyDescent="0.25">
      <c r="A349" t="s">
        <v>1386</v>
      </c>
      <c r="B349" t="s">
        <v>1387</v>
      </c>
      <c r="C349" t="s">
        <v>1353</v>
      </c>
      <c r="D349" t="s">
        <v>1354</v>
      </c>
      <c r="E349">
        <v>0.38579999999999998</v>
      </c>
      <c r="F349">
        <v>0</v>
      </c>
      <c r="G349" t="s">
        <v>942</v>
      </c>
      <c r="H349">
        <f>_xlfn.IFNA(INDEX(FoamFactor_Table[FoamFactor],MATCH(bom_SQLquery[[#This Row],[BillNo]],FoamFactor_Table[BlendPN],0)),1)</f>
        <v>1</v>
      </c>
    </row>
    <row r="350" spans="1:8" x14ac:dyDescent="0.25">
      <c r="A350" t="s">
        <v>1386</v>
      </c>
      <c r="B350" t="s">
        <v>1387</v>
      </c>
      <c r="C350" t="s">
        <v>1317</v>
      </c>
      <c r="D350" t="s">
        <v>1318</v>
      </c>
      <c r="E350">
        <v>0.67</v>
      </c>
      <c r="F350">
        <v>0</v>
      </c>
      <c r="G350" t="s">
        <v>942</v>
      </c>
      <c r="H350">
        <f>_xlfn.IFNA(INDEX(FoamFactor_Table[FoamFactor],MATCH(bom_SQLquery[[#This Row],[BillNo]],FoamFactor_Table[BlendPN],0)),1)</f>
        <v>1</v>
      </c>
    </row>
    <row r="351" spans="1:8" x14ac:dyDescent="0.25">
      <c r="A351" t="s">
        <v>1386</v>
      </c>
      <c r="B351" t="s">
        <v>1387</v>
      </c>
      <c r="C351" t="s">
        <v>1319</v>
      </c>
      <c r="D351" t="s">
        <v>1320</v>
      </c>
      <c r="E351">
        <v>2.0199999999999999E-2</v>
      </c>
      <c r="F351">
        <v>0</v>
      </c>
      <c r="G351" t="s">
        <v>942</v>
      </c>
      <c r="H351">
        <f>_xlfn.IFNA(INDEX(FoamFactor_Table[FoamFactor],MATCH(bom_SQLquery[[#This Row],[BillNo]],FoamFactor_Table[BlendPN],0)),1)</f>
        <v>1</v>
      </c>
    </row>
    <row r="352" spans="1:8" x14ac:dyDescent="0.25">
      <c r="A352" t="s">
        <v>1388</v>
      </c>
      <c r="B352" t="s">
        <v>1389</v>
      </c>
      <c r="C352" t="s">
        <v>1301</v>
      </c>
      <c r="D352" t="s">
        <v>1302</v>
      </c>
      <c r="E352">
        <v>56.47</v>
      </c>
      <c r="F352">
        <v>0</v>
      </c>
      <c r="G352" t="s">
        <v>942</v>
      </c>
      <c r="H352">
        <f>_xlfn.IFNA(INDEX(FoamFactor_Table[FoamFactor],MATCH(bom_SQLquery[[#This Row],[BillNo]],FoamFactor_Table[BlendPN],0)),1)</f>
        <v>1</v>
      </c>
    </row>
    <row r="353" spans="1:8" x14ac:dyDescent="0.25">
      <c r="A353" t="s">
        <v>1388</v>
      </c>
      <c r="B353" t="s">
        <v>1389</v>
      </c>
      <c r="C353" t="s">
        <v>1305</v>
      </c>
      <c r="D353" t="s">
        <v>1306</v>
      </c>
      <c r="E353">
        <v>5.8299999999999998E-2</v>
      </c>
      <c r="F353">
        <v>0</v>
      </c>
      <c r="G353" t="s">
        <v>942</v>
      </c>
      <c r="H353">
        <f>_xlfn.IFNA(INDEX(FoamFactor_Table[FoamFactor],MATCH(bom_SQLquery[[#This Row],[BillNo]],FoamFactor_Table[BlendPN],0)),1)</f>
        <v>1</v>
      </c>
    </row>
    <row r="354" spans="1:8" x14ac:dyDescent="0.25">
      <c r="A354" t="s">
        <v>1388</v>
      </c>
      <c r="B354" t="s">
        <v>1389</v>
      </c>
      <c r="C354" t="s">
        <v>1317</v>
      </c>
      <c r="D354" t="s">
        <v>1318</v>
      </c>
      <c r="E354">
        <v>0.67</v>
      </c>
      <c r="F354">
        <v>0</v>
      </c>
      <c r="G354" t="s">
        <v>942</v>
      </c>
      <c r="H354">
        <f>_xlfn.IFNA(INDEX(FoamFactor_Table[FoamFactor],MATCH(bom_SQLquery[[#This Row],[BillNo]],FoamFactor_Table[BlendPN],0)),1)</f>
        <v>1</v>
      </c>
    </row>
    <row r="355" spans="1:8" x14ac:dyDescent="0.25">
      <c r="A355" t="s">
        <v>1388</v>
      </c>
      <c r="B355" t="s">
        <v>1389</v>
      </c>
      <c r="C355" t="s">
        <v>1319</v>
      </c>
      <c r="D355" t="s">
        <v>1320</v>
      </c>
      <c r="E355">
        <v>2.0199999999999999E-2</v>
      </c>
      <c r="F355">
        <v>0</v>
      </c>
      <c r="G355" t="s">
        <v>942</v>
      </c>
      <c r="H355">
        <f>_xlfn.IFNA(INDEX(FoamFactor_Table[FoamFactor],MATCH(bom_SQLquery[[#This Row],[BillNo]],FoamFactor_Table[BlendPN],0)),1)</f>
        <v>1</v>
      </c>
    </row>
    <row r="356" spans="1:8" x14ac:dyDescent="0.25">
      <c r="A356" t="s">
        <v>1390</v>
      </c>
      <c r="B356" t="s">
        <v>1391</v>
      </c>
      <c r="C356" t="s">
        <v>1317</v>
      </c>
      <c r="D356" t="s">
        <v>1318</v>
      </c>
      <c r="E356">
        <v>3</v>
      </c>
      <c r="F356">
        <v>0</v>
      </c>
      <c r="G356" t="s">
        <v>942</v>
      </c>
      <c r="H356">
        <f>_xlfn.IFNA(INDEX(FoamFactor_Table[FoamFactor],MATCH(bom_SQLquery[[#This Row],[BillNo]],FoamFactor_Table[BlendPN],0)),1)</f>
        <v>1</v>
      </c>
    </row>
    <row r="357" spans="1:8" x14ac:dyDescent="0.25">
      <c r="A357" t="s">
        <v>1390</v>
      </c>
      <c r="B357" t="s">
        <v>1391</v>
      </c>
      <c r="C357" t="s">
        <v>1301</v>
      </c>
      <c r="D357" t="s">
        <v>1302</v>
      </c>
      <c r="E357">
        <v>80</v>
      </c>
      <c r="F357">
        <v>0</v>
      </c>
      <c r="G357" t="s">
        <v>942</v>
      </c>
      <c r="H357">
        <f>_xlfn.IFNA(INDEX(FoamFactor_Table[FoamFactor],MATCH(bom_SQLquery[[#This Row],[BillNo]],FoamFactor_Table[BlendPN],0)),1)</f>
        <v>1</v>
      </c>
    </row>
    <row r="358" spans="1:8" x14ac:dyDescent="0.25">
      <c r="A358" t="s">
        <v>1390</v>
      </c>
      <c r="B358" t="s">
        <v>1391</v>
      </c>
      <c r="C358" t="s">
        <v>1353</v>
      </c>
      <c r="D358" t="s">
        <v>1354</v>
      </c>
      <c r="E358">
        <v>8.5999999999999993E-2</v>
      </c>
      <c r="F358">
        <v>0</v>
      </c>
      <c r="G358" t="s">
        <v>942</v>
      </c>
      <c r="H358">
        <f>_xlfn.IFNA(INDEX(FoamFactor_Table[FoamFactor],MATCH(bom_SQLquery[[#This Row],[BillNo]],FoamFactor_Table[BlendPN],0)),1)</f>
        <v>1</v>
      </c>
    </row>
    <row r="359" spans="1:8" x14ac:dyDescent="0.25">
      <c r="A359" t="s">
        <v>1392</v>
      </c>
      <c r="B359" t="s">
        <v>1393</v>
      </c>
      <c r="C359" t="s">
        <v>1301</v>
      </c>
      <c r="D359" t="s">
        <v>1302</v>
      </c>
      <c r="E359">
        <v>43.56</v>
      </c>
      <c r="F359">
        <v>0</v>
      </c>
      <c r="G359" t="s">
        <v>942</v>
      </c>
      <c r="H359">
        <f>_xlfn.IFNA(INDEX(FoamFactor_Table[FoamFactor],MATCH(bom_SQLquery[[#This Row],[BillNo]],FoamFactor_Table[BlendPN],0)),1)</f>
        <v>1</v>
      </c>
    </row>
    <row r="360" spans="1:8" x14ac:dyDescent="0.25">
      <c r="A360" t="s">
        <v>1392</v>
      </c>
      <c r="B360" t="s">
        <v>1393</v>
      </c>
      <c r="C360" t="s">
        <v>1313</v>
      </c>
      <c r="D360" t="s">
        <v>1314</v>
      </c>
      <c r="E360">
        <v>46.87</v>
      </c>
      <c r="F360">
        <v>0</v>
      </c>
      <c r="G360" t="s">
        <v>942</v>
      </c>
      <c r="H360">
        <f>_xlfn.IFNA(INDEX(FoamFactor_Table[FoamFactor],MATCH(bom_SQLquery[[#This Row],[BillNo]],FoamFactor_Table[BlendPN],0)),1)</f>
        <v>1</v>
      </c>
    </row>
    <row r="361" spans="1:8" x14ac:dyDescent="0.25">
      <c r="A361" t="s">
        <v>1392</v>
      </c>
      <c r="B361" t="s">
        <v>1393</v>
      </c>
      <c r="C361" t="s">
        <v>1315</v>
      </c>
      <c r="D361" t="s">
        <v>1316</v>
      </c>
      <c r="E361">
        <v>0.48</v>
      </c>
      <c r="F361">
        <v>0</v>
      </c>
      <c r="G361" t="s">
        <v>942</v>
      </c>
      <c r="H361">
        <f>_xlfn.IFNA(INDEX(FoamFactor_Table[FoamFactor],MATCH(bom_SQLquery[[#This Row],[BillNo]],FoamFactor_Table[BlendPN],0)),1)</f>
        <v>1</v>
      </c>
    </row>
    <row r="362" spans="1:8" x14ac:dyDescent="0.25">
      <c r="A362" t="s">
        <v>1392</v>
      </c>
      <c r="B362" t="s">
        <v>1393</v>
      </c>
      <c r="C362" t="s">
        <v>1317</v>
      </c>
      <c r="D362" t="s">
        <v>1318</v>
      </c>
      <c r="E362">
        <v>0.75</v>
      </c>
      <c r="F362">
        <v>0</v>
      </c>
      <c r="G362" t="s">
        <v>942</v>
      </c>
      <c r="H362">
        <f>_xlfn.IFNA(INDEX(FoamFactor_Table[FoamFactor],MATCH(bom_SQLquery[[#This Row],[BillNo]],FoamFactor_Table[BlendPN],0)),1)</f>
        <v>1</v>
      </c>
    </row>
    <row r="363" spans="1:8" x14ac:dyDescent="0.25">
      <c r="A363" t="s">
        <v>1392</v>
      </c>
      <c r="B363" t="s">
        <v>1393</v>
      </c>
      <c r="C363" t="s">
        <v>1353</v>
      </c>
      <c r="D363" t="s">
        <v>1354</v>
      </c>
      <c r="E363">
        <v>0.193</v>
      </c>
      <c r="F363">
        <v>0</v>
      </c>
      <c r="G363" t="s">
        <v>942</v>
      </c>
      <c r="H363">
        <f>_xlfn.IFNA(INDEX(FoamFactor_Table[FoamFactor],MATCH(bom_SQLquery[[#This Row],[BillNo]],FoamFactor_Table[BlendPN],0)),1)</f>
        <v>1</v>
      </c>
    </row>
    <row r="364" spans="1:8" x14ac:dyDescent="0.25">
      <c r="A364" t="s">
        <v>1392</v>
      </c>
      <c r="B364" t="s">
        <v>1393</v>
      </c>
      <c r="C364" t="s">
        <v>1319</v>
      </c>
      <c r="D364" t="s">
        <v>1320</v>
      </c>
      <c r="E364">
        <v>2.12E-2</v>
      </c>
      <c r="F364">
        <v>0</v>
      </c>
      <c r="G364" t="s">
        <v>942</v>
      </c>
      <c r="H364">
        <f>_xlfn.IFNA(INDEX(FoamFactor_Table[FoamFactor],MATCH(bom_SQLquery[[#This Row],[BillNo]],FoamFactor_Table[BlendPN],0)),1)</f>
        <v>1</v>
      </c>
    </row>
    <row r="365" spans="1:8" x14ac:dyDescent="0.25">
      <c r="A365" t="s">
        <v>1233</v>
      </c>
      <c r="B365" t="s">
        <v>1234</v>
      </c>
      <c r="C365" t="s">
        <v>1301</v>
      </c>
      <c r="D365" t="s">
        <v>1302</v>
      </c>
      <c r="E365">
        <v>43.56</v>
      </c>
      <c r="F365">
        <v>0</v>
      </c>
      <c r="G365" t="s">
        <v>942</v>
      </c>
      <c r="H365">
        <f>_xlfn.IFNA(INDEX(FoamFactor_Table[FoamFactor],MATCH(bom_SQLquery[[#This Row],[BillNo]],FoamFactor_Table[BlendPN],0)),1)</f>
        <v>1</v>
      </c>
    </row>
    <row r="366" spans="1:8" x14ac:dyDescent="0.25">
      <c r="A366" t="s">
        <v>1233</v>
      </c>
      <c r="B366" t="s">
        <v>1234</v>
      </c>
      <c r="C366" t="s">
        <v>1313</v>
      </c>
      <c r="D366" t="s">
        <v>1314</v>
      </c>
      <c r="E366">
        <v>46.87</v>
      </c>
      <c r="F366">
        <v>0</v>
      </c>
      <c r="G366" t="s">
        <v>942</v>
      </c>
      <c r="H366">
        <f>_xlfn.IFNA(INDEX(FoamFactor_Table[FoamFactor],MATCH(bom_SQLquery[[#This Row],[BillNo]],FoamFactor_Table[BlendPN],0)),1)</f>
        <v>1</v>
      </c>
    </row>
    <row r="367" spans="1:8" x14ac:dyDescent="0.25">
      <c r="A367" t="s">
        <v>1233</v>
      </c>
      <c r="B367" t="s">
        <v>1234</v>
      </c>
      <c r="C367" t="s">
        <v>1315</v>
      </c>
      <c r="D367" t="s">
        <v>1316</v>
      </c>
      <c r="E367">
        <v>0.48</v>
      </c>
      <c r="F367">
        <v>0</v>
      </c>
      <c r="G367" t="s">
        <v>942</v>
      </c>
      <c r="H367">
        <f>_xlfn.IFNA(INDEX(FoamFactor_Table[FoamFactor],MATCH(bom_SQLquery[[#This Row],[BillNo]],FoamFactor_Table[BlendPN],0)),1)</f>
        <v>1</v>
      </c>
    </row>
    <row r="368" spans="1:8" x14ac:dyDescent="0.25">
      <c r="A368" t="s">
        <v>1233</v>
      </c>
      <c r="B368" t="s">
        <v>1234</v>
      </c>
      <c r="C368" t="s">
        <v>1317</v>
      </c>
      <c r="D368" t="s">
        <v>1318</v>
      </c>
      <c r="E368">
        <v>0.75</v>
      </c>
      <c r="F368">
        <v>0</v>
      </c>
      <c r="G368" t="s">
        <v>942</v>
      </c>
      <c r="H368">
        <f>_xlfn.IFNA(INDEX(FoamFactor_Table[FoamFactor],MATCH(bom_SQLquery[[#This Row],[BillNo]],FoamFactor_Table[BlendPN],0)),1)</f>
        <v>1</v>
      </c>
    </row>
    <row r="369" spans="1:8" x14ac:dyDescent="0.25">
      <c r="A369" t="s">
        <v>1233</v>
      </c>
      <c r="B369" t="s">
        <v>1234</v>
      </c>
      <c r="C369" t="s">
        <v>1353</v>
      </c>
      <c r="D369" t="s">
        <v>1354</v>
      </c>
      <c r="E369">
        <v>0.33779999999999999</v>
      </c>
      <c r="F369">
        <v>0</v>
      </c>
      <c r="G369" t="s">
        <v>942</v>
      </c>
      <c r="H369">
        <f>_xlfn.IFNA(INDEX(FoamFactor_Table[FoamFactor],MATCH(bom_SQLquery[[#This Row],[BillNo]],FoamFactor_Table[BlendPN],0)),1)</f>
        <v>1</v>
      </c>
    </row>
    <row r="370" spans="1:8" x14ac:dyDescent="0.25">
      <c r="A370" t="s">
        <v>1233</v>
      </c>
      <c r="B370" t="s">
        <v>1234</v>
      </c>
      <c r="C370" t="s">
        <v>1319</v>
      </c>
      <c r="D370" t="s">
        <v>1320</v>
      </c>
      <c r="E370">
        <v>2.12E-2</v>
      </c>
      <c r="F370">
        <v>0</v>
      </c>
      <c r="G370" t="s">
        <v>942</v>
      </c>
      <c r="H370">
        <f>_xlfn.IFNA(INDEX(FoamFactor_Table[FoamFactor],MATCH(bom_SQLquery[[#This Row],[BillNo]],FoamFactor_Table[BlendPN],0)),1)</f>
        <v>1</v>
      </c>
    </row>
    <row r="371" spans="1:8" x14ac:dyDescent="0.25">
      <c r="A371" t="s">
        <v>1237</v>
      </c>
      <c r="B371" t="s">
        <v>1238</v>
      </c>
      <c r="C371" t="s">
        <v>1301</v>
      </c>
      <c r="D371" t="s">
        <v>1302</v>
      </c>
      <c r="E371">
        <v>43.56</v>
      </c>
      <c r="F371">
        <v>0</v>
      </c>
      <c r="G371" t="s">
        <v>942</v>
      </c>
      <c r="H371">
        <f>_xlfn.IFNA(INDEX(FoamFactor_Table[FoamFactor],MATCH(bom_SQLquery[[#This Row],[BillNo]],FoamFactor_Table[BlendPN],0)),1)</f>
        <v>1</v>
      </c>
    </row>
    <row r="372" spans="1:8" x14ac:dyDescent="0.25">
      <c r="A372" t="s">
        <v>1237</v>
      </c>
      <c r="B372" t="s">
        <v>1238</v>
      </c>
      <c r="C372" t="s">
        <v>1313</v>
      </c>
      <c r="D372" t="s">
        <v>1314</v>
      </c>
      <c r="E372">
        <v>46.87</v>
      </c>
      <c r="F372">
        <v>0</v>
      </c>
      <c r="G372" t="s">
        <v>942</v>
      </c>
      <c r="H372">
        <f>_xlfn.IFNA(INDEX(FoamFactor_Table[FoamFactor],MATCH(bom_SQLquery[[#This Row],[BillNo]],FoamFactor_Table[BlendPN],0)),1)</f>
        <v>1</v>
      </c>
    </row>
    <row r="373" spans="1:8" x14ac:dyDescent="0.25">
      <c r="A373" t="s">
        <v>1237</v>
      </c>
      <c r="B373" t="s">
        <v>1238</v>
      </c>
      <c r="C373" t="s">
        <v>1315</v>
      </c>
      <c r="D373" t="s">
        <v>1316</v>
      </c>
      <c r="E373">
        <v>0.48</v>
      </c>
      <c r="F373">
        <v>0</v>
      </c>
      <c r="G373" t="s">
        <v>942</v>
      </c>
      <c r="H373">
        <f>_xlfn.IFNA(INDEX(FoamFactor_Table[FoamFactor],MATCH(bom_SQLquery[[#This Row],[BillNo]],FoamFactor_Table[BlendPN],0)),1)</f>
        <v>1</v>
      </c>
    </row>
    <row r="374" spans="1:8" x14ac:dyDescent="0.25">
      <c r="A374" t="s">
        <v>1237</v>
      </c>
      <c r="B374" t="s">
        <v>1238</v>
      </c>
      <c r="C374" t="s">
        <v>1317</v>
      </c>
      <c r="D374" t="s">
        <v>1318</v>
      </c>
      <c r="E374">
        <v>0.75</v>
      </c>
      <c r="F374">
        <v>0</v>
      </c>
      <c r="G374" t="s">
        <v>942</v>
      </c>
      <c r="H374">
        <f>_xlfn.IFNA(INDEX(FoamFactor_Table[FoamFactor],MATCH(bom_SQLquery[[#This Row],[BillNo]],FoamFactor_Table[BlendPN],0)),1)</f>
        <v>1</v>
      </c>
    </row>
    <row r="375" spans="1:8" x14ac:dyDescent="0.25">
      <c r="A375" t="s">
        <v>1237</v>
      </c>
      <c r="B375" t="s">
        <v>1238</v>
      </c>
      <c r="C375" t="s">
        <v>1309</v>
      </c>
      <c r="D375" t="s">
        <v>1310</v>
      </c>
      <c r="E375">
        <v>0.193</v>
      </c>
      <c r="F375">
        <v>0</v>
      </c>
      <c r="G375" t="s">
        <v>942</v>
      </c>
      <c r="H375">
        <f>_xlfn.IFNA(INDEX(FoamFactor_Table[FoamFactor],MATCH(bom_SQLquery[[#This Row],[BillNo]],FoamFactor_Table[BlendPN],0)),1)</f>
        <v>1</v>
      </c>
    </row>
    <row r="376" spans="1:8" x14ac:dyDescent="0.25">
      <c r="A376" t="s">
        <v>1237</v>
      </c>
      <c r="B376" t="s">
        <v>1238</v>
      </c>
      <c r="C376" t="s">
        <v>1319</v>
      </c>
      <c r="D376" t="s">
        <v>1320</v>
      </c>
      <c r="E376">
        <v>2.12E-2</v>
      </c>
      <c r="F376">
        <v>0</v>
      </c>
      <c r="G376" t="s">
        <v>942</v>
      </c>
      <c r="H376">
        <f>_xlfn.IFNA(INDEX(FoamFactor_Table[FoamFactor],MATCH(bom_SQLquery[[#This Row],[BillNo]],FoamFactor_Table[BlendPN],0)),1)</f>
        <v>1</v>
      </c>
    </row>
    <row r="377" spans="1:8" x14ac:dyDescent="0.25">
      <c r="A377" t="s">
        <v>1394</v>
      </c>
      <c r="B377" t="s">
        <v>1395</v>
      </c>
      <c r="C377" t="s">
        <v>1301</v>
      </c>
      <c r="D377" t="s">
        <v>1302</v>
      </c>
      <c r="E377">
        <v>44.68</v>
      </c>
      <c r="F377">
        <v>0</v>
      </c>
      <c r="G377" t="s">
        <v>942</v>
      </c>
      <c r="H377">
        <f>_xlfn.IFNA(INDEX(FoamFactor_Table[FoamFactor],MATCH(bom_SQLquery[[#This Row],[BillNo]],FoamFactor_Table[BlendPN],0)),1)</f>
        <v>1</v>
      </c>
    </row>
    <row r="378" spans="1:8" x14ac:dyDescent="0.25">
      <c r="A378" t="s">
        <v>1394</v>
      </c>
      <c r="B378" t="s">
        <v>1395</v>
      </c>
      <c r="C378" t="s">
        <v>1313</v>
      </c>
      <c r="D378" t="s">
        <v>1314</v>
      </c>
      <c r="E378">
        <v>47.79</v>
      </c>
      <c r="F378">
        <v>0</v>
      </c>
      <c r="G378" t="s">
        <v>942</v>
      </c>
      <c r="H378">
        <f>_xlfn.IFNA(INDEX(FoamFactor_Table[FoamFactor],MATCH(bom_SQLquery[[#This Row],[BillNo]],FoamFactor_Table[BlendPN],0)),1)</f>
        <v>1</v>
      </c>
    </row>
    <row r="379" spans="1:8" x14ac:dyDescent="0.25">
      <c r="A379" t="s">
        <v>1394</v>
      </c>
      <c r="B379" t="s">
        <v>1395</v>
      </c>
      <c r="C379" t="s">
        <v>1315</v>
      </c>
      <c r="D379" t="s">
        <v>1316</v>
      </c>
      <c r="E379">
        <v>0.48</v>
      </c>
      <c r="F379">
        <v>0</v>
      </c>
      <c r="G379" t="s">
        <v>942</v>
      </c>
      <c r="H379">
        <f>_xlfn.IFNA(INDEX(FoamFactor_Table[FoamFactor],MATCH(bom_SQLquery[[#This Row],[BillNo]],FoamFactor_Table[BlendPN],0)),1)</f>
        <v>1</v>
      </c>
    </row>
    <row r="380" spans="1:8" x14ac:dyDescent="0.25">
      <c r="A380" t="s">
        <v>1394</v>
      </c>
      <c r="B380" t="s">
        <v>1395</v>
      </c>
      <c r="C380" t="s">
        <v>1317</v>
      </c>
      <c r="D380" t="s">
        <v>1318</v>
      </c>
      <c r="E380">
        <v>0.75</v>
      </c>
      <c r="F380">
        <v>0</v>
      </c>
      <c r="G380" t="s">
        <v>942</v>
      </c>
      <c r="H380">
        <f>_xlfn.IFNA(INDEX(FoamFactor_Table[FoamFactor],MATCH(bom_SQLquery[[#This Row],[BillNo]],FoamFactor_Table[BlendPN],0)),1)</f>
        <v>1</v>
      </c>
    </row>
    <row r="381" spans="1:8" x14ac:dyDescent="0.25">
      <c r="A381" t="s">
        <v>1394</v>
      </c>
      <c r="B381" t="s">
        <v>1395</v>
      </c>
      <c r="C381" t="s">
        <v>1353</v>
      </c>
      <c r="D381" t="s">
        <v>1354</v>
      </c>
      <c r="E381">
        <v>0.193</v>
      </c>
      <c r="F381">
        <v>0</v>
      </c>
      <c r="G381" t="s">
        <v>942</v>
      </c>
      <c r="H381">
        <f>_xlfn.IFNA(INDEX(FoamFactor_Table[FoamFactor],MATCH(bom_SQLquery[[#This Row],[BillNo]],FoamFactor_Table[BlendPN],0)),1)</f>
        <v>1</v>
      </c>
    </row>
    <row r="382" spans="1:8" x14ac:dyDescent="0.25">
      <c r="A382" t="s">
        <v>1394</v>
      </c>
      <c r="B382" t="s">
        <v>1395</v>
      </c>
      <c r="C382" t="s">
        <v>1319</v>
      </c>
      <c r="D382" t="s">
        <v>1320</v>
      </c>
      <c r="E382">
        <v>2.12E-2</v>
      </c>
      <c r="F382">
        <v>0</v>
      </c>
      <c r="G382" t="s">
        <v>942</v>
      </c>
      <c r="H382">
        <f>_xlfn.IFNA(INDEX(FoamFactor_Table[FoamFactor],MATCH(bom_SQLquery[[#This Row],[BillNo]],FoamFactor_Table[BlendPN],0)),1)</f>
        <v>1</v>
      </c>
    </row>
    <row r="383" spans="1:8" x14ac:dyDescent="0.25">
      <c r="A383" t="s">
        <v>1396</v>
      </c>
      <c r="B383" t="s">
        <v>1397</v>
      </c>
      <c r="C383" t="s">
        <v>1301</v>
      </c>
      <c r="D383" t="s">
        <v>1302</v>
      </c>
      <c r="E383">
        <v>44.33</v>
      </c>
      <c r="F383">
        <v>0</v>
      </c>
      <c r="G383" t="s">
        <v>942</v>
      </c>
      <c r="H383">
        <f>_xlfn.IFNA(INDEX(FoamFactor_Table[FoamFactor],MATCH(bom_SQLquery[[#This Row],[BillNo]],FoamFactor_Table[BlendPN],0)),1)</f>
        <v>1</v>
      </c>
    </row>
    <row r="384" spans="1:8" x14ac:dyDescent="0.25">
      <c r="A384" t="s">
        <v>1396</v>
      </c>
      <c r="B384" t="s">
        <v>1397</v>
      </c>
      <c r="C384" t="s">
        <v>1313</v>
      </c>
      <c r="D384" t="s">
        <v>1314</v>
      </c>
      <c r="E384">
        <v>47.74</v>
      </c>
      <c r="F384">
        <v>0</v>
      </c>
      <c r="G384" t="s">
        <v>942</v>
      </c>
      <c r="H384">
        <f>_xlfn.IFNA(INDEX(FoamFactor_Table[FoamFactor],MATCH(bom_SQLquery[[#This Row],[BillNo]],FoamFactor_Table[BlendPN],0)),1)</f>
        <v>1</v>
      </c>
    </row>
    <row r="385" spans="1:8" x14ac:dyDescent="0.25">
      <c r="A385" t="s">
        <v>1396</v>
      </c>
      <c r="B385" t="s">
        <v>1397</v>
      </c>
      <c r="C385" t="s">
        <v>1315</v>
      </c>
      <c r="D385" t="s">
        <v>1316</v>
      </c>
      <c r="E385">
        <v>1.93</v>
      </c>
      <c r="F385">
        <v>0</v>
      </c>
      <c r="G385" t="s">
        <v>942</v>
      </c>
      <c r="H385">
        <f>_xlfn.IFNA(INDEX(FoamFactor_Table[FoamFactor],MATCH(bom_SQLquery[[#This Row],[BillNo]],FoamFactor_Table[BlendPN],0)),1)</f>
        <v>1</v>
      </c>
    </row>
    <row r="386" spans="1:8" x14ac:dyDescent="0.25">
      <c r="A386" t="s">
        <v>1396</v>
      </c>
      <c r="B386" t="s">
        <v>1397</v>
      </c>
      <c r="C386" t="s">
        <v>1317</v>
      </c>
      <c r="D386" t="s">
        <v>1318</v>
      </c>
      <c r="E386">
        <v>0.75</v>
      </c>
      <c r="F386">
        <v>0</v>
      </c>
      <c r="G386" t="s">
        <v>942</v>
      </c>
      <c r="H386">
        <f>_xlfn.IFNA(INDEX(FoamFactor_Table[FoamFactor],MATCH(bom_SQLquery[[#This Row],[BillNo]],FoamFactor_Table[BlendPN],0)),1)</f>
        <v>1</v>
      </c>
    </row>
    <row r="387" spans="1:8" x14ac:dyDescent="0.25">
      <c r="A387" t="s">
        <v>1396</v>
      </c>
      <c r="B387" t="s">
        <v>1397</v>
      </c>
      <c r="C387" t="s">
        <v>1319</v>
      </c>
      <c r="D387" t="s">
        <v>1320</v>
      </c>
      <c r="E387">
        <v>0.02</v>
      </c>
      <c r="F387">
        <v>0</v>
      </c>
      <c r="G387" t="s">
        <v>942</v>
      </c>
      <c r="H387">
        <f>_xlfn.IFNA(INDEX(FoamFactor_Table[FoamFactor],MATCH(bom_SQLquery[[#This Row],[BillNo]],FoamFactor_Table[BlendPN],0)),1)</f>
        <v>1</v>
      </c>
    </row>
    <row r="388" spans="1:8" x14ac:dyDescent="0.25">
      <c r="A388" t="s">
        <v>1396</v>
      </c>
      <c r="B388" t="s">
        <v>1397</v>
      </c>
      <c r="C388" t="s">
        <v>1305</v>
      </c>
      <c r="D388" t="s">
        <v>1306</v>
      </c>
      <c r="E388">
        <v>1.6199999999999999E-2</v>
      </c>
      <c r="F388">
        <v>0</v>
      </c>
      <c r="G388" t="s">
        <v>942</v>
      </c>
      <c r="H388">
        <f>_xlfn.IFNA(INDEX(FoamFactor_Table[FoamFactor],MATCH(bom_SQLquery[[#This Row],[BillNo]],FoamFactor_Table[BlendPN],0)),1)</f>
        <v>1</v>
      </c>
    </row>
    <row r="389" spans="1:8" x14ac:dyDescent="0.25">
      <c r="A389" t="s">
        <v>1398</v>
      </c>
      <c r="B389" t="s">
        <v>1399</v>
      </c>
      <c r="C389" t="s">
        <v>1301</v>
      </c>
      <c r="D389" t="s">
        <v>1302</v>
      </c>
      <c r="E389">
        <v>47.16</v>
      </c>
      <c r="F389">
        <v>0</v>
      </c>
      <c r="G389" t="s">
        <v>942</v>
      </c>
      <c r="H389">
        <f>_xlfn.IFNA(INDEX(FoamFactor_Table[FoamFactor],MATCH(bom_SQLquery[[#This Row],[BillNo]],FoamFactor_Table[BlendPN],0)),1)</f>
        <v>1</v>
      </c>
    </row>
    <row r="390" spans="1:8" x14ac:dyDescent="0.25">
      <c r="A390" t="s">
        <v>1398</v>
      </c>
      <c r="B390" t="s">
        <v>1399</v>
      </c>
      <c r="C390" t="s">
        <v>1313</v>
      </c>
      <c r="D390" t="s">
        <v>1314</v>
      </c>
      <c r="E390">
        <v>41.79</v>
      </c>
      <c r="F390">
        <v>0</v>
      </c>
      <c r="G390" t="s">
        <v>942</v>
      </c>
      <c r="H390">
        <f>_xlfn.IFNA(INDEX(FoamFactor_Table[FoamFactor],MATCH(bom_SQLquery[[#This Row],[BillNo]],FoamFactor_Table[BlendPN],0)),1)</f>
        <v>1</v>
      </c>
    </row>
    <row r="391" spans="1:8" x14ac:dyDescent="0.25">
      <c r="A391" t="s">
        <v>1398</v>
      </c>
      <c r="B391" t="s">
        <v>1399</v>
      </c>
      <c r="C391" t="s">
        <v>1315</v>
      </c>
      <c r="D391" t="s">
        <v>1316</v>
      </c>
      <c r="E391">
        <v>0.48</v>
      </c>
      <c r="F391">
        <v>0</v>
      </c>
      <c r="G391" t="s">
        <v>942</v>
      </c>
      <c r="H391">
        <f>_xlfn.IFNA(INDEX(FoamFactor_Table[FoamFactor],MATCH(bom_SQLquery[[#This Row],[BillNo]],FoamFactor_Table[BlendPN],0)),1)</f>
        <v>1</v>
      </c>
    </row>
    <row r="392" spans="1:8" x14ac:dyDescent="0.25">
      <c r="A392" t="s">
        <v>1398</v>
      </c>
      <c r="B392" t="s">
        <v>1399</v>
      </c>
      <c r="C392" t="s">
        <v>1317</v>
      </c>
      <c r="D392" t="s">
        <v>1318</v>
      </c>
      <c r="E392">
        <v>0.74</v>
      </c>
      <c r="F392">
        <v>0</v>
      </c>
      <c r="G392" t="s">
        <v>942</v>
      </c>
      <c r="H392">
        <f>_xlfn.IFNA(INDEX(FoamFactor_Table[FoamFactor],MATCH(bom_SQLquery[[#This Row],[BillNo]],FoamFactor_Table[BlendPN],0)),1)</f>
        <v>1</v>
      </c>
    </row>
    <row r="393" spans="1:8" x14ac:dyDescent="0.25">
      <c r="A393" t="s">
        <v>1398</v>
      </c>
      <c r="B393" t="s">
        <v>1399</v>
      </c>
      <c r="C393" t="s">
        <v>1353</v>
      </c>
      <c r="D393" t="s">
        <v>1354</v>
      </c>
      <c r="E393">
        <v>0.05</v>
      </c>
      <c r="F393">
        <v>0</v>
      </c>
      <c r="G393" t="s">
        <v>942</v>
      </c>
      <c r="H393">
        <f>_xlfn.IFNA(INDEX(FoamFactor_Table[FoamFactor],MATCH(bom_SQLquery[[#This Row],[BillNo]],FoamFactor_Table[BlendPN],0)),1)</f>
        <v>1</v>
      </c>
    </row>
    <row r="394" spans="1:8" x14ac:dyDescent="0.25">
      <c r="A394" t="s">
        <v>1400</v>
      </c>
      <c r="B394" t="s">
        <v>1401</v>
      </c>
      <c r="C394" t="s">
        <v>1301</v>
      </c>
      <c r="D394" t="s">
        <v>1302</v>
      </c>
      <c r="E394">
        <v>88.1</v>
      </c>
      <c r="F394">
        <v>0</v>
      </c>
      <c r="G394" t="s">
        <v>942</v>
      </c>
      <c r="H394">
        <f>_xlfn.IFNA(INDEX(FoamFactor_Table[FoamFactor],MATCH(bom_SQLquery[[#This Row],[BillNo]],FoamFactor_Table[BlendPN],0)),1)</f>
        <v>1</v>
      </c>
    </row>
    <row r="395" spans="1:8" x14ac:dyDescent="0.25">
      <c r="A395" t="s">
        <v>1400</v>
      </c>
      <c r="B395" t="s">
        <v>1401</v>
      </c>
      <c r="C395" t="s">
        <v>1317</v>
      </c>
      <c r="D395" t="s">
        <v>1318</v>
      </c>
      <c r="E395">
        <v>0.67</v>
      </c>
      <c r="F395">
        <v>0</v>
      </c>
      <c r="G395" t="s">
        <v>942</v>
      </c>
      <c r="H395">
        <f>_xlfn.IFNA(INDEX(FoamFactor_Table[FoamFactor],MATCH(bom_SQLquery[[#This Row],[BillNo]],FoamFactor_Table[BlendPN],0)),1)</f>
        <v>1</v>
      </c>
    </row>
    <row r="396" spans="1:8" x14ac:dyDescent="0.25">
      <c r="A396" t="s">
        <v>1400</v>
      </c>
      <c r="B396" t="s">
        <v>1401</v>
      </c>
      <c r="C396" t="s">
        <v>1353</v>
      </c>
      <c r="D396" t="s">
        <v>1354</v>
      </c>
      <c r="E396">
        <v>0.17319999999999999</v>
      </c>
      <c r="F396">
        <v>0</v>
      </c>
      <c r="G396" t="s">
        <v>942</v>
      </c>
      <c r="H396">
        <f>_xlfn.IFNA(INDEX(FoamFactor_Table[FoamFactor],MATCH(bom_SQLquery[[#This Row],[BillNo]],FoamFactor_Table[BlendPN],0)),1)</f>
        <v>1</v>
      </c>
    </row>
    <row r="397" spans="1:8" x14ac:dyDescent="0.25">
      <c r="A397" t="s">
        <v>1400</v>
      </c>
      <c r="B397" t="s">
        <v>1401</v>
      </c>
      <c r="C397" t="s">
        <v>1319</v>
      </c>
      <c r="D397" t="s">
        <v>1320</v>
      </c>
      <c r="E397">
        <v>2.12E-2</v>
      </c>
      <c r="F397">
        <v>0</v>
      </c>
      <c r="G397" t="s">
        <v>942</v>
      </c>
      <c r="H397">
        <f>_xlfn.IFNA(INDEX(FoamFactor_Table[FoamFactor],MATCH(bom_SQLquery[[#This Row],[BillNo]],FoamFactor_Table[BlendPN],0)),1)</f>
        <v>1</v>
      </c>
    </row>
    <row r="398" spans="1:8" x14ac:dyDescent="0.25">
      <c r="A398" t="s">
        <v>1402</v>
      </c>
      <c r="B398" t="s">
        <v>1403</v>
      </c>
      <c r="C398" t="s">
        <v>1301</v>
      </c>
      <c r="D398" t="s">
        <v>1302</v>
      </c>
      <c r="E398">
        <v>88.1</v>
      </c>
      <c r="F398">
        <v>0</v>
      </c>
      <c r="G398" t="s">
        <v>942</v>
      </c>
      <c r="H398">
        <f>_xlfn.IFNA(INDEX(FoamFactor_Table[FoamFactor],MATCH(bom_SQLquery[[#This Row],[BillNo]],FoamFactor_Table[BlendPN],0)),1)</f>
        <v>1</v>
      </c>
    </row>
    <row r="399" spans="1:8" x14ac:dyDescent="0.25">
      <c r="A399" t="s">
        <v>1402</v>
      </c>
      <c r="B399" t="s">
        <v>1403</v>
      </c>
      <c r="C399" t="s">
        <v>1317</v>
      </c>
      <c r="D399" t="s">
        <v>1318</v>
      </c>
      <c r="E399">
        <v>0.67</v>
      </c>
      <c r="F399">
        <v>0</v>
      </c>
      <c r="G399" t="s">
        <v>942</v>
      </c>
      <c r="H399">
        <f>_xlfn.IFNA(INDEX(FoamFactor_Table[FoamFactor],MATCH(bom_SQLquery[[#This Row],[BillNo]],FoamFactor_Table[BlendPN],0)),1)</f>
        <v>1</v>
      </c>
    </row>
    <row r="400" spans="1:8" x14ac:dyDescent="0.25">
      <c r="A400" t="s">
        <v>1402</v>
      </c>
      <c r="B400" t="s">
        <v>1403</v>
      </c>
      <c r="C400" t="s">
        <v>1309</v>
      </c>
      <c r="D400" t="s">
        <v>1310</v>
      </c>
      <c r="E400">
        <v>0.193</v>
      </c>
      <c r="F400">
        <v>0</v>
      </c>
      <c r="G400" t="s">
        <v>942</v>
      </c>
      <c r="H400">
        <f>_xlfn.IFNA(INDEX(FoamFactor_Table[FoamFactor],MATCH(bom_SQLquery[[#This Row],[BillNo]],FoamFactor_Table[BlendPN],0)),1)</f>
        <v>1</v>
      </c>
    </row>
    <row r="401" spans="1:8" x14ac:dyDescent="0.25">
      <c r="A401" t="s">
        <v>1402</v>
      </c>
      <c r="B401" t="s">
        <v>1403</v>
      </c>
      <c r="C401" t="s">
        <v>1319</v>
      </c>
      <c r="D401" t="s">
        <v>1320</v>
      </c>
      <c r="E401">
        <v>2.12E-2</v>
      </c>
      <c r="F401">
        <v>0</v>
      </c>
      <c r="G401" t="s">
        <v>942</v>
      </c>
      <c r="H401">
        <f>_xlfn.IFNA(INDEX(FoamFactor_Table[FoamFactor],MATCH(bom_SQLquery[[#This Row],[BillNo]],FoamFactor_Table[BlendPN],0)),1)</f>
        <v>1</v>
      </c>
    </row>
    <row r="402" spans="1:8" x14ac:dyDescent="0.25">
      <c r="A402" t="s">
        <v>1241</v>
      </c>
      <c r="B402" t="s">
        <v>1242</v>
      </c>
      <c r="C402" t="s">
        <v>1301</v>
      </c>
      <c r="D402" t="s">
        <v>1302</v>
      </c>
      <c r="E402">
        <v>98</v>
      </c>
      <c r="F402">
        <v>0</v>
      </c>
      <c r="G402" t="s">
        <v>942</v>
      </c>
      <c r="H402">
        <f>_xlfn.IFNA(INDEX(FoamFactor_Table[FoamFactor],MATCH(bom_SQLquery[[#This Row],[BillNo]],FoamFactor_Table[BlendPN],0)),1)</f>
        <v>1</v>
      </c>
    </row>
    <row r="403" spans="1:8" x14ac:dyDescent="0.25">
      <c r="A403" t="s">
        <v>1241</v>
      </c>
      <c r="B403" t="s">
        <v>1242</v>
      </c>
      <c r="C403" t="s">
        <v>1404</v>
      </c>
      <c r="D403" t="s">
        <v>1405</v>
      </c>
      <c r="E403">
        <v>22.4</v>
      </c>
      <c r="F403">
        <v>0</v>
      </c>
      <c r="G403" t="s">
        <v>942</v>
      </c>
      <c r="H403">
        <f>_xlfn.IFNA(INDEX(FoamFactor_Table[FoamFactor],MATCH(bom_SQLquery[[#This Row],[BillNo]],FoamFactor_Table[BlendPN],0)),1)</f>
        <v>1</v>
      </c>
    </row>
    <row r="404" spans="1:8" x14ac:dyDescent="0.25">
      <c r="A404" t="s">
        <v>1241</v>
      </c>
      <c r="B404" t="s">
        <v>1242</v>
      </c>
      <c r="C404" t="s">
        <v>1353</v>
      </c>
      <c r="D404" t="s">
        <v>1354</v>
      </c>
      <c r="E404">
        <v>8.7999999999999995E-2</v>
      </c>
      <c r="F404">
        <v>0</v>
      </c>
      <c r="G404" t="s">
        <v>942</v>
      </c>
      <c r="H404">
        <f>_xlfn.IFNA(INDEX(FoamFactor_Table[FoamFactor],MATCH(bom_SQLquery[[#This Row],[BillNo]],FoamFactor_Table[BlendPN],0)),1)</f>
        <v>1</v>
      </c>
    </row>
    <row r="405" spans="1:8" x14ac:dyDescent="0.25">
      <c r="A405" t="s">
        <v>1241</v>
      </c>
      <c r="B405" t="s">
        <v>1242</v>
      </c>
      <c r="C405" t="s">
        <v>1406</v>
      </c>
      <c r="D405" t="s">
        <v>1407</v>
      </c>
      <c r="E405">
        <v>3.5000000000000003E-2</v>
      </c>
      <c r="F405">
        <v>0</v>
      </c>
      <c r="G405" t="s">
        <v>942</v>
      </c>
      <c r="H405">
        <f>_xlfn.IFNA(INDEX(FoamFactor_Table[FoamFactor],MATCH(bom_SQLquery[[#This Row],[BillNo]],FoamFactor_Table[BlendPN],0)),1)</f>
        <v>1</v>
      </c>
    </row>
    <row r="406" spans="1:8" x14ac:dyDescent="0.25">
      <c r="A406" t="s">
        <v>1241</v>
      </c>
      <c r="B406" t="s">
        <v>1242</v>
      </c>
      <c r="C406" t="s">
        <v>1408</v>
      </c>
      <c r="D406" t="s">
        <v>1409</v>
      </c>
      <c r="E406">
        <v>0.66669999999999996</v>
      </c>
      <c r="F406">
        <v>0</v>
      </c>
      <c r="G406" t="s">
        <v>942</v>
      </c>
      <c r="H406">
        <f>_xlfn.IFNA(INDEX(FoamFactor_Table[FoamFactor],MATCH(bom_SQLquery[[#This Row],[BillNo]],FoamFactor_Table[BlendPN],0)),1)</f>
        <v>1</v>
      </c>
    </row>
    <row r="407" spans="1:8" x14ac:dyDescent="0.25">
      <c r="A407" t="s">
        <v>1410</v>
      </c>
      <c r="B407" t="s">
        <v>1411</v>
      </c>
      <c r="C407" t="s">
        <v>1301</v>
      </c>
      <c r="D407" t="s">
        <v>1302</v>
      </c>
      <c r="E407">
        <v>98</v>
      </c>
      <c r="F407">
        <v>0</v>
      </c>
      <c r="G407" t="s">
        <v>942</v>
      </c>
      <c r="H407">
        <f>_xlfn.IFNA(INDEX(FoamFactor_Table[FoamFactor],MATCH(bom_SQLquery[[#This Row],[BillNo]],FoamFactor_Table[BlendPN],0)),1)</f>
        <v>1</v>
      </c>
    </row>
    <row r="408" spans="1:8" x14ac:dyDescent="0.25">
      <c r="A408" t="s">
        <v>1410</v>
      </c>
      <c r="B408" t="s">
        <v>1411</v>
      </c>
      <c r="C408" t="s">
        <v>1404</v>
      </c>
      <c r="D408" t="s">
        <v>1405</v>
      </c>
      <c r="E408">
        <v>21.725999999999999</v>
      </c>
      <c r="F408">
        <v>0</v>
      </c>
      <c r="G408" t="s">
        <v>942</v>
      </c>
      <c r="H408">
        <f>_xlfn.IFNA(INDEX(FoamFactor_Table[FoamFactor],MATCH(bom_SQLquery[[#This Row],[BillNo]],FoamFactor_Table[BlendPN],0)),1)</f>
        <v>1</v>
      </c>
    </row>
    <row r="409" spans="1:8" x14ac:dyDescent="0.25">
      <c r="A409" t="s">
        <v>1410</v>
      </c>
      <c r="B409" t="s">
        <v>1411</v>
      </c>
      <c r="C409" t="s">
        <v>1412</v>
      </c>
      <c r="D409" t="s">
        <v>1413</v>
      </c>
      <c r="E409">
        <v>2.6200000000000001E-2</v>
      </c>
      <c r="F409">
        <v>0</v>
      </c>
      <c r="G409" t="s">
        <v>942</v>
      </c>
      <c r="H409">
        <f>_xlfn.IFNA(INDEX(FoamFactor_Table[FoamFactor],MATCH(bom_SQLquery[[#This Row],[BillNo]],FoamFactor_Table[BlendPN],0)),1)</f>
        <v>1</v>
      </c>
    </row>
    <row r="410" spans="1:8" x14ac:dyDescent="0.25">
      <c r="A410" t="s">
        <v>1410</v>
      </c>
      <c r="B410" t="s">
        <v>1411</v>
      </c>
      <c r="C410" t="s">
        <v>1408</v>
      </c>
      <c r="D410" t="s">
        <v>1409</v>
      </c>
      <c r="E410">
        <v>0.65600000000000003</v>
      </c>
      <c r="F410">
        <v>0</v>
      </c>
      <c r="G410" t="s">
        <v>942</v>
      </c>
      <c r="H410">
        <f>_xlfn.IFNA(INDEX(FoamFactor_Table[FoamFactor],MATCH(bom_SQLquery[[#This Row],[BillNo]],FoamFactor_Table[BlendPN],0)),1)</f>
        <v>1</v>
      </c>
    </row>
    <row r="411" spans="1:8" x14ac:dyDescent="0.25">
      <c r="A411" t="s">
        <v>1414</v>
      </c>
      <c r="B411" t="s">
        <v>1415</v>
      </c>
      <c r="C411" t="s">
        <v>1241</v>
      </c>
      <c r="D411" t="s">
        <v>1242</v>
      </c>
      <c r="E411">
        <v>0.5</v>
      </c>
      <c r="F411">
        <v>0</v>
      </c>
      <c r="G411" t="s">
        <v>935</v>
      </c>
      <c r="H411">
        <f>_xlfn.IFNA(INDEX(FoamFactor_Table[FoamFactor],MATCH(bom_SQLquery[[#This Row],[BillNo]],FoamFactor_Table[BlendPN],0)),1)</f>
        <v>1</v>
      </c>
    </row>
    <row r="412" spans="1:8" x14ac:dyDescent="0.25">
      <c r="A412" t="s">
        <v>1416</v>
      </c>
      <c r="B412" t="s">
        <v>1417</v>
      </c>
      <c r="C412" t="s">
        <v>1301</v>
      </c>
      <c r="D412" t="s">
        <v>1302</v>
      </c>
      <c r="E412">
        <v>10.130000000000001</v>
      </c>
      <c r="F412">
        <v>0</v>
      </c>
      <c r="G412" t="s">
        <v>942</v>
      </c>
      <c r="H412">
        <f>_xlfn.IFNA(INDEX(FoamFactor_Table[FoamFactor],MATCH(bom_SQLquery[[#This Row],[BillNo]],FoamFactor_Table[BlendPN],0)),1)</f>
        <v>1</v>
      </c>
    </row>
    <row r="413" spans="1:8" x14ac:dyDescent="0.25">
      <c r="A413" t="s">
        <v>1416</v>
      </c>
      <c r="B413" t="s">
        <v>1417</v>
      </c>
      <c r="C413" t="s">
        <v>1313</v>
      </c>
      <c r="D413" t="s">
        <v>1314</v>
      </c>
      <c r="E413">
        <v>15.117599999999999</v>
      </c>
      <c r="F413">
        <v>0</v>
      </c>
      <c r="G413" t="s">
        <v>942</v>
      </c>
      <c r="H413">
        <f>_xlfn.IFNA(INDEX(FoamFactor_Table[FoamFactor],MATCH(bom_SQLquery[[#This Row],[BillNo]],FoamFactor_Table[BlendPN],0)),1)</f>
        <v>1</v>
      </c>
    </row>
    <row r="414" spans="1:8" x14ac:dyDescent="0.25">
      <c r="A414" t="s">
        <v>1416</v>
      </c>
      <c r="B414" t="s">
        <v>1417</v>
      </c>
      <c r="C414" t="s">
        <v>1315</v>
      </c>
      <c r="D414" t="s">
        <v>1316</v>
      </c>
      <c r="E414">
        <v>1.32</v>
      </c>
      <c r="F414">
        <v>0</v>
      </c>
      <c r="G414" t="s">
        <v>942</v>
      </c>
      <c r="H414">
        <f>_xlfn.IFNA(INDEX(FoamFactor_Table[FoamFactor],MATCH(bom_SQLquery[[#This Row],[BillNo]],FoamFactor_Table[BlendPN],0)),1)</f>
        <v>1</v>
      </c>
    </row>
    <row r="415" spans="1:8" x14ac:dyDescent="0.25">
      <c r="A415" t="s">
        <v>1416</v>
      </c>
      <c r="B415" t="s">
        <v>1417</v>
      </c>
      <c r="C415" t="s">
        <v>1317</v>
      </c>
      <c r="D415" t="s">
        <v>1318</v>
      </c>
      <c r="E415">
        <v>0.69</v>
      </c>
      <c r="F415">
        <v>0</v>
      </c>
      <c r="G415" t="s">
        <v>942</v>
      </c>
      <c r="H415">
        <f>_xlfn.IFNA(INDEX(FoamFactor_Table[FoamFactor],MATCH(bom_SQLquery[[#This Row],[BillNo]],FoamFactor_Table[BlendPN],0)),1)</f>
        <v>1</v>
      </c>
    </row>
    <row r="416" spans="1:8" x14ac:dyDescent="0.25">
      <c r="A416" t="s">
        <v>1416</v>
      </c>
      <c r="B416" t="s">
        <v>1417</v>
      </c>
      <c r="C416" t="s">
        <v>1412</v>
      </c>
      <c r="D416" t="s">
        <v>1413</v>
      </c>
      <c r="E416">
        <v>1.7600000000000001E-2</v>
      </c>
      <c r="F416">
        <v>0</v>
      </c>
      <c r="G416" t="s">
        <v>942</v>
      </c>
      <c r="H416">
        <f>_xlfn.IFNA(INDEX(FoamFactor_Table[FoamFactor],MATCH(bom_SQLquery[[#This Row],[BillNo]],FoamFactor_Table[BlendPN],0)),1)</f>
        <v>1</v>
      </c>
    </row>
    <row r="417" spans="1:8" x14ac:dyDescent="0.25">
      <c r="A417" t="s">
        <v>1416</v>
      </c>
      <c r="B417" t="s">
        <v>1417</v>
      </c>
      <c r="C417" t="s">
        <v>1319</v>
      </c>
      <c r="D417" t="s">
        <v>1320</v>
      </c>
      <c r="E417">
        <v>0.02</v>
      </c>
      <c r="F417">
        <v>0</v>
      </c>
      <c r="G417" t="s">
        <v>942</v>
      </c>
      <c r="H417">
        <f>_xlfn.IFNA(INDEX(FoamFactor_Table[FoamFactor],MATCH(bom_SQLquery[[#This Row],[BillNo]],FoamFactor_Table[BlendPN],0)),1)</f>
        <v>1</v>
      </c>
    </row>
    <row r="418" spans="1:8" x14ac:dyDescent="0.25">
      <c r="A418" t="s">
        <v>1418</v>
      </c>
      <c r="B418" t="s">
        <v>1417</v>
      </c>
      <c r="C418" t="s">
        <v>1301</v>
      </c>
      <c r="D418" t="s">
        <v>1302</v>
      </c>
      <c r="E418">
        <v>11.1569</v>
      </c>
      <c r="F418">
        <v>0</v>
      </c>
      <c r="G418" t="s">
        <v>942</v>
      </c>
      <c r="H418">
        <f>_xlfn.IFNA(INDEX(FoamFactor_Table[FoamFactor],MATCH(bom_SQLquery[[#This Row],[BillNo]],FoamFactor_Table[BlendPN],0)),1)</f>
        <v>1</v>
      </c>
    </row>
    <row r="419" spans="1:8" x14ac:dyDescent="0.25">
      <c r="A419" t="s">
        <v>1418</v>
      </c>
      <c r="B419" t="s">
        <v>1417</v>
      </c>
      <c r="C419" t="s">
        <v>1313</v>
      </c>
      <c r="D419" t="s">
        <v>1314</v>
      </c>
      <c r="E419">
        <v>15.117599999999999</v>
      </c>
      <c r="F419">
        <v>0</v>
      </c>
      <c r="G419" t="s">
        <v>942</v>
      </c>
      <c r="H419">
        <f>_xlfn.IFNA(INDEX(FoamFactor_Table[FoamFactor],MATCH(bom_SQLquery[[#This Row],[BillNo]],FoamFactor_Table[BlendPN],0)),1)</f>
        <v>1</v>
      </c>
    </row>
    <row r="420" spans="1:8" x14ac:dyDescent="0.25">
      <c r="A420" t="s">
        <v>1418</v>
      </c>
      <c r="B420" t="s">
        <v>1417</v>
      </c>
      <c r="C420" t="s">
        <v>1315</v>
      </c>
      <c r="D420" t="s">
        <v>1316</v>
      </c>
      <c r="E420">
        <v>1.32</v>
      </c>
      <c r="F420">
        <v>0</v>
      </c>
      <c r="G420" t="s">
        <v>942</v>
      </c>
      <c r="H420">
        <f>_xlfn.IFNA(INDEX(FoamFactor_Table[FoamFactor],MATCH(bom_SQLquery[[#This Row],[BillNo]],FoamFactor_Table[BlendPN],0)),1)</f>
        <v>1</v>
      </c>
    </row>
    <row r="421" spans="1:8" x14ac:dyDescent="0.25">
      <c r="A421" t="s">
        <v>1418</v>
      </c>
      <c r="B421" t="s">
        <v>1417</v>
      </c>
      <c r="C421" t="s">
        <v>1317</v>
      </c>
      <c r="D421" t="s">
        <v>1318</v>
      </c>
      <c r="E421">
        <v>0.68630000000000002</v>
      </c>
      <c r="F421">
        <v>0</v>
      </c>
      <c r="G421" t="s">
        <v>942</v>
      </c>
      <c r="H421">
        <f>_xlfn.IFNA(INDEX(FoamFactor_Table[FoamFactor],MATCH(bom_SQLquery[[#This Row],[BillNo]],FoamFactor_Table[BlendPN],0)),1)</f>
        <v>1</v>
      </c>
    </row>
    <row r="422" spans="1:8" x14ac:dyDescent="0.25">
      <c r="A422" t="s">
        <v>1418</v>
      </c>
      <c r="B422" t="s">
        <v>1417</v>
      </c>
      <c r="C422" t="s">
        <v>1412</v>
      </c>
      <c r="D422" t="s">
        <v>1413</v>
      </c>
      <c r="E422">
        <v>1.7600000000000001E-2</v>
      </c>
      <c r="F422">
        <v>0</v>
      </c>
      <c r="G422" t="s">
        <v>942</v>
      </c>
      <c r="H422">
        <f>_xlfn.IFNA(INDEX(FoamFactor_Table[FoamFactor],MATCH(bom_SQLquery[[#This Row],[BillNo]],FoamFactor_Table[BlendPN],0)),1)</f>
        <v>1</v>
      </c>
    </row>
    <row r="423" spans="1:8" x14ac:dyDescent="0.25">
      <c r="A423" t="s">
        <v>1418</v>
      </c>
      <c r="B423" t="s">
        <v>1417</v>
      </c>
      <c r="C423" t="s">
        <v>1319</v>
      </c>
      <c r="D423" t="s">
        <v>1320</v>
      </c>
      <c r="E423">
        <v>1.9599999999999999E-2</v>
      </c>
      <c r="F423">
        <v>0</v>
      </c>
      <c r="G423" t="s">
        <v>942</v>
      </c>
      <c r="H423">
        <f>_xlfn.IFNA(INDEX(FoamFactor_Table[FoamFactor],MATCH(bom_SQLquery[[#This Row],[BillNo]],FoamFactor_Table[BlendPN],0)),1)</f>
        <v>1</v>
      </c>
    </row>
    <row r="424" spans="1:8" x14ac:dyDescent="0.25">
      <c r="A424" t="s">
        <v>1419</v>
      </c>
      <c r="B424" t="s">
        <v>1420</v>
      </c>
      <c r="C424" t="s">
        <v>1301</v>
      </c>
      <c r="D424" t="s">
        <v>1302</v>
      </c>
      <c r="E424">
        <v>6.1740000000000004</v>
      </c>
      <c r="F424">
        <v>0</v>
      </c>
      <c r="G424" t="s">
        <v>942</v>
      </c>
      <c r="H424">
        <f>_xlfn.IFNA(INDEX(FoamFactor_Table[FoamFactor],MATCH(bom_SQLquery[[#This Row],[BillNo]],FoamFactor_Table[BlendPN],0)),1)</f>
        <v>1</v>
      </c>
    </row>
    <row r="425" spans="1:8" x14ac:dyDescent="0.25">
      <c r="A425" t="s">
        <v>1419</v>
      </c>
      <c r="B425" t="s">
        <v>1420</v>
      </c>
      <c r="C425" t="s">
        <v>1313</v>
      </c>
      <c r="D425" t="s">
        <v>1314</v>
      </c>
      <c r="E425">
        <v>19.472999999999999</v>
      </c>
      <c r="F425">
        <v>0</v>
      </c>
      <c r="G425" t="s">
        <v>942</v>
      </c>
      <c r="H425">
        <f>_xlfn.IFNA(INDEX(FoamFactor_Table[FoamFactor],MATCH(bom_SQLquery[[#This Row],[BillNo]],FoamFactor_Table[BlendPN],0)),1)</f>
        <v>1</v>
      </c>
    </row>
    <row r="426" spans="1:8" x14ac:dyDescent="0.25">
      <c r="A426" t="s">
        <v>1419</v>
      </c>
      <c r="B426" t="s">
        <v>1420</v>
      </c>
      <c r="C426" t="s">
        <v>1315</v>
      </c>
      <c r="D426" t="s">
        <v>1316</v>
      </c>
      <c r="E426">
        <v>1.778</v>
      </c>
      <c r="F426">
        <v>0</v>
      </c>
      <c r="G426" t="s">
        <v>942</v>
      </c>
      <c r="H426">
        <f>_xlfn.IFNA(INDEX(FoamFactor_Table[FoamFactor],MATCH(bom_SQLquery[[#This Row],[BillNo]],FoamFactor_Table[BlendPN],0)),1)</f>
        <v>1</v>
      </c>
    </row>
    <row r="427" spans="1:8" x14ac:dyDescent="0.25">
      <c r="A427" t="s">
        <v>1419</v>
      </c>
      <c r="B427" t="s">
        <v>1420</v>
      </c>
      <c r="C427" t="s">
        <v>1317</v>
      </c>
      <c r="D427" t="s">
        <v>1318</v>
      </c>
      <c r="E427">
        <v>0.69199999999999995</v>
      </c>
      <c r="F427">
        <v>0</v>
      </c>
      <c r="G427" t="s">
        <v>942</v>
      </c>
      <c r="H427">
        <f>_xlfn.IFNA(INDEX(FoamFactor_Table[FoamFactor],MATCH(bom_SQLquery[[#This Row],[BillNo]],FoamFactor_Table[BlendPN],0)),1)</f>
        <v>1</v>
      </c>
    </row>
    <row r="428" spans="1:8" x14ac:dyDescent="0.25">
      <c r="A428" t="s">
        <v>1419</v>
      </c>
      <c r="B428" t="s">
        <v>1420</v>
      </c>
      <c r="C428" t="s">
        <v>1412</v>
      </c>
      <c r="D428" t="s">
        <v>1413</v>
      </c>
      <c r="E428">
        <v>1.7600000000000001E-2</v>
      </c>
      <c r="F428">
        <v>0</v>
      </c>
      <c r="G428" t="s">
        <v>942</v>
      </c>
      <c r="H428">
        <f>_xlfn.IFNA(INDEX(FoamFactor_Table[FoamFactor],MATCH(bom_SQLquery[[#This Row],[BillNo]],FoamFactor_Table[BlendPN],0)),1)</f>
        <v>1</v>
      </c>
    </row>
    <row r="429" spans="1:8" x14ac:dyDescent="0.25">
      <c r="A429" t="s">
        <v>1419</v>
      </c>
      <c r="B429" t="s">
        <v>1420</v>
      </c>
      <c r="C429" t="s">
        <v>1319</v>
      </c>
      <c r="D429" t="s">
        <v>1320</v>
      </c>
      <c r="E429">
        <v>0.02</v>
      </c>
      <c r="F429">
        <v>0</v>
      </c>
      <c r="G429" t="s">
        <v>942</v>
      </c>
      <c r="H429">
        <f>_xlfn.IFNA(INDEX(FoamFactor_Table[FoamFactor],MATCH(bom_SQLquery[[#This Row],[BillNo]],FoamFactor_Table[BlendPN],0)),1)</f>
        <v>1</v>
      </c>
    </row>
    <row r="430" spans="1:8" x14ac:dyDescent="0.25">
      <c r="A430" t="s">
        <v>1421</v>
      </c>
      <c r="B430" t="s">
        <v>1422</v>
      </c>
      <c r="C430" t="s">
        <v>1301</v>
      </c>
      <c r="D430" t="s">
        <v>1302</v>
      </c>
      <c r="E430">
        <v>29.48</v>
      </c>
      <c r="F430">
        <v>0</v>
      </c>
      <c r="G430" t="s">
        <v>942</v>
      </c>
      <c r="H430">
        <f>_xlfn.IFNA(INDEX(FoamFactor_Table[FoamFactor],MATCH(bom_SQLquery[[#This Row],[BillNo]],FoamFactor_Table[BlendPN],0)),1)</f>
        <v>1</v>
      </c>
    </row>
    <row r="431" spans="1:8" x14ac:dyDescent="0.25">
      <c r="A431" t="s">
        <v>1421</v>
      </c>
      <c r="B431" t="s">
        <v>1422</v>
      </c>
      <c r="C431" t="s">
        <v>1317</v>
      </c>
      <c r="D431" t="s">
        <v>1318</v>
      </c>
      <c r="E431">
        <v>0.5</v>
      </c>
      <c r="F431">
        <v>0</v>
      </c>
      <c r="G431" t="s">
        <v>942</v>
      </c>
      <c r="H431">
        <f>_xlfn.IFNA(INDEX(FoamFactor_Table[FoamFactor],MATCH(bom_SQLquery[[#This Row],[BillNo]],FoamFactor_Table[BlendPN],0)),1)</f>
        <v>1</v>
      </c>
    </row>
    <row r="432" spans="1:8" x14ac:dyDescent="0.25">
      <c r="A432" t="s">
        <v>1421</v>
      </c>
      <c r="B432" t="s">
        <v>1422</v>
      </c>
      <c r="C432" t="s">
        <v>1412</v>
      </c>
      <c r="D432" t="s">
        <v>1413</v>
      </c>
      <c r="E432">
        <v>1.7600000000000001E-2</v>
      </c>
      <c r="F432">
        <v>0</v>
      </c>
      <c r="G432" t="s">
        <v>942</v>
      </c>
      <c r="H432">
        <f>_xlfn.IFNA(INDEX(FoamFactor_Table[FoamFactor],MATCH(bom_SQLquery[[#This Row],[BillNo]],FoamFactor_Table[BlendPN],0)),1)</f>
        <v>1</v>
      </c>
    </row>
    <row r="433" spans="1:8" x14ac:dyDescent="0.25">
      <c r="A433" t="s">
        <v>1421</v>
      </c>
      <c r="B433" t="s">
        <v>1422</v>
      </c>
      <c r="C433" t="s">
        <v>1319</v>
      </c>
      <c r="D433" t="s">
        <v>1320</v>
      </c>
      <c r="E433">
        <v>2.0199999999999999E-2</v>
      </c>
      <c r="F433">
        <v>0</v>
      </c>
      <c r="G433" t="s">
        <v>942</v>
      </c>
      <c r="H433">
        <f>_xlfn.IFNA(INDEX(FoamFactor_Table[FoamFactor],MATCH(bom_SQLquery[[#This Row],[BillNo]],FoamFactor_Table[BlendPN],0)),1)</f>
        <v>1</v>
      </c>
    </row>
    <row r="434" spans="1:8" x14ac:dyDescent="0.25">
      <c r="A434" t="s">
        <v>1421</v>
      </c>
      <c r="B434" t="s">
        <v>1422</v>
      </c>
      <c r="C434" t="s">
        <v>1315</v>
      </c>
      <c r="D434" t="s">
        <v>1316</v>
      </c>
      <c r="E434">
        <v>0.42</v>
      </c>
      <c r="F434">
        <v>0</v>
      </c>
      <c r="G434" t="s">
        <v>942</v>
      </c>
      <c r="H434">
        <f>_xlfn.IFNA(INDEX(FoamFactor_Table[FoamFactor],MATCH(bom_SQLquery[[#This Row],[BillNo]],FoamFactor_Table[BlendPN],0)),1)</f>
        <v>1</v>
      </c>
    </row>
    <row r="435" spans="1:8" x14ac:dyDescent="0.25">
      <c r="A435" t="s">
        <v>1423</v>
      </c>
      <c r="B435" t="s">
        <v>1424</v>
      </c>
      <c r="C435" t="s">
        <v>1301</v>
      </c>
      <c r="D435" t="s">
        <v>1302</v>
      </c>
      <c r="E435">
        <v>69.8</v>
      </c>
      <c r="F435">
        <v>0</v>
      </c>
      <c r="G435" t="s">
        <v>942</v>
      </c>
      <c r="H435">
        <f>_xlfn.IFNA(INDEX(FoamFactor_Table[FoamFactor],MATCH(bom_SQLquery[[#This Row],[BillNo]],FoamFactor_Table[BlendPN],0)),1)</f>
        <v>1</v>
      </c>
    </row>
    <row r="436" spans="1:8" x14ac:dyDescent="0.25">
      <c r="A436" t="s">
        <v>1423</v>
      </c>
      <c r="B436" t="s">
        <v>1424</v>
      </c>
      <c r="C436" t="s">
        <v>1317</v>
      </c>
      <c r="D436" t="s">
        <v>1318</v>
      </c>
      <c r="E436">
        <v>0.69</v>
      </c>
      <c r="F436">
        <v>0</v>
      </c>
      <c r="G436" t="s">
        <v>942</v>
      </c>
      <c r="H436">
        <f>_xlfn.IFNA(INDEX(FoamFactor_Table[FoamFactor],MATCH(bom_SQLquery[[#This Row],[BillNo]],FoamFactor_Table[BlendPN],0)),1)</f>
        <v>1</v>
      </c>
    </row>
    <row r="437" spans="1:8" x14ac:dyDescent="0.25">
      <c r="A437" t="s">
        <v>1423</v>
      </c>
      <c r="B437" t="s">
        <v>1424</v>
      </c>
      <c r="C437" t="s">
        <v>1353</v>
      </c>
      <c r="D437" t="s">
        <v>1354</v>
      </c>
      <c r="E437">
        <v>0.02</v>
      </c>
      <c r="F437">
        <v>0</v>
      </c>
      <c r="G437" t="s">
        <v>942</v>
      </c>
      <c r="H437">
        <f>_xlfn.IFNA(INDEX(FoamFactor_Table[FoamFactor],MATCH(bom_SQLquery[[#This Row],[BillNo]],FoamFactor_Table[BlendPN],0)),1)</f>
        <v>1</v>
      </c>
    </row>
    <row r="438" spans="1:8" x14ac:dyDescent="0.25">
      <c r="A438" t="s">
        <v>311</v>
      </c>
      <c r="B438" t="s">
        <v>1425</v>
      </c>
      <c r="C438" t="s">
        <v>1426</v>
      </c>
      <c r="D438" t="s">
        <v>1427</v>
      </c>
      <c r="E438">
        <v>4</v>
      </c>
      <c r="F438">
        <v>2.5</v>
      </c>
      <c r="G438" t="s">
        <v>935</v>
      </c>
      <c r="H438">
        <f>_xlfn.IFNA(INDEX(FoamFactor_Table[FoamFactor],MATCH(bom_SQLquery[[#This Row],[BillNo]],FoamFactor_Table[BlendPN],0)),1)</f>
        <v>1</v>
      </c>
    </row>
    <row r="439" spans="1:8" x14ac:dyDescent="0.25">
      <c r="A439" t="s">
        <v>1428</v>
      </c>
      <c r="B439" t="s">
        <v>1429</v>
      </c>
      <c r="C439" t="s">
        <v>1430</v>
      </c>
      <c r="D439" t="s">
        <v>1431</v>
      </c>
      <c r="E439">
        <v>4</v>
      </c>
      <c r="F439">
        <v>2.5</v>
      </c>
      <c r="G439" t="s">
        <v>935</v>
      </c>
      <c r="H439">
        <f>_xlfn.IFNA(INDEX(FoamFactor_Table[FoamFactor],MATCH(bom_SQLquery[[#This Row],[BillNo]],FoamFactor_Table[BlendPN],0)),1)</f>
        <v>1</v>
      </c>
    </row>
    <row r="440" spans="1:8" x14ac:dyDescent="0.25">
      <c r="A440" t="s">
        <v>1432</v>
      </c>
      <c r="B440" t="s">
        <v>1433</v>
      </c>
      <c r="C440" t="s">
        <v>1434</v>
      </c>
      <c r="D440" t="s">
        <v>1435</v>
      </c>
      <c r="E440">
        <v>6</v>
      </c>
      <c r="F440">
        <v>0</v>
      </c>
      <c r="G440" t="s">
        <v>935</v>
      </c>
      <c r="H440">
        <f>_xlfn.IFNA(INDEX(FoamFactor_Table[FoamFactor],MATCH(bom_SQLquery[[#This Row],[BillNo]],FoamFactor_Table[BlendPN],0)),1)</f>
        <v>1</v>
      </c>
    </row>
    <row r="441" spans="1:8" x14ac:dyDescent="0.25">
      <c r="A441" t="s">
        <v>1436</v>
      </c>
      <c r="B441" t="s">
        <v>1437</v>
      </c>
      <c r="C441" t="s">
        <v>1438</v>
      </c>
      <c r="D441" t="s">
        <v>1439</v>
      </c>
      <c r="E441">
        <v>0.75</v>
      </c>
      <c r="F441">
        <v>2.5</v>
      </c>
      <c r="G441" t="s">
        <v>935</v>
      </c>
      <c r="H441">
        <f>_xlfn.IFNA(INDEX(FoamFactor_Table[FoamFactor],MATCH(bom_SQLquery[[#This Row],[BillNo]],FoamFactor_Table[BlendPN],0)),1)</f>
        <v>1</v>
      </c>
    </row>
    <row r="442" spans="1:8" x14ac:dyDescent="0.25">
      <c r="A442" t="s">
        <v>1440</v>
      </c>
      <c r="B442" t="s">
        <v>1441</v>
      </c>
      <c r="C442" t="s">
        <v>1438</v>
      </c>
      <c r="D442" t="s">
        <v>1439</v>
      </c>
      <c r="E442">
        <v>0.75</v>
      </c>
      <c r="F442">
        <v>2.5</v>
      </c>
      <c r="G442" t="s">
        <v>935</v>
      </c>
      <c r="H442">
        <f>_xlfn.IFNA(INDEX(FoamFactor_Table[FoamFactor],MATCH(bom_SQLquery[[#This Row],[BillNo]],FoamFactor_Table[BlendPN],0)),1)</f>
        <v>1</v>
      </c>
    </row>
    <row r="443" spans="1:8" x14ac:dyDescent="0.25">
      <c r="A443" t="s">
        <v>1442</v>
      </c>
      <c r="B443" t="s">
        <v>1443</v>
      </c>
      <c r="C443" t="s">
        <v>1438</v>
      </c>
      <c r="D443" t="s">
        <v>1439</v>
      </c>
      <c r="E443">
        <v>0.75</v>
      </c>
      <c r="F443">
        <v>2.5</v>
      </c>
      <c r="G443" t="s">
        <v>935</v>
      </c>
      <c r="H443">
        <f>_xlfn.IFNA(INDEX(FoamFactor_Table[FoamFactor],MATCH(bom_SQLquery[[#This Row],[BillNo]],FoamFactor_Table[BlendPN],0)),1)</f>
        <v>1</v>
      </c>
    </row>
    <row r="444" spans="1:8" x14ac:dyDescent="0.25">
      <c r="A444" t="s">
        <v>1444</v>
      </c>
      <c r="B444" t="s">
        <v>1445</v>
      </c>
      <c r="C444" t="s">
        <v>1438</v>
      </c>
      <c r="D444" t="s">
        <v>1439</v>
      </c>
      <c r="E444">
        <v>1.5</v>
      </c>
      <c r="F444">
        <v>2.5</v>
      </c>
      <c r="G444" t="s">
        <v>935</v>
      </c>
      <c r="H444">
        <f>_xlfn.IFNA(INDEX(FoamFactor_Table[FoamFactor],MATCH(bom_SQLquery[[#This Row],[BillNo]],FoamFactor_Table[BlendPN],0)),1)</f>
        <v>1</v>
      </c>
    </row>
    <row r="445" spans="1:8" x14ac:dyDescent="0.25">
      <c r="A445" t="s">
        <v>1446</v>
      </c>
      <c r="B445" t="s">
        <v>1447</v>
      </c>
      <c r="C445" t="s">
        <v>1448</v>
      </c>
      <c r="D445" t="s">
        <v>1449</v>
      </c>
      <c r="E445">
        <v>1.032</v>
      </c>
      <c r="F445">
        <v>2.5</v>
      </c>
      <c r="G445" t="s">
        <v>935</v>
      </c>
      <c r="H445">
        <f>_xlfn.IFNA(INDEX(FoamFactor_Table[FoamFactor],MATCH(bom_SQLquery[[#This Row],[BillNo]],FoamFactor_Table[BlendPN],0)),1)</f>
        <v>1</v>
      </c>
    </row>
    <row r="446" spans="1:8" x14ac:dyDescent="0.25">
      <c r="A446" t="s">
        <v>1450</v>
      </c>
      <c r="B446" t="s">
        <v>1451</v>
      </c>
      <c r="C446" t="s">
        <v>1448</v>
      </c>
      <c r="D446" t="s">
        <v>1449</v>
      </c>
      <c r="E446">
        <v>1.032</v>
      </c>
      <c r="F446">
        <v>2.5</v>
      </c>
      <c r="G446" t="s">
        <v>935</v>
      </c>
      <c r="H446">
        <f>_xlfn.IFNA(INDEX(FoamFactor_Table[FoamFactor],MATCH(bom_SQLquery[[#This Row],[BillNo]],FoamFactor_Table[BlendPN],0)),1)</f>
        <v>1</v>
      </c>
    </row>
    <row r="447" spans="1:8" x14ac:dyDescent="0.25">
      <c r="A447" t="s">
        <v>1452</v>
      </c>
      <c r="B447" t="s">
        <v>1453</v>
      </c>
      <c r="C447" t="s">
        <v>1448</v>
      </c>
      <c r="D447" t="s">
        <v>1449</v>
      </c>
      <c r="E447">
        <v>1.032</v>
      </c>
      <c r="F447">
        <v>2.5</v>
      </c>
      <c r="G447" t="s">
        <v>935</v>
      </c>
      <c r="H447">
        <f>_xlfn.IFNA(INDEX(FoamFactor_Table[FoamFactor],MATCH(bom_SQLquery[[#This Row],[BillNo]],FoamFactor_Table[BlendPN],0)),1)</f>
        <v>1</v>
      </c>
    </row>
    <row r="448" spans="1:8" x14ac:dyDescent="0.25">
      <c r="A448" t="s">
        <v>1454</v>
      </c>
      <c r="B448" t="s">
        <v>1455</v>
      </c>
      <c r="C448" t="s">
        <v>1448</v>
      </c>
      <c r="D448" t="s">
        <v>1449</v>
      </c>
      <c r="E448">
        <v>1.032</v>
      </c>
      <c r="F448">
        <v>2.5</v>
      </c>
      <c r="G448" t="s">
        <v>935</v>
      </c>
      <c r="H448">
        <f>_xlfn.IFNA(INDEX(FoamFactor_Table[FoamFactor],MATCH(bom_SQLquery[[#This Row],[BillNo]],FoamFactor_Table[BlendPN],0)),1)</f>
        <v>1</v>
      </c>
    </row>
    <row r="449" spans="1:8" x14ac:dyDescent="0.25">
      <c r="A449" t="s">
        <v>1456</v>
      </c>
      <c r="B449" t="s">
        <v>1457</v>
      </c>
      <c r="C449" t="s">
        <v>1458</v>
      </c>
      <c r="D449" t="s">
        <v>1459</v>
      </c>
      <c r="E449">
        <v>1.0309999999999999</v>
      </c>
      <c r="F449">
        <v>2.5</v>
      </c>
      <c r="G449" t="s">
        <v>935</v>
      </c>
      <c r="H449">
        <f>_xlfn.IFNA(INDEX(FoamFactor_Table[FoamFactor],MATCH(bom_SQLquery[[#This Row],[BillNo]],FoamFactor_Table[BlendPN],0)),1)</f>
        <v>1</v>
      </c>
    </row>
    <row r="450" spans="1:8" x14ac:dyDescent="0.25">
      <c r="A450" t="s">
        <v>1460</v>
      </c>
      <c r="B450" t="s">
        <v>1461</v>
      </c>
      <c r="C450" t="s">
        <v>1458</v>
      </c>
      <c r="D450" t="s">
        <v>1459</v>
      </c>
      <c r="E450">
        <v>1.0309999999999999</v>
      </c>
      <c r="F450">
        <v>2.5</v>
      </c>
      <c r="G450" t="s">
        <v>935</v>
      </c>
      <c r="H450">
        <f>_xlfn.IFNA(INDEX(FoamFactor_Table[FoamFactor],MATCH(bom_SQLquery[[#This Row],[BillNo]],FoamFactor_Table[BlendPN],0)),1)</f>
        <v>1</v>
      </c>
    </row>
    <row r="451" spans="1:8" x14ac:dyDescent="0.25">
      <c r="A451" t="s">
        <v>1462</v>
      </c>
      <c r="B451" t="s">
        <v>1463</v>
      </c>
      <c r="C451" t="s">
        <v>1458</v>
      </c>
      <c r="D451" t="s">
        <v>1459</v>
      </c>
      <c r="E451">
        <v>1.0309999999999999</v>
      </c>
      <c r="F451">
        <v>2.5</v>
      </c>
      <c r="G451" t="s">
        <v>935</v>
      </c>
      <c r="H451">
        <f>_xlfn.IFNA(INDEX(FoamFactor_Table[FoamFactor],MATCH(bom_SQLquery[[#This Row],[BillNo]],FoamFactor_Table[BlendPN],0)),1)</f>
        <v>1</v>
      </c>
    </row>
    <row r="452" spans="1:8" x14ac:dyDescent="0.25">
      <c r="A452" t="s">
        <v>1464</v>
      </c>
      <c r="B452" t="s">
        <v>1465</v>
      </c>
      <c r="C452" t="s">
        <v>1458</v>
      </c>
      <c r="D452" t="s">
        <v>1459</v>
      </c>
      <c r="E452">
        <v>1.0309999999999999</v>
      </c>
      <c r="F452">
        <v>2.5</v>
      </c>
      <c r="G452" t="s">
        <v>935</v>
      </c>
      <c r="H452">
        <f>_xlfn.IFNA(INDEX(FoamFactor_Table[FoamFactor],MATCH(bom_SQLquery[[#This Row],[BillNo]],FoamFactor_Table[BlendPN],0)),1)</f>
        <v>1</v>
      </c>
    </row>
    <row r="453" spans="1:8" x14ac:dyDescent="0.25">
      <c r="A453" t="s">
        <v>683</v>
      </c>
      <c r="B453" t="s">
        <v>1466</v>
      </c>
      <c r="C453" t="s">
        <v>1458</v>
      </c>
      <c r="D453" t="s">
        <v>1459</v>
      </c>
      <c r="E453">
        <v>1.5</v>
      </c>
      <c r="F453">
        <v>2.5</v>
      </c>
      <c r="G453" t="s">
        <v>935</v>
      </c>
      <c r="H453">
        <f>_xlfn.IFNA(INDEX(FoamFactor_Table[FoamFactor],MATCH(bom_SQLquery[[#This Row],[BillNo]],FoamFactor_Table[BlendPN],0)),1)</f>
        <v>1</v>
      </c>
    </row>
    <row r="454" spans="1:8" x14ac:dyDescent="0.25">
      <c r="A454" t="s">
        <v>1467</v>
      </c>
      <c r="B454" t="s">
        <v>1468</v>
      </c>
      <c r="C454" t="s">
        <v>1458</v>
      </c>
      <c r="D454" t="s">
        <v>1459</v>
      </c>
      <c r="E454">
        <v>0.25</v>
      </c>
      <c r="F454">
        <v>2.5</v>
      </c>
      <c r="G454" t="s">
        <v>935</v>
      </c>
      <c r="H454">
        <f>_xlfn.IFNA(INDEX(FoamFactor_Table[FoamFactor],MATCH(bom_SQLquery[[#This Row],[BillNo]],FoamFactor_Table[BlendPN],0)),1)</f>
        <v>1</v>
      </c>
    </row>
    <row r="455" spans="1:8" x14ac:dyDescent="0.25">
      <c r="A455" t="s">
        <v>1469</v>
      </c>
      <c r="B455" t="s">
        <v>1470</v>
      </c>
      <c r="C455" t="s">
        <v>1458</v>
      </c>
      <c r="D455" t="s">
        <v>1459</v>
      </c>
      <c r="E455">
        <v>1.5</v>
      </c>
      <c r="F455">
        <v>2.5</v>
      </c>
      <c r="G455" t="s">
        <v>935</v>
      </c>
      <c r="H455">
        <f>_xlfn.IFNA(INDEX(FoamFactor_Table[FoamFactor],MATCH(bom_SQLquery[[#This Row],[BillNo]],FoamFactor_Table[BlendPN],0)),1)</f>
        <v>1</v>
      </c>
    </row>
    <row r="456" spans="1:8" x14ac:dyDescent="0.25">
      <c r="A456" t="s">
        <v>1471</v>
      </c>
      <c r="B456" t="s">
        <v>1472</v>
      </c>
      <c r="C456" t="s">
        <v>1473</v>
      </c>
      <c r="D456" t="s">
        <v>1474</v>
      </c>
      <c r="E456">
        <v>1.04</v>
      </c>
      <c r="F456">
        <v>2.5</v>
      </c>
      <c r="G456" t="s">
        <v>935</v>
      </c>
      <c r="H456">
        <f>_xlfn.IFNA(INDEX(FoamFactor_Table[FoamFactor],MATCH(bom_SQLquery[[#This Row],[BillNo]],FoamFactor_Table[BlendPN],0)),1)</f>
        <v>1</v>
      </c>
    </row>
    <row r="457" spans="1:8" x14ac:dyDescent="0.25">
      <c r="A457" t="s">
        <v>1475</v>
      </c>
      <c r="B457" t="s">
        <v>1476</v>
      </c>
      <c r="C457" t="s">
        <v>1473</v>
      </c>
      <c r="D457" t="s">
        <v>1474</v>
      </c>
      <c r="E457">
        <v>1.04</v>
      </c>
      <c r="F457">
        <v>2.5</v>
      </c>
      <c r="G457" t="s">
        <v>935</v>
      </c>
      <c r="H457">
        <f>_xlfn.IFNA(INDEX(FoamFactor_Table[FoamFactor],MATCH(bom_SQLquery[[#This Row],[BillNo]],FoamFactor_Table[BlendPN],0)),1)</f>
        <v>1</v>
      </c>
    </row>
    <row r="458" spans="1:8" x14ac:dyDescent="0.25">
      <c r="A458" t="s">
        <v>1477</v>
      </c>
      <c r="B458" t="s">
        <v>1478</v>
      </c>
      <c r="C458" t="s">
        <v>1473</v>
      </c>
      <c r="D458" t="s">
        <v>1474</v>
      </c>
      <c r="E458">
        <v>1.04</v>
      </c>
      <c r="F458">
        <v>2.5</v>
      </c>
      <c r="G458" t="s">
        <v>935</v>
      </c>
      <c r="H458">
        <f>_xlfn.IFNA(INDEX(FoamFactor_Table[FoamFactor],MATCH(bom_SQLquery[[#This Row],[BillNo]],FoamFactor_Table[BlendPN],0)),1)</f>
        <v>1</v>
      </c>
    </row>
    <row r="459" spans="1:8" x14ac:dyDescent="0.25">
      <c r="A459" t="s">
        <v>1479</v>
      </c>
      <c r="B459" t="s">
        <v>1480</v>
      </c>
      <c r="C459" t="s">
        <v>1473</v>
      </c>
      <c r="D459" t="s">
        <v>1474</v>
      </c>
      <c r="E459">
        <v>1.04</v>
      </c>
      <c r="F459">
        <v>2.5</v>
      </c>
      <c r="G459" t="s">
        <v>935</v>
      </c>
      <c r="H459">
        <f>_xlfn.IFNA(INDEX(FoamFactor_Table[FoamFactor],MATCH(bom_SQLquery[[#This Row],[BillNo]],FoamFactor_Table[BlendPN],0)),1)</f>
        <v>1</v>
      </c>
    </row>
    <row r="460" spans="1:8" x14ac:dyDescent="0.25">
      <c r="A460" t="s">
        <v>585</v>
      </c>
      <c r="B460" t="s">
        <v>1481</v>
      </c>
      <c r="C460" t="s">
        <v>1473</v>
      </c>
      <c r="D460" t="s">
        <v>1474</v>
      </c>
      <c r="E460">
        <v>1.5</v>
      </c>
      <c r="F460">
        <v>2.5</v>
      </c>
      <c r="G460" t="s">
        <v>935</v>
      </c>
      <c r="H460">
        <f>_xlfn.IFNA(INDEX(FoamFactor_Table[FoamFactor],MATCH(bom_SQLquery[[#This Row],[BillNo]],FoamFactor_Table[BlendPN],0)),1)</f>
        <v>1</v>
      </c>
    </row>
    <row r="461" spans="1:8" x14ac:dyDescent="0.25">
      <c r="A461" t="s">
        <v>1482</v>
      </c>
      <c r="B461" t="s">
        <v>1483</v>
      </c>
      <c r="C461" t="s">
        <v>1473</v>
      </c>
      <c r="D461" t="s">
        <v>1474</v>
      </c>
      <c r="E461">
        <v>1.5</v>
      </c>
      <c r="F461">
        <v>2.5</v>
      </c>
      <c r="G461" t="s">
        <v>935</v>
      </c>
      <c r="H461">
        <f>_xlfn.IFNA(INDEX(FoamFactor_Table[FoamFactor],MATCH(bom_SQLquery[[#This Row],[BillNo]],FoamFactor_Table[BlendPN],0)),1)</f>
        <v>1</v>
      </c>
    </row>
    <row r="462" spans="1:8" x14ac:dyDescent="0.25">
      <c r="A462" t="s">
        <v>329</v>
      </c>
      <c r="B462" t="s">
        <v>1484</v>
      </c>
      <c r="C462" t="s">
        <v>1485</v>
      </c>
      <c r="D462" t="s">
        <v>1486</v>
      </c>
      <c r="E462">
        <v>1</v>
      </c>
      <c r="F462">
        <v>2.5</v>
      </c>
      <c r="G462" t="s">
        <v>935</v>
      </c>
      <c r="H462">
        <f>_xlfn.IFNA(INDEX(FoamFactor_Table[FoamFactor],MATCH(bom_SQLquery[[#This Row],[BillNo]],FoamFactor_Table[BlendPN],0)),1)</f>
        <v>1</v>
      </c>
    </row>
    <row r="463" spans="1:8" x14ac:dyDescent="0.25">
      <c r="A463" t="s">
        <v>828</v>
      </c>
      <c r="B463" t="s">
        <v>1487</v>
      </c>
      <c r="C463" t="s">
        <v>1485</v>
      </c>
      <c r="D463" t="s">
        <v>1486</v>
      </c>
      <c r="E463">
        <v>4</v>
      </c>
      <c r="F463">
        <v>2.5</v>
      </c>
      <c r="G463" t="s">
        <v>935</v>
      </c>
      <c r="H463">
        <f>_xlfn.IFNA(INDEX(FoamFactor_Table[FoamFactor],MATCH(bom_SQLquery[[#This Row],[BillNo]],FoamFactor_Table[BlendPN],0)),1)</f>
        <v>1</v>
      </c>
    </row>
    <row r="464" spans="1:8" x14ac:dyDescent="0.25">
      <c r="A464" t="s">
        <v>1488</v>
      </c>
      <c r="B464" t="s">
        <v>1489</v>
      </c>
      <c r="C464" t="s">
        <v>1485</v>
      </c>
      <c r="D464" t="s">
        <v>1486</v>
      </c>
      <c r="E464">
        <v>4</v>
      </c>
      <c r="F464">
        <v>2.5</v>
      </c>
      <c r="G464" t="s">
        <v>935</v>
      </c>
      <c r="H464">
        <f>_xlfn.IFNA(INDEX(FoamFactor_Table[FoamFactor],MATCH(bom_SQLquery[[#This Row],[BillNo]],FoamFactor_Table[BlendPN],0)),1)</f>
        <v>1</v>
      </c>
    </row>
    <row r="465" spans="1:8" x14ac:dyDescent="0.25">
      <c r="A465" t="s">
        <v>58</v>
      </c>
      <c r="B465" t="s">
        <v>1490</v>
      </c>
      <c r="C465" t="s">
        <v>1485</v>
      </c>
      <c r="D465" t="s">
        <v>1486</v>
      </c>
      <c r="E465">
        <v>0.75</v>
      </c>
      <c r="F465">
        <v>2.5</v>
      </c>
      <c r="G465" t="s">
        <v>935</v>
      </c>
      <c r="H465">
        <f>_xlfn.IFNA(INDEX(FoamFactor_Table[FoamFactor],MATCH(bom_SQLquery[[#This Row],[BillNo]],FoamFactor_Table[BlendPN],0)),1)</f>
        <v>1</v>
      </c>
    </row>
    <row r="466" spans="1:8" x14ac:dyDescent="0.25">
      <c r="A466" t="s">
        <v>1491</v>
      </c>
      <c r="B466" t="s">
        <v>1492</v>
      </c>
      <c r="C466" t="s">
        <v>1485</v>
      </c>
      <c r="D466" t="s">
        <v>1486</v>
      </c>
      <c r="E466">
        <v>0.75</v>
      </c>
      <c r="F466">
        <v>2.5</v>
      </c>
      <c r="G466" t="s">
        <v>935</v>
      </c>
      <c r="H466">
        <f>_xlfn.IFNA(INDEX(FoamFactor_Table[FoamFactor],MATCH(bom_SQLquery[[#This Row],[BillNo]],FoamFactor_Table[BlendPN],0)),1)</f>
        <v>1</v>
      </c>
    </row>
    <row r="467" spans="1:8" x14ac:dyDescent="0.25">
      <c r="A467" t="s">
        <v>324</v>
      </c>
      <c r="B467" t="s">
        <v>1493</v>
      </c>
      <c r="C467" t="s">
        <v>1494</v>
      </c>
      <c r="D467" t="s">
        <v>1495</v>
      </c>
      <c r="E467">
        <v>4</v>
      </c>
      <c r="F467">
        <v>2.5</v>
      </c>
      <c r="G467" t="s">
        <v>935</v>
      </c>
      <c r="H467">
        <f>_xlfn.IFNA(INDEX(FoamFactor_Table[FoamFactor],MATCH(bom_SQLquery[[#This Row],[BillNo]],FoamFactor_Table[BlendPN],0)),1)</f>
        <v>1</v>
      </c>
    </row>
    <row r="468" spans="1:8" x14ac:dyDescent="0.25">
      <c r="A468" t="s">
        <v>1496</v>
      </c>
      <c r="B468" t="s">
        <v>1497</v>
      </c>
      <c r="C468" t="s">
        <v>1494</v>
      </c>
      <c r="D468" t="s">
        <v>1495</v>
      </c>
      <c r="E468">
        <v>1</v>
      </c>
      <c r="F468">
        <v>2.5</v>
      </c>
      <c r="G468" t="s">
        <v>935</v>
      </c>
      <c r="H468">
        <f>_xlfn.IFNA(INDEX(FoamFactor_Table[FoamFactor],MATCH(bom_SQLquery[[#This Row],[BillNo]],FoamFactor_Table[BlendPN],0)),1)</f>
        <v>1</v>
      </c>
    </row>
    <row r="469" spans="1:8" x14ac:dyDescent="0.25">
      <c r="A469" t="s">
        <v>195</v>
      </c>
      <c r="B469" t="s">
        <v>1498</v>
      </c>
      <c r="C469" t="s">
        <v>1494</v>
      </c>
      <c r="D469" t="s">
        <v>1495</v>
      </c>
      <c r="E469">
        <v>4</v>
      </c>
      <c r="F469">
        <v>2.5</v>
      </c>
      <c r="G469" t="s">
        <v>935</v>
      </c>
      <c r="H469">
        <f>_xlfn.IFNA(INDEX(FoamFactor_Table[FoamFactor],MATCH(bom_SQLquery[[#This Row],[BillNo]],FoamFactor_Table[BlendPN],0)),1)</f>
        <v>1</v>
      </c>
    </row>
    <row r="470" spans="1:8" x14ac:dyDescent="0.25">
      <c r="A470" t="s">
        <v>1499</v>
      </c>
      <c r="B470" t="s">
        <v>1500</v>
      </c>
      <c r="C470" t="s">
        <v>1494</v>
      </c>
      <c r="D470" t="s">
        <v>1495</v>
      </c>
      <c r="E470">
        <v>4</v>
      </c>
      <c r="F470">
        <v>2.5</v>
      </c>
      <c r="G470" t="s">
        <v>935</v>
      </c>
      <c r="H470">
        <f>_xlfn.IFNA(INDEX(FoamFactor_Table[FoamFactor],MATCH(bom_SQLquery[[#This Row],[BillNo]],FoamFactor_Table[BlendPN],0)),1)</f>
        <v>1</v>
      </c>
    </row>
    <row r="471" spans="1:8" x14ac:dyDescent="0.25">
      <c r="A471" t="s">
        <v>1501</v>
      </c>
      <c r="B471" t="s">
        <v>1502</v>
      </c>
      <c r="C471" t="s">
        <v>1494</v>
      </c>
      <c r="D471" t="s">
        <v>1495</v>
      </c>
      <c r="E471">
        <v>4</v>
      </c>
      <c r="F471">
        <v>2.5</v>
      </c>
      <c r="G471" t="s">
        <v>935</v>
      </c>
      <c r="H471">
        <f>_xlfn.IFNA(INDEX(FoamFactor_Table[FoamFactor],MATCH(bom_SQLquery[[#This Row],[BillNo]],FoamFactor_Table[BlendPN],0)),1)</f>
        <v>1</v>
      </c>
    </row>
    <row r="472" spans="1:8" x14ac:dyDescent="0.25">
      <c r="A472" t="s">
        <v>1503</v>
      </c>
      <c r="B472" t="s">
        <v>1504</v>
      </c>
      <c r="C472" t="s">
        <v>1494</v>
      </c>
      <c r="D472" t="s">
        <v>1495</v>
      </c>
      <c r="E472">
        <v>4</v>
      </c>
      <c r="F472">
        <v>2.5</v>
      </c>
      <c r="G472" t="s">
        <v>935</v>
      </c>
      <c r="H472">
        <f>_xlfn.IFNA(INDEX(FoamFactor_Table[FoamFactor],MATCH(bom_SQLquery[[#This Row],[BillNo]],FoamFactor_Table[BlendPN],0)),1)</f>
        <v>1</v>
      </c>
    </row>
    <row r="473" spans="1:8" x14ac:dyDescent="0.25">
      <c r="A473" t="s">
        <v>1505</v>
      </c>
      <c r="B473" t="s">
        <v>1506</v>
      </c>
      <c r="C473" t="s">
        <v>1494</v>
      </c>
      <c r="D473" t="s">
        <v>1495</v>
      </c>
      <c r="E473">
        <v>0.17199999999999999</v>
      </c>
      <c r="F473">
        <v>0</v>
      </c>
      <c r="G473" t="s">
        <v>935</v>
      </c>
      <c r="H473">
        <f>_xlfn.IFNA(INDEX(FoamFactor_Table[FoamFactor],MATCH(bom_SQLquery[[#This Row],[BillNo]],FoamFactor_Table[BlendPN],0)),1)</f>
        <v>1</v>
      </c>
    </row>
    <row r="474" spans="1:8" x14ac:dyDescent="0.25">
      <c r="A474" t="s">
        <v>1507</v>
      </c>
      <c r="B474" t="s">
        <v>1508</v>
      </c>
      <c r="C474" t="s">
        <v>1494</v>
      </c>
      <c r="D474" t="s">
        <v>1495</v>
      </c>
      <c r="E474">
        <v>1.032</v>
      </c>
      <c r="F474">
        <v>2.5</v>
      </c>
      <c r="G474" t="s">
        <v>935</v>
      </c>
      <c r="H474">
        <f>_xlfn.IFNA(INDEX(FoamFactor_Table[FoamFactor],MATCH(bom_SQLquery[[#This Row],[BillNo]],FoamFactor_Table[BlendPN],0)),1)</f>
        <v>1</v>
      </c>
    </row>
    <row r="475" spans="1:8" x14ac:dyDescent="0.25">
      <c r="A475" t="s">
        <v>1509</v>
      </c>
      <c r="B475" t="s">
        <v>1510</v>
      </c>
      <c r="C475" t="s">
        <v>1494</v>
      </c>
      <c r="D475" t="s">
        <v>1495</v>
      </c>
      <c r="E475">
        <v>1.032</v>
      </c>
      <c r="F475">
        <v>2.5</v>
      </c>
      <c r="G475" t="s">
        <v>935</v>
      </c>
      <c r="H475">
        <f>_xlfn.IFNA(INDEX(FoamFactor_Table[FoamFactor],MATCH(bom_SQLquery[[#This Row],[BillNo]],FoamFactor_Table[BlendPN],0)),1)</f>
        <v>1</v>
      </c>
    </row>
    <row r="476" spans="1:8" x14ac:dyDescent="0.25">
      <c r="A476" t="s">
        <v>1511</v>
      </c>
      <c r="B476" t="s">
        <v>1512</v>
      </c>
      <c r="C476" t="s">
        <v>1494</v>
      </c>
      <c r="D476" t="s">
        <v>1495</v>
      </c>
      <c r="E476">
        <v>1.032</v>
      </c>
      <c r="F476">
        <v>2.5</v>
      </c>
      <c r="G476" t="s">
        <v>935</v>
      </c>
      <c r="H476">
        <f>_xlfn.IFNA(INDEX(FoamFactor_Table[FoamFactor],MATCH(bom_SQLquery[[#This Row],[BillNo]],FoamFactor_Table[BlendPN],0)),1)</f>
        <v>1</v>
      </c>
    </row>
    <row r="477" spans="1:8" x14ac:dyDescent="0.25">
      <c r="A477" t="s">
        <v>1513</v>
      </c>
      <c r="B477" t="s">
        <v>1514</v>
      </c>
      <c r="C477" t="s">
        <v>1494</v>
      </c>
      <c r="D477" t="s">
        <v>1495</v>
      </c>
      <c r="E477">
        <v>1.032</v>
      </c>
      <c r="F477">
        <v>2.5</v>
      </c>
      <c r="G477" t="s">
        <v>935</v>
      </c>
      <c r="H477">
        <f>_xlfn.IFNA(INDEX(FoamFactor_Table[FoamFactor],MATCH(bom_SQLquery[[#This Row],[BillNo]],FoamFactor_Table[BlendPN],0)),1)</f>
        <v>1</v>
      </c>
    </row>
    <row r="478" spans="1:8" x14ac:dyDescent="0.25">
      <c r="A478" t="s">
        <v>1515</v>
      </c>
      <c r="B478" t="s">
        <v>1506</v>
      </c>
      <c r="C478" t="s">
        <v>1494</v>
      </c>
      <c r="D478" t="s">
        <v>1495</v>
      </c>
      <c r="E478">
        <v>0.17199999999999999</v>
      </c>
      <c r="F478">
        <v>0</v>
      </c>
      <c r="G478" t="s">
        <v>935</v>
      </c>
      <c r="H478">
        <f>_xlfn.IFNA(INDEX(FoamFactor_Table[FoamFactor],MATCH(bom_SQLquery[[#This Row],[BillNo]],FoamFactor_Table[BlendPN],0)),1)</f>
        <v>1</v>
      </c>
    </row>
    <row r="479" spans="1:8" x14ac:dyDescent="0.25">
      <c r="A479" t="s">
        <v>490</v>
      </c>
      <c r="B479" t="s">
        <v>1516</v>
      </c>
      <c r="C479" t="s">
        <v>1494</v>
      </c>
      <c r="D479" t="s">
        <v>1495</v>
      </c>
      <c r="E479">
        <v>1.032</v>
      </c>
      <c r="F479">
        <v>2.5</v>
      </c>
      <c r="G479" t="s">
        <v>935</v>
      </c>
      <c r="H479">
        <f>_xlfn.IFNA(INDEX(FoamFactor_Table[FoamFactor],MATCH(bom_SQLquery[[#This Row],[BillNo]],FoamFactor_Table[BlendPN],0)),1)</f>
        <v>1</v>
      </c>
    </row>
    <row r="480" spans="1:8" x14ac:dyDescent="0.25">
      <c r="A480" t="s">
        <v>491</v>
      </c>
      <c r="B480" t="s">
        <v>1517</v>
      </c>
      <c r="C480" t="s">
        <v>1494</v>
      </c>
      <c r="D480" t="s">
        <v>1495</v>
      </c>
      <c r="E480">
        <v>1.032</v>
      </c>
      <c r="F480">
        <v>2.5</v>
      </c>
      <c r="G480" t="s">
        <v>935</v>
      </c>
      <c r="H480">
        <f>_xlfn.IFNA(INDEX(FoamFactor_Table[FoamFactor],MATCH(bom_SQLquery[[#This Row],[BillNo]],FoamFactor_Table[BlendPN],0)),1)</f>
        <v>1</v>
      </c>
    </row>
    <row r="481" spans="1:8" x14ac:dyDescent="0.25">
      <c r="A481" t="s">
        <v>1518</v>
      </c>
      <c r="B481" t="s">
        <v>1519</v>
      </c>
      <c r="C481" t="s">
        <v>1494</v>
      </c>
      <c r="D481" t="s">
        <v>1495</v>
      </c>
      <c r="E481">
        <v>1.032</v>
      </c>
      <c r="F481">
        <v>2.5</v>
      </c>
      <c r="G481" t="s">
        <v>935</v>
      </c>
      <c r="H481">
        <f>_xlfn.IFNA(INDEX(FoamFactor_Table[FoamFactor],MATCH(bom_SQLquery[[#This Row],[BillNo]],FoamFactor_Table[BlendPN],0)),1)</f>
        <v>1</v>
      </c>
    </row>
    <row r="482" spans="1:8" x14ac:dyDescent="0.25">
      <c r="A482" t="s">
        <v>1520</v>
      </c>
      <c r="B482" t="s">
        <v>1521</v>
      </c>
      <c r="C482" t="s">
        <v>1494</v>
      </c>
      <c r="D482" t="s">
        <v>1495</v>
      </c>
      <c r="E482">
        <v>1.032</v>
      </c>
      <c r="F482">
        <v>2.5</v>
      </c>
      <c r="G482" t="s">
        <v>935</v>
      </c>
      <c r="H482">
        <f>_xlfn.IFNA(INDEX(FoamFactor_Table[FoamFactor],MATCH(bom_SQLquery[[#This Row],[BillNo]],FoamFactor_Table[BlendPN],0)),1)</f>
        <v>1</v>
      </c>
    </row>
    <row r="483" spans="1:8" x14ac:dyDescent="0.25">
      <c r="A483" t="s">
        <v>734</v>
      </c>
      <c r="B483" t="s">
        <v>1522</v>
      </c>
      <c r="C483" t="s">
        <v>1494</v>
      </c>
      <c r="D483" t="s">
        <v>1495</v>
      </c>
      <c r="E483">
        <v>1.0309999999999999</v>
      </c>
      <c r="F483">
        <v>2.5</v>
      </c>
      <c r="G483" t="s">
        <v>935</v>
      </c>
      <c r="H483">
        <f>_xlfn.IFNA(INDEX(FoamFactor_Table[FoamFactor],MATCH(bom_SQLquery[[#This Row],[BillNo]],FoamFactor_Table[BlendPN],0)),1)</f>
        <v>1</v>
      </c>
    </row>
    <row r="484" spans="1:8" x14ac:dyDescent="0.25">
      <c r="A484" t="s">
        <v>557</v>
      </c>
      <c r="B484" t="s">
        <v>1523</v>
      </c>
      <c r="C484" t="s">
        <v>1494</v>
      </c>
      <c r="D484" t="s">
        <v>1495</v>
      </c>
      <c r="E484">
        <v>1.0309999999999999</v>
      </c>
      <c r="F484">
        <v>2.5</v>
      </c>
      <c r="G484" t="s">
        <v>935</v>
      </c>
      <c r="H484">
        <f>_xlfn.IFNA(INDEX(FoamFactor_Table[FoamFactor],MATCH(bom_SQLquery[[#This Row],[BillNo]],FoamFactor_Table[BlendPN],0)),1)</f>
        <v>1</v>
      </c>
    </row>
    <row r="485" spans="1:8" x14ac:dyDescent="0.25">
      <c r="A485" t="s">
        <v>1524</v>
      </c>
      <c r="B485" t="s">
        <v>1525</v>
      </c>
      <c r="C485" t="s">
        <v>1494</v>
      </c>
      <c r="D485" t="s">
        <v>1495</v>
      </c>
      <c r="E485">
        <v>1.032</v>
      </c>
      <c r="F485">
        <v>2.5</v>
      </c>
      <c r="G485" t="s">
        <v>935</v>
      </c>
      <c r="H485">
        <f>_xlfn.IFNA(INDEX(FoamFactor_Table[FoamFactor],MATCH(bom_SQLquery[[#This Row],[BillNo]],FoamFactor_Table[BlendPN],0)),1)</f>
        <v>1</v>
      </c>
    </row>
    <row r="486" spans="1:8" x14ac:dyDescent="0.25">
      <c r="A486" t="s">
        <v>1526</v>
      </c>
      <c r="B486" t="s">
        <v>1527</v>
      </c>
      <c r="C486" t="s">
        <v>1494</v>
      </c>
      <c r="D486" t="s">
        <v>1495</v>
      </c>
      <c r="E486">
        <v>1.032</v>
      </c>
      <c r="F486">
        <v>2.5</v>
      </c>
      <c r="G486" t="s">
        <v>935</v>
      </c>
      <c r="H486">
        <f>_xlfn.IFNA(INDEX(FoamFactor_Table[FoamFactor],MATCH(bom_SQLquery[[#This Row],[BillNo]],FoamFactor_Table[BlendPN],0)),1)</f>
        <v>1</v>
      </c>
    </row>
    <row r="487" spans="1:8" x14ac:dyDescent="0.25">
      <c r="A487" t="s">
        <v>1528</v>
      </c>
      <c r="B487" t="s">
        <v>1506</v>
      </c>
      <c r="C487" t="s">
        <v>1494</v>
      </c>
      <c r="D487" t="s">
        <v>1495</v>
      </c>
      <c r="E487">
        <v>0.17199999999999999</v>
      </c>
      <c r="F487">
        <v>0</v>
      </c>
      <c r="G487" t="s">
        <v>935</v>
      </c>
      <c r="H487">
        <f>_xlfn.IFNA(INDEX(FoamFactor_Table[FoamFactor],MATCH(bom_SQLquery[[#This Row],[BillNo]],FoamFactor_Table[BlendPN],0)),1)</f>
        <v>1</v>
      </c>
    </row>
    <row r="488" spans="1:8" x14ac:dyDescent="0.25">
      <c r="A488" t="s">
        <v>1529</v>
      </c>
      <c r="B488" t="s">
        <v>1530</v>
      </c>
      <c r="C488" t="s">
        <v>1494</v>
      </c>
      <c r="D488" t="s">
        <v>1495</v>
      </c>
      <c r="E488">
        <v>1.032</v>
      </c>
      <c r="F488">
        <v>2.5</v>
      </c>
      <c r="G488" t="s">
        <v>935</v>
      </c>
      <c r="H488">
        <f>_xlfn.IFNA(INDEX(FoamFactor_Table[FoamFactor],MATCH(bom_SQLquery[[#This Row],[BillNo]],FoamFactor_Table[BlendPN],0)),1)</f>
        <v>1</v>
      </c>
    </row>
    <row r="489" spans="1:8" x14ac:dyDescent="0.25">
      <c r="A489" t="s">
        <v>1531</v>
      </c>
      <c r="B489" t="s">
        <v>1532</v>
      </c>
      <c r="C489" t="s">
        <v>1494</v>
      </c>
      <c r="D489" t="s">
        <v>1495</v>
      </c>
      <c r="E489">
        <v>1.5</v>
      </c>
      <c r="F489">
        <v>2.5</v>
      </c>
      <c r="G489" t="s">
        <v>935</v>
      </c>
      <c r="H489">
        <f>_xlfn.IFNA(INDEX(FoamFactor_Table[FoamFactor],MATCH(bom_SQLquery[[#This Row],[BillNo]],FoamFactor_Table[BlendPN],0)),1)</f>
        <v>1</v>
      </c>
    </row>
    <row r="490" spans="1:8" x14ac:dyDescent="0.25">
      <c r="A490" t="s">
        <v>1533</v>
      </c>
      <c r="B490" t="s">
        <v>1534</v>
      </c>
      <c r="C490" t="s">
        <v>1494</v>
      </c>
      <c r="D490" t="s">
        <v>1495</v>
      </c>
      <c r="E490">
        <v>1.5</v>
      </c>
      <c r="F490">
        <v>2.5</v>
      </c>
      <c r="G490" t="s">
        <v>935</v>
      </c>
      <c r="H490">
        <f>_xlfn.IFNA(INDEX(FoamFactor_Table[FoamFactor],MATCH(bom_SQLquery[[#This Row],[BillNo]],FoamFactor_Table[BlendPN],0)),1)</f>
        <v>1</v>
      </c>
    </row>
    <row r="491" spans="1:8" x14ac:dyDescent="0.25">
      <c r="A491" t="s">
        <v>1535</v>
      </c>
      <c r="B491" t="s">
        <v>1536</v>
      </c>
      <c r="C491" t="s">
        <v>1494</v>
      </c>
      <c r="D491" t="s">
        <v>1495</v>
      </c>
      <c r="E491">
        <v>3</v>
      </c>
      <c r="F491">
        <v>2.5</v>
      </c>
      <c r="G491" t="s">
        <v>935</v>
      </c>
      <c r="H491">
        <f>_xlfn.IFNA(INDEX(FoamFactor_Table[FoamFactor],MATCH(bom_SQLquery[[#This Row],[BillNo]],FoamFactor_Table[BlendPN],0)),1)</f>
        <v>1</v>
      </c>
    </row>
    <row r="492" spans="1:8" x14ac:dyDescent="0.25">
      <c r="A492" t="s">
        <v>820</v>
      </c>
      <c r="B492" t="s">
        <v>1537</v>
      </c>
      <c r="C492" t="s">
        <v>1538</v>
      </c>
      <c r="D492" t="s">
        <v>1539</v>
      </c>
      <c r="E492">
        <v>6</v>
      </c>
      <c r="F492">
        <v>2.5</v>
      </c>
      <c r="G492" t="s">
        <v>935</v>
      </c>
      <c r="H492">
        <f>_xlfn.IFNA(INDEX(FoamFactor_Table[FoamFactor],MATCH(bom_SQLquery[[#This Row],[BillNo]],FoamFactor_Table[BlendPN],0)),1)</f>
        <v>1</v>
      </c>
    </row>
    <row r="493" spans="1:8" x14ac:dyDescent="0.25">
      <c r="A493" t="s">
        <v>1540</v>
      </c>
      <c r="B493" t="s">
        <v>1541</v>
      </c>
      <c r="C493" t="s">
        <v>1538</v>
      </c>
      <c r="D493" t="s">
        <v>1539</v>
      </c>
      <c r="E493">
        <v>1</v>
      </c>
      <c r="F493">
        <v>2.5</v>
      </c>
      <c r="G493" t="s">
        <v>935</v>
      </c>
      <c r="H493">
        <f>_xlfn.IFNA(INDEX(FoamFactor_Table[FoamFactor],MATCH(bom_SQLquery[[#This Row],[BillNo]],FoamFactor_Table[BlendPN],0)),1)</f>
        <v>1</v>
      </c>
    </row>
    <row r="494" spans="1:8" x14ac:dyDescent="0.25">
      <c r="A494" t="s">
        <v>821</v>
      </c>
      <c r="B494" t="s">
        <v>1542</v>
      </c>
      <c r="C494" t="s">
        <v>1543</v>
      </c>
      <c r="D494" t="s">
        <v>1544</v>
      </c>
      <c r="E494">
        <v>6</v>
      </c>
      <c r="F494">
        <v>2.5</v>
      </c>
      <c r="G494" t="s">
        <v>935</v>
      </c>
      <c r="H494">
        <f>_xlfn.IFNA(INDEX(FoamFactor_Table[FoamFactor],MATCH(bom_SQLquery[[#This Row],[BillNo]],FoamFactor_Table[BlendPN],0)),1)</f>
        <v>1</v>
      </c>
    </row>
    <row r="495" spans="1:8" x14ac:dyDescent="0.25">
      <c r="A495" t="s">
        <v>1545</v>
      </c>
      <c r="B495" t="s">
        <v>1546</v>
      </c>
      <c r="C495" t="s">
        <v>1538</v>
      </c>
      <c r="D495" t="s">
        <v>1539</v>
      </c>
      <c r="E495">
        <v>1.5</v>
      </c>
      <c r="F495">
        <v>2.5</v>
      </c>
      <c r="G495" t="s">
        <v>935</v>
      </c>
      <c r="H495">
        <f>_xlfn.IFNA(INDEX(FoamFactor_Table[FoamFactor],MATCH(bom_SQLquery[[#This Row],[BillNo]],FoamFactor_Table[BlendPN],0)),1)</f>
        <v>1</v>
      </c>
    </row>
    <row r="496" spans="1:8" x14ac:dyDescent="0.25">
      <c r="A496" t="s">
        <v>1547</v>
      </c>
      <c r="B496" t="s">
        <v>1548</v>
      </c>
      <c r="C496" t="s">
        <v>1538</v>
      </c>
      <c r="D496" t="s">
        <v>1539</v>
      </c>
      <c r="E496">
        <v>1.5</v>
      </c>
      <c r="F496">
        <v>2.5</v>
      </c>
      <c r="G496" t="s">
        <v>935</v>
      </c>
      <c r="H496">
        <f>_xlfn.IFNA(INDEX(FoamFactor_Table[FoamFactor],MATCH(bom_SQLquery[[#This Row],[BillNo]],FoamFactor_Table[BlendPN],0)),1)</f>
        <v>1</v>
      </c>
    </row>
    <row r="497" spans="1:8" x14ac:dyDescent="0.25">
      <c r="A497" t="s">
        <v>1549</v>
      </c>
      <c r="B497" t="s">
        <v>1550</v>
      </c>
      <c r="C497" t="s">
        <v>1538</v>
      </c>
      <c r="D497" t="s">
        <v>1539</v>
      </c>
      <c r="E497">
        <v>0.75</v>
      </c>
      <c r="F497">
        <v>2.5</v>
      </c>
      <c r="G497" t="s">
        <v>935</v>
      </c>
      <c r="H497">
        <f>_xlfn.IFNA(INDEX(FoamFactor_Table[FoamFactor],MATCH(bom_SQLquery[[#This Row],[BillNo]],FoamFactor_Table[BlendPN],0)),1)</f>
        <v>1</v>
      </c>
    </row>
    <row r="498" spans="1:8" x14ac:dyDescent="0.25">
      <c r="A498" t="s">
        <v>1551</v>
      </c>
      <c r="B498" t="s">
        <v>1552</v>
      </c>
      <c r="C498" t="s">
        <v>1538</v>
      </c>
      <c r="D498" t="s">
        <v>1539</v>
      </c>
      <c r="E498">
        <v>0.75</v>
      </c>
      <c r="F498">
        <v>2.5</v>
      </c>
      <c r="G498" t="s">
        <v>935</v>
      </c>
      <c r="H498">
        <f>_xlfn.IFNA(INDEX(FoamFactor_Table[FoamFactor],MATCH(bom_SQLquery[[#This Row],[BillNo]],FoamFactor_Table[BlendPN],0)),1)</f>
        <v>1</v>
      </c>
    </row>
    <row r="499" spans="1:8" x14ac:dyDescent="0.25">
      <c r="A499" t="s">
        <v>1553</v>
      </c>
      <c r="B499" t="s">
        <v>1554</v>
      </c>
      <c r="C499" t="s">
        <v>1538</v>
      </c>
      <c r="D499" t="s">
        <v>1539</v>
      </c>
      <c r="E499">
        <v>0.75</v>
      </c>
      <c r="F499">
        <v>2.5</v>
      </c>
      <c r="G499" t="s">
        <v>935</v>
      </c>
      <c r="H499">
        <f>_xlfn.IFNA(INDEX(FoamFactor_Table[FoamFactor],MATCH(bom_SQLquery[[#This Row],[BillNo]],FoamFactor_Table[BlendPN],0)),1)</f>
        <v>1</v>
      </c>
    </row>
    <row r="500" spans="1:8" x14ac:dyDescent="0.25">
      <c r="A500" t="s">
        <v>1555</v>
      </c>
      <c r="B500" t="s">
        <v>1556</v>
      </c>
      <c r="C500" t="s">
        <v>1538</v>
      </c>
      <c r="D500" t="s">
        <v>1539</v>
      </c>
      <c r="E500">
        <v>0.75</v>
      </c>
      <c r="F500">
        <v>2.5</v>
      </c>
      <c r="G500" t="s">
        <v>935</v>
      </c>
      <c r="H500">
        <f>_xlfn.IFNA(INDEX(FoamFactor_Table[FoamFactor],MATCH(bom_SQLquery[[#This Row],[BillNo]],FoamFactor_Table[BlendPN],0)),1)</f>
        <v>1</v>
      </c>
    </row>
    <row r="501" spans="1:8" x14ac:dyDescent="0.25">
      <c r="A501" t="s">
        <v>1557</v>
      </c>
      <c r="B501" t="s">
        <v>1558</v>
      </c>
      <c r="C501" t="s">
        <v>1538</v>
      </c>
      <c r="D501" t="s">
        <v>1539</v>
      </c>
      <c r="E501">
        <v>0.75</v>
      </c>
      <c r="F501">
        <v>2.5</v>
      </c>
      <c r="G501" t="s">
        <v>935</v>
      </c>
      <c r="H501">
        <f>_xlfn.IFNA(INDEX(FoamFactor_Table[FoamFactor],MATCH(bom_SQLquery[[#This Row],[BillNo]],FoamFactor_Table[BlendPN],0)),1)</f>
        <v>1</v>
      </c>
    </row>
    <row r="502" spans="1:8" x14ac:dyDescent="0.25">
      <c r="A502" t="s">
        <v>453</v>
      </c>
      <c r="B502" t="s">
        <v>1559</v>
      </c>
      <c r="C502" t="s">
        <v>1543</v>
      </c>
      <c r="D502" t="s">
        <v>1544</v>
      </c>
      <c r="E502">
        <v>1.5</v>
      </c>
      <c r="F502">
        <v>2.5</v>
      </c>
      <c r="G502" t="s">
        <v>935</v>
      </c>
      <c r="H502">
        <f>_xlfn.IFNA(INDEX(FoamFactor_Table[FoamFactor],MATCH(bom_SQLquery[[#This Row],[BillNo]],FoamFactor_Table[BlendPN],0)),1)</f>
        <v>1</v>
      </c>
    </row>
    <row r="503" spans="1:8" x14ac:dyDescent="0.25">
      <c r="A503" t="s">
        <v>656</v>
      </c>
      <c r="B503" t="s">
        <v>1560</v>
      </c>
      <c r="C503" t="s">
        <v>1543</v>
      </c>
      <c r="D503" t="s">
        <v>1544</v>
      </c>
      <c r="E503">
        <v>0.75</v>
      </c>
      <c r="F503">
        <v>2.5</v>
      </c>
      <c r="G503" t="s">
        <v>935</v>
      </c>
      <c r="H503">
        <f>_xlfn.IFNA(INDEX(FoamFactor_Table[FoamFactor],MATCH(bom_SQLquery[[#This Row],[BillNo]],FoamFactor_Table[BlendPN],0)),1)</f>
        <v>1</v>
      </c>
    </row>
    <row r="504" spans="1:8" x14ac:dyDescent="0.25">
      <c r="A504" t="s">
        <v>1561</v>
      </c>
      <c r="B504" t="s">
        <v>1562</v>
      </c>
      <c r="C504" t="s">
        <v>1543</v>
      </c>
      <c r="D504" t="s">
        <v>1544</v>
      </c>
      <c r="E504">
        <v>0.75</v>
      </c>
      <c r="F504">
        <v>2.5</v>
      </c>
      <c r="G504" t="s">
        <v>935</v>
      </c>
      <c r="H504">
        <f>_xlfn.IFNA(INDEX(FoamFactor_Table[FoamFactor],MATCH(bom_SQLquery[[#This Row],[BillNo]],FoamFactor_Table[BlendPN],0)),1)</f>
        <v>1</v>
      </c>
    </row>
    <row r="505" spans="1:8" x14ac:dyDescent="0.25">
      <c r="A505" t="s">
        <v>1563</v>
      </c>
      <c r="B505" t="s">
        <v>1564</v>
      </c>
      <c r="C505" t="s">
        <v>1538</v>
      </c>
      <c r="D505" t="s">
        <v>1539</v>
      </c>
      <c r="E505">
        <v>3</v>
      </c>
      <c r="F505">
        <v>2.5</v>
      </c>
      <c r="G505" t="s">
        <v>935</v>
      </c>
      <c r="H505">
        <f>_xlfn.IFNA(INDEX(FoamFactor_Table[FoamFactor],MATCH(bom_SQLquery[[#This Row],[BillNo]],FoamFactor_Table[BlendPN],0)),1)</f>
        <v>1</v>
      </c>
    </row>
    <row r="506" spans="1:8" x14ac:dyDescent="0.25">
      <c r="A506" t="s">
        <v>1565</v>
      </c>
      <c r="B506" t="s">
        <v>1566</v>
      </c>
      <c r="C506" t="s">
        <v>1538</v>
      </c>
      <c r="D506" t="s">
        <v>1539</v>
      </c>
      <c r="E506">
        <v>3</v>
      </c>
      <c r="F506">
        <v>2.5</v>
      </c>
      <c r="G506" t="s">
        <v>935</v>
      </c>
      <c r="H506">
        <f>_xlfn.IFNA(INDEX(FoamFactor_Table[FoamFactor],MATCH(bom_SQLquery[[#This Row],[BillNo]],FoamFactor_Table[BlendPN],0)),1)</f>
        <v>1</v>
      </c>
    </row>
    <row r="507" spans="1:8" x14ac:dyDescent="0.25">
      <c r="A507" t="s">
        <v>1567</v>
      </c>
      <c r="B507" t="s">
        <v>1568</v>
      </c>
      <c r="C507" t="s">
        <v>1538</v>
      </c>
      <c r="D507" t="s">
        <v>1539</v>
      </c>
      <c r="E507">
        <v>1.5</v>
      </c>
      <c r="F507">
        <v>2.5</v>
      </c>
      <c r="G507" t="s">
        <v>935</v>
      </c>
      <c r="H507">
        <f>_xlfn.IFNA(INDEX(FoamFactor_Table[FoamFactor],MATCH(bom_SQLquery[[#This Row],[BillNo]],FoamFactor_Table[BlendPN],0)),1)</f>
        <v>1</v>
      </c>
    </row>
    <row r="508" spans="1:8" x14ac:dyDescent="0.25">
      <c r="A508" t="s">
        <v>1569</v>
      </c>
      <c r="B508" t="s">
        <v>1570</v>
      </c>
      <c r="C508" t="s">
        <v>1538</v>
      </c>
      <c r="D508" t="s">
        <v>1539</v>
      </c>
      <c r="E508">
        <v>1.5</v>
      </c>
      <c r="F508">
        <v>2.5</v>
      </c>
      <c r="G508" t="s">
        <v>935</v>
      </c>
      <c r="H508">
        <f>_xlfn.IFNA(INDEX(FoamFactor_Table[FoamFactor],MATCH(bom_SQLquery[[#This Row],[BillNo]],FoamFactor_Table[BlendPN],0)),1)</f>
        <v>1</v>
      </c>
    </row>
    <row r="509" spans="1:8" x14ac:dyDescent="0.25">
      <c r="A509" t="s">
        <v>1571</v>
      </c>
      <c r="B509" t="s">
        <v>1572</v>
      </c>
      <c r="C509" t="s">
        <v>1538</v>
      </c>
      <c r="D509" t="s">
        <v>1539</v>
      </c>
      <c r="E509">
        <v>1.5</v>
      </c>
      <c r="F509">
        <v>2.5</v>
      </c>
      <c r="G509" t="s">
        <v>935</v>
      </c>
      <c r="H509">
        <f>_xlfn.IFNA(INDEX(FoamFactor_Table[FoamFactor],MATCH(bom_SQLquery[[#This Row],[BillNo]],FoamFactor_Table[BlendPN],0)),1)</f>
        <v>1</v>
      </c>
    </row>
    <row r="510" spans="1:8" x14ac:dyDescent="0.25">
      <c r="A510" t="s">
        <v>1573</v>
      </c>
      <c r="B510" t="s">
        <v>1574</v>
      </c>
      <c r="C510" t="s">
        <v>1538</v>
      </c>
      <c r="D510" t="s">
        <v>1539</v>
      </c>
      <c r="E510">
        <v>1.5</v>
      </c>
      <c r="F510">
        <v>2.5</v>
      </c>
      <c r="G510" t="s">
        <v>935</v>
      </c>
      <c r="H510">
        <f>_xlfn.IFNA(INDEX(FoamFactor_Table[FoamFactor],MATCH(bom_SQLquery[[#This Row],[BillNo]],FoamFactor_Table[BlendPN],0)),1)</f>
        <v>1</v>
      </c>
    </row>
    <row r="511" spans="1:8" x14ac:dyDescent="0.25">
      <c r="A511" t="s">
        <v>1575</v>
      </c>
      <c r="B511" t="s">
        <v>1576</v>
      </c>
      <c r="C511" t="s">
        <v>1538</v>
      </c>
      <c r="D511" t="s">
        <v>1539</v>
      </c>
      <c r="E511">
        <v>1.5</v>
      </c>
      <c r="F511">
        <v>2.5</v>
      </c>
      <c r="G511" t="s">
        <v>935</v>
      </c>
      <c r="H511">
        <f>_xlfn.IFNA(INDEX(FoamFactor_Table[FoamFactor],MATCH(bom_SQLquery[[#This Row],[BillNo]],FoamFactor_Table[BlendPN],0)),1)</f>
        <v>1</v>
      </c>
    </row>
    <row r="512" spans="1:8" x14ac:dyDescent="0.25">
      <c r="A512" t="s">
        <v>1577</v>
      </c>
      <c r="B512" t="s">
        <v>1578</v>
      </c>
      <c r="C512" t="s">
        <v>1538</v>
      </c>
      <c r="D512" t="s">
        <v>1539</v>
      </c>
      <c r="E512">
        <v>1.5</v>
      </c>
      <c r="F512">
        <v>2.5</v>
      </c>
      <c r="G512" t="s">
        <v>935</v>
      </c>
      <c r="H512">
        <f>_xlfn.IFNA(INDEX(FoamFactor_Table[FoamFactor],MATCH(bom_SQLquery[[#This Row],[BillNo]],FoamFactor_Table[BlendPN],0)),1)</f>
        <v>1</v>
      </c>
    </row>
    <row r="513" spans="1:8" x14ac:dyDescent="0.25">
      <c r="A513" t="s">
        <v>1579</v>
      </c>
      <c r="B513" t="s">
        <v>1580</v>
      </c>
      <c r="C513" t="s">
        <v>1538</v>
      </c>
      <c r="D513" t="s">
        <v>1539</v>
      </c>
      <c r="E513">
        <v>1.5</v>
      </c>
      <c r="F513">
        <v>2.5</v>
      </c>
      <c r="G513" t="s">
        <v>935</v>
      </c>
      <c r="H513">
        <f>_xlfn.IFNA(INDEX(FoamFactor_Table[FoamFactor],MATCH(bom_SQLquery[[#This Row],[BillNo]],FoamFactor_Table[BlendPN],0)),1)</f>
        <v>1</v>
      </c>
    </row>
    <row r="514" spans="1:8" x14ac:dyDescent="0.25">
      <c r="A514" t="s">
        <v>619</v>
      </c>
      <c r="B514" t="s">
        <v>1581</v>
      </c>
      <c r="C514" t="s">
        <v>1543</v>
      </c>
      <c r="D514" t="s">
        <v>1544</v>
      </c>
      <c r="E514">
        <v>3</v>
      </c>
      <c r="F514">
        <v>2.5</v>
      </c>
      <c r="G514" t="s">
        <v>935</v>
      </c>
      <c r="H514">
        <f>_xlfn.IFNA(INDEX(FoamFactor_Table[FoamFactor],MATCH(bom_SQLquery[[#This Row],[BillNo]],FoamFactor_Table[BlendPN],0)),1)</f>
        <v>1</v>
      </c>
    </row>
    <row r="515" spans="1:8" x14ac:dyDescent="0.25">
      <c r="A515" t="s">
        <v>1582</v>
      </c>
      <c r="B515" t="s">
        <v>1583</v>
      </c>
      <c r="C515" t="s">
        <v>1543</v>
      </c>
      <c r="D515" t="s">
        <v>1544</v>
      </c>
      <c r="E515">
        <v>1.5</v>
      </c>
      <c r="F515">
        <v>2.5</v>
      </c>
      <c r="G515" t="s">
        <v>935</v>
      </c>
      <c r="H515">
        <f>_xlfn.IFNA(INDEX(FoamFactor_Table[FoamFactor],MATCH(bom_SQLquery[[#This Row],[BillNo]],FoamFactor_Table[BlendPN],0)),1)</f>
        <v>1</v>
      </c>
    </row>
    <row r="516" spans="1:8" x14ac:dyDescent="0.25">
      <c r="A516" t="s">
        <v>1584</v>
      </c>
      <c r="B516" t="s">
        <v>1585</v>
      </c>
      <c r="C516" t="s">
        <v>1538</v>
      </c>
      <c r="D516" t="s">
        <v>1539</v>
      </c>
      <c r="E516">
        <v>2.25</v>
      </c>
      <c r="F516">
        <v>2.5</v>
      </c>
      <c r="G516" t="s">
        <v>935</v>
      </c>
      <c r="H516">
        <f>_xlfn.IFNA(INDEX(FoamFactor_Table[FoamFactor],MATCH(bom_SQLquery[[#This Row],[BillNo]],FoamFactor_Table[BlendPN],0)),1)</f>
        <v>1</v>
      </c>
    </row>
    <row r="517" spans="1:8" x14ac:dyDescent="0.25">
      <c r="A517" t="s">
        <v>1586</v>
      </c>
      <c r="B517" t="s">
        <v>1587</v>
      </c>
      <c r="C517" t="s">
        <v>1543</v>
      </c>
      <c r="D517" t="s">
        <v>1544</v>
      </c>
      <c r="E517">
        <v>2.25</v>
      </c>
      <c r="F517">
        <v>2.5</v>
      </c>
      <c r="G517" t="s">
        <v>935</v>
      </c>
      <c r="H517">
        <f>_xlfn.IFNA(INDEX(FoamFactor_Table[FoamFactor],MATCH(bom_SQLquery[[#This Row],[BillNo]],FoamFactor_Table[BlendPN],0)),1)</f>
        <v>1</v>
      </c>
    </row>
    <row r="518" spans="1:8" x14ac:dyDescent="0.25">
      <c r="A518" t="s">
        <v>1588</v>
      </c>
      <c r="B518" t="s">
        <v>1589</v>
      </c>
      <c r="C518" t="s">
        <v>1494</v>
      </c>
      <c r="D518" t="s">
        <v>1495</v>
      </c>
      <c r="E518">
        <v>1.032</v>
      </c>
      <c r="F518">
        <v>2.5</v>
      </c>
      <c r="G518" t="s">
        <v>935</v>
      </c>
      <c r="H518">
        <f>_xlfn.IFNA(INDEX(FoamFactor_Table[FoamFactor],MATCH(bom_SQLquery[[#This Row],[BillNo]],FoamFactor_Table[BlendPN],0)),1)</f>
        <v>1</v>
      </c>
    </row>
    <row r="519" spans="1:8" x14ac:dyDescent="0.25">
      <c r="A519" t="s">
        <v>1590</v>
      </c>
      <c r="B519" t="s">
        <v>1591</v>
      </c>
      <c r="C519" t="s">
        <v>1494</v>
      </c>
      <c r="D519" t="s">
        <v>1495</v>
      </c>
      <c r="E519">
        <v>1.032</v>
      </c>
      <c r="F519">
        <v>2.5</v>
      </c>
      <c r="G519" t="s">
        <v>935</v>
      </c>
      <c r="H519">
        <f>_xlfn.IFNA(INDEX(FoamFactor_Table[FoamFactor],MATCH(bom_SQLquery[[#This Row],[BillNo]],FoamFactor_Table[BlendPN],0)),1)</f>
        <v>1</v>
      </c>
    </row>
    <row r="520" spans="1:8" x14ac:dyDescent="0.25">
      <c r="A520" t="s">
        <v>1592</v>
      </c>
      <c r="B520" t="s">
        <v>1593</v>
      </c>
      <c r="C520" t="s">
        <v>1494</v>
      </c>
      <c r="D520" t="s">
        <v>1495</v>
      </c>
      <c r="E520">
        <v>1.032</v>
      </c>
      <c r="F520">
        <v>2.5</v>
      </c>
      <c r="G520" t="s">
        <v>935</v>
      </c>
      <c r="H520">
        <f>_xlfn.IFNA(INDEX(FoamFactor_Table[FoamFactor],MATCH(bom_SQLquery[[#This Row],[BillNo]],FoamFactor_Table[BlendPN],0)),1)</f>
        <v>1</v>
      </c>
    </row>
    <row r="521" spans="1:8" x14ac:dyDescent="0.25">
      <c r="A521" t="s">
        <v>1594</v>
      </c>
      <c r="B521" t="s">
        <v>1595</v>
      </c>
      <c r="C521" t="s">
        <v>1494</v>
      </c>
      <c r="D521" t="s">
        <v>1495</v>
      </c>
      <c r="E521">
        <v>1.032</v>
      </c>
      <c r="F521">
        <v>2.5</v>
      </c>
      <c r="G521" t="s">
        <v>935</v>
      </c>
      <c r="H521">
        <f>_xlfn.IFNA(INDEX(FoamFactor_Table[FoamFactor],MATCH(bom_SQLquery[[#This Row],[BillNo]],FoamFactor_Table[BlendPN],0)),1)</f>
        <v>1</v>
      </c>
    </row>
    <row r="522" spans="1:8" x14ac:dyDescent="0.25">
      <c r="A522" t="s">
        <v>1596</v>
      </c>
      <c r="B522" t="s">
        <v>1597</v>
      </c>
      <c r="C522" t="s">
        <v>1538</v>
      </c>
      <c r="D522" t="s">
        <v>1539</v>
      </c>
      <c r="E522">
        <v>1.5</v>
      </c>
      <c r="F522">
        <v>2.5</v>
      </c>
      <c r="G522" t="s">
        <v>935</v>
      </c>
      <c r="H522">
        <f>_xlfn.IFNA(INDEX(FoamFactor_Table[FoamFactor],MATCH(bom_SQLquery[[#This Row],[BillNo]],FoamFactor_Table[BlendPN],0)),1)</f>
        <v>1</v>
      </c>
    </row>
    <row r="523" spans="1:8" x14ac:dyDescent="0.25">
      <c r="A523" t="s">
        <v>1598</v>
      </c>
      <c r="B523" t="s">
        <v>1599</v>
      </c>
      <c r="C523" t="s">
        <v>1543</v>
      </c>
      <c r="D523" t="s">
        <v>1544</v>
      </c>
      <c r="E523">
        <v>1</v>
      </c>
      <c r="F523">
        <v>2.5</v>
      </c>
      <c r="G523" t="s">
        <v>935</v>
      </c>
      <c r="H523">
        <f>_xlfn.IFNA(INDEX(FoamFactor_Table[FoamFactor],MATCH(bom_SQLquery[[#This Row],[BillNo]],FoamFactor_Table[BlendPN],0)),1)</f>
        <v>1</v>
      </c>
    </row>
    <row r="524" spans="1:8" x14ac:dyDescent="0.25">
      <c r="A524" t="s">
        <v>1600</v>
      </c>
      <c r="B524" t="s">
        <v>1601</v>
      </c>
      <c r="C524" t="s">
        <v>1543</v>
      </c>
      <c r="D524" t="s">
        <v>1544</v>
      </c>
      <c r="E524">
        <v>1.5</v>
      </c>
      <c r="F524">
        <v>2.5</v>
      </c>
      <c r="G524" t="s">
        <v>935</v>
      </c>
      <c r="H524">
        <f>_xlfn.IFNA(INDEX(FoamFactor_Table[FoamFactor],MATCH(bom_SQLquery[[#This Row],[BillNo]],FoamFactor_Table[BlendPN],0)),1)</f>
        <v>1</v>
      </c>
    </row>
    <row r="525" spans="1:8" x14ac:dyDescent="0.25">
      <c r="A525" t="s">
        <v>1602</v>
      </c>
      <c r="B525" t="s">
        <v>1603</v>
      </c>
      <c r="C525" t="s">
        <v>1494</v>
      </c>
      <c r="D525" t="s">
        <v>1495</v>
      </c>
      <c r="E525">
        <v>1.0309999999999999</v>
      </c>
      <c r="F525">
        <v>2.5</v>
      </c>
      <c r="G525" t="s">
        <v>935</v>
      </c>
      <c r="H525">
        <f>_xlfn.IFNA(INDEX(FoamFactor_Table[FoamFactor],MATCH(bom_SQLquery[[#This Row],[BillNo]],FoamFactor_Table[BlendPN],0)),1)</f>
        <v>1</v>
      </c>
    </row>
    <row r="526" spans="1:8" x14ac:dyDescent="0.25">
      <c r="A526" t="s">
        <v>1604</v>
      </c>
      <c r="B526" t="s">
        <v>1605</v>
      </c>
      <c r="C526" t="s">
        <v>1606</v>
      </c>
      <c r="D526" t="s">
        <v>1607</v>
      </c>
      <c r="E526">
        <v>0.75</v>
      </c>
      <c r="F526">
        <v>2.5</v>
      </c>
      <c r="G526" t="s">
        <v>935</v>
      </c>
      <c r="H526">
        <f>_xlfn.IFNA(INDEX(FoamFactor_Table[FoamFactor],MATCH(bom_SQLquery[[#This Row],[BillNo]],FoamFactor_Table[BlendPN],0)),1)</f>
        <v>1</v>
      </c>
    </row>
    <row r="527" spans="1:8" x14ac:dyDescent="0.25">
      <c r="A527" t="s">
        <v>1608</v>
      </c>
      <c r="B527" t="s">
        <v>1609</v>
      </c>
      <c r="C527" t="s">
        <v>1606</v>
      </c>
      <c r="D527" t="s">
        <v>1607</v>
      </c>
      <c r="E527">
        <v>0.75</v>
      </c>
      <c r="F527">
        <v>2.5</v>
      </c>
      <c r="G527" t="s">
        <v>935</v>
      </c>
      <c r="H527">
        <f>_xlfn.IFNA(INDEX(FoamFactor_Table[FoamFactor],MATCH(bom_SQLquery[[#This Row],[BillNo]],FoamFactor_Table[BlendPN],0)),1)</f>
        <v>1</v>
      </c>
    </row>
    <row r="528" spans="1:8" x14ac:dyDescent="0.25">
      <c r="A528" t="s">
        <v>1610</v>
      </c>
      <c r="B528" t="s">
        <v>1611</v>
      </c>
      <c r="C528" t="s">
        <v>1606</v>
      </c>
      <c r="D528" t="s">
        <v>1607</v>
      </c>
      <c r="E528">
        <v>0.75</v>
      </c>
      <c r="F528">
        <v>2.5</v>
      </c>
      <c r="G528" t="s">
        <v>935</v>
      </c>
      <c r="H528">
        <f>_xlfn.IFNA(INDEX(FoamFactor_Table[FoamFactor],MATCH(bom_SQLquery[[#This Row],[BillNo]],FoamFactor_Table[BlendPN],0)),1)</f>
        <v>1</v>
      </c>
    </row>
    <row r="529" spans="1:8" x14ac:dyDescent="0.25">
      <c r="A529" t="s">
        <v>1612</v>
      </c>
      <c r="B529" t="s">
        <v>1613</v>
      </c>
      <c r="C529" t="s">
        <v>1606</v>
      </c>
      <c r="D529" t="s">
        <v>1607</v>
      </c>
      <c r="E529">
        <v>0.75</v>
      </c>
      <c r="F529">
        <v>2.5</v>
      </c>
      <c r="G529" t="s">
        <v>935</v>
      </c>
      <c r="H529">
        <f>_xlfn.IFNA(INDEX(FoamFactor_Table[FoamFactor],MATCH(bom_SQLquery[[#This Row],[BillNo]],FoamFactor_Table[BlendPN],0)),1)</f>
        <v>1</v>
      </c>
    </row>
    <row r="530" spans="1:8" x14ac:dyDescent="0.25">
      <c r="A530" t="s">
        <v>1614</v>
      </c>
      <c r="B530" t="s">
        <v>1615</v>
      </c>
      <c r="C530" t="s">
        <v>1616</v>
      </c>
      <c r="D530" t="s">
        <v>1617</v>
      </c>
      <c r="E530">
        <v>1</v>
      </c>
      <c r="F530">
        <v>2.5</v>
      </c>
      <c r="G530" t="s">
        <v>935</v>
      </c>
      <c r="H530">
        <f>_xlfn.IFNA(INDEX(FoamFactor_Table[FoamFactor],MATCH(bom_SQLquery[[#This Row],[BillNo]],FoamFactor_Table[BlendPN],0)),1)</f>
        <v>1</v>
      </c>
    </row>
    <row r="531" spans="1:8" x14ac:dyDescent="0.25">
      <c r="A531" t="s">
        <v>1618</v>
      </c>
      <c r="B531" t="s">
        <v>1619</v>
      </c>
      <c r="C531" t="s">
        <v>1616</v>
      </c>
      <c r="D531" t="s">
        <v>1617</v>
      </c>
      <c r="E531">
        <v>1.5</v>
      </c>
      <c r="F531">
        <v>2.5</v>
      </c>
      <c r="G531" t="s">
        <v>935</v>
      </c>
      <c r="H531">
        <f>_xlfn.IFNA(INDEX(FoamFactor_Table[FoamFactor],MATCH(bom_SQLquery[[#This Row],[BillNo]],FoamFactor_Table[BlendPN],0)),1)</f>
        <v>1</v>
      </c>
    </row>
    <row r="532" spans="1:8" x14ac:dyDescent="0.25">
      <c r="A532" t="s">
        <v>1620</v>
      </c>
      <c r="B532" t="s">
        <v>1621</v>
      </c>
      <c r="C532" t="s">
        <v>1494</v>
      </c>
      <c r="D532" t="s">
        <v>1495</v>
      </c>
      <c r="E532">
        <v>1.0309999999999999</v>
      </c>
      <c r="F532">
        <v>2.5</v>
      </c>
      <c r="G532" t="s">
        <v>935</v>
      </c>
      <c r="H532">
        <f>_xlfn.IFNA(INDEX(FoamFactor_Table[FoamFactor],MATCH(bom_SQLquery[[#This Row],[BillNo]],FoamFactor_Table[BlendPN],0)),1)</f>
        <v>1</v>
      </c>
    </row>
    <row r="533" spans="1:8" x14ac:dyDescent="0.25">
      <c r="A533" t="s">
        <v>1622</v>
      </c>
      <c r="B533" t="s">
        <v>1623</v>
      </c>
      <c r="C533" t="s">
        <v>1494</v>
      </c>
      <c r="D533" t="s">
        <v>1495</v>
      </c>
      <c r="E533">
        <v>1.0309999999999999</v>
      </c>
      <c r="F533">
        <v>2.5</v>
      </c>
      <c r="G533" t="s">
        <v>935</v>
      </c>
      <c r="H533">
        <f>_xlfn.IFNA(INDEX(FoamFactor_Table[FoamFactor],MATCH(bom_SQLquery[[#This Row],[BillNo]],FoamFactor_Table[BlendPN],0)),1)</f>
        <v>1</v>
      </c>
    </row>
    <row r="534" spans="1:8" x14ac:dyDescent="0.25">
      <c r="A534" t="s">
        <v>1624</v>
      </c>
      <c r="B534" t="s">
        <v>1625</v>
      </c>
      <c r="C534" t="s">
        <v>1494</v>
      </c>
      <c r="D534" t="s">
        <v>1495</v>
      </c>
      <c r="E534">
        <v>1.0309999999999999</v>
      </c>
      <c r="F534">
        <v>2.5</v>
      </c>
      <c r="G534" t="s">
        <v>935</v>
      </c>
      <c r="H534">
        <f>_xlfn.IFNA(INDEX(FoamFactor_Table[FoamFactor],MATCH(bom_SQLquery[[#This Row],[BillNo]],FoamFactor_Table[BlendPN],0)),1)</f>
        <v>1</v>
      </c>
    </row>
    <row r="535" spans="1:8" x14ac:dyDescent="0.25">
      <c r="A535" t="s">
        <v>1626</v>
      </c>
      <c r="B535" t="s">
        <v>1627</v>
      </c>
      <c r="C535" t="s">
        <v>1494</v>
      </c>
      <c r="D535" t="s">
        <v>1495</v>
      </c>
      <c r="E535">
        <v>1.0309999999999999</v>
      </c>
      <c r="F535">
        <v>2.5</v>
      </c>
      <c r="G535" t="s">
        <v>935</v>
      </c>
      <c r="H535">
        <f>_xlfn.IFNA(INDEX(FoamFactor_Table[FoamFactor],MATCH(bom_SQLquery[[#This Row],[BillNo]],FoamFactor_Table[BlendPN],0)),1)</f>
        <v>1</v>
      </c>
    </row>
    <row r="536" spans="1:8" x14ac:dyDescent="0.25">
      <c r="A536" t="s">
        <v>1628</v>
      </c>
      <c r="B536" t="s">
        <v>1629</v>
      </c>
      <c r="C536" t="s">
        <v>1630</v>
      </c>
      <c r="D536" t="s">
        <v>1631</v>
      </c>
      <c r="E536">
        <v>1.5</v>
      </c>
      <c r="F536">
        <v>2.5</v>
      </c>
      <c r="G536" t="s">
        <v>942</v>
      </c>
      <c r="H536">
        <f>_xlfn.IFNA(INDEX(FoamFactor_Table[FoamFactor],MATCH(bom_SQLquery[[#This Row],[BillNo]],FoamFactor_Table[BlendPN],0)),1)</f>
        <v>1</v>
      </c>
    </row>
    <row r="537" spans="1:8" x14ac:dyDescent="0.25">
      <c r="A537" t="s">
        <v>409</v>
      </c>
      <c r="B537" t="s">
        <v>1632</v>
      </c>
      <c r="C537" t="s">
        <v>1630</v>
      </c>
      <c r="D537" t="s">
        <v>1631</v>
      </c>
      <c r="E537">
        <v>1.5</v>
      </c>
      <c r="F537">
        <v>2.5</v>
      </c>
      <c r="G537" t="s">
        <v>942</v>
      </c>
      <c r="H537">
        <f>_xlfn.IFNA(INDEX(FoamFactor_Table[FoamFactor],MATCH(bom_SQLquery[[#This Row],[BillNo]],FoamFactor_Table[BlendPN],0)),1)</f>
        <v>1</v>
      </c>
    </row>
    <row r="538" spans="1:8" x14ac:dyDescent="0.25">
      <c r="A538" t="s">
        <v>1633</v>
      </c>
      <c r="B538" t="s">
        <v>1634</v>
      </c>
      <c r="C538" t="s">
        <v>1494</v>
      </c>
      <c r="D538" t="s">
        <v>1495</v>
      </c>
      <c r="E538">
        <v>4</v>
      </c>
      <c r="F538">
        <v>2.5</v>
      </c>
      <c r="G538" t="s">
        <v>935</v>
      </c>
      <c r="H538">
        <f>_xlfn.IFNA(INDEX(FoamFactor_Table[FoamFactor],MATCH(bom_SQLquery[[#This Row],[BillNo]],FoamFactor_Table[BlendPN],0)),1)</f>
        <v>1</v>
      </c>
    </row>
    <row r="539" spans="1:8" x14ac:dyDescent="0.25">
      <c r="A539" t="s">
        <v>677</v>
      </c>
      <c r="B539" t="s">
        <v>1635</v>
      </c>
      <c r="C539" t="s">
        <v>1494</v>
      </c>
      <c r="D539" t="s">
        <v>1495</v>
      </c>
      <c r="E539">
        <v>1.5</v>
      </c>
      <c r="F539">
        <v>2.5</v>
      </c>
      <c r="G539" t="s">
        <v>935</v>
      </c>
      <c r="H539">
        <f>_xlfn.IFNA(INDEX(FoamFactor_Table[FoamFactor],MATCH(bom_SQLquery[[#This Row],[BillNo]],FoamFactor_Table[BlendPN],0)),1)</f>
        <v>1</v>
      </c>
    </row>
    <row r="540" spans="1:8" x14ac:dyDescent="0.25">
      <c r="A540" t="s">
        <v>1636</v>
      </c>
      <c r="B540" t="s">
        <v>1637</v>
      </c>
      <c r="C540" t="s">
        <v>1638</v>
      </c>
      <c r="D540" t="s">
        <v>1639</v>
      </c>
      <c r="E540">
        <v>1.5</v>
      </c>
      <c r="F540">
        <v>2.5</v>
      </c>
      <c r="G540" t="s">
        <v>935</v>
      </c>
      <c r="H540">
        <f>_xlfn.IFNA(INDEX(FoamFactor_Table[FoamFactor],MATCH(bom_SQLquery[[#This Row],[BillNo]],FoamFactor_Table[BlendPN],0)),1)</f>
        <v>1</v>
      </c>
    </row>
    <row r="541" spans="1:8" x14ac:dyDescent="0.25">
      <c r="A541" t="s">
        <v>542</v>
      </c>
      <c r="B541" t="s">
        <v>1640</v>
      </c>
      <c r="C541" t="s">
        <v>1641</v>
      </c>
      <c r="D541" t="s">
        <v>1642</v>
      </c>
      <c r="E541">
        <v>0.75</v>
      </c>
      <c r="F541">
        <v>2.5</v>
      </c>
      <c r="G541" t="s">
        <v>935</v>
      </c>
      <c r="H541">
        <f>_xlfn.IFNA(INDEX(FoamFactor_Table[FoamFactor],MATCH(bom_SQLquery[[#This Row],[BillNo]],FoamFactor_Table[BlendPN],0)),1)</f>
        <v>1</v>
      </c>
    </row>
    <row r="542" spans="1:8" x14ac:dyDescent="0.25">
      <c r="A542" t="s">
        <v>1643</v>
      </c>
      <c r="B542" t="s">
        <v>1644</v>
      </c>
      <c r="C542" t="s">
        <v>1641</v>
      </c>
      <c r="D542" t="s">
        <v>1642</v>
      </c>
      <c r="E542">
        <v>0.125</v>
      </c>
      <c r="F542">
        <v>2.5</v>
      </c>
      <c r="G542" t="s">
        <v>935</v>
      </c>
      <c r="H542">
        <f>_xlfn.IFNA(INDEX(FoamFactor_Table[FoamFactor],MATCH(bom_SQLquery[[#This Row],[BillNo]],FoamFactor_Table[BlendPN],0)),1)</f>
        <v>1</v>
      </c>
    </row>
    <row r="543" spans="1:8" x14ac:dyDescent="0.25">
      <c r="A543" t="s">
        <v>1645</v>
      </c>
      <c r="B543" t="s">
        <v>1646</v>
      </c>
      <c r="C543" t="s">
        <v>1647</v>
      </c>
      <c r="D543" t="s">
        <v>1648</v>
      </c>
      <c r="E543">
        <v>1</v>
      </c>
      <c r="F543">
        <v>2.5</v>
      </c>
      <c r="G543" t="s">
        <v>935</v>
      </c>
      <c r="H543">
        <f>_xlfn.IFNA(INDEX(FoamFactor_Table[FoamFactor],MATCH(bom_SQLquery[[#This Row],[BillNo]],FoamFactor_Table[BlendPN],0)),1)</f>
        <v>1</v>
      </c>
    </row>
    <row r="544" spans="1:8" x14ac:dyDescent="0.25">
      <c r="A544" t="s">
        <v>1649</v>
      </c>
      <c r="B544" t="s">
        <v>1650</v>
      </c>
      <c r="C544" t="s">
        <v>1647</v>
      </c>
      <c r="D544" t="s">
        <v>1648</v>
      </c>
      <c r="E544">
        <v>1.5</v>
      </c>
      <c r="F544">
        <v>2.5</v>
      </c>
      <c r="G544" t="s">
        <v>935</v>
      </c>
      <c r="H544">
        <f>_xlfn.IFNA(INDEX(FoamFactor_Table[FoamFactor],MATCH(bom_SQLquery[[#This Row],[BillNo]],FoamFactor_Table[BlendPN],0)),1)</f>
        <v>1</v>
      </c>
    </row>
    <row r="545" spans="1:8" x14ac:dyDescent="0.25">
      <c r="A545" t="s">
        <v>1651</v>
      </c>
      <c r="B545" t="s">
        <v>1652</v>
      </c>
      <c r="C545" t="s">
        <v>1647</v>
      </c>
      <c r="D545" t="s">
        <v>1648</v>
      </c>
      <c r="E545">
        <v>3</v>
      </c>
      <c r="F545">
        <v>2.5</v>
      </c>
      <c r="G545" t="s">
        <v>935</v>
      </c>
      <c r="H545">
        <f>_xlfn.IFNA(INDEX(FoamFactor_Table[FoamFactor],MATCH(bom_SQLquery[[#This Row],[BillNo]],FoamFactor_Table[BlendPN],0)),1)</f>
        <v>1</v>
      </c>
    </row>
    <row r="546" spans="1:8" x14ac:dyDescent="0.25">
      <c r="A546" t="s">
        <v>1653</v>
      </c>
      <c r="B546" t="s">
        <v>1654</v>
      </c>
      <c r="C546" t="s">
        <v>1655</v>
      </c>
      <c r="D546" t="s">
        <v>1656</v>
      </c>
      <c r="E546">
        <v>0.75</v>
      </c>
      <c r="F546">
        <v>2.5</v>
      </c>
      <c r="G546" t="s">
        <v>935</v>
      </c>
      <c r="H546">
        <f>_xlfn.IFNA(INDEX(FoamFactor_Table[FoamFactor],MATCH(bom_SQLquery[[#This Row],[BillNo]],FoamFactor_Table[BlendPN],0)),1)</f>
        <v>1</v>
      </c>
    </row>
    <row r="547" spans="1:8" x14ac:dyDescent="0.25">
      <c r="A547" t="s">
        <v>1657</v>
      </c>
      <c r="B547" t="s">
        <v>1658</v>
      </c>
      <c r="C547" t="s">
        <v>1430</v>
      </c>
      <c r="D547" t="s">
        <v>1431</v>
      </c>
      <c r="E547">
        <v>1.032</v>
      </c>
      <c r="F547">
        <v>2.5</v>
      </c>
      <c r="G547" t="s">
        <v>935</v>
      </c>
      <c r="H547">
        <f>_xlfn.IFNA(INDEX(FoamFactor_Table[FoamFactor],MATCH(bom_SQLquery[[#This Row],[BillNo]],FoamFactor_Table[BlendPN],0)),1)</f>
        <v>1</v>
      </c>
    </row>
    <row r="548" spans="1:8" x14ac:dyDescent="0.25">
      <c r="A548" t="s">
        <v>1659</v>
      </c>
      <c r="B548" t="s">
        <v>1660</v>
      </c>
      <c r="C548" t="s">
        <v>1661</v>
      </c>
      <c r="D548" t="s">
        <v>1662</v>
      </c>
      <c r="E548">
        <v>1.032</v>
      </c>
      <c r="F548">
        <v>2.5</v>
      </c>
      <c r="G548" t="s">
        <v>935</v>
      </c>
      <c r="H548">
        <f>_xlfn.IFNA(INDEX(FoamFactor_Table[FoamFactor],MATCH(bom_SQLquery[[#This Row],[BillNo]],FoamFactor_Table[BlendPN],0)),1)</f>
        <v>1</v>
      </c>
    </row>
    <row r="549" spans="1:8" x14ac:dyDescent="0.25">
      <c r="A549" t="s">
        <v>1663</v>
      </c>
      <c r="B549" t="s">
        <v>1664</v>
      </c>
      <c r="C549" t="s">
        <v>1665</v>
      </c>
      <c r="D549" t="s">
        <v>1666</v>
      </c>
      <c r="E549">
        <v>0.375</v>
      </c>
      <c r="F549">
        <v>2.5</v>
      </c>
      <c r="G549" t="s">
        <v>935</v>
      </c>
      <c r="H549">
        <f>_xlfn.IFNA(INDEX(FoamFactor_Table[FoamFactor],MATCH(bom_SQLquery[[#This Row],[BillNo]],FoamFactor_Table[BlendPN],0)),1)</f>
        <v>1</v>
      </c>
    </row>
    <row r="550" spans="1:8" x14ac:dyDescent="0.25">
      <c r="A550" t="s">
        <v>1667</v>
      </c>
      <c r="B550" t="s">
        <v>1668</v>
      </c>
      <c r="C550" t="s">
        <v>1665</v>
      </c>
      <c r="D550" t="s">
        <v>1666</v>
      </c>
      <c r="E550">
        <v>0.375</v>
      </c>
      <c r="F550">
        <v>2.5</v>
      </c>
      <c r="G550" t="s">
        <v>935</v>
      </c>
      <c r="H550">
        <f>_xlfn.IFNA(INDEX(FoamFactor_Table[FoamFactor],MATCH(bom_SQLquery[[#This Row],[BillNo]],FoamFactor_Table[BlendPN],0)),1)</f>
        <v>1</v>
      </c>
    </row>
    <row r="551" spans="1:8" x14ac:dyDescent="0.25">
      <c r="A551" t="s">
        <v>1669</v>
      </c>
      <c r="B551" t="s">
        <v>1670</v>
      </c>
      <c r="C551" t="s">
        <v>1665</v>
      </c>
      <c r="D551" t="s">
        <v>1666</v>
      </c>
      <c r="E551">
        <v>0.375</v>
      </c>
      <c r="F551">
        <v>2.5</v>
      </c>
      <c r="G551" t="s">
        <v>935</v>
      </c>
      <c r="H551">
        <f>_xlfn.IFNA(INDEX(FoamFactor_Table[FoamFactor],MATCH(bom_SQLquery[[#This Row],[BillNo]],FoamFactor_Table[BlendPN],0)),1)</f>
        <v>1</v>
      </c>
    </row>
    <row r="552" spans="1:8" x14ac:dyDescent="0.25">
      <c r="A552" t="s">
        <v>1671</v>
      </c>
      <c r="B552" t="s">
        <v>1672</v>
      </c>
      <c r="C552" t="s">
        <v>1665</v>
      </c>
      <c r="D552" t="s">
        <v>1666</v>
      </c>
      <c r="E552">
        <v>0.375</v>
      </c>
      <c r="F552">
        <v>2.5</v>
      </c>
      <c r="G552" t="s">
        <v>935</v>
      </c>
      <c r="H552">
        <f>_xlfn.IFNA(INDEX(FoamFactor_Table[FoamFactor],MATCH(bom_SQLquery[[#This Row],[BillNo]],FoamFactor_Table[BlendPN],0)),1)</f>
        <v>1</v>
      </c>
    </row>
    <row r="553" spans="1:8" x14ac:dyDescent="0.25">
      <c r="A553" t="s">
        <v>1673</v>
      </c>
      <c r="B553" t="s">
        <v>1674</v>
      </c>
      <c r="C553" t="s">
        <v>1675</v>
      </c>
      <c r="D553" t="s">
        <v>1676</v>
      </c>
      <c r="E553">
        <v>1.0309999999999999</v>
      </c>
      <c r="F553">
        <v>2.5</v>
      </c>
      <c r="G553" t="s">
        <v>935</v>
      </c>
      <c r="H553">
        <f>_xlfn.IFNA(INDEX(FoamFactor_Table[FoamFactor],MATCH(bom_SQLquery[[#This Row],[BillNo]],FoamFactor_Table[BlendPN],0)),1)</f>
        <v>1</v>
      </c>
    </row>
    <row r="554" spans="1:8" x14ac:dyDescent="0.25">
      <c r="A554" t="s">
        <v>1677</v>
      </c>
      <c r="B554" t="s">
        <v>1678</v>
      </c>
      <c r="C554" t="s">
        <v>1675</v>
      </c>
      <c r="D554" t="s">
        <v>1676</v>
      </c>
      <c r="E554">
        <v>1.0309999999999999</v>
      </c>
      <c r="F554">
        <v>2.5</v>
      </c>
      <c r="G554" t="s">
        <v>935</v>
      </c>
      <c r="H554">
        <f>_xlfn.IFNA(INDEX(FoamFactor_Table[FoamFactor],MATCH(bom_SQLquery[[#This Row],[BillNo]],FoamFactor_Table[BlendPN],0)),1)</f>
        <v>1</v>
      </c>
    </row>
    <row r="555" spans="1:8" x14ac:dyDescent="0.25">
      <c r="A555" t="s">
        <v>1679</v>
      </c>
      <c r="B555" t="s">
        <v>1680</v>
      </c>
      <c r="C555" t="s">
        <v>1675</v>
      </c>
      <c r="D555" t="s">
        <v>1676</v>
      </c>
      <c r="E555">
        <v>1.0309999999999999</v>
      </c>
      <c r="F555">
        <v>2.5</v>
      </c>
      <c r="G555" t="s">
        <v>935</v>
      </c>
      <c r="H555">
        <f>_xlfn.IFNA(INDEX(FoamFactor_Table[FoamFactor],MATCH(bom_SQLquery[[#This Row],[BillNo]],FoamFactor_Table[BlendPN],0)),1)</f>
        <v>1</v>
      </c>
    </row>
    <row r="556" spans="1:8" x14ac:dyDescent="0.25">
      <c r="A556" t="s">
        <v>1681</v>
      </c>
      <c r="B556" t="s">
        <v>1682</v>
      </c>
      <c r="C556" t="s">
        <v>1675</v>
      </c>
      <c r="D556" t="s">
        <v>1676</v>
      </c>
      <c r="E556">
        <v>1.0309999999999999</v>
      </c>
      <c r="F556">
        <v>2.5</v>
      </c>
      <c r="G556" t="s">
        <v>935</v>
      </c>
      <c r="H556">
        <f>_xlfn.IFNA(INDEX(FoamFactor_Table[FoamFactor],MATCH(bom_SQLquery[[#This Row],[BillNo]],FoamFactor_Table[BlendPN],0)),1)</f>
        <v>1</v>
      </c>
    </row>
    <row r="557" spans="1:8" x14ac:dyDescent="0.25">
      <c r="A557" t="s">
        <v>665</v>
      </c>
      <c r="B557" t="s">
        <v>1683</v>
      </c>
      <c r="C557" t="s">
        <v>1684</v>
      </c>
      <c r="D557" t="s">
        <v>1685</v>
      </c>
      <c r="E557">
        <v>1.5</v>
      </c>
      <c r="F557">
        <v>2.5</v>
      </c>
      <c r="G557" t="s">
        <v>942</v>
      </c>
      <c r="H557">
        <f>_xlfn.IFNA(INDEX(FoamFactor_Table[FoamFactor],MATCH(bom_SQLquery[[#This Row],[BillNo]],FoamFactor_Table[BlendPN],0)),1)</f>
        <v>1</v>
      </c>
    </row>
    <row r="558" spans="1:8" x14ac:dyDescent="0.25">
      <c r="A558" t="s">
        <v>1686</v>
      </c>
      <c r="B558" t="s">
        <v>1687</v>
      </c>
      <c r="C558" t="s">
        <v>1473</v>
      </c>
      <c r="D558" t="s">
        <v>1474</v>
      </c>
      <c r="E558">
        <v>0.75</v>
      </c>
      <c r="F558">
        <v>2.5</v>
      </c>
      <c r="G558" t="s">
        <v>935</v>
      </c>
      <c r="H558">
        <f>_xlfn.IFNA(INDEX(FoamFactor_Table[FoamFactor],MATCH(bom_SQLquery[[#This Row],[BillNo]],FoamFactor_Table[BlendPN],0)),1)</f>
        <v>1</v>
      </c>
    </row>
    <row r="559" spans="1:8" x14ac:dyDescent="0.25">
      <c r="A559" t="s">
        <v>1688</v>
      </c>
      <c r="B559" t="s">
        <v>1689</v>
      </c>
      <c r="C559" t="s">
        <v>1473</v>
      </c>
      <c r="D559" t="s">
        <v>1474</v>
      </c>
      <c r="E559">
        <v>0.75</v>
      </c>
      <c r="F559">
        <v>2.5</v>
      </c>
      <c r="G559" t="s">
        <v>935</v>
      </c>
      <c r="H559">
        <f>_xlfn.IFNA(INDEX(FoamFactor_Table[FoamFactor],MATCH(bom_SQLquery[[#This Row],[BillNo]],FoamFactor_Table[BlendPN],0)),1)</f>
        <v>1</v>
      </c>
    </row>
    <row r="560" spans="1:8" x14ac:dyDescent="0.25">
      <c r="A560" t="s">
        <v>447</v>
      </c>
      <c r="B560" t="s">
        <v>1690</v>
      </c>
      <c r="C560" t="s">
        <v>1473</v>
      </c>
      <c r="D560" t="s">
        <v>1474</v>
      </c>
      <c r="E560">
        <v>0.75</v>
      </c>
      <c r="F560">
        <v>2.5</v>
      </c>
      <c r="G560" t="s">
        <v>935</v>
      </c>
      <c r="H560">
        <f>_xlfn.IFNA(INDEX(FoamFactor_Table[FoamFactor],MATCH(bom_SQLquery[[#This Row],[BillNo]],FoamFactor_Table[BlendPN],0)),1)</f>
        <v>1</v>
      </c>
    </row>
    <row r="561" spans="1:8" x14ac:dyDescent="0.25">
      <c r="A561" t="s">
        <v>63</v>
      </c>
      <c r="B561" t="s">
        <v>1691</v>
      </c>
      <c r="C561" t="s">
        <v>1473</v>
      </c>
      <c r="D561" t="s">
        <v>1474</v>
      </c>
      <c r="E561">
        <v>0.75</v>
      </c>
      <c r="F561">
        <v>2.5</v>
      </c>
      <c r="G561" t="s">
        <v>935</v>
      </c>
      <c r="H561">
        <f>_xlfn.IFNA(INDEX(FoamFactor_Table[FoamFactor],MATCH(bom_SQLquery[[#This Row],[BillNo]],FoamFactor_Table[BlendPN],0)),1)</f>
        <v>1</v>
      </c>
    </row>
    <row r="562" spans="1:8" x14ac:dyDescent="0.25">
      <c r="A562" t="s">
        <v>1692</v>
      </c>
      <c r="B562" t="s">
        <v>1693</v>
      </c>
      <c r="C562" t="s">
        <v>1473</v>
      </c>
      <c r="D562" t="s">
        <v>1474</v>
      </c>
      <c r="E562">
        <v>0.75</v>
      </c>
      <c r="F562">
        <v>2.5</v>
      </c>
      <c r="G562" t="s">
        <v>935</v>
      </c>
      <c r="H562">
        <f>_xlfn.IFNA(INDEX(FoamFactor_Table[FoamFactor],MATCH(bom_SQLquery[[#This Row],[BillNo]],FoamFactor_Table[BlendPN],0)),1)</f>
        <v>1</v>
      </c>
    </row>
    <row r="563" spans="1:8" x14ac:dyDescent="0.25">
      <c r="A563" t="s">
        <v>1694</v>
      </c>
      <c r="B563" t="s">
        <v>1695</v>
      </c>
      <c r="C563" t="s">
        <v>1473</v>
      </c>
      <c r="D563" t="s">
        <v>1474</v>
      </c>
      <c r="E563">
        <v>0.75</v>
      </c>
      <c r="F563">
        <v>2.5</v>
      </c>
      <c r="G563" t="s">
        <v>935</v>
      </c>
      <c r="H563">
        <f>_xlfn.IFNA(INDEX(FoamFactor_Table[FoamFactor],MATCH(bom_SQLquery[[#This Row],[BillNo]],FoamFactor_Table[BlendPN],0)),1)</f>
        <v>1</v>
      </c>
    </row>
    <row r="564" spans="1:8" x14ac:dyDescent="0.25">
      <c r="A564" t="s">
        <v>265</v>
      </c>
      <c r="B564" t="s">
        <v>1696</v>
      </c>
      <c r="C564" t="s">
        <v>1697</v>
      </c>
      <c r="D564" t="s">
        <v>1698</v>
      </c>
      <c r="E564">
        <v>1.5</v>
      </c>
      <c r="F564">
        <v>2.5</v>
      </c>
      <c r="G564" t="s">
        <v>935</v>
      </c>
      <c r="H564">
        <f>_xlfn.IFNA(INDEX(FoamFactor_Table[FoamFactor],MATCH(bom_SQLquery[[#This Row],[BillNo]],FoamFactor_Table[BlendPN],0)),1)</f>
        <v>1</v>
      </c>
    </row>
    <row r="565" spans="1:8" x14ac:dyDescent="0.25">
      <c r="A565" t="s">
        <v>1699</v>
      </c>
      <c r="B565" t="s">
        <v>1700</v>
      </c>
      <c r="C565" t="s">
        <v>1697</v>
      </c>
      <c r="D565" t="s">
        <v>1698</v>
      </c>
      <c r="E565">
        <v>0.75</v>
      </c>
      <c r="F565">
        <v>2.5</v>
      </c>
      <c r="G565" t="s">
        <v>935</v>
      </c>
      <c r="H565">
        <f>_xlfn.IFNA(INDEX(FoamFactor_Table[FoamFactor],MATCH(bom_SQLquery[[#This Row],[BillNo]],FoamFactor_Table[BlendPN],0)),1)</f>
        <v>1</v>
      </c>
    </row>
    <row r="566" spans="1:8" x14ac:dyDescent="0.25">
      <c r="A566" t="s">
        <v>440</v>
      </c>
      <c r="B566" t="s">
        <v>1701</v>
      </c>
      <c r="C566" t="s">
        <v>1697</v>
      </c>
      <c r="D566" t="s">
        <v>1698</v>
      </c>
      <c r="E566">
        <v>0.75</v>
      </c>
      <c r="F566">
        <v>2.5</v>
      </c>
      <c r="G566" t="s">
        <v>935</v>
      </c>
      <c r="H566">
        <f>_xlfn.IFNA(INDEX(FoamFactor_Table[FoamFactor],MATCH(bom_SQLquery[[#This Row],[BillNo]],FoamFactor_Table[BlendPN],0)),1)</f>
        <v>1</v>
      </c>
    </row>
    <row r="567" spans="1:8" x14ac:dyDescent="0.25">
      <c r="A567" t="s">
        <v>1702</v>
      </c>
      <c r="B567" t="s">
        <v>1703</v>
      </c>
      <c r="C567" t="s">
        <v>1697</v>
      </c>
      <c r="D567" t="s">
        <v>1698</v>
      </c>
      <c r="E567">
        <v>0.75</v>
      </c>
      <c r="F567">
        <v>2.5</v>
      </c>
      <c r="G567" t="s">
        <v>935</v>
      </c>
      <c r="H567">
        <f>_xlfn.IFNA(INDEX(FoamFactor_Table[FoamFactor],MATCH(bom_SQLquery[[#This Row],[BillNo]],FoamFactor_Table[BlendPN],0)),1)</f>
        <v>1</v>
      </c>
    </row>
    <row r="568" spans="1:8" x14ac:dyDescent="0.25">
      <c r="A568" t="s">
        <v>1704</v>
      </c>
      <c r="B568" t="s">
        <v>1705</v>
      </c>
      <c r="C568" t="s">
        <v>1697</v>
      </c>
      <c r="D568" t="s">
        <v>1698</v>
      </c>
      <c r="E568">
        <v>2</v>
      </c>
      <c r="F568">
        <v>2.5</v>
      </c>
      <c r="G568" t="s">
        <v>935</v>
      </c>
      <c r="H568">
        <f>_xlfn.IFNA(INDEX(FoamFactor_Table[FoamFactor],MATCH(bom_SQLquery[[#This Row],[BillNo]],FoamFactor_Table[BlendPN],0)),1)</f>
        <v>1</v>
      </c>
    </row>
    <row r="569" spans="1:8" x14ac:dyDescent="0.25">
      <c r="A569" t="s">
        <v>1706</v>
      </c>
      <c r="B569" t="s">
        <v>1707</v>
      </c>
      <c r="C569" t="s">
        <v>1438</v>
      </c>
      <c r="D569" t="s">
        <v>1439</v>
      </c>
      <c r="E569">
        <v>4</v>
      </c>
      <c r="F569">
        <v>2.5</v>
      </c>
      <c r="G569" t="s">
        <v>935</v>
      </c>
      <c r="H569">
        <f>_xlfn.IFNA(INDEX(FoamFactor_Table[FoamFactor],MATCH(bom_SQLquery[[#This Row],[BillNo]],FoamFactor_Table[BlendPN],0)),1)</f>
        <v>1</v>
      </c>
    </row>
    <row r="570" spans="1:8" x14ac:dyDescent="0.25">
      <c r="A570" t="s">
        <v>890</v>
      </c>
      <c r="B570" t="s">
        <v>1708</v>
      </c>
      <c r="C570" t="s">
        <v>1438</v>
      </c>
      <c r="D570" t="s">
        <v>1439</v>
      </c>
      <c r="E570">
        <v>1</v>
      </c>
      <c r="F570">
        <v>2.5</v>
      </c>
      <c r="G570" t="s">
        <v>935</v>
      </c>
      <c r="H570">
        <f>_xlfn.IFNA(INDEX(FoamFactor_Table[FoamFactor],MATCH(bom_SQLquery[[#This Row],[BillNo]],FoamFactor_Table[BlendPN],0)),1)</f>
        <v>1</v>
      </c>
    </row>
    <row r="571" spans="1:8" x14ac:dyDescent="0.25">
      <c r="A571" t="s">
        <v>199</v>
      </c>
      <c r="B571" t="s">
        <v>1709</v>
      </c>
      <c r="C571" t="s">
        <v>1438</v>
      </c>
      <c r="D571" t="s">
        <v>1439</v>
      </c>
      <c r="E571">
        <v>4</v>
      </c>
      <c r="F571">
        <v>2.5</v>
      </c>
      <c r="G571" t="s">
        <v>935</v>
      </c>
      <c r="H571">
        <f>_xlfn.IFNA(INDEX(FoamFactor_Table[FoamFactor],MATCH(bom_SQLquery[[#This Row],[BillNo]],FoamFactor_Table[BlendPN],0)),1)</f>
        <v>1</v>
      </c>
    </row>
    <row r="572" spans="1:8" x14ac:dyDescent="0.25">
      <c r="A572" t="s">
        <v>319</v>
      </c>
      <c r="B572" t="s">
        <v>1710</v>
      </c>
      <c r="C572" t="s">
        <v>1438</v>
      </c>
      <c r="D572" t="s">
        <v>1439</v>
      </c>
      <c r="E572">
        <v>4</v>
      </c>
      <c r="F572">
        <v>2.5</v>
      </c>
      <c r="G572" t="s">
        <v>935</v>
      </c>
      <c r="H572">
        <f>_xlfn.IFNA(INDEX(FoamFactor_Table[FoamFactor],MATCH(bom_SQLquery[[#This Row],[BillNo]],FoamFactor_Table[BlendPN],0)),1)</f>
        <v>1</v>
      </c>
    </row>
    <row r="573" spans="1:8" x14ac:dyDescent="0.25">
      <c r="A573" t="s">
        <v>1711</v>
      </c>
      <c r="B573" t="s">
        <v>1712</v>
      </c>
      <c r="C573" t="s">
        <v>1438</v>
      </c>
      <c r="D573" t="s">
        <v>1439</v>
      </c>
      <c r="E573">
        <v>0.125</v>
      </c>
      <c r="F573">
        <v>2.5</v>
      </c>
      <c r="G573" t="s">
        <v>935</v>
      </c>
      <c r="H573">
        <f>_xlfn.IFNA(INDEX(FoamFactor_Table[FoamFactor],MATCH(bom_SQLquery[[#This Row],[BillNo]],FoamFactor_Table[BlendPN],0)),1)</f>
        <v>1</v>
      </c>
    </row>
    <row r="574" spans="1:8" x14ac:dyDescent="0.25">
      <c r="A574" t="s">
        <v>1713</v>
      </c>
      <c r="B574" t="s">
        <v>1714</v>
      </c>
      <c r="C574" t="s">
        <v>1438</v>
      </c>
      <c r="D574" t="s">
        <v>1439</v>
      </c>
      <c r="E574">
        <v>0.75</v>
      </c>
      <c r="F574">
        <v>2.5</v>
      </c>
      <c r="G574" t="s">
        <v>935</v>
      </c>
      <c r="H574">
        <f>_xlfn.IFNA(INDEX(FoamFactor_Table[FoamFactor],MATCH(bom_SQLquery[[#This Row],[BillNo]],FoamFactor_Table[BlendPN],0)),1)</f>
        <v>1</v>
      </c>
    </row>
    <row r="575" spans="1:8" x14ac:dyDescent="0.25">
      <c r="A575" t="s">
        <v>1715</v>
      </c>
      <c r="B575" t="s">
        <v>1716</v>
      </c>
      <c r="C575" t="s">
        <v>1438</v>
      </c>
      <c r="D575" t="s">
        <v>1439</v>
      </c>
      <c r="E575">
        <v>0.75</v>
      </c>
      <c r="F575">
        <v>2.5</v>
      </c>
      <c r="G575" t="s">
        <v>935</v>
      </c>
      <c r="H575">
        <f>_xlfn.IFNA(INDEX(FoamFactor_Table[FoamFactor],MATCH(bom_SQLquery[[#This Row],[BillNo]],FoamFactor_Table[BlendPN],0)),1)</f>
        <v>1</v>
      </c>
    </row>
    <row r="576" spans="1:8" x14ac:dyDescent="0.25">
      <c r="A576" t="s">
        <v>1717</v>
      </c>
      <c r="B576" t="s">
        <v>1718</v>
      </c>
      <c r="C576" t="s">
        <v>1438</v>
      </c>
      <c r="D576" t="s">
        <v>1439</v>
      </c>
      <c r="E576">
        <v>0.75</v>
      </c>
      <c r="F576">
        <v>2.5</v>
      </c>
      <c r="G576" t="s">
        <v>935</v>
      </c>
      <c r="H576">
        <f>_xlfn.IFNA(INDEX(FoamFactor_Table[FoamFactor],MATCH(bom_SQLquery[[#This Row],[BillNo]],FoamFactor_Table[BlendPN],0)),1)</f>
        <v>1</v>
      </c>
    </row>
    <row r="577" spans="1:8" x14ac:dyDescent="0.25">
      <c r="A577" t="s">
        <v>1719</v>
      </c>
      <c r="B577" t="s">
        <v>1720</v>
      </c>
      <c r="C577" t="s">
        <v>1438</v>
      </c>
      <c r="D577" t="s">
        <v>1439</v>
      </c>
      <c r="E577">
        <v>0.75</v>
      </c>
      <c r="F577">
        <v>2.5</v>
      </c>
      <c r="G577" t="s">
        <v>935</v>
      </c>
      <c r="H577">
        <f>_xlfn.IFNA(INDEX(FoamFactor_Table[FoamFactor],MATCH(bom_SQLquery[[#This Row],[BillNo]],FoamFactor_Table[BlendPN],0)),1)</f>
        <v>1</v>
      </c>
    </row>
    <row r="578" spans="1:8" x14ac:dyDescent="0.25">
      <c r="A578" t="s">
        <v>1721</v>
      </c>
      <c r="B578" t="s">
        <v>1722</v>
      </c>
      <c r="C578" t="s">
        <v>1438</v>
      </c>
      <c r="D578" t="s">
        <v>1439</v>
      </c>
      <c r="E578">
        <v>0.75</v>
      </c>
      <c r="F578">
        <v>2.5</v>
      </c>
      <c r="G578" t="s">
        <v>935</v>
      </c>
      <c r="H578">
        <f>_xlfn.IFNA(INDEX(FoamFactor_Table[FoamFactor],MATCH(bom_SQLquery[[#This Row],[BillNo]],FoamFactor_Table[BlendPN],0)),1)</f>
        <v>1</v>
      </c>
    </row>
    <row r="579" spans="1:8" x14ac:dyDescent="0.25">
      <c r="A579" t="s">
        <v>450</v>
      </c>
      <c r="B579" t="s">
        <v>1723</v>
      </c>
      <c r="C579" t="s">
        <v>1438</v>
      </c>
      <c r="D579" t="s">
        <v>1439</v>
      </c>
      <c r="E579">
        <v>0.75</v>
      </c>
      <c r="F579">
        <v>2.5</v>
      </c>
      <c r="G579" t="s">
        <v>935</v>
      </c>
      <c r="H579">
        <f>_xlfn.IFNA(INDEX(FoamFactor_Table[FoamFactor],MATCH(bom_SQLquery[[#This Row],[BillNo]],FoamFactor_Table[BlendPN],0)),1)</f>
        <v>1</v>
      </c>
    </row>
    <row r="580" spans="1:8" x14ac:dyDescent="0.25">
      <c r="A580" t="s">
        <v>451</v>
      </c>
      <c r="B580" t="s">
        <v>1724</v>
      </c>
      <c r="C580" t="s">
        <v>1438</v>
      </c>
      <c r="D580" t="s">
        <v>1439</v>
      </c>
      <c r="E580">
        <v>0.75</v>
      </c>
      <c r="F580">
        <v>2.5</v>
      </c>
      <c r="G580" t="s">
        <v>935</v>
      </c>
      <c r="H580">
        <f>_xlfn.IFNA(INDEX(FoamFactor_Table[FoamFactor],MATCH(bom_SQLquery[[#This Row],[BillNo]],FoamFactor_Table[BlendPN],0)),1)</f>
        <v>1</v>
      </c>
    </row>
    <row r="581" spans="1:8" x14ac:dyDescent="0.25">
      <c r="A581" t="s">
        <v>1725</v>
      </c>
      <c r="B581" t="s">
        <v>1726</v>
      </c>
      <c r="C581" t="s">
        <v>1438</v>
      </c>
      <c r="D581" t="s">
        <v>1439</v>
      </c>
      <c r="E581">
        <v>0.75</v>
      </c>
      <c r="F581">
        <v>2.5</v>
      </c>
      <c r="G581" t="s">
        <v>935</v>
      </c>
      <c r="H581">
        <f>_xlfn.IFNA(INDEX(FoamFactor_Table[FoamFactor],MATCH(bom_SQLquery[[#This Row],[BillNo]],FoamFactor_Table[BlendPN],0)),1)</f>
        <v>1</v>
      </c>
    </row>
    <row r="582" spans="1:8" x14ac:dyDescent="0.25">
      <c r="A582" t="s">
        <v>279</v>
      </c>
      <c r="B582" t="s">
        <v>1716</v>
      </c>
      <c r="C582" t="s">
        <v>1438</v>
      </c>
      <c r="D582" t="s">
        <v>1439</v>
      </c>
      <c r="E582">
        <v>0.75</v>
      </c>
      <c r="F582">
        <v>2.5</v>
      </c>
      <c r="G582" t="s">
        <v>935</v>
      </c>
      <c r="H582">
        <f>_xlfn.IFNA(INDEX(FoamFactor_Table[FoamFactor],MATCH(bom_SQLquery[[#This Row],[BillNo]],FoamFactor_Table[BlendPN],0)),1)</f>
        <v>1</v>
      </c>
    </row>
    <row r="583" spans="1:8" x14ac:dyDescent="0.25">
      <c r="A583" t="s">
        <v>65</v>
      </c>
      <c r="B583" t="s">
        <v>1727</v>
      </c>
      <c r="C583" t="s">
        <v>1438</v>
      </c>
      <c r="D583" t="s">
        <v>1439</v>
      </c>
      <c r="E583">
        <v>0.75</v>
      </c>
      <c r="F583">
        <v>2.5</v>
      </c>
      <c r="G583" t="s">
        <v>935</v>
      </c>
      <c r="H583">
        <f>_xlfn.IFNA(INDEX(FoamFactor_Table[FoamFactor],MATCH(bom_SQLquery[[#This Row],[BillNo]],FoamFactor_Table[BlendPN],0)),1)</f>
        <v>1</v>
      </c>
    </row>
    <row r="584" spans="1:8" x14ac:dyDescent="0.25">
      <c r="A584" t="s">
        <v>1728</v>
      </c>
      <c r="B584" t="s">
        <v>1729</v>
      </c>
      <c r="C584" t="s">
        <v>1438</v>
      </c>
      <c r="D584" t="s">
        <v>1439</v>
      </c>
      <c r="E584">
        <v>0.75</v>
      </c>
      <c r="F584">
        <v>2.5</v>
      </c>
      <c r="G584" t="s">
        <v>935</v>
      </c>
      <c r="H584">
        <f>_xlfn.IFNA(INDEX(FoamFactor_Table[FoamFactor],MATCH(bom_SQLquery[[#This Row],[BillNo]],FoamFactor_Table[BlendPN],0)),1)</f>
        <v>1</v>
      </c>
    </row>
    <row r="585" spans="1:8" x14ac:dyDescent="0.25">
      <c r="A585" t="s">
        <v>653</v>
      </c>
      <c r="B585" t="s">
        <v>1730</v>
      </c>
      <c r="C585" t="s">
        <v>1438</v>
      </c>
      <c r="D585" t="s">
        <v>1439</v>
      </c>
      <c r="E585">
        <v>0.75</v>
      </c>
      <c r="F585">
        <v>2.5</v>
      </c>
      <c r="G585" t="s">
        <v>935</v>
      </c>
      <c r="H585">
        <f>_xlfn.IFNA(INDEX(FoamFactor_Table[FoamFactor],MATCH(bom_SQLquery[[#This Row],[BillNo]],FoamFactor_Table[BlendPN],0)),1)</f>
        <v>1</v>
      </c>
    </row>
    <row r="586" spans="1:8" x14ac:dyDescent="0.25">
      <c r="A586" t="s">
        <v>1731</v>
      </c>
      <c r="B586" t="s">
        <v>1732</v>
      </c>
      <c r="C586" t="s">
        <v>1438</v>
      </c>
      <c r="D586" t="s">
        <v>1439</v>
      </c>
      <c r="E586">
        <v>0.75</v>
      </c>
      <c r="F586">
        <v>2.5</v>
      </c>
      <c r="G586" t="s">
        <v>935</v>
      </c>
      <c r="H586">
        <f>_xlfn.IFNA(INDEX(FoamFactor_Table[FoamFactor],MATCH(bom_SQLquery[[#This Row],[BillNo]],FoamFactor_Table[BlendPN],0)),1)</f>
        <v>1</v>
      </c>
    </row>
    <row r="587" spans="1:8" x14ac:dyDescent="0.25">
      <c r="A587" t="s">
        <v>1733</v>
      </c>
      <c r="B587" t="s">
        <v>1734</v>
      </c>
      <c r="C587" t="s">
        <v>1438</v>
      </c>
      <c r="D587" t="s">
        <v>1439</v>
      </c>
      <c r="E587">
        <v>1.5</v>
      </c>
      <c r="F587">
        <v>2.5</v>
      </c>
      <c r="G587" t="s">
        <v>935</v>
      </c>
      <c r="H587">
        <f>_xlfn.IFNA(INDEX(FoamFactor_Table[FoamFactor],MATCH(bom_SQLquery[[#This Row],[BillNo]],FoamFactor_Table[BlendPN],0)),1)</f>
        <v>1</v>
      </c>
    </row>
    <row r="588" spans="1:8" x14ac:dyDescent="0.25">
      <c r="A588" t="s">
        <v>1735</v>
      </c>
      <c r="B588" t="s">
        <v>1736</v>
      </c>
      <c r="C588" t="s">
        <v>1438</v>
      </c>
      <c r="D588" t="s">
        <v>1439</v>
      </c>
      <c r="E588">
        <v>1.5</v>
      </c>
      <c r="F588">
        <v>2.5</v>
      </c>
      <c r="G588" t="s">
        <v>935</v>
      </c>
      <c r="H588">
        <f>_xlfn.IFNA(INDEX(FoamFactor_Table[FoamFactor],MATCH(bom_SQLquery[[#This Row],[BillNo]],FoamFactor_Table[BlendPN],0)),1)</f>
        <v>1</v>
      </c>
    </row>
    <row r="589" spans="1:8" x14ac:dyDescent="0.25">
      <c r="A589" t="s">
        <v>1737</v>
      </c>
      <c r="B589" t="s">
        <v>1738</v>
      </c>
      <c r="C589" t="s">
        <v>1438</v>
      </c>
      <c r="D589" t="s">
        <v>1439</v>
      </c>
      <c r="E589">
        <v>1.5</v>
      </c>
      <c r="F589">
        <v>2.5</v>
      </c>
      <c r="G589" t="s">
        <v>935</v>
      </c>
      <c r="H589">
        <f>_xlfn.IFNA(INDEX(FoamFactor_Table[FoamFactor],MATCH(bom_SQLquery[[#This Row],[BillNo]],FoamFactor_Table[BlendPN],0)),1)</f>
        <v>1</v>
      </c>
    </row>
    <row r="590" spans="1:8" x14ac:dyDescent="0.25">
      <c r="A590" t="s">
        <v>1739</v>
      </c>
      <c r="B590" t="s">
        <v>1740</v>
      </c>
      <c r="C590" t="s">
        <v>1438</v>
      </c>
      <c r="D590" t="s">
        <v>1439</v>
      </c>
      <c r="E590">
        <v>1.5</v>
      </c>
      <c r="F590">
        <v>2.5</v>
      </c>
      <c r="G590" t="s">
        <v>935</v>
      </c>
      <c r="H590">
        <f>_xlfn.IFNA(INDEX(FoamFactor_Table[FoamFactor],MATCH(bom_SQLquery[[#This Row],[BillNo]],FoamFactor_Table[BlendPN],0)),1)</f>
        <v>1</v>
      </c>
    </row>
    <row r="591" spans="1:8" x14ac:dyDescent="0.25">
      <c r="A591" t="s">
        <v>320</v>
      </c>
      <c r="B591" t="s">
        <v>1741</v>
      </c>
      <c r="C591" t="s">
        <v>1742</v>
      </c>
      <c r="D591" t="s">
        <v>1743</v>
      </c>
      <c r="E591">
        <v>4</v>
      </c>
      <c r="F591">
        <v>2.5</v>
      </c>
      <c r="G591" t="s">
        <v>935</v>
      </c>
      <c r="H591">
        <f>_xlfn.IFNA(INDEX(FoamFactor_Table[FoamFactor],MATCH(bom_SQLquery[[#This Row],[BillNo]],FoamFactor_Table[BlendPN],0)),1)</f>
        <v>1</v>
      </c>
    </row>
    <row r="592" spans="1:8" x14ac:dyDescent="0.25">
      <c r="A592" t="s">
        <v>886</v>
      </c>
      <c r="B592" t="s">
        <v>1744</v>
      </c>
      <c r="C592" t="s">
        <v>1742</v>
      </c>
      <c r="D592" t="s">
        <v>1743</v>
      </c>
      <c r="E592">
        <v>1</v>
      </c>
      <c r="F592">
        <v>2.5</v>
      </c>
      <c r="G592" t="s">
        <v>935</v>
      </c>
      <c r="H592">
        <f>_xlfn.IFNA(INDEX(FoamFactor_Table[FoamFactor],MATCH(bom_SQLquery[[#This Row],[BillNo]],FoamFactor_Table[BlendPN],0)),1)</f>
        <v>1</v>
      </c>
    </row>
    <row r="593" spans="1:8" x14ac:dyDescent="0.25">
      <c r="A593" t="s">
        <v>323</v>
      </c>
      <c r="B593" t="s">
        <v>1745</v>
      </c>
      <c r="C593" t="s">
        <v>1742</v>
      </c>
      <c r="D593" t="s">
        <v>1743</v>
      </c>
      <c r="E593">
        <v>4</v>
      </c>
      <c r="F593">
        <v>2.5</v>
      </c>
      <c r="G593" t="s">
        <v>935</v>
      </c>
      <c r="H593">
        <f>_xlfn.IFNA(INDEX(FoamFactor_Table[FoamFactor],MATCH(bom_SQLquery[[#This Row],[BillNo]],FoamFactor_Table[BlendPN],0)),1)</f>
        <v>1</v>
      </c>
    </row>
    <row r="594" spans="1:8" x14ac:dyDescent="0.25">
      <c r="A594" t="s">
        <v>1746</v>
      </c>
      <c r="B594" t="s">
        <v>1747</v>
      </c>
      <c r="C594" t="s">
        <v>1742</v>
      </c>
      <c r="D594" t="s">
        <v>1743</v>
      </c>
      <c r="E594">
        <v>4</v>
      </c>
      <c r="F594">
        <v>2.5</v>
      </c>
      <c r="G594" t="s">
        <v>935</v>
      </c>
      <c r="H594">
        <f>_xlfn.IFNA(INDEX(FoamFactor_Table[FoamFactor],MATCH(bom_SQLquery[[#This Row],[BillNo]],FoamFactor_Table[BlendPN],0)),1)</f>
        <v>1</v>
      </c>
    </row>
    <row r="595" spans="1:8" x14ac:dyDescent="0.25">
      <c r="A595" t="s">
        <v>1748</v>
      </c>
      <c r="B595" t="s">
        <v>1749</v>
      </c>
      <c r="C595" t="s">
        <v>1742</v>
      </c>
      <c r="D595" t="s">
        <v>1743</v>
      </c>
      <c r="E595">
        <v>3</v>
      </c>
      <c r="F595">
        <v>2.5</v>
      </c>
      <c r="G595" t="s">
        <v>935</v>
      </c>
      <c r="H595">
        <f>_xlfn.IFNA(INDEX(FoamFactor_Table[FoamFactor],MATCH(bom_SQLquery[[#This Row],[BillNo]],FoamFactor_Table[BlendPN],0)),1)</f>
        <v>1</v>
      </c>
    </row>
    <row r="596" spans="1:8" x14ac:dyDescent="0.25">
      <c r="A596" t="s">
        <v>1750</v>
      </c>
      <c r="B596" t="s">
        <v>1751</v>
      </c>
      <c r="C596" t="s">
        <v>1742</v>
      </c>
      <c r="D596" t="s">
        <v>1743</v>
      </c>
      <c r="E596">
        <v>1.5</v>
      </c>
      <c r="F596">
        <v>2.5</v>
      </c>
      <c r="G596" t="s">
        <v>935</v>
      </c>
      <c r="H596">
        <f>_xlfn.IFNA(INDEX(FoamFactor_Table[FoamFactor],MATCH(bom_SQLquery[[#This Row],[BillNo]],FoamFactor_Table[BlendPN],0)),1)</f>
        <v>1</v>
      </c>
    </row>
    <row r="597" spans="1:8" x14ac:dyDescent="0.25">
      <c r="A597" t="s">
        <v>1752</v>
      </c>
      <c r="B597" t="s">
        <v>1753</v>
      </c>
      <c r="C597" t="s">
        <v>1742</v>
      </c>
      <c r="D597" t="s">
        <v>1743</v>
      </c>
      <c r="E597">
        <v>1.5</v>
      </c>
      <c r="F597">
        <v>2.5</v>
      </c>
      <c r="G597" t="s">
        <v>935</v>
      </c>
      <c r="H597">
        <f>_xlfn.IFNA(INDEX(FoamFactor_Table[FoamFactor],MATCH(bom_SQLquery[[#This Row],[BillNo]],FoamFactor_Table[BlendPN],0)),1)</f>
        <v>1</v>
      </c>
    </row>
    <row r="598" spans="1:8" x14ac:dyDescent="0.25">
      <c r="A598" t="s">
        <v>1754</v>
      </c>
      <c r="B598" t="s">
        <v>1755</v>
      </c>
      <c r="C598" t="s">
        <v>1742</v>
      </c>
      <c r="D598" t="s">
        <v>1743</v>
      </c>
      <c r="E598">
        <v>1.5</v>
      </c>
      <c r="F598">
        <v>2.5</v>
      </c>
      <c r="G598" t="s">
        <v>935</v>
      </c>
      <c r="H598">
        <f>_xlfn.IFNA(INDEX(FoamFactor_Table[FoamFactor],MATCH(bom_SQLquery[[#This Row],[BillNo]],FoamFactor_Table[BlendPN],0)),1)</f>
        <v>1</v>
      </c>
    </row>
    <row r="599" spans="1:8" x14ac:dyDescent="0.25">
      <c r="A599" t="s">
        <v>1756</v>
      </c>
      <c r="B599" t="s">
        <v>1757</v>
      </c>
      <c r="C599" t="s">
        <v>1742</v>
      </c>
      <c r="D599" t="s">
        <v>1743</v>
      </c>
      <c r="E599">
        <v>1.5</v>
      </c>
      <c r="F599">
        <v>2.5</v>
      </c>
      <c r="G599" t="s">
        <v>935</v>
      </c>
      <c r="H599">
        <f>_xlfn.IFNA(INDEX(FoamFactor_Table[FoamFactor],MATCH(bom_SQLquery[[#This Row],[BillNo]],FoamFactor_Table[BlendPN],0)),1)</f>
        <v>1</v>
      </c>
    </row>
    <row r="600" spans="1:8" x14ac:dyDescent="0.25">
      <c r="A600" t="s">
        <v>1758</v>
      </c>
      <c r="B600" t="s">
        <v>1759</v>
      </c>
      <c r="C600" t="s">
        <v>1742</v>
      </c>
      <c r="D600" t="s">
        <v>1743</v>
      </c>
      <c r="E600">
        <v>1.5</v>
      </c>
      <c r="F600">
        <v>2.5</v>
      </c>
      <c r="G600" t="s">
        <v>935</v>
      </c>
      <c r="H600">
        <f>_xlfn.IFNA(INDEX(FoamFactor_Table[FoamFactor],MATCH(bom_SQLquery[[#This Row],[BillNo]],FoamFactor_Table[BlendPN],0)),1)</f>
        <v>1</v>
      </c>
    </row>
    <row r="601" spans="1:8" x14ac:dyDescent="0.25">
      <c r="A601" t="s">
        <v>1760</v>
      </c>
      <c r="B601" t="s">
        <v>1761</v>
      </c>
      <c r="C601" t="s">
        <v>1742</v>
      </c>
      <c r="D601" t="s">
        <v>1743</v>
      </c>
      <c r="E601">
        <v>1.5</v>
      </c>
      <c r="F601">
        <v>2.5</v>
      </c>
      <c r="G601" t="s">
        <v>935</v>
      </c>
      <c r="H601">
        <f>_xlfn.IFNA(INDEX(FoamFactor_Table[FoamFactor],MATCH(bom_SQLquery[[#This Row],[BillNo]],FoamFactor_Table[BlendPN],0)),1)</f>
        <v>1</v>
      </c>
    </row>
    <row r="602" spans="1:8" x14ac:dyDescent="0.25">
      <c r="A602" t="s">
        <v>1762</v>
      </c>
      <c r="B602" t="s">
        <v>1763</v>
      </c>
      <c r="C602" t="s">
        <v>1742</v>
      </c>
      <c r="D602" t="s">
        <v>1743</v>
      </c>
      <c r="E602">
        <v>1.5</v>
      </c>
      <c r="F602">
        <v>2.5</v>
      </c>
      <c r="G602" t="s">
        <v>935</v>
      </c>
      <c r="H602">
        <f>_xlfn.IFNA(INDEX(FoamFactor_Table[FoamFactor],MATCH(bom_SQLquery[[#This Row],[BillNo]],FoamFactor_Table[BlendPN],0)),1)</f>
        <v>1</v>
      </c>
    </row>
    <row r="603" spans="1:8" x14ac:dyDescent="0.25">
      <c r="A603" t="s">
        <v>1764</v>
      </c>
      <c r="B603" t="s">
        <v>1765</v>
      </c>
      <c r="C603" t="s">
        <v>1742</v>
      </c>
      <c r="D603" t="s">
        <v>1743</v>
      </c>
      <c r="E603">
        <v>1.5</v>
      </c>
      <c r="F603">
        <v>2.5</v>
      </c>
      <c r="G603" t="s">
        <v>935</v>
      </c>
      <c r="H603">
        <f>_xlfn.IFNA(INDEX(FoamFactor_Table[FoamFactor],MATCH(bom_SQLquery[[#This Row],[BillNo]],FoamFactor_Table[BlendPN],0)),1)</f>
        <v>1</v>
      </c>
    </row>
    <row r="604" spans="1:8" x14ac:dyDescent="0.25">
      <c r="A604" t="s">
        <v>1766</v>
      </c>
      <c r="B604" t="s">
        <v>1767</v>
      </c>
      <c r="C604" t="s">
        <v>1742</v>
      </c>
      <c r="D604" t="s">
        <v>1743</v>
      </c>
      <c r="E604">
        <v>1.5</v>
      </c>
      <c r="F604">
        <v>2.5</v>
      </c>
      <c r="G604" t="s">
        <v>935</v>
      </c>
      <c r="H604">
        <f>_xlfn.IFNA(INDEX(FoamFactor_Table[FoamFactor],MATCH(bom_SQLquery[[#This Row],[BillNo]],FoamFactor_Table[BlendPN],0)),1)</f>
        <v>1</v>
      </c>
    </row>
    <row r="605" spans="1:8" x14ac:dyDescent="0.25">
      <c r="A605" t="s">
        <v>529</v>
      </c>
      <c r="B605" t="s">
        <v>1768</v>
      </c>
      <c r="C605" t="s">
        <v>1742</v>
      </c>
      <c r="D605" t="s">
        <v>1743</v>
      </c>
      <c r="E605">
        <v>1.5</v>
      </c>
      <c r="F605">
        <v>2.5</v>
      </c>
      <c r="G605" t="s">
        <v>935</v>
      </c>
      <c r="H605">
        <f>_xlfn.IFNA(INDEX(FoamFactor_Table[FoamFactor],MATCH(bom_SQLquery[[#This Row],[BillNo]],FoamFactor_Table[BlendPN],0)),1)</f>
        <v>1</v>
      </c>
    </row>
    <row r="606" spans="1:8" x14ac:dyDescent="0.25">
      <c r="A606" t="s">
        <v>1769</v>
      </c>
      <c r="B606" t="s">
        <v>1770</v>
      </c>
      <c r="C606" t="s">
        <v>1742</v>
      </c>
      <c r="D606" t="s">
        <v>1743</v>
      </c>
      <c r="E606">
        <v>1.5</v>
      </c>
      <c r="F606">
        <v>2.5</v>
      </c>
      <c r="G606" t="s">
        <v>935</v>
      </c>
      <c r="H606">
        <f>_xlfn.IFNA(INDEX(FoamFactor_Table[FoamFactor],MATCH(bom_SQLquery[[#This Row],[BillNo]],FoamFactor_Table[BlendPN],0)),1)</f>
        <v>1</v>
      </c>
    </row>
    <row r="607" spans="1:8" x14ac:dyDescent="0.25">
      <c r="A607" t="s">
        <v>1771</v>
      </c>
      <c r="B607" t="s">
        <v>1772</v>
      </c>
      <c r="C607" t="s">
        <v>1742</v>
      </c>
      <c r="D607" t="s">
        <v>1743</v>
      </c>
      <c r="E607">
        <v>1.5</v>
      </c>
      <c r="F607">
        <v>2.5</v>
      </c>
      <c r="G607" t="s">
        <v>935</v>
      </c>
      <c r="H607">
        <f>_xlfn.IFNA(INDEX(FoamFactor_Table[FoamFactor],MATCH(bom_SQLquery[[#This Row],[BillNo]],FoamFactor_Table[BlendPN],0)),1)</f>
        <v>1</v>
      </c>
    </row>
    <row r="608" spans="1:8" x14ac:dyDescent="0.25">
      <c r="A608" t="s">
        <v>1773</v>
      </c>
      <c r="B608" t="s">
        <v>1774</v>
      </c>
      <c r="C608" t="s">
        <v>1697</v>
      </c>
      <c r="D608" t="s">
        <v>1698</v>
      </c>
      <c r="E608">
        <v>0.17199999999999999</v>
      </c>
      <c r="F608">
        <v>2.5</v>
      </c>
      <c r="G608" t="s">
        <v>935</v>
      </c>
      <c r="H608">
        <f>_xlfn.IFNA(INDEX(FoamFactor_Table[FoamFactor],MATCH(bom_SQLquery[[#This Row],[BillNo]],FoamFactor_Table[BlendPN],0)),1)</f>
        <v>1</v>
      </c>
    </row>
    <row r="609" spans="1:8" x14ac:dyDescent="0.25">
      <c r="A609" t="s">
        <v>1775</v>
      </c>
      <c r="B609" t="s">
        <v>1776</v>
      </c>
      <c r="C609" t="s">
        <v>1697</v>
      </c>
      <c r="D609" t="s">
        <v>1698</v>
      </c>
      <c r="E609">
        <v>1.0309999999999999</v>
      </c>
      <c r="F609">
        <v>2.5</v>
      </c>
      <c r="G609" t="s">
        <v>935</v>
      </c>
      <c r="H609">
        <f>_xlfn.IFNA(INDEX(FoamFactor_Table[FoamFactor],MATCH(bom_SQLquery[[#This Row],[BillNo]],FoamFactor_Table[BlendPN],0)),1)</f>
        <v>1</v>
      </c>
    </row>
    <row r="610" spans="1:8" x14ac:dyDescent="0.25">
      <c r="A610" t="s">
        <v>1777</v>
      </c>
      <c r="B610" t="s">
        <v>1778</v>
      </c>
      <c r="C610" t="s">
        <v>1697</v>
      </c>
      <c r="D610" t="s">
        <v>1698</v>
      </c>
      <c r="E610">
        <v>1.0309999999999999</v>
      </c>
      <c r="F610">
        <v>2.5</v>
      </c>
      <c r="G610" t="s">
        <v>935</v>
      </c>
      <c r="H610">
        <f>_xlfn.IFNA(INDEX(FoamFactor_Table[FoamFactor],MATCH(bom_SQLquery[[#This Row],[BillNo]],FoamFactor_Table[BlendPN],0)),1)</f>
        <v>1</v>
      </c>
    </row>
    <row r="611" spans="1:8" x14ac:dyDescent="0.25">
      <c r="A611" t="s">
        <v>1779</v>
      </c>
      <c r="B611" t="s">
        <v>1780</v>
      </c>
      <c r="C611" t="s">
        <v>1458</v>
      </c>
      <c r="D611" t="s">
        <v>1459</v>
      </c>
      <c r="E611">
        <v>1.0309999999999999</v>
      </c>
      <c r="F611">
        <v>2.5</v>
      </c>
      <c r="G611" t="s">
        <v>935</v>
      </c>
      <c r="H611">
        <f>_xlfn.IFNA(INDEX(FoamFactor_Table[FoamFactor],MATCH(bom_SQLquery[[#This Row],[BillNo]],FoamFactor_Table[BlendPN],0)),1)</f>
        <v>1</v>
      </c>
    </row>
    <row r="612" spans="1:8" x14ac:dyDescent="0.25">
      <c r="A612" t="s">
        <v>1781</v>
      </c>
      <c r="B612" t="s">
        <v>1782</v>
      </c>
      <c r="C612" t="s">
        <v>1458</v>
      </c>
      <c r="D612" t="s">
        <v>1459</v>
      </c>
      <c r="E612">
        <v>0.17199999999999999</v>
      </c>
      <c r="F612">
        <v>2.5</v>
      </c>
      <c r="G612" t="s">
        <v>935</v>
      </c>
      <c r="H612">
        <f>_xlfn.IFNA(INDEX(FoamFactor_Table[FoamFactor],MATCH(bom_SQLquery[[#This Row],[BillNo]],FoamFactor_Table[BlendPN],0)),1)</f>
        <v>1</v>
      </c>
    </row>
    <row r="613" spans="1:8" x14ac:dyDescent="0.25">
      <c r="A613" t="s">
        <v>1783</v>
      </c>
      <c r="B613" t="s">
        <v>1784</v>
      </c>
      <c r="C613" t="s">
        <v>1458</v>
      </c>
      <c r="D613" t="s">
        <v>1459</v>
      </c>
      <c r="E613">
        <v>1.0309999999999999</v>
      </c>
      <c r="F613">
        <v>2.5</v>
      </c>
      <c r="G613" t="s">
        <v>935</v>
      </c>
      <c r="H613">
        <f>_xlfn.IFNA(INDEX(FoamFactor_Table[FoamFactor],MATCH(bom_SQLquery[[#This Row],[BillNo]],FoamFactor_Table[BlendPN],0)),1)</f>
        <v>1</v>
      </c>
    </row>
    <row r="614" spans="1:8" x14ac:dyDescent="0.25">
      <c r="A614" t="s">
        <v>1785</v>
      </c>
      <c r="B614" t="s">
        <v>1786</v>
      </c>
      <c r="C614" t="s">
        <v>1458</v>
      </c>
      <c r="D614" t="s">
        <v>1459</v>
      </c>
      <c r="E614">
        <v>1.0309999999999999</v>
      </c>
      <c r="F614">
        <v>2.5</v>
      </c>
      <c r="G614" t="s">
        <v>935</v>
      </c>
      <c r="H614">
        <f>_xlfn.IFNA(INDEX(FoamFactor_Table[FoamFactor],MATCH(bom_SQLquery[[#This Row],[BillNo]],FoamFactor_Table[BlendPN],0)),1)</f>
        <v>1</v>
      </c>
    </row>
    <row r="615" spans="1:8" x14ac:dyDescent="0.25">
      <c r="A615" t="s">
        <v>1787</v>
      </c>
      <c r="B615" t="s">
        <v>1782</v>
      </c>
      <c r="C615" t="s">
        <v>1458</v>
      </c>
      <c r="D615" t="s">
        <v>1459</v>
      </c>
      <c r="E615">
        <v>0.17199999999999999</v>
      </c>
      <c r="F615">
        <v>2.5</v>
      </c>
      <c r="G615" t="s">
        <v>935</v>
      </c>
      <c r="H615">
        <f>_xlfn.IFNA(INDEX(FoamFactor_Table[FoamFactor],MATCH(bom_SQLquery[[#This Row],[BillNo]],FoamFactor_Table[BlendPN],0)),1)</f>
        <v>1</v>
      </c>
    </row>
    <row r="616" spans="1:8" x14ac:dyDescent="0.25">
      <c r="A616" t="s">
        <v>1788</v>
      </c>
      <c r="B616" t="s">
        <v>1789</v>
      </c>
      <c r="C616" t="s">
        <v>1458</v>
      </c>
      <c r="D616" t="s">
        <v>1459</v>
      </c>
      <c r="E616">
        <v>1.0309999999999999</v>
      </c>
      <c r="F616">
        <v>2.5</v>
      </c>
      <c r="G616" t="s">
        <v>935</v>
      </c>
      <c r="H616">
        <f>_xlfn.IFNA(INDEX(FoamFactor_Table[FoamFactor],MATCH(bom_SQLquery[[#This Row],[BillNo]],FoamFactor_Table[BlendPN],0)),1)</f>
        <v>1</v>
      </c>
    </row>
    <row r="617" spans="1:8" x14ac:dyDescent="0.25">
      <c r="A617" t="s">
        <v>1790</v>
      </c>
      <c r="B617" t="s">
        <v>1791</v>
      </c>
      <c r="C617" t="s">
        <v>1458</v>
      </c>
      <c r="D617" t="s">
        <v>1459</v>
      </c>
      <c r="E617">
        <v>1.0309999999999999</v>
      </c>
      <c r="F617">
        <v>2.5</v>
      </c>
      <c r="G617" t="s">
        <v>935</v>
      </c>
      <c r="H617">
        <f>_xlfn.IFNA(INDEX(FoamFactor_Table[FoamFactor],MATCH(bom_SQLquery[[#This Row],[BillNo]],FoamFactor_Table[BlendPN],0)),1)</f>
        <v>1</v>
      </c>
    </row>
    <row r="618" spans="1:8" x14ac:dyDescent="0.25">
      <c r="A618" t="s">
        <v>1792</v>
      </c>
      <c r="B618" t="s">
        <v>1793</v>
      </c>
      <c r="C618" t="s">
        <v>1458</v>
      </c>
      <c r="D618" t="s">
        <v>1459</v>
      </c>
      <c r="E618">
        <v>1.0309999999999999</v>
      </c>
      <c r="F618">
        <v>2.5</v>
      </c>
      <c r="G618" t="s">
        <v>935</v>
      </c>
      <c r="H618">
        <f>_xlfn.IFNA(INDEX(FoamFactor_Table[FoamFactor],MATCH(bom_SQLquery[[#This Row],[BillNo]],FoamFactor_Table[BlendPN],0)),1)</f>
        <v>1</v>
      </c>
    </row>
    <row r="619" spans="1:8" x14ac:dyDescent="0.25">
      <c r="A619" t="s">
        <v>1794</v>
      </c>
      <c r="B619" t="s">
        <v>1795</v>
      </c>
      <c r="C619" t="s">
        <v>1458</v>
      </c>
      <c r="D619" t="s">
        <v>1459</v>
      </c>
      <c r="E619">
        <v>1.0309999999999999</v>
      </c>
      <c r="F619">
        <v>2.5</v>
      </c>
      <c r="G619" t="s">
        <v>935</v>
      </c>
      <c r="H619">
        <f>_xlfn.IFNA(INDEX(FoamFactor_Table[FoamFactor],MATCH(bom_SQLquery[[#This Row],[BillNo]],FoamFactor_Table[BlendPN],0)),1)</f>
        <v>1</v>
      </c>
    </row>
    <row r="620" spans="1:8" x14ac:dyDescent="0.25">
      <c r="A620" t="s">
        <v>1796</v>
      </c>
      <c r="B620" t="s">
        <v>1797</v>
      </c>
      <c r="C620" t="s">
        <v>1458</v>
      </c>
      <c r="D620" t="s">
        <v>1459</v>
      </c>
      <c r="E620">
        <v>1.0309999999999999</v>
      </c>
      <c r="F620">
        <v>2.5</v>
      </c>
      <c r="G620" t="s">
        <v>935</v>
      </c>
      <c r="H620">
        <f>_xlfn.IFNA(INDEX(FoamFactor_Table[FoamFactor],MATCH(bom_SQLquery[[#This Row],[BillNo]],FoamFactor_Table[BlendPN],0)),1)</f>
        <v>1</v>
      </c>
    </row>
    <row r="621" spans="1:8" x14ac:dyDescent="0.25">
      <c r="A621" t="s">
        <v>1798</v>
      </c>
      <c r="B621" t="s">
        <v>1799</v>
      </c>
      <c r="C621" t="s">
        <v>1458</v>
      </c>
      <c r="D621" t="s">
        <v>1459</v>
      </c>
      <c r="E621">
        <v>1.0309999999999999</v>
      </c>
      <c r="F621">
        <v>2.5</v>
      </c>
      <c r="G621" t="s">
        <v>935</v>
      </c>
      <c r="H621">
        <f>_xlfn.IFNA(INDEX(FoamFactor_Table[FoamFactor],MATCH(bom_SQLquery[[#This Row],[BillNo]],FoamFactor_Table[BlendPN],0)),1)</f>
        <v>1</v>
      </c>
    </row>
    <row r="622" spans="1:8" x14ac:dyDescent="0.25">
      <c r="A622" t="s">
        <v>116</v>
      </c>
      <c r="B622" t="s">
        <v>1800</v>
      </c>
      <c r="C622" t="s">
        <v>1458</v>
      </c>
      <c r="D622" t="s">
        <v>1459</v>
      </c>
      <c r="E622">
        <v>1.5</v>
      </c>
      <c r="F622">
        <v>2.5</v>
      </c>
      <c r="G622" t="s">
        <v>935</v>
      </c>
      <c r="H622">
        <f>_xlfn.IFNA(INDEX(FoamFactor_Table[FoamFactor],MATCH(bom_SQLquery[[#This Row],[BillNo]],FoamFactor_Table[BlendPN],0)),1)</f>
        <v>1</v>
      </c>
    </row>
    <row r="623" spans="1:8" x14ac:dyDescent="0.25">
      <c r="A623" t="s">
        <v>1801</v>
      </c>
      <c r="B623" t="s">
        <v>1802</v>
      </c>
      <c r="C623" t="s">
        <v>1458</v>
      </c>
      <c r="D623" t="s">
        <v>1459</v>
      </c>
      <c r="E623">
        <v>1.5</v>
      </c>
      <c r="F623">
        <v>2.5</v>
      </c>
      <c r="G623" t="s">
        <v>935</v>
      </c>
      <c r="H623">
        <f>_xlfn.IFNA(INDEX(FoamFactor_Table[FoamFactor],MATCH(bom_SQLquery[[#This Row],[BillNo]],FoamFactor_Table[BlendPN],0)),1)</f>
        <v>1</v>
      </c>
    </row>
    <row r="624" spans="1:8" x14ac:dyDescent="0.25">
      <c r="A624" t="s">
        <v>1803</v>
      </c>
      <c r="B624" t="s">
        <v>1804</v>
      </c>
      <c r="C624" t="s">
        <v>1458</v>
      </c>
      <c r="D624" t="s">
        <v>1459</v>
      </c>
      <c r="E624">
        <v>0.25</v>
      </c>
      <c r="F624">
        <v>2.5</v>
      </c>
      <c r="G624" t="s">
        <v>935</v>
      </c>
      <c r="H624">
        <f>_xlfn.IFNA(INDEX(FoamFactor_Table[FoamFactor],MATCH(bom_SQLquery[[#This Row],[BillNo]],FoamFactor_Table[BlendPN],0)),1)</f>
        <v>1</v>
      </c>
    </row>
    <row r="625" spans="1:8" x14ac:dyDescent="0.25">
      <c r="A625" t="s">
        <v>1805</v>
      </c>
      <c r="B625" t="s">
        <v>1806</v>
      </c>
      <c r="C625" t="s">
        <v>1458</v>
      </c>
      <c r="D625" t="s">
        <v>1459</v>
      </c>
      <c r="E625">
        <v>1.5</v>
      </c>
      <c r="F625">
        <v>2.5</v>
      </c>
      <c r="G625" t="s">
        <v>935</v>
      </c>
      <c r="H625">
        <f>_xlfn.IFNA(INDEX(FoamFactor_Table[FoamFactor],MATCH(bom_SQLquery[[#This Row],[BillNo]],FoamFactor_Table[BlendPN],0)),1)</f>
        <v>1</v>
      </c>
    </row>
    <row r="626" spans="1:8" x14ac:dyDescent="0.25">
      <c r="A626" t="s">
        <v>410</v>
      </c>
      <c r="B626" t="s">
        <v>1807</v>
      </c>
      <c r="C626" t="s">
        <v>1808</v>
      </c>
      <c r="D626" t="s">
        <v>1809</v>
      </c>
      <c r="E626">
        <v>0.25</v>
      </c>
      <c r="F626">
        <v>2.5</v>
      </c>
      <c r="G626" t="s">
        <v>935</v>
      </c>
      <c r="H626">
        <f>_xlfn.IFNA(INDEX(FoamFactor_Table[FoamFactor],MATCH(bom_SQLquery[[#This Row],[BillNo]],FoamFactor_Table[BlendPN],0)),1)</f>
        <v>1</v>
      </c>
    </row>
    <row r="627" spans="1:8" x14ac:dyDescent="0.25">
      <c r="A627" t="s">
        <v>1810</v>
      </c>
      <c r="B627" t="s">
        <v>1811</v>
      </c>
      <c r="C627" t="s">
        <v>1808</v>
      </c>
      <c r="D627" t="s">
        <v>1809</v>
      </c>
      <c r="E627">
        <v>0.25</v>
      </c>
      <c r="F627">
        <v>2.5</v>
      </c>
      <c r="G627" t="s">
        <v>935</v>
      </c>
      <c r="H627">
        <f>_xlfn.IFNA(INDEX(FoamFactor_Table[FoamFactor],MATCH(bom_SQLquery[[#This Row],[BillNo]],FoamFactor_Table[BlendPN],0)),1)</f>
        <v>1</v>
      </c>
    </row>
    <row r="628" spans="1:8" x14ac:dyDescent="0.25">
      <c r="A628" t="s">
        <v>411</v>
      </c>
      <c r="B628" t="s">
        <v>1812</v>
      </c>
      <c r="C628" t="s">
        <v>1813</v>
      </c>
      <c r="D628" t="s">
        <v>1814</v>
      </c>
      <c r="E628">
        <v>0.25</v>
      </c>
      <c r="F628">
        <v>2.5</v>
      </c>
      <c r="G628" t="s">
        <v>935</v>
      </c>
      <c r="H628">
        <f>_xlfn.IFNA(INDEX(FoamFactor_Table[FoamFactor],MATCH(bom_SQLquery[[#This Row],[BillNo]],FoamFactor_Table[BlendPN],0)),1)</f>
        <v>1</v>
      </c>
    </row>
    <row r="629" spans="1:8" x14ac:dyDescent="0.25">
      <c r="A629" t="s">
        <v>1815</v>
      </c>
      <c r="B629" t="s">
        <v>1816</v>
      </c>
      <c r="C629" t="s">
        <v>1813</v>
      </c>
      <c r="D629" t="s">
        <v>1814</v>
      </c>
      <c r="E629">
        <v>0.25</v>
      </c>
      <c r="F629">
        <v>2.5</v>
      </c>
      <c r="G629" t="s">
        <v>935</v>
      </c>
      <c r="H629">
        <f>_xlfn.IFNA(INDEX(FoamFactor_Table[FoamFactor],MATCH(bom_SQLquery[[#This Row],[BillNo]],FoamFactor_Table[BlendPN],0)),1)</f>
        <v>1</v>
      </c>
    </row>
    <row r="630" spans="1:8" x14ac:dyDescent="0.25">
      <c r="A630" t="s">
        <v>412</v>
      </c>
      <c r="B630" t="s">
        <v>1817</v>
      </c>
      <c r="C630" t="s">
        <v>1818</v>
      </c>
      <c r="D630" t="s">
        <v>1819</v>
      </c>
      <c r="E630">
        <v>0.25</v>
      </c>
      <c r="F630">
        <v>2.5</v>
      </c>
      <c r="G630" t="s">
        <v>935</v>
      </c>
      <c r="H630">
        <f>_xlfn.IFNA(INDEX(FoamFactor_Table[FoamFactor],MATCH(bom_SQLquery[[#This Row],[BillNo]],FoamFactor_Table[BlendPN],0)),1)</f>
        <v>1</v>
      </c>
    </row>
    <row r="631" spans="1:8" x14ac:dyDescent="0.25">
      <c r="A631" t="s">
        <v>1820</v>
      </c>
      <c r="B631" t="s">
        <v>1821</v>
      </c>
      <c r="C631" t="s">
        <v>1818</v>
      </c>
      <c r="D631" t="s">
        <v>1819</v>
      </c>
      <c r="E631">
        <v>0.25</v>
      </c>
      <c r="F631">
        <v>2.5</v>
      </c>
      <c r="G631" t="s">
        <v>935</v>
      </c>
      <c r="H631">
        <f>_xlfn.IFNA(INDEX(FoamFactor_Table[FoamFactor],MATCH(bom_SQLquery[[#This Row],[BillNo]],FoamFactor_Table[BlendPN],0)),1)</f>
        <v>1</v>
      </c>
    </row>
    <row r="632" spans="1:8" x14ac:dyDescent="0.25">
      <c r="A632" t="s">
        <v>274</v>
      </c>
      <c r="B632" t="s">
        <v>1822</v>
      </c>
      <c r="C632" t="s">
        <v>1808</v>
      </c>
      <c r="D632" t="s">
        <v>1809</v>
      </c>
      <c r="E632">
        <v>0.125</v>
      </c>
      <c r="F632">
        <v>2.5</v>
      </c>
      <c r="G632" t="s">
        <v>935</v>
      </c>
      <c r="H632">
        <f>_xlfn.IFNA(INDEX(FoamFactor_Table[FoamFactor],MATCH(bom_SQLquery[[#This Row],[BillNo]],FoamFactor_Table[BlendPN],0)),1)</f>
        <v>1</v>
      </c>
    </row>
    <row r="633" spans="1:8" x14ac:dyDescent="0.25">
      <c r="A633" t="s">
        <v>272</v>
      </c>
      <c r="B633" t="s">
        <v>1823</v>
      </c>
      <c r="C633" t="s">
        <v>1808</v>
      </c>
      <c r="D633" t="s">
        <v>1809</v>
      </c>
      <c r="E633">
        <v>0.125</v>
      </c>
      <c r="F633">
        <v>2.5</v>
      </c>
      <c r="G633" t="s">
        <v>935</v>
      </c>
      <c r="H633">
        <f>_xlfn.IFNA(INDEX(FoamFactor_Table[FoamFactor],MATCH(bom_SQLquery[[#This Row],[BillNo]],FoamFactor_Table[BlendPN],0)),1)</f>
        <v>1</v>
      </c>
    </row>
    <row r="634" spans="1:8" x14ac:dyDescent="0.25">
      <c r="A634" t="s">
        <v>277</v>
      </c>
      <c r="B634" t="s">
        <v>1824</v>
      </c>
      <c r="C634" t="s">
        <v>1813</v>
      </c>
      <c r="D634" t="s">
        <v>1814</v>
      </c>
      <c r="E634">
        <v>0.125</v>
      </c>
      <c r="F634">
        <v>2.5</v>
      </c>
      <c r="G634" t="s">
        <v>935</v>
      </c>
      <c r="H634">
        <f>_xlfn.IFNA(INDEX(FoamFactor_Table[FoamFactor],MATCH(bom_SQLquery[[#This Row],[BillNo]],FoamFactor_Table[BlendPN],0)),1)</f>
        <v>1</v>
      </c>
    </row>
    <row r="635" spans="1:8" x14ac:dyDescent="0.25">
      <c r="A635" t="s">
        <v>276</v>
      </c>
      <c r="B635" t="s">
        <v>1825</v>
      </c>
      <c r="C635" t="s">
        <v>1813</v>
      </c>
      <c r="D635" t="s">
        <v>1814</v>
      </c>
      <c r="E635">
        <v>0.125</v>
      </c>
      <c r="F635">
        <v>2.5</v>
      </c>
      <c r="G635" t="s">
        <v>935</v>
      </c>
      <c r="H635">
        <f>_xlfn.IFNA(INDEX(FoamFactor_Table[FoamFactor],MATCH(bom_SQLquery[[#This Row],[BillNo]],FoamFactor_Table[BlendPN],0)),1)</f>
        <v>1</v>
      </c>
    </row>
    <row r="636" spans="1:8" x14ac:dyDescent="0.25">
      <c r="A636" t="s">
        <v>285</v>
      </c>
      <c r="B636" t="s">
        <v>1826</v>
      </c>
      <c r="C636" t="s">
        <v>1818</v>
      </c>
      <c r="D636" t="s">
        <v>1819</v>
      </c>
      <c r="E636">
        <v>0.125</v>
      </c>
      <c r="F636">
        <v>2.5</v>
      </c>
      <c r="G636" t="s">
        <v>935</v>
      </c>
      <c r="H636">
        <f>_xlfn.IFNA(INDEX(FoamFactor_Table[FoamFactor],MATCH(bom_SQLquery[[#This Row],[BillNo]],FoamFactor_Table[BlendPN],0)),1)</f>
        <v>1</v>
      </c>
    </row>
    <row r="637" spans="1:8" x14ac:dyDescent="0.25">
      <c r="A637" t="s">
        <v>284</v>
      </c>
      <c r="B637" t="s">
        <v>1827</v>
      </c>
      <c r="C637" t="s">
        <v>1818</v>
      </c>
      <c r="D637" t="s">
        <v>1819</v>
      </c>
      <c r="E637">
        <v>0.125</v>
      </c>
      <c r="F637">
        <v>2.5</v>
      </c>
      <c r="G637" t="s">
        <v>935</v>
      </c>
      <c r="H637">
        <f>_xlfn.IFNA(INDEX(FoamFactor_Table[FoamFactor],MATCH(bom_SQLquery[[#This Row],[BillNo]],FoamFactor_Table[BlendPN],0)),1)</f>
        <v>1</v>
      </c>
    </row>
    <row r="638" spans="1:8" x14ac:dyDescent="0.25">
      <c r="A638" t="s">
        <v>266</v>
      </c>
      <c r="B638" t="s">
        <v>1828</v>
      </c>
      <c r="C638" t="s">
        <v>1829</v>
      </c>
      <c r="D638" t="s">
        <v>1830</v>
      </c>
      <c r="E638">
        <v>0.75</v>
      </c>
      <c r="F638">
        <v>2.5</v>
      </c>
      <c r="G638" t="s">
        <v>942</v>
      </c>
      <c r="H638">
        <f>_xlfn.IFNA(INDEX(FoamFactor_Table[FoamFactor],MATCH(bom_SQLquery[[#This Row],[BillNo]],FoamFactor_Table[BlendPN],0)),1)</f>
        <v>1</v>
      </c>
    </row>
    <row r="639" spans="1:8" x14ac:dyDescent="0.25">
      <c r="A639" t="s">
        <v>1831</v>
      </c>
      <c r="B639" t="s">
        <v>1832</v>
      </c>
      <c r="C639" t="s">
        <v>1829</v>
      </c>
      <c r="D639" t="s">
        <v>1830</v>
      </c>
      <c r="E639">
        <v>0.75</v>
      </c>
      <c r="F639">
        <v>2.5</v>
      </c>
      <c r="G639" t="s">
        <v>942</v>
      </c>
      <c r="H639">
        <f>_xlfn.IFNA(INDEX(FoamFactor_Table[FoamFactor],MATCH(bom_SQLquery[[#This Row],[BillNo]],FoamFactor_Table[BlendPN],0)),1)</f>
        <v>1</v>
      </c>
    </row>
    <row r="640" spans="1:8" x14ac:dyDescent="0.25">
      <c r="A640" t="s">
        <v>1833</v>
      </c>
      <c r="B640" t="s">
        <v>1834</v>
      </c>
      <c r="C640" t="s">
        <v>1829</v>
      </c>
      <c r="D640" t="s">
        <v>1830</v>
      </c>
      <c r="E640">
        <v>0.75</v>
      </c>
      <c r="F640">
        <v>2.5</v>
      </c>
      <c r="G640" t="s">
        <v>942</v>
      </c>
      <c r="H640">
        <f>_xlfn.IFNA(INDEX(FoamFactor_Table[FoamFactor],MATCH(bom_SQLquery[[#This Row],[BillNo]],FoamFactor_Table[BlendPN],0)),1)</f>
        <v>1</v>
      </c>
    </row>
    <row r="641" spans="1:8" x14ac:dyDescent="0.25">
      <c r="A641" t="s">
        <v>268</v>
      </c>
      <c r="B641" t="s">
        <v>1835</v>
      </c>
      <c r="C641" t="s">
        <v>1829</v>
      </c>
      <c r="D641" t="s">
        <v>1830</v>
      </c>
      <c r="E641">
        <v>0.75</v>
      </c>
      <c r="F641">
        <v>2.5</v>
      </c>
      <c r="G641" t="s">
        <v>942</v>
      </c>
      <c r="H641">
        <f>_xlfn.IFNA(INDEX(FoamFactor_Table[FoamFactor],MATCH(bom_SQLquery[[#This Row],[BillNo]],FoamFactor_Table[BlendPN],0)),1)</f>
        <v>1</v>
      </c>
    </row>
    <row r="642" spans="1:8" x14ac:dyDescent="0.25">
      <c r="A642" t="s">
        <v>1836</v>
      </c>
      <c r="B642" t="s">
        <v>1837</v>
      </c>
      <c r="C642" t="s">
        <v>1808</v>
      </c>
      <c r="D642" t="s">
        <v>1809</v>
      </c>
      <c r="E642">
        <v>4</v>
      </c>
      <c r="F642">
        <v>2.5</v>
      </c>
      <c r="G642" t="s">
        <v>935</v>
      </c>
      <c r="H642">
        <f>_xlfn.IFNA(INDEX(FoamFactor_Table[FoamFactor],MATCH(bom_SQLquery[[#This Row],[BillNo]],FoamFactor_Table[BlendPN],0)),1)</f>
        <v>1</v>
      </c>
    </row>
    <row r="643" spans="1:8" x14ac:dyDescent="0.25">
      <c r="A643" t="s">
        <v>861</v>
      </c>
      <c r="B643" t="s">
        <v>1838</v>
      </c>
      <c r="C643" t="s">
        <v>1808</v>
      </c>
      <c r="D643" t="s">
        <v>1809</v>
      </c>
      <c r="E643">
        <v>1</v>
      </c>
      <c r="F643">
        <v>2.5</v>
      </c>
      <c r="G643" t="s">
        <v>935</v>
      </c>
      <c r="H643">
        <f>_xlfn.IFNA(INDEX(FoamFactor_Table[FoamFactor],MATCH(bom_SQLquery[[#This Row],[BillNo]],FoamFactor_Table[BlendPN],0)),1)</f>
        <v>1</v>
      </c>
    </row>
    <row r="644" spans="1:8" x14ac:dyDescent="0.25">
      <c r="A644" t="s">
        <v>1839</v>
      </c>
      <c r="B644" t="s">
        <v>1840</v>
      </c>
      <c r="C644" t="s">
        <v>1808</v>
      </c>
      <c r="D644" t="s">
        <v>1809</v>
      </c>
      <c r="E644">
        <v>4</v>
      </c>
      <c r="F644">
        <v>2.5</v>
      </c>
      <c r="G644" t="s">
        <v>935</v>
      </c>
      <c r="H644">
        <f>_xlfn.IFNA(INDEX(FoamFactor_Table[FoamFactor],MATCH(bom_SQLquery[[#This Row],[BillNo]],FoamFactor_Table[BlendPN],0)),1)</f>
        <v>1</v>
      </c>
    </row>
    <row r="645" spans="1:8" x14ac:dyDescent="0.25">
      <c r="A645" t="s">
        <v>275</v>
      </c>
      <c r="B645" t="s">
        <v>1841</v>
      </c>
      <c r="C645" t="s">
        <v>1808</v>
      </c>
      <c r="D645" t="s">
        <v>1809</v>
      </c>
      <c r="E645">
        <v>1.5</v>
      </c>
      <c r="F645">
        <v>2.5</v>
      </c>
      <c r="G645" t="s">
        <v>935</v>
      </c>
      <c r="H645">
        <f>_xlfn.IFNA(INDEX(FoamFactor_Table[FoamFactor],MATCH(bom_SQLquery[[#This Row],[BillNo]],FoamFactor_Table[BlendPN],0)),1)</f>
        <v>1</v>
      </c>
    </row>
    <row r="646" spans="1:8" x14ac:dyDescent="0.25">
      <c r="A646" t="s">
        <v>643</v>
      </c>
      <c r="B646" t="s">
        <v>1842</v>
      </c>
      <c r="C646" t="s">
        <v>1808</v>
      </c>
      <c r="D646" t="s">
        <v>1809</v>
      </c>
      <c r="E646">
        <v>0.125</v>
      </c>
      <c r="F646">
        <v>2.5</v>
      </c>
      <c r="G646" t="s">
        <v>935</v>
      </c>
      <c r="H646">
        <f>_xlfn.IFNA(INDEX(FoamFactor_Table[FoamFactor],MATCH(bom_SQLquery[[#This Row],[BillNo]],FoamFactor_Table[BlendPN],0)),1)</f>
        <v>1</v>
      </c>
    </row>
    <row r="647" spans="1:8" x14ac:dyDescent="0.25">
      <c r="A647" t="s">
        <v>1843</v>
      </c>
      <c r="B647" t="s">
        <v>1844</v>
      </c>
      <c r="C647" t="s">
        <v>1808</v>
      </c>
      <c r="D647" t="s">
        <v>1809</v>
      </c>
      <c r="E647">
        <v>0.75</v>
      </c>
      <c r="F647">
        <v>2.5</v>
      </c>
      <c r="G647" t="s">
        <v>935</v>
      </c>
      <c r="H647">
        <f>_xlfn.IFNA(INDEX(FoamFactor_Table[FoamFactor],MATCH(bom_SQLquery[[#This Row],[BillNo]],FoamFactor_Table[BlendPN],0)),1)</f>
        <v>1</v>
      </c>
    </row>
    <row r="648" spans="1:8" x14ac:dyDescent="0.25">
      <c r="A648" t="s">
        <v>1845</v>
      </c>
      <c r="B648" t="s">
        <v>1846</v>
      </c>
      <c r="C648" t="s">
        <v>1808</v>
      </c>
      <c r="D648" t="s">
        <v>1809</v>
      </c>
      <c r="E648">
        <v>0.75</v>
      </c>
      <c r="F648">
        <v>2.5</v>
      </c>
      <c r="G648" t="s">
        <v>935</v>
      </c>
      <c r="H648">
        <f>_xlfn.IFNA(INDEX(FoamFactor_Table[FoamFactor],MATCH(bom_SQLquery[[#This Row],[BillNo]],FoamFactor_Table[BlendPN],0)),1)</f>
        <v>1</v>
      </c>
    </row>
    <row r="649" spans="1:8" x14ac:dyDescent="0.25">
      <c r="A649" t="s">
        <v>1847</v>
      </c>
      <c r="B649" t="s">
        <v>1848</v>
      </c>
      <c r="C649" t="s">
        <v>1808</v>
      </c>
      <c r="D649" t="s">
        <v>1809</v>
      </c>
      <c r="E649">
        <v>3</v>
      </c>
      <c r="F649">
        <v>2.5</v>
      </c>
      <c r="G649" t="s">
        <v>935</v>
      </c>
      <c r="H649">
        <f>_xlfn.IFNA(INDEX(FoamFactor_Table[FoamFactor],MATCH(bom_SQLquery[[#This Row],[BillNo]],FoamFactor_Table[BlendPN],0)),1)</f>
        <v>1</v>
      </c>
    </row>
    <row r="650" spans="1:8" x14ac:dyDescent="0.25">
      <c r="A650" t="s">
        <v>1849</v>
      </c>
      <c r="B650" t="s">
        <v>1850</v>
      </c>
      <c r="C650" t="s">
        <v>1808</v>
      </c>
      <c r="D650" t="s">
        <v>1809</v>
      </c>
      <c r="E650">
        <v>3</v>
      </c>
      <c r="F650">
        <v>2.5</v>
      </c>
      <c r="G650" t="s">
        <v>935</v>
      </c>
      <c r="H650">
        <f>_xlfn.IFNA(INDEX(FoamFactor_Table[FoamFactor],MATCH(bom_SQLquery[[#This Row],[BillNo]],FoamFactor_Table[BlendPN],0)),1)</f>
        <v>1</v>
      </c>
    </row>
    <row r="651" spans="1:8" x14ac:dyDescent="0.25">
      <c r="A651" t="s">
        <v>1851</v>
      </c>
      <c r="B651" t="s">
        <v>1852</v>
      </c>
      <c r="C651" t="s">
        <v>1808</v>
      </c>
      <c r="D651" t="s">
        <v>1809</v>
      </c>
      <c r="E651">
        <v>1.5</v>
      </c>
      <c r="F651">
        <v>2.5</v>
      </c>
      <c r="G651" t="s">
        <v>935</v>
      </c>
      <c r="H651">
        <f>_xlfn.IFNA(INDEX(FoamFactor_Table[FoamFactor],MATCH(bom_SQLquery[[#This Row],[BillNo]],FoamFactor_Table[BlendPN],0)),1)</f>
        <v>1</v>
      </c>
    </row>
    <row r="652" spans="1:8" x14ac:dyDescent="0.25">
      <c r="A652" t="s">
        <v>1853</v>
      </c>
      <c r="B652" t="s">
        <v>1854</v>
      </c>
      <c r="C652" t="s">
        <v>1808</v>
      </c>
      <c r="D652" t="s">
        <v>1809</v>
      </c>
      <c r="E652">
        <v>1.5</v>
      </c>
      <c r="F652">
        <v>2.5</v>
      </c>
      <c r="G652" t="s">
        <v>935</v>
      </c>
      <c r="H652">
        <f>_xlfn.IFNA(INDEX(FoamFactor_Table[FoamFactor],MATCH(bom_SQLquery[[#This Row],[BillNo]],FoamFactor_Table[BlendPN],0)),1)</f>
        <v>1</v>
      </c>
    </row>
    <row r="653" spans="1:8" x14ac:dyDescent="0.25">
      <c r="A653" t="s">
        <v>1855</v>
      </c>
      <c r="B653" t="s">
        <v>1856</v>
      </c>
      <c r="C653" t="s">
        <v>1808</v>
      </c>
      <c r="D653" t="s">
        <v>1809</v>
      </c>
      <c r="E653">
        <v>1.5</v>
      </c>
      <c r="F653">
        <v>2.5</v>
      </c>
      <c r="G653" t="s">
        <v>935</v>
      </c>
      <c r="H653">
        <f>_xlfn.IFNA(INDEX(FoamFactor_Table[FoamFactor],MATCH(bom_SQLquery[[#This Row],[BillNo]],FoamFactor_Table[BlendPN],0)),1)</f>
        <v>1</v>
      </c>
    </row>
    <row r="654" spans="1:8" x14ac:dyDescent="0.25">
      <c r="A654" t="s">
        <v>704</v>
      </c>
      <c r="B654" t="s">
        <v>1857</v>
      </c>
      <c r="C654" t="s">
        <v>1808</v>
      </c>
      <c r="D654" t="s">
        <v>1809</v>
      </c>
      <c r="E654">
        <v>0.25</v>
      </c>
      <c r="F654">
        <v>2.5</v>
      </c>
      <c r="G654" t="s">
        <v>935</v>
      </c>
      <c r="H654">
        <f>_xlfn.IFNA(INDEX(FoamFactor_Table[FoamFactor],MATCH(bom_SQLquery[[#This Row],[BillNo]],FoamFactor_Table[BlendPN],0)),1)</f>
        <v>1</v>
      </c>
    </row>
    <row r="655" spans="1:8" x14ac:dyDescent="0.25">
      <c r="A655" t="s">
        <v>1858</v>
      </c>
      <c r="B655" t="s">
        <v>1859</v>
      </c>
      <c r="C655" t="s">
        <v>1808</v>
      </c>
      <c r="D655" t="s">
        <v>1809</v>
      </c>
      <c r="E655">
        <v>0.25</v>
      </c>
      <c r="F655">
        <v>2.5</v>
      </c>
      <c r="G655" t="s">
        <v>935</v>
      </c>
      <c r="H655">
        <f>_xlfn.IFNA(INDEX(FoamFactor_Table[FoamFactor],MATCH(bom_SQLquery[[#This Row],[BillNo]],FoamFactor_Table[BlendPN],0)),1)</f>
        <v>1</v>
      </c>
    </row>
    <row r="656" spans="1:8" x14ac:dyDescent="0.25">
      <c r="A656" t="s">
        <v>703</v>
      </c>
      <c r="B656" t="s">
        <v>1860</v>
      </c>
      <c r="C656" t="s">
        <v>1808</v>
      </c>
      <c r="D656" t="s">
        <v>1809</v>
      </c>
      <c r="E656">
        <v>1.5</v>
      </c>
      <c r="F656">
        <v>2.5</v>
      </c>
      <c r="G656" t="s">
        <v>935</v>
      </c>
      <c r="H656">
        <f>_xlfn.IFNA(INDEX(FoamFactor_Table[FoamFactor],MATCH(bom_SQLquery[[#This Row],[BillNo]],FoamFactor_Table[BlendPN],0)),1)</f>
        <v>1</v>
      </c>
    </row>
    <row r="657" spans="1:8" x14ac:dyDescent="0.25">
      <c r="A657" t="s">
        <v>1861</v>
      </c>
      <c r="B657" t="s">
        <v>1862</v>
      </c>
      <c r="C657" t="s">
        <v>1808</v>
      </c>
      <c r="D657" t="s">
        <v>1809</v>
      </c>
      <c r="E657">
        <v>1.5</v>
      </c>
      <c r="F657">
        <v>2.5</v>
      </c>
      <c r="G657" t="s">
        <v>935</v>
      </c>
      <c r="H657">
        <f>_xlfn.IFNA(INDEX(FoamFactor_Table[FoamFactor],MATCH(bom_SQLquery[[#This Row],[BillNo]],FoamFactor_Table[BlendPN],0)),1)</f>
        <v>1</v>
      </c>
    </row>
    <row r="658" spans="1:8" x14ac:dyDescent="0.25">
      <c r="A658" t="s">
        <v>1863</v>
      </c>
      <c r="B658" t="s">
        <v>1864</v>
      </c>
      <c r="C658" t="s">
        <v>1808</v>
      </c>
      <c r="D658" t="s">
        <v>1809</v>
      </c>
      <c r="E658">
        <v>1.5</v>
      </c>
      <c r="F658">
        <v>2.5</v>
      </c>
      <c r="G658" t="s">
        <v>935</v>
      </c>
      <c r="H658">
        <f>_xlfn.IFNA(INDEX(FoamFactor_Table[FoamFactor],MATCH(bom_SQLquery[[#This Row],[BillNo]],FoamFactor_Table[BlendPN],0)),1)</f>
        <v>1</v>
      </c>
    </row>
    <row r="659" spans="1:8" x14ac:dyDescent="0.25">
      <c r="A659" t="s">
        <v>1865</v>
      </c>
      <c r="B659" t="s">
        <v>1866</v>
      </c>
      <c r="C659" t="s">
        <v>1808</v>
      </c>
      <c r="D659" t="s">
        <v>1809</v>
      </c>
      <c r="E659">
        <v>1.5</v>
      </c>
      <c r="F659">
        <v>2.5</v>
      </c>
      <c r="G659" t="s">
        <v>935</v>
      </c>
      <c r="H659">
        <f>_xlfn.IFNA(INDEX(FoamFactor_Table[FoamFactor],MATCH(bom_SQLquery[[#This Row],[BillNo]],FoamFactor_Table[BlendPN],0)),1)</f>
        <v>1</v>
      </c>
    </row>
    <row r="660" spans="1:8" x14ac:dyDescent="0.25">
      <c r="A660" t="s">
        <v>1867</v>
      </c>
      <c r="B660" t="s">
        <v>1868</v>
      </c>
      <c r="C660" t="s">
        <v>1808</v>
      </c>
      <c r="D660" t="s">
        <v>1809</v>
      </c>
      <c r="E660">
        <v>1.5</v>
      </c>
      <c r="F660">
        <v>2.5</v>
      </c>
      <c r="G660" t="s">
        <v>935</v>
      </c>
      <c r="H660">
        <f>_xlfn.IFNA(INDEX(FoamFactor_Table[FoamFactor],MATCH(bom_SQLquery[[#This Row],[BillNo]],FoamFactor_Table[BlendPN],0)),1)</f>
        <v>1</v>
      </c>
    </row>
    <row r="661" spans="1:8" x14ac:dyDescent="0.25">
      <c r="A661" t="s">
        <v>1869</v>
      </c>
      <c r="B661" t="s">
        <v>1870</v>
      </c>
      <c r="C661" t="s">
        <v>1808</v>
      </c>
      <c r="D661" t="s">
        <v>1809</v>
      </c>
      <c r="E661">
        <v>1.5</v>
      </c>
      <c r="F661">
        <v>2.5</v>
      </c>
      <c r="G661" t="s">
        <v>935</v>
      </c>
      <c r="H661">
        <f>_xlfn.IFNA(INDEX(FoamFactor_Table[FoamFactor],MATCH(bom_SQLquery[[#This Row],[BillNo]],FoamFactor_Table[BlendPN],0)),1)</f>
        <v>1</v>
      </c>
    </row>
    <row r="662" spans="1:8" x14ac:dyDescent="0.25">
      <c r="A662" t="s">
        <v>1871</v>
      </c>
      <c r="B662" t="s">
        <v>1872</v>
      </c>
      <c r="C662" t="s">
        <v>1808</v>
      </c>
      <c r="D662" t="s">
        <v>1809</v>
      </c>
      <c r="E662">
        <v>1.5</v>
      </c>
      <c r="F662">
        <v>2.5</v>
      </c>
      <c r="G662" t="s">
        <v>935</v>
      </c>
      <c r="H662">
        <f>_xlfn.IFNA(INDEX(FoamFactor_Table[FoamFactor],MATCH(bom_SQLquery[[#This Row],[BillNo]],FoamFactor_Table[BlendPN],0)),1)</f>
        <v>1</v>
      </c>
    </row>
    <row r="663" spans="1:8" x14ac:dyDescent="0.25">
      <c r="A663" t="s">
        <v>1873</v>
      </c>
      <c r="B663" t="s">
        <v>1874</v>
      </c>
      <c r="C663" t="s">
        <v>1813</v>
      </c>
      <c r="D663" t="s">
        <v>1814</v>
      </c>
      <c r="E663">
        <v>4</v>
      </c>
      <c r="F663">
        <v>2.5</v>
      </c>
      <c r="G663" t="s">
        <v>935</v>
      </c>
      <c r="H663">
        <f>_xlfn.IFNA(INDEX(FoamFactor_Table[FoamFactor],MATCH(bom_SQLquery[[#This Row],[BillNo]],FoamFactor_Table[BlendPN],0)),1)</f>
        <v>1</v>
      </c>
    </row>
    <row r="664" spans="1:8" x14ac:dyDescent="0.25">
      <c r="A664" t="s">
        <v>866</v>
      </c>
      <c r="B664" t="s">
        <v>1875</v>
      </c>
      <c r="C664" t="s">
        <v>1813</v>
      </c>
      <c r="D664" t="s">
        <v>1814</v>
      </c>
      <c r="E664">
        <v>1</v>
      </c>
      <c r="F664">
        <v>2.5</v>
      </c>
      <c r="G664" t="s">
        <v>935</v>
      </c>
      <c r="H664">
        <f>_xlfn.IFNA(INDEX(FoamFactor_Table[FoamFactor],MATCH(bom_SQLquery[[#This Row],[BillNo]],FoamFactor_Table[BlendPN],0)),1)</f>
        <v>1</v>
      </c>
    </row>
    <row r="665" spans="1:8" x14ac:dyDescent="0.25">
      <c r="A665" t="s">
        <v>1876</v>
      </c>
      <c r="B665" t="s">
        <v>1877</v>
      </c>
      <c r="C665" t="s">
        <v>1813</v>
      </c>
      <c r="D665" t="s">
        <v>1814</v>
      </c>
      <c r="E665">
        <v>4</v>
      </c>
      <c r="F665">
        <v>2.5</v>
      </c>
      <c r="G665" t="s">
        <v>935</v>
      </c>
      <c r="H665">
        <f>_xlfn.IFNA(INDEX(FoamFactor_Table[FoamFactor],MATCH(bom_SQLquery[[#This Row],[BillNo]],FoamFactor_Table[BlendPN],0)),1)</f>
        <v>1</v>
      </c>
    </row>
    <row r="666" spans="1:8" x14ac:dyDescent="0.25">
      <c r="A666" t="s">
        <v>278</v>
      </c>
      <c r="B666" t="s">
        <v>1878</v>
      </c>
      <c r="C666" t="s">
        <v>1813</v>
      </c>
      <c r="D666" t="s">
        <v>1814</v>
      </c>
      <c r="E666">
        <v>1.5</v>
      </c>
      <c r="F666">
        <v>2.5</v>
      </c>
      <c r="G666" t="s">
        <v>935</v>
      </c>
      <c r="H666">
        <f>_xlfn.IFNA(INDEX(FoamFactor_Table[FoamFactor],MATCH(bom_SQLquery[[#This Row],[BillNo]],FoamFactor_Table[BlendPN],0)),1)</f>
        <v>1</v>
      </c>
    </row>
    <row r="667" spans="1:8" x14ac:dyDescent="0.25">
      <c r="A667" t="s">
        <v>1879</v>
      </c>
      <c r="B667" t="s">
        <v>1880</v>
      </c>
      <c r="C667" t="s">
        <v>1813</v>
      </c>
      <c r="D667" t="s">
        <v>1814</v>
      </c>
      <c r="E667">
        <v>1.5</v>
      </c>
      <c r="F667">
        <v>2.5</v>
      </c>
      <c r="G667" t="s">
        <v>935</v>
      </c>
      <c r="H667">
        <f>_xlfn.IFNA(INDEX(FoamFactor_Table[FoamFactor],MATCH(bom_SQLquery[[#This Row],[BillNo]],FoamFactor_Table[BlendPN],0)),1)</f>
        <v>1</v>
      </c>
    </row>
    <row r="668" spans="1:8" x14ac:dyDescent="0.25">
      <c r="A668" t="s">
        <v>1881</v>
      </c>
      <c r="B668" t="s">
        <v>1882</v>
      </c>
      <c r="C668" t="s">
        <v>1813</v>
      </c>
      <c r="D668" t="s">
        <v>1814</v>
      </c>
      <c r="E668">
        <v>0.125</v>
      </c>
      <c r="F668">
        <v>2.5</v>
      </c>
      <c r="G668" t="s">
        <v>935</v>
      </c>
      <c r="H668">
        <f>_xlfn.IFNA(INDEX(FoamFactor_Table[FoamFactor],MATCH(bom_SQLquery[[#This Row],[BillNo]],FoamFactor_Table[BlendPN],0)),1)</f>
        <v>1</v>
      </c>
    </row>
    <row r="669" spans="1:8" x14ac:dyDescent="0.25">
      <c r="A669" t="s">
        <v>1883</v>
      </c>
      <c r="B669" t="s">
        <v>1884</v>
      </c>
      <c r="C669" t="s">
        <v>1813</v>
      </c>
      <c r="D669" t="s">
        <v>1814</v>
      </c>
      <c r="E669">
        <v>0.75</v>
      </c>
      <c r="F669">
        <v>2.5</v>
      </c>
      <c r="G669" t="s">
        <v>935</v>
      </c>
      <c r="H669">
        <f>_xlfn.IFNA(INDEX(FoamFactor_Table[FoamFactor],MATCH(bom_SQLquery[[#This Row],[BillNo]],FoamFactor_Table[BlendPN],0)),1)</f>
        <v>1</v>
      </c>
    </row>
    <row r="670" spans="1:8" x14ac:dyDescent="0.25">
      <c r="A670" t="s">
        <v>1885</v>
      </c>
      <c r="B670" t="s">
        <v>1886</v>
      </c>
      <c r="C670" t="s">
        <v>1813</v>
      </c>
      <c r="D670" t="s">
        <v>1814</v>
      </c>
      <c r="E670">
        <v>0.75</v>
      </c>
      <c r="F670">
        <v>2.5</v>
      </c>
      <c r="G670" t="s">
        <v>935</v>
      </c>
      <c r="H670">
        <f>_xlfn.IFNA(INDEX(FoamFactor_Table[FoamFactor],MATCH(bom_SQLquery[[#This Row],[BillNo]],FoamFactor_Table[BlendPN],0)),1)</f>
        <v>1</v>
      </c>
    </row>
    <row r="671" spans="1:8" x14ac:dyDescent="0.25">
      <c r="A671" t="s">
        <v>1887</v>
      </c>
      <c r="B671" t="s">
        <v>1888</v>
      </c>
      <c r="C671" t="s">
        <v>1813</v>
      </c>
      <c r="D671" t="s">
        <v>1814</v>
      </c>
      <c r="E671">
        <v>3</v>
      </c>
      <c r="F671">
        <v>2.5</v>
      </c>
      <c r="G671" t="s">
        <v>935</v>
      </c>
      <c r="H671">
        <f>_xlfn.IFNA(INDEX(FoamFactor_Table[FoamFactor],MATCH(bom_SQLquery[[#This Row],[BillNo]],FoamFactor_Table[BlendPN],0)),1)</f>
        <v>1</v>
      </c>
    </row>
    <row r="672" spans="1:8" x14ac:dyDescent="0.25">
      <c r="A672" t="s">
        <v>1889</v>
      </c>
      <c r="B672" t="s">
        <v>1890</v>
      </c>
      <c r="C672" t="s">
        <v>1813</v>
      </c>
      <c r="D672" t="s">
        <v>1814</v>
      </c>
      <c r="E672">
        <v>1.5</v>
      </c>
      <c r="F672">
        <v>2.5</v>
      </c>
      <c r="G672" t="s">
        <v>935</v>
      </c>
      <c r="H672">
        <f>_xlfn.IFNA(INDEX(FoamFactor_Table[FoamFactor],MATCH(bom_SQLquery[[#This Row],[BillNo]],FoamFactor_Table[BlendPN],0)),1)</f>
        <v>1</v>
      </c>
    </row>
    <row r="673" spans="1:8" x14ac:dyDescent="0.25">
      <c r="A673" t="s">
        <v>1891</v>
      </c>
      <c r="B673" t="s">
        <v>1892</v>
      </c>
      <c r="C673" t="s">
        <v>1813</v>
      </c>
      <c r="D673" t="s">
        <v>1814</v>
      </c>
      <c r="E673">
        <v>1.5</v>
      </c>
      <c r="F673">
        <v>2.5</v>
      </c>
      <c r="G673" t="s">
        <v>935</v>
      </c>
      <c r="H673">
        <f>_xlfn.IFNA(INDEX(FoamFactor_Table[FoamFactor],MATCH(bom_SQLquery[[#This Row],[BillNo]],FoamFactor_Table[BlendPN],0)),1)</f>
        <v>1</v>
      </c>
    </row>
    <row r="674" spans="1:8" x14ac:dyDescent="0.25">
      <c r="A674" t="s">
        <v>1893</v>
      </c>
      <c r="B674" t="s">
        <v>1894</v>
      </c>
      <c r="C674" t="s">
        <v>1813</v>
      </c>
      <c r="D674" t="s">
        <v>1814</v>
      </c>
      <c r="E674">
        <v>1.5</v>
      </c>
      <c r="F674">
        <v>2.5</v>
      </c>
      <c r="G674" t="s">
        <v>935</v>
      </c>
      <c r="H674">
        <f>_xlfn.IFNA(INDEX(FoamFactor_Table[FoamFactor],MATCH(bom_SQLquery[[#This Row],[BillNo]],FoamFactor_Table[BlendPN],0)),1)</f>
        <v>1</v>
      </c>
    </row>
    <row r="675" spans="1:8" x14ac:dyDescent="0.25">
      <c r="A675" t="s">
        <v>709</v>
      </c>
      <c r="B675" t="s">
        <v>1895</v>
      </c>
      <c r="C675" t="s">
        <v>1813</v>
      </c>
      <c r="D675" t="s">
        <v>1814</v>
      </c>
      <c r="E675">
        <v>0.25</v>
      </c>
      <c r="F675">
        <v>2.5</v>
      </c>
      <c r="G675" t="s">
        <v>935</v>
      </c>
      <c r="H675">
        <f>_xlfn.IFNA(INDEX(FoamFactor_Table[FoamFactor],MATCH(bom_SQLquery[[#This Row],[BillNo]],FoamFactor_Table[BlendPN],0)),1)</f>
        <v>1</v>
      </c>
    </row>
    <row r="676" spans="1:8" x14ac:dyDescent="0.25">
      <c r="A676" t="s">
        <v>1896</v>
      </c>
      <c r="B676" t="s">
        <v>1897</v>
      </c>
      <c r="C676" t="s">
        <v>1813</v>
      </c>
      <c r="D676" t="s">
        <v>1814</v>
      </c>
      <c r="E676">
        <v>1.5</v>
      </c>
      <c r="F676">
        <v>2.5</v>
      </c>
      <c r="G676" t="s">
        <v>935</v>
      </c>
      <c r="H676">
        <f>_xlfn.IFNA(INDEX(FoamFactor_Table[FoamFactor],MATCH(bom_SQLquery[[#This Row],[BillNo]],FoamFactor_Table[BlendPN],0)),1)</f>
        <v>1</v>
      </c>
    </row>
    <row r="677" spans="1:8" x14ac:dyDescent="0.25">
      <c r="A677" t="s">
        <v>1898</v>
      </c>
      <c r="B677" t="s">
        <v>1899</v>
      </c>
      <c r="C677" t="s">
        <v>1813</v>
      </c>
      <c r="D677" t="s">
        <v>1814</v>
      </c>
      <c r="E677">
        <v>1.5</v>
      </c>
      <c r="F677">
        <v>2.5</v>
      </c>
      <c r="G677" t="s">
        <v>935</v>
      </c>
      <c r="H677">
        <f>_xlfn.IFNA(INDEX(FoamFactor_Table[FoamFactor],MATCH(bom_SQLquery[[#This Row],[BillNo]],FoamFactor_Table[BlendPN],0)),1)</f>
        <v>1</v>
      </c>
    </row>
    <row r="678" spans="1:8" x14ac:dyDescent="0.25">
      <c r="A678" t="s">
        <v>1900</v>
      </c>
      <c r="B678" t="s">
        <v>1901</v>
      </c>
      <c r="C678" t="s">
        <v>1813</v>
      </c>
      <c r="D678" t="s">
        <v>1814</v>
      </c>
      <c r="E678">
        <v>1.5</v>
      </c>
      <c r="F678">
        <v>2.5</v>
      </c>
      <c r="G678" t="s">
        <v>935</v>
      </c>
      <c r="H678">
        <f>_xlfn.IFNA(INDEX(FoamFactor_Table[FoamFactor],MATCH(bom_SQLquery[[#This Row],[BillNo]],FoamFactor_Table[BlendPN],0)),1)</f>
        <v>1</v>
      </c>
    </row>
    <row r="679" spans="1:8" x14ac:dyDescent="0.25">
      <c r="A679" t="s">
        <v>1902</v>
      </c>
      <c r="B679" t="s">
        <v>1903</v>
      </c>
      <c r="C679" t="s">
        <v>1813</v>
      </c>
      <c r="D679" t="s">
        <v>1814</v>
      </c>
      <c r="E679">
        <v>1.5</v>
      </c>
      <c r="F679">
        <v>2.5</v>
      </c>
      <c r="G679" t="s">
        <v>935</v>
      </c>
      <c r="H679">
        <f>_xlfn.IFNA(INDEX(FoamFactor_Table[FoamFactor],MATCH(bom_SQLquery[[#This Row],[BillNo]],FoamFactor_Table[BlendPN],0)),1)</f>
        <v>1</v>
      </c>
    </row>
    <row r="680" spans="1:8" x14ac:dyDescent="0.25">
      <c r="A680" t="s">
        <v>1904</v>
      </c>
      <c r="B680" t="s">
        <v>1905</v>
      </c>
      <c r="C680" t="s">
        <v>1813</v>
      </c>
      <c r="D680" t="s">
        <v>1814</v>
      </c>
      <c r="E680">
        <v>1.5</v>
      </c>
      <c r="F680">
        <v>2.5</v>
      </c>
      <c r="G680" t="s">
        <v>935</v>
      </c>
      <c r="H680">
        <f>_xlfn.IFNA(INDEX(FoamFactor_Table[FoamFactor],MATCH(bom_SQLquery[[#This Row],[BillNo]],FoamFactor_Table[BlendPN],0)),1)</f>
        <v>1</v>
      </c>
    </row>
    <row r="681" spans="1:8" x14ac:dyDescent="0.25">
      <c r="A681" t="s">
        <v>1906</v>
      </c>
      <c r="B681" t="s">
        <v>1907</v>
      </c>
      <c r="C681" t="s">
        <v>1813</v>
      </c>
      <c r="D681" t="s">
        <v>1814</v>
      </c>
      <c r="E681">
        <v>1.5</v>
      </c>
      <c r="F681">
        <v>2.5</v>
      </c>
      <c r="G681" t="s">
        <v>935</v>
      </c>
      <c r="H681">
        <f>_xlfn.IFNA(INDEX(FoamFactor_Table[FoamFactor],MATCH(bom_SQLquery[[#This Row],[BillNo]],FoamFactor_Table[BlendPN],0)),1)</f>
        <v>1</v>
      </c>
    </row>
    <row r="682" spans="1:8" x14ac:dyDescent="0.25">
      <c r="A682" t="s">
        <v>1908</v>
      </c>
      <c r="B682" t="s">
        <v>1909</v>
      </c>
      <c r="C682" t="s">
        <v>1813</v>
      </c>
      <c r="D682" t="s">
        <v>1814</v>
      </c>
      <c r="E682">
        <v>1.5</v>
      </c>
      <c r="F682">
        <v>2.5</v>
      </c>
      <c r="G682" t="s">
        <v>935</v>
      </c>
      <c r="H682">
        <f>_xlfn.IFNA(INDEX(FoamFactor_Table[FoamFactor],MATCH(bom_SQLquery[[#This Row],[BillNo]],FoamFactor_Table[BlendPN],0)),1)</f>
        <v>1</v>
      </c>
    </row>
    <row r="683" spans="1:8" x14ac:dyDescent="0.25">
      <c r="A683" t="s">
        <v>1910</v>
      </c>
      <c r="B683" t="s">
        <v>1911</v>
      </c>
      <c r="C683" t="s">
        <v>1813</v>
      </c>
      <c r="D683" t="s">
        <v>1814</v>
      </c>
      <c r="E683">
        <v>1.5</v>
      </c>
      <c r="F683">
        <v>2.5</v>
      </c>
      <c r="G683" t="s">
        <v>935</v>
      </c>
      <c r="H683">
        <f>_xlfn.IFNA(INDEX(FoamFactor_Table[FoamFactor],MATCH(bom_SQLquery[[#This Row],[BillNo]],FoamFactor_Table[BlendPN],0)),1)</f>
        <v>1</v>
      </c>
    </row>
    <row r="684" spans="1:8" x14ac:dyDescent="0.25">
      <c r="A684" t="s">
        <v>627</v>
      </c>
      <c r="B684" t="s">
        <v>1912</v>
      </c>
      <c r="C684" t="s">
        <v>1818</v>
      </c>
      <c r="D684" t="s">
        <v>1819</v>
      </c>
      <c r="E684">
        <v>6</v>
      </c>
      <c r="F684">
        <v>2.5</v>
      </c>
      <c r="G684" t="s">
        <v>935</v>
      </c>
      <c r="H684">
        <f>_xlfn.IFNA(INDEX(FoamFactor_Table[FoamFactor],MATCH(bom_SQLquery[[#This Row],[BillNo]],FoamFactor_Table[BlendPN],0)),1)</f>
        <v>1</v>
      </c>
    </row>
    <row r="685" spans="1:8" x14ac:dyDescent="0.25">
      <c r="A685" t="s">
        <v>1913</v>
      </c>
      <c r="B685" t="s">
        <v>1914</v>
      </c>
      <c r="C685" t="s">
        <v>1818</v>
      </c>
      <c r="D685" t="s">
        <v>1819</v>
      </c>
      <c r="E685">
        <v>6</v>
      </c>
      <c r="F685">
        <v>2.5</v>
      </c>
      <c r="G685" t="s">
        <v>935</v>
      </c>
      <c r="H685">
        <f>_xlfn.IFNA(INDEX(FoamFactor_Table[FoamFactor],MATCH(bom_SQLquery[[#This Row],[BillNo]],FoamFactor_Table[BlendPN],0)),1)</f>
        <v>1</v>
      </c>
    </row>
    <row r="686" spans="1:8" x14ac:dyDescent="0.25">
      <c r="A686" t="s">
        <v>622</v>
      </c>
      <c r="B686" t="s">
        <v>1915</v>
      </c>
      <c r="C686" t="s">
        <v>1818</v>
      </c>
      <c r="D686" t="s">
        <v>1819</v>
      </c>
      <c r="E686">
        <v>1</v>
      </c>
      <c r="F686">
        <v>2.5</v>
      </c>
      <c r="G686" t="s">
        <v>935</v>
      </c>
      <c r="H686">
        <f>_xlfn.IFNA(INDEX(FoamFactor_Table[FoamFactor],MATCH(bom_SQLquery[[#This Row],[BillNo]],FoamFactor_Table[BlendPN],0)),1)</f>
        <v>1</v>
      </c>
    </row>
    <row r="687" spans="1:8" x14ac:dyDescent="0.25">
      <c r="A687" t="s">
        <v>76</v>
      </c>
      <c r="B687" t="s">
        <v>1916</v>
      </c>
      <c r="C687" t="s">
        <v>1818</v>
      </c>
      <c r="D687" t="s">
        <v>1819</v>
      </c>
      <c r="E687">
        <v>1.5</v>
      </c>
      <c r="F687">
        <v>2.5</v>
      </c>
      <c r="G687" t="s">
        <v>935</v>
      </c>
      <c r="H687">
        <f>_xlfn.IFNA(INDEX(FoamFactor_Table[FoamFactor],MATCH(bom_SQLquery[[#This Row],[BillNo]],FoamFactor_Table[BlendPN],0)),1)</f>
        <v>1</v>
      </c>
    </row>
    <row r="688" spans="1:8" x14ac:dyDescent="0.25">
      <c r="A688" t="s">
        <v>1917</v>
      </c>
      <c r="B688" t="s">
        <v>1918</v>
      </c>
      <c r="C688" t="s">
        <v>1818</v>
      </c>
      <c r="D688" t="s">
        <v>1819</v>
      </c>
      <c r="E688">
        <v>0.75</v>
      </c>
      <c r="F688">
        <v>2.5</v>
      </c>
      <c r="G688" t="s">
        <v>935</v>
      </c>
      <c r="H688">
        <f>_xlfn.IFNA(INDEX(FoamFactor_Table[FoamFactor],MATCH(bom_SQLquery[[#This Row],[BillNo]],FoamFactor_Table[BlendPN],0)),1)</f>
        <v>1</v>
      </c>
    </row>
    <row r="689" spans="1:8" x14ac:dyDescent="0.25">
      <c r="A689" t="s">
        <v>430</v>
      </c>
      <c r="B689" t="s">
        <v>1919</v>
      </c>
      <c r="C689" t="s">
        <v>1818</v>
      </c>
      <c r="D689" t="s">
        <v>1819</v>
      </c>
      <c r="E689">
        <v>3</v>
      </c>
      <c r="F689">
        <v>2.5</v>
      </c>
      <c r="G689" t="s">
        <v>935</v>
      </c>
      <c r="H689">
        <f>_xlfn.IFNA(INDEX(FoamFactor_Table[FoamFactor],MATCH(bom_SQLquery[[#This Row],[BillNo]],FoamFactor_Table[BlendPN],0)),1)</f>
        <v>1</v>
      </c>
    </row>
    <row r="690" spans="1:8" x14ac:dyDescent="0.25">
      <c r="A690" t="s">
        <v>1920</v>
      </c>
      <c r="B690" t="s">
        <v>1921</v>
      </c>
      <c r="C690" t="s">
        <v>1818</v>
      </c>
      <c r="D690" t="s">
        <v>1819</v>
      </c>
      <c r="E690">
        <v>3</v>
      </c>
      <c r="F690">
        <v>2.5</v>
      </c>
      <c r="G690" t="s">
        <v>935</v>
      </c>
      <c r="H690">
        <f>_xlfn.IFNA(INDEX(FoamFactor_Table[FoamFactor],MATCH(bom_SQLquery[[#This Row],[BillNo]],FoamFactor_Table[BlendPN],0)),1)</f>
        <v>1</v>
      </c>
    </row>
    <row r="691" spans="1:8" x14ac:dyDescent="0.25">
      <c r="A691" t="s">
        <v>1922</v>
      </c>
      <c r="B691" t="s">
        <v>1923</v>
      </c>
      <c r="C691" t="s">
        <v>1818</v>
      </c>
      <c r="D691" t="s">
        <v>1819</v>
      </c>
      <c r="E691">
        <v>1.5</v>
      </c>
      <c r="F691">
        <v>2.5</v>
      </c>
      <c r="G691" t="s">
        <v>935</v>
      </c>
      <c r="H691">
        <f>_xlfn.IFNA(INDEX(FoamFactor_Table[FoamFactor],MATCH(bom_SQLquery[[#This Row],[BillNo]],FoamFactor_Table[BlendPN],0)),1)</f>
        <v>1</v>
      </c>
    </row>
    <row r="692" spans="1:8" x14ac:dyDescent="0.25">
      <c r="A692" t="s">
        <v>429</v>
      </c>
      <c r="B692" t="s">
        <v>1924</v>
      </c>
      <c r="C692" t="s">
        <v>1818</v>
      </c>
      <c r="D692" t="s">
        <v>1819</v>
      </c>
      <c r="E692">
        <v>1.5</v>
      </c>
      <c r="F692">
        <v>2.5</v>
      </c>
      <c r="G692" t="s">
        <v>935</v>
      </c>
      <c r="H692">
        <f>_xlfn.IFNA(INDEX(FoamFactor_Table[FoamFactor],MATCH(bom_SQLquery[[#This Row],[BillNo]],FoamFactor_Table[BlendPN],0)),1)</f>
        <v>1</v>
      </c>
    </row>
    <row r="693" spans="1:8" x14ac:dyDescent="0.25">
      <c r="A693" t="s">
        <v>1925</v>
      </c>
      <c r="B693" t="s">
        <v>1926</v>
      </c>
      <c r="C693" t="s">
        <v>1285</v>
      </c>
      <c r="D693" t="s">
        <v>1286</v>
      </c>
      <c r="E693">
        <v>4</v>
      </c>
      <c r="F693">
        <v>2.5</v>
      </c>
      <c r="G693" t="s">
        <v>935</v>
      </c>
      <c r="H693">
        <f>_xlfn.IFNA(INDEX(FoamFactor_Table[FoamFactor],MATCH(bom_SQLquery[[#This Row],[BillNo]],FoamFactor_Table[BlendPN],0)),1)</f>
        <v>1</v>
      </c>
    </row>
    <row r="694" spans="1:8" x14ac:dyDescent="0.25">
      <c r="A694" t="s">
        <v>1927</v>
      </c>
      <c r="B694" t="s">
        <v>1928</v>
      </c>
      <c r="C694" t="s">
        <v>1285</v>
      </c>
      <c r="D694" t="s">
        <v>1286</v>
      </c>
      <c r="E694">
        <v>1</v>
      </c>
      <c r="F694">
        <v>2.5</v>
      </c>
      <c r="G694" t="s">
        <v>935</v>
      </c>
      <c r="H694">
        <f>_xlfn.IFNA(INDEX(FoamFactor_Table[FoamFactor],MATCH(bom_SQLquery[[#This Row],[BillNo]],FoamFactor_Table[BlendPN],0)),1)</f>
        <v>1</v>
      </c>
    </row>
    <row r="695" spans="1:8" x14ac:dyDescent="0.25">
      <c r="A695" t="s">
        <v>1929</v>
      </c>
      <c r="B695" t="s">
        <v>1930</v>
      </c>
      <c r="C695" t="s">
        <v>1285</v>
      </c>
      <c r="D695" t="s">
        <v>1286</v>
      </c>
      <c r="E695">
        <v>4</v>
      </c>
      <c r="F695">
        <v>2.5</v>
      </c>
      <c r="G695" t="s">
        <v>935</v>
      </c>
      <c r="H695">
        <f>_xlfn.IFNA(INDEX(FoamFactor_Table[FoamFactor],MATCH(bom_SQLquery[[#This Row],[BillNo]],FoamFactor_Table[BlendPN],0)),1)</f>
        <v>1</v>
      </c>
    </row>
    <row r="696" spans="1:8" x14ac:dyDescent="0.25">
      <c r="A696" t="s">
        <v>381</v>
      </c>
      <c r="B696" t="s">
        <v>1931</v>
      </c>
      <c r="C696" t="s">
        <v>1285</v>
      </c>
      <c r="D696" t="s">
        <v>1286</v>
      </c>
      <c r="E696">
        <v>4</v>
      </c>
      <c r="F696">
        <v>2.5</v>
      </c>
      <c r="G696" t="s">
        <v>935</v>
      </c>
      <c r="H696">
        <f>_xlfn.IFNA(INDEX(FoamFactor_Table[FoamFactor],MATCH(bom_SQLquery[[#This Row],[BillNo]],FoamFactor_Table[BlendPN],0)),1)</f>
        <v>1</v>
      </c>
    </row>
    <row r="697" spans="1:8" x14ac:dyDescent="0.25">
      <c r="A697" t="s">
        <v>379</v>
      </c>
      <c r="B697" t="s">
        <v>1932</v>
      </c>
      <c r="C697" t="s">
        <v>1285</v>
      </c>
      <c r="D697" t="s">
        <v>1286</v>
      </c>
      <c r="E697">
        <v>4</v>
      </c>
      <c r="F697">
        <v>2.5</v>
      </c>
      <c r="G697" t="s">
        <v>935</v>
      </c>
      <c r="H697">
        <f>_xlfn.IFNA(INDEX(FoamFactor_Table[FoamFactor],MATCH(bom_SQLquery[[#This Row],[BillNo]],FoamFactor_Table[BlendPN],0)),1)</f>
        <v>1</v>
      </c>
    </row>
    <row r="698" spans="1:8" x14ac:dyDescent="0.25">
      <c r="A698" t="s">
        <v>1933</v>
      </c>
      <c r="B698" t="s">
        <v>1934</v>
      </c>
      <c r="C698" t="s">
        <v>1285</v>
      </c>
      <c r="D698" t="s">
        <v>1286</v>
      </c>
      <c r="E698">
        <v>4</v>
      </c>
      <c r="F698">
        <v>2.5</v>
      </c>
      <c r="G698" t="s">
        <v>935</v>
      </c>
      <c r="H698">
        <f>_xlfn.IFNA(INDEX(FoamFactor_Table[FoamFactor],MATCH(bom_SQLquery[[#This Row],[BillNo]],FoamFactor_Table[BlendPN],0)),1)</f>
        <v>1</v>
      </c>
    </row>
    <row r="699" spans="1:8" x14ac:dyDescent="0.25">
      <c r="A699" t="s">
        <v>1935</v>
      </c>
      <c r="B699" t="s">
        <v>1936</v>
      </c>
      <c r="C699" t="s">
        <v>1285</v>
      </c>
      <c r="D699" t="s">
        <v>1286</v>
      </c>
      <c r="E699">
        <v>0.75</v>
      </c>
      <c r="F699">
        <v>2.5</v>
      </c>
      <c r="G699" t="s">
        <v>935</v>
      </c>
      <c r="H699">
        <f>_xlfn.IFNA(INDEX(FoamFactor_Table[FoamFactor],MATCH(bom_SQLquery[[#This Row],[BillNo]],FoamFactor_Table[BlendPN],0)),1)</f>
        <v>1</v>
      </c>
    </row>
    <row r="700" spans="1:8" x14ac:dyDescent="0.25">
      <c r="A700" t="s">
        <v>1937</v>
      </c>
      <c r="B700" t="s">
        <v>1938</v>
      </c>
      <c r="C700" t="s">
        <v>1285</v>
      </c>
      <c r="D700" t="s">
        <v>1286</v>
      </c>
      <c r="E700">
        <v>1.5</v>
      </c>
      <c r="F700">
        <v>2.5</v>
      </c>
      <c r="G700" t="s">
        <v>935</v>
      </c>
      <c r="H700">
        <f>_xlfn.IFNA(INDEX(FoamFactor_Table[FoamFactor],MATCH(bom_SQLquery[[#This Row],[BillNo]],FoamFactor_Table[BlendPN],0)),1)</f>
        <v>1</v>
      </c>
    </row>
    <row r="701" spans="1:8" x14ac:dyDescent="0.25">
      <c r="A701" t="s">
        <v>1939</v>
      </c>
      <c r="B701" t="s">
        <v>1940</v>
      </c>
      <c r="C701" t="s">
        <v>1285</v>
      </c>
      <c r="D701" t="s">
        <v>1286</v>
      </c>
      <c r="E701">
        <v>1.5</v>
      </c>
      <c r="F701">
        <v>2.5</v>
      </c>
      <c r="G701" t="s">
        <v>935</v>
      </c>
      <c r="H701">
        <f>_xlfn.IFNA(INDEX(FoamFactor_Table[FoamFactor],MATCH(bom_SQLquery[[#This Row],[BillNo]],FoamFactor_Table[BlendPN],0)),1)</f>
        <v>1</v>
      </c>
    </row>
    <row r="702" spans="1:8" x14ac:dyDescent="0.25">
      <c r="A702" t="s">
        <v>1941</v>
      </c>
      <c r="B702" t="s">
        <v>1942</v>
      </c>
      <c r="C702" t="s">
        <v>1285</v>
      </c>
      <c r="D702" t="s">
        <v>1286</v>
      </c>
      <c r="E702">
        <v>1.5</v>
      </c>
      <c r="F702">
        <v>2.5</v>
      </c>
      <c r="G702" t="s">
        <v>935</v>
      </c>
      <c r="H702">
        <f>_xlfn.IFNA(INDEX(FoamFactor_Table[FoamFactor],MATCH(bom_SQLquery[[#This Row],[BillNo]],FoamFactor_Table[BlendPN],0)),1)</f>
        <v>1</v>
      </c>
    </row>
    <row r="703" spans="1:8" x14ac:dyDescent="0.25">
      <c r="A703" t="s">
        <v>1943</v>
      </c>
      <c r="B703" t="s">
        <v>1944</v>
      </c>
      <c r="C703" t="s">
        <v>1285</v>
      </c>
      <c r="D703" t="s">
        <v>1286</v>
      </c>
      <c r="E703">
        <v>1.5</v>
      </c>
      <c r="F703">
        <v>2.5</v>
      </c>
      <c r="G703" t="s">
        <v>935</v>
      </c>
      <c r="H703">
        <f>_xlfn.IFNA(INDEX(FoamFactor_Table[FoamFactor],MATCH(bom_SQLquery[[#This Row],[BillNo]],FoamFactor_Table[BlendPN],0)),1)</f>
        <v>1</v>
      </c>
    </row>
    <row r="704" spans="1:8" x14ac:dyDescent="0.25">
      <c r="A704" t="s">
        <v>1945</v>
      </c>
      <c r="B704" t="s">
        <v>1946</v>
      </c>
      <c r="C704" t="s">
        <v>1285</v>
      </c>
      <c r="D704" t="s">
        <v>1286</v>
      </c>
      <c r="E704">
        <v>1.5</v>
      </c>
      <c r="F704">
        <v>2.5</v>
      </c>
      <c r="G704" t="s">
        <v>935</v>
      </c>
      <c r="H704">
        <f>_xlfn.IFNA(INDEX(FoamFactor_Table[FoamFactor],MATCH(bom_SQLquery[[#This Row],[BillNo]],FoamFactor_Table[BlendPN],0)),1)</f>
        <v>1</v>
      </c>
    </row>
    <row r="705" spans="1:8" x14ac:dyDescent="0.25">
      <c r="A705" t="s">
        <v>1947</v>
      </c>
      <c r="B705" t="s">
        <v>1948</v>
      </c>
      <c r="C705" t="s">
        <v>1285</v>
      </c>
      <c r="D705" t="s">
        <v>1286</v>
      </c>
      <c r="E705">
        <v>1.5</v>
      </c>
      <c r="F705">
        <v>2.5</v>
      </c>
      <c r="G705" t="s">
        <v>935</v>
      </c>
      <c r="H705">
        <f>_xlfn.IFNA(INDEX(FoamFactor_Table[FoamFactor],MATCH(bom_SQLquery[[#This Row],[BillNo]],FoamFactor_Table[BlendPN],0)),1)</f>
        <v>1</v>
      </c>
    </row>
    <row r="706" spans="1:8" x14ac:dyDescent="0.25">
      <c r="A706" t="s">
        <v>1949</v>
      </c>
      <c r="B706" t="s">
        <v>1950</v>
      </c>
      <c r="C706" t="s">
        <v>1285</v>
      </c>
      <c r="D706" t="s">
        <v>1286</v>
      </c>
      <c r="E706">
        <v>1.5</v>
      </c>
      <c r="F706">
        <v>2.5</v>
      </c>
      <c r="G706" t="s">
        <v>935</v>
      </c>
      <c r="H706">
        <f>_xlfn.IFNA(INDEX(FoamFactor_Table[FoamFactor],MATCH(bom_SQLquery[[#This Row],[BillNo]],FoamFactor_Table[BlendPN],0)),1)</f>
        <v>1</v>
      </c>
    </row>
    <row r="707" spans="1:8" x14ac:dyDescent="0.25">
      <c r="A707" t="s">
        <v>1951</v>
      </c>
      <c r="B707" t="s">
        <v>1952</v>
      </c>
      <c r="C707" t="s">
        <v>1285</v>
      </c>
      <c r="D707" t="s">
        <v>1286</v>
      </c>
      <c r="E707">
        <v>1.5</v>
      </c>
      <c r="F707">
        <v>2.5</v>
      </c>
      <c r="G707" t="s">
        <v>935</v>
      </c>
      <c r="H707">
        <f>_xlfn.IFNA(INDEX(FoamFactor_Table[FoamFactor],MATCH(bom_SQLquery[[#This Row],[BillNo]],FoamFactor_Table[BlendPN],0)),1)</f>
        <v>1</v>
      </c>
    </row>
    <row r="708" spans="1:8" x14ac:dyDescent="0.25">
      <c r="A708" t="s">
        <v>1953</v>
      </c>
      <c r="B708" t="s">
        <v>1954</v>
      </c>
      <c r="C708" t="s">
        <v>1285</v>
      </c>
      <c r="D708" t="s">
        <v>1286</v>
      </c>
      <c r="E708">
        <v>1.5</v>
      </c>
      <c r="F708">
        <v>2.5</v>
      </c>
      <c r="G708" t="s">
        <v>935</v>
      </c>
      <c r="H708">
        <f>_xlfn.IFNA(INDEX(FoamFactor_Table[FoamFactor],MATCH(bom_SQLquery[[#This Row],[BillNo]],FoamFactor_Table[BlendPN],0)),1)</f>
        <v>1</v>
      </c>
    </row>
    <row r="709" spans="1:8" x14ac:dyDescent="0.25">
      <c r="A709" t="s">
        <v>140</v>
      </c>
      <c r="B709" t="s">
        <v>1955</v>
      </c>
      <c r="C709" t="s">
        <v>1285</v>
      </c>
      <c r="D709" t="s">
        <v>1286</v>
      </c>
      <c r="E709">
        <v>1.5</v>
      </c>
      <c r="F709">
        <v>2.5</v>
      </c>
      <c r="G709" t="s">
        <v>935</v>
      </c>
      <c r="H709">
        <f>_xlfn.IFNA(INDEX(FoamFactor_Table[FoamFactor],MATCH(bom_SQLquery[[#This Row],[BillNo]],FoamFactor_Table[BlendPN],0)),1)</f>
        <v>1</v>
      </c>
    </row>
    <row r="710" spans="1:8" x14ac:dyDescent="0.25">
      <c r="A710" t="s">
        <v>141</v>
      </c>
      <c r="B710" t="s">
        <v>1956</v>
      </c>
      <c r="C710" t="s">
        <v>1285</v>
      </c>
      <c r="D710" t="s">
        <v>1286</v>
      </c>
      <c r="E710">
        <v>1.5</v>
      </c>
      <c r="F710">
        <v>2.5</v>
      </c>
      <c r="G710" t="s">
        <v>935</v>
      </c>
      <c r="H710">
        <f>_xlfn.IFNA(INDEX(FoamFactor_Table[FoamFactor],MATCH(bom_SQLquery[[#This Row],[BillNo]],FoamFactor_Table[BlendPN],0)),1)</f>
        <v>1</v>
      </c>
    </row>
    <row r="711" spans="1:8" x14ac:dyDescent="0.25">
      <c r="A711" t="s">
        <v>1957</v>
      </c>
      <c r="B711" t="s">
        <v>1958</v>
      </c>
      <c r="C711" t="s">
        <v>1285</v>
      </c>
      <c r="D711" t="s">
        <v>1286</v>
      </c>
      <c r="E711">
        <v>1.5</v>
      </c>
      <c r="F711">
        <v>2.5</v>
      </c>
      <c r="G711" t="s">
        <v>935</v>
      </c>
      <c r="H711">
        <f>_xlfn.IFNA(INDEX(FoamFactor_Table[FoamFactor],MATCH(bom_SQLquery[[#This Row],[BillNo]],FoamFactor_Table[BlendPN],0)),1)</f>
        <v>1</v>
      </c>
    </row>
    <row r="712" spans="1:8" x14ac:dyDescent="0.25">
      <c r="A712" t="s">
        <v>697</v>
      </c>
      <c r="B712" t="s">
        <v>1959</v>
      </c>
      <c r="C712" t="s">
        <v>1285</v>
      </c>
      <c r="D712" t="s">
        <v>1286</v>
      </c>
      <c r="E712">
        <v>0.25</v>
      </c>
      <c r="F712">
        <v>2.5</v>
      </c>
      <c r="G712" t="s">
        <v>935</v>
      </c>
      <c r="H712">
        <f>_xlfn.IFNA(INDEX(FoamFactor_Table[FoamFactor],MATCH(bom_SQLquery[[#This Row],[BillNo]],FoamFactor_Table[BlendPN],0)),1)</f>
        <v>1</v>
      </c>
    </row>
    <row r="713" spans="1:8" x14ac:dyDescent="0.25">
      <c r="A713" t="s">
        <v>1960</v>
      </c>
      <c r="B713" t="s">
        <v>1961</v>
      </c>
      <c r="C713" t="s">
        <v>1285</v>
      </c>
      <c r="D713" t="s">
        <v>1286</v>
      </c>
      <c r="E713">
        <v>1.5</v>
      </c>
      <c r="F713">
        <v>2.5</v>
      </c>
      <c r="G713" t="s">
        <v>935</v>
      </c>
      <c r="H713">
        <f>_xlfn.IFNA(INDEX(FoamFactor_Table[FoamFactor],MATCH(bom_SQLquery[[#This Row],[BillNo]],FoamFactor_Table[BlendPN],0)),1)</f>
        <v>1</v>
      </c>
    </row>
    <row r="714" spans="1:8" x14ac:dyDescent="0.25">
      <c r="A714" t="s">
        <v>1962</v>
      </c>
      <c r="B714" t="s">
        <v>1963</v>
      </c>
      <c r="C714" t="s">
        <v>1448</v>
      </c>
      <c r="D714" t="s">
        <v>1449</v>
      </c>
      <c r="E714">
        <v>4</v>
      </c>
      <c r="F714">
        <v>2.5</v>
      </c>
      <c r="G714" t="s">
        <v>935</v>
      </c>
      <c r="H714">
        <f>_xlfn.IFNA(INDEX(FoamFactor_Table[FoamFactor],MATCH(bom_SQLquery[[#This Row],[BillNo]],FoamFactor_Table[BlendPN],0)),1)</f>
        <v>1</v>
      </c>
    </row>
    <row r="715" spans="1:8" x14ac:dyDescent="0.25">
      <c r="A715" t="s">
        <v>341</v>
      </c>
      <c r="B715" t="s">
        <v>1964</v>
      </c>
      <c r="C715" t="s">
        <v>1448</v>
      </c>
      <c r="D715" t="s">
        <v>1449</v>
      </c>
      <c r="E715">
        <v>1</v>
      </c>
      <c r="F715">
        <v>2.5</v>
      </c>
      <c r="G715" t="s">
        <v>935</v>
      </c>
      <c r="H715">
        <f>_xlfn.IFNA(INDEX(FoamFactor_Table[FoamFactor],MATCH(bom_SQLquery[[#This Row],[BillNo]],FoamFactor_Table[BlendPN],0)),1)</f>
        <v>1</v>
      </c>
    </row>
    <row r="716" spans="1:8" x14ac:dyDescent="0.25">
      <c r="A716" t="s">
        <v>823</v>
      </c>
      <c r="B716" t="s">
        <v>1965</v>
      </c>
      <c r="C716" t="s">
        <v>1448</v>
      </c>
      <c r="D716" t="s">
        <v>1449</v>
      </c>
      <c r="E716">
        <v>1</v>
      </c>
      <c r="F716">
        <v>2.5</v>
      </c>
      <c r="G716" t="s">
        <v>935</v>
      </c>
      <c r="H716">
        <f>_xlfn.IFNA(INDEX(FoamFactor_Table[FoamFactor],MATCH(bom_SQLquery[[#This Row],[BillNo]],FoamFactor_Table[BlendPN],0)),1)</f>
        <v>1</v>
      </c>
    </row>
    <row r="717" spans="1:8" x14ac:dyDescent="0.25">
      <c r="A717" t="s">
        <v>207</v>
      </c>
      <c r="B717" t="s">
        <v>1966</v>
      </c>
      <c r="C717" t="s">
        <v>1448</v>
      </c>
      <c r="D717" t="s">
        <v>1449</v>
      </c>
      <c r="E717">
        <v>4</v>
      </c>
      <c r="F717">
        <v>2.5</v>
      </c>
      <c r="G717" t="s">
        <v>935</v>
      </c>
      <c r="H717">
        <f>_xlfn.IFNA(INDEX(FoamFactor_Table[FoamFactor],MATCH(bom_SQLquery[[#This Row],[BillNo]],FoamFactor_Table[BlendPN],0)),1)</f>
        <v>1</v>
      </c>
    </row>
    <row r="718" spans="1:8" x14ac:dyDescent="0.25">
      <c r="A718" t="s">
        <v>1967</v>
      </c>
      <c r="B718" t="s">
        <v>1968</v>
      </c>
      <c r="C718" t="s">
        <v>1448</v>
      </c>
      <c r="D718" t="s">
        <v>1449</v>
      </c>
      <c r="E718">
        <v>4</v>
      </c>
      <c r="F718">
        <v>2.5</v>
      </c>
      <c r="G718" t="s">
        <v>935</v>
      </c>
      <c r="H718">
        <f>_xlfn.IFNA(INDEX(FoamFactor_Table[FoamFactor],MATCH(bom_SQLquery[[#This Row],[BillNo]],FoamFactor_Table[BlendPN],0)),1)</f>
        <v>1</v>
      </c>
    </row>
    <row r="719" spans="1:8" x14ac:dyDescent="0.25">
      <c r="A719" t="s">
        <v>1969</v>
      </c>
      <c r="B719" t="s">
        <v>1964</v>
      </c>
      <c r="C719" t="s">
        <v>1448</v>
      </c>
      <c r="D719" t="s">
        <v>1449</v>
      </c>
      <c r="E719">
        <v>1</v>
      </c>
      <c r="F719">
        <v>2.5</v>
      </c>
      <c r="G719" t="s">
        <v>935</v>
      </c>
      <c r="H719">
        <f>_xlfn.IFNA(INDEX(FoamFactor_Table[FoamFactor],MATCH(bom_SQLquery[[#This Row],[BillNo]],FoamFactor_Table[BlendPN],0)),1)</f>
        <v>1</v>
      </c>
    </row>
    <row r="720" spans="1:8" x14ac:dyDescent="0.25">
      <c r="A720" t="s">
        <v>1970</v>
      </c>
      <c r="B720" t="s">
        <v>1971</v>
      </c>
      <c r="C720" t="s">
        <v>1448</v>
      </c>
      <c r="D720" t="s">
        <v>1449</v>
      </c>
      <c r="E720">
        <v>1.032</v>
      </c>
      <c r="F720">
        <v>2.5</v>
      </c>
      <c r="G720" t="s">
        <v>935</v>
      </c>
      <c r="H720">
        <f>_xlfn.IFNA(INDEX(FoamFactor_Table[FoamFactor],MATCH(bom_SQLquery[[#This Row],[BillNo]],FoamFactor_Table[BlendPN],0)),1)</f>
        <v>1</v>
      </c>
    </row>
    <row r="721" spans="1:8" x14ac:dyDescent="0.25">
      <c r="A721" t="s">
        <v>1972</v>
      </c>
      <c r="B721" t="s">
        <v>1973</v>
      </c>
      <c r="C721" t="s">
        <v>1448</v>
      </c>
      <c r="D721" t="s">
        <v>1449</v>
      </c>
      <c r="E721">
        <v>1.032</v>
      </c>
      <c r="F721">
        <v>2.5</v>
      </c>
      <c r="G721" t="s">
        <v>935</v>
      </c>
      <c r="H721">
        <f>_xlfn.IFNA(INDEX(FoamFactor_Table[FoamFactor],MATCH(bom_SQLquery[[#This Row],[BillNo]],FoamFactor_Table[BlendPN],0)),1)</f>
        <v>1</v>
      </c>
    </row>
    <row r="722" spans="1:8" x14ac:dyDescent="0.25">
      <c r="A722" t="s">
        <v>1974</v>
      </c>
      <c r="B722" t="s">
        <v>1975</v>
      </c>
      <c r="C722" t="s">
        <v>1448</v>
      </c>
      <c r="D722" t="s">
        <v>1449</v>
      </c>
      <c r="E722">
        <v>1.032</v>
      </c>
      <c r="F722">
        <v>2.5</v>
      </c>
      <c r="G722" t="s">
        <v>935</v>
      </c>
      <c r="H722">
        <f>_xlfn.IFNA(INDEX(FoamFactor_Table[FoamFactor],MATCH(bom_SQLquery[[#This Row],[BillNo]],FoamFactor_Table[BlendPN],0)),1)</f>
        <v>1</v>
      </c>
    </row>
    <row r="723" spans="1:8" x14ac:dyDescent="0.25">
      <c r="A723" t="s">
        <v>1976</v>
      </c>
      <c r="B723" t="s">
        <v>1977</v>
      </c>
      <c r="C723" t="s">
        <v>1448</v>
      </c>
      <c r="D723" t="s">
        <v>1449</v>
      </c>
      <c r="E723">
        <v>0.17199999999999999</v>
      </c>
      <c r="F723">
        <v>0</v>
      </c>
      <c r="G723" t="s">
        <v>935</v>
      </c>
      <c r="H723">
        <f>_xlfn.IFNA(INDEX(FoamFactor_Table[FoamFactor],MATCH(bom_SQLquery[[#This Row],[BillNo]],FoamFactor_Table[BlendPN],0)),1)</f>
        <v>1</v>
      </c>
    </row>
    <row r="724" spans="1:8" x14ac:dyDescent="0.25">
      <c r="A724" t="s">
        <v>1978</v>
      </c>
      <c r="B724" t="s">
        <v>1979</v>
      </c>
      <c r="C724" t="s">
        <v>1448</v>
      </c>
      <c r="D724" t="s">
        <v>1449</v>
      </c>
      <c r="E724">
        <v>0.17199999999999999</v>
      </c>
      <c r="F724">
        <v>0</v>
      </c>
      <c r="G724" t="s">
        <v>935</v>
      </c>
      <c r="H724">
        <f>_xlfn.IFNA(INDEX(FoamFactor_Table[FoamFactor],MATCH(bom_SQLquery[[#This Row],[BillNo]],FoamFactor_Table[BlendPN],0)),1)</f>
        <v>1</v>
      </c>
    </row>
    <row r="725" spans="1:8" x14ac:dyDescent="0.25">
      <c r="A725" t="s">
        <v>1980</v>
      </c>
      <c r="B725" t="s">
        <v>1981</v>
      </c>
      <c r="C725" t="s">
        <v>1448</v>
      </c>
      <c r="D725" t="s">
        <v>1449</v>
      </c>
      <c r="E725">
        <v>1.032</v>
      </c>
      <c r="F725">
        <v>2.5</v>
      </c>
      <c r="G725" t="s">
        <v>935</v>
      </c>
      <c r="H725">
        <f>_xlfn.IFNA(INDEX(FoamFactor_Table[FoamFactor],MATCH(bom_SQLquery[[#This Row],[BillNo]],FoamFactor_Table[BlendPN],0)),1)</f>
        <v>1</v>
      </c>
    </row>
    <row r="726" spans="1:8" x14ac:dyDescent="0.25">
      <c r="A726" t="s">
        <v>487</v>
      </c>
      <c r="B726" t="s">
        <v>1982</v>
      </c>
      <c r="C726" t="s">
        <v>1448</v>
      </c>
      <c r="D726" t="s">
        <v>1449</v>
      </c>
      <c r="E726">
        <v>1.032</v>
      </c>
      <c r="F726">
        <v>2.5</v>
      </c>
      <c r="G726" t="s">
        <v>935</v>
      </c>
      <c r="H726">
        <f>_xlfn.IFNA(INDEX(FoamFactor_Table[FoamFactor],MATCH(bom_SQLquery[[#This Row],[BillNo]],FoamFactor_Table[BlendPN],0)),1)</f>
        <v>1</v>
      </c>
    </row>
    <row r="727" spans="1:8" x14ac:dyDescent="0.25">
      <c r="A727" t="s">
        <v>1983</v>
      </c>
      <c r="B727" t="s">
        <v>1984</v>
      </c>
      <c r="C727" t="s">
        <v>1448</v>
      </c>
      <c r="D727" t="s">
        <v>1449</v>
      </c>
      <c r="E727">
        <v>1.032</v>
      </c>
      <c r="F727">
        <v>2.5</v>
      </c>
      <c r="G727" t="s">
        <v>935</v>
      </c>
      <c r="H727">
        <f>_xlfn.IFNA(INDEX(FoamFactor_Table[FoamFactor],MATCH(bom_SQLquery[[#This Row],[BillNo]],FoamFactor_Table[BlendPN],0)),1)</f>
        <v>1</v>
      </c>
    </row>
    <row r="728" spans="1:8" x14ac:dyDescent="0.25">
      <c r="A728" t="s">
        <v>1985</v>
      </c>
      <c r="B728" t="s">
        <v>1986</v>
      </c>
      <c r="C728" t="s">
        <v>1448</v>
      </c>
      <c r="D728" t="s">
        <v>1449</v>
      </c>
      <c r="E728">
        <v>1.032</v>
      </c>
      <c r="F728">
        <v>2.5</v>
      </c>
      <c r="G728" t="s">
        <v>935</v>
      </c>
      <c r="H728">
        <f>_xlfn.IFNA(INDEX(FoamFactor_Table[FoamFactor],MATCH(bom_SQLquery[[#This Row],[BillNo]],FoamFactor_Table[BlendPN],0)),1)</f>
        <v>1</v>
      </c>
    </row>
    <row r="729" spans="1:8" x14ac:dyDescent="0.25">
      <c r="A729" t="s">
        <v>571</v>
      </c>
      <c r="B729" t="s">
        <v>1987</v>
      </c>
      <c r="C729" t="s">
        <v>1448</v>
      </c>
      <c r="D729" t="s">
        <v>1449</v>
      </c>
      <c r="E729">
        <v>1.0309999999999999</v>
      </c>
      <c r="F729">
        <v>2.5</v>
      </c>
      <c r="G729" t="s">
        <v>935</v>
      </c>
      <c r="H729">
        <f>_xlfn.IFNA(INDEX(FoamFactor_Table[FoamFactor],MATCH(bom_SQLquery[[#This Row],[BillNo]],FoamFactor_Table[BlendPN],0)),1)</f>
        <v>1</v>
      </c>
    </row>
    <row r="730" spans="1:8" x14ac:dyDescent="0.25">
      <c r="A730" t="s">
        <v>489</v>
      </c>
      <c r="B730" t="s">
        <v>1988</v>
      </c>
      <c r="C730" t="s">
        <v>1448</v>
      </c>
      <c r="D730" t="s">
        <v>1449</v>
      </c>
      <c r="E730">
        <v>1.032</v>
      </c>
      <c r="F730">
        <v>2.5</v>
      </c>
      <c r="G730" t="s">
        <v>935</v>
      </c>
      <c r="H730">
        <f>_xlfn.IFNA(INDEX(FoamFactor_Table[FoamFactor],MATCH(bom_SQLquery[[#This Row],[BillNo]],FoamFactor_Table[BlendPN],0)),1)</f>
        <v>1</v>
      </c>
    </row>
    <row r="731" spans="1:8" x14ac:dyDescent="0.25">
      <c r="A731" t="s">
        <v>1989</v>
      </c>
      <c r="B731" t="s">
        <v>1990</v>
      </c>
      <c r="C731" t="s">
        <v>1448</v>
      </c>
      <c r="D731" t="s">
        <v>1449</v>
      </c>
      <c r="E731">
        <v>1.032</v>
      </c>
      <c r="F731">
        <v>2.5</v>
      </c>
      <c r="G731" t="s">
        <v>935</v>
      </c>
      <c r="H731">
        <f>_xlfn.IFNA(INDEX(FoamFactor_Table[FoamFactor],MATCH(bom_SQLquery[[#This Row],[BillNo]],FoamFactor_Table[BlendPN],0)),1)</f>
        <v>1</v>
      </c>
    </row>
    <row r="732" spans="1:8" x14ac:dyDescent="0.25">
      <c r="A732" t="s">
        <v>1991</v>
      </c>
      <c r="B732" t="s">
        <v>1992</v>
      </c>
      <c r="C732" t="s">
        <v>1448</v>
      </c>
      <c r="D732" t="s">
        <v>1449</v>
      </c>
      <c r="E732">
        <v>1.032</v>
      </c>
      <c r="F732">
        <v>2.5</v>
      </c>
      <c r="G732" t="s">
        <v>935</v>
      </c>
      <c r="H732">
        <f>_xlfn.IFNA(INDEX(FoamFactor_Table[FoamFactor],MATCH(bom_SQLquery[[#This Row],[BillNo]],FoamFactor_Table[BlendPN],0)),1)</f>
        <v>1</v>
      </c>
    </row>
    <row r="733" spans="1:8" x14ac:dyDescent="0.25">
      <c r="A733" t="s">
        <v>485</v>
      </c>
      <c r="B733" t="s">
        <v>1977</v>
      </c>
      <c r="C733" t="s">
        <v>1448</v>
      </c>
      <c r="D733" t="s">
        <v>1449</v>
      </c>
      <c r="E733">
        <v>0.17199999999999999</v>
      </c>
      <c r="F733">
        <v>2.5</v>
      </c>
      <c r="G733" t="s">
        <v>935</v>
      </c>
      <c r="H733">
        <f>_xlfn.IFNA(INDEX(FoamFactor_Table[FoamFactor],MATCH(bom_SQLquery[[#This Row],[BillNo]],FoamFactor_Table[BlendPN],0)),1)</f>
        <v>1</v>
      </c>
    </row>
    <row r="734" spans="1:8" x14ac:dyDescent="0.25">
      <c r="A734" t="s">
        <v>1993</v>
      </c>
      <c r="B734" t="s">
        <v>1994</v>
      </c>
      <c r="C734" t="s">
        <v>1448</v>
      </c>
      <c r="D734" t="s">
        <v>1449</v>
      </c>
      <c r="E734">
        <v>1.032</v>
      </c>
      <c r="F734">
        <v>2.5</v>
      </c>
      <c r="G734" t="s">
        <v>935</v>
      </c>
      <c r="H734">
        <f>_xlfn.IFNA(INDEX(FoamFactor_Table[FoamFactor],MATCH(bom_SQLquery[[#This Row],[BillNo]],FoamFactor_Table[BlendPN],0)),1)</f>
        <v>1</v>
      </c>
    </row>
    <row r="735" spans="1:8" x14ac:dyDescent="0.25">
      <c r="A735" t="s">
        <v>1995</v>
      </c>
      <c r="B735" t="s">
        <v>1996</v>
      </c>
      <c r="C735" t="s">
        <v>1448</v>
      </c>
      <c r="D735" t="s">
        <v>1449</v>
      </c>
      <c r="E735">
        <v>1.5</v>
      </c>
      <c r="F735">
        <v>2.5</v>
      </c>
      <c r="G735" t="s">
        <v>935</v>
      </c>
      <c r="H735">
        <f>_xlfn.IFNA(INDEX(FoamFactor_Table[FoamFactor],MATCH(bom_SQLquery[[#This Row],[BillNo]],FoamFactor_Table[BlendPN],0)),1)</f>
        <v>1</v>
      </c>
    </row>
    <row r="736" spans="1:8" x14ac:dyDescent="0.25">
      <c r="A736" t="s">
        <v>1997</v>
      </c>
      <c r="B736" t="s">
        <v>1998</v>
      </c>
      <c r="C736" t="s">
        <v>1448</v>
      </c>
      <c r="D736" t="s">
        <v>1449</v>
      </c>
      <c r="E736">
        <v>2</v>
      </c>
      <c r="F736">
        <v>2.5</v>
      </c>
      <c r="G736" t="s">
        <v>935</v>
      </c>
      <c r="H736">
        <f>_xlfn.IFNA(INDEX(FoamFactor_Table[FoamFactor],MATCH(bom_SQLquery[[#This Row],[BillNo]],FoamFactor_Table[BlendPN],0)),1)</f>
        <v>1</v>
      </c>
    </row>
    <row r="737" spans="1:8" x14ac:dyDescent="0.25">
      <c r="A737" t="s">
        <v>790</v>
      </c>
      <c r="B737" t="s">
        <v>1999</v>
      </c>
      <c r="C737" t="s">
        <v>1448</v>
      </c>
      <c r="D737" t="s">
        <v>1449</v>
      </c>
      <c r="E737">
        <v>0.5</v>
      </c>
      <c r="F737">
        <v>2.5</v>
      </c>
      <c r="G737" t="s">
        <v>935</v>
      </c>
      <c r="H737">
        <f>_xlfn.IFNA(INDEX(FoamFactor_Table[FoamFactor],MATCH(bom_SQLquery[[#This Row],[BillNo]],FoamFactor_Table[BlendPN],0)),1)</f>
        <v>1</v>
      </c>
    </row>
    <row r="738" spans="1:8" x14ac:dyDescent="0.25">
      <c r="A738" t="s">
        <v>2000</v>
      </c>
      <c r="B738" t="s">
        <v>2001</v>
      </c>
      <c r="C738" t="s">
        <v>1473</v>
      </c>
      <c r="D738" t="s">
        <v>1474</v>
      </c>
      <c r="E738">
        <v>1.5</v>
      </c>
      <c r="F738">
        <v>2.5</v>
      </c>
      <c r="G738" t="s">
        <v>935</v>
      </c>
      <c r="H738">
        <f>_xlfn.IFNA(INDEX(FoamFactor_Table[FoamFactor],MATCH(bom_SQLquery[[#This Row],[BillNo]],FoamFactor_Table[BlendPN],0)),1)</f>
        <v>1</v>
      </c>
    </row>
    <row r="739" spans="1:8" x14ac:dyDescent="0.25">
      <c r="A739" t="s">
        <v>2002</v>
      </c>
      <c r="B739" t="s">
        <v>2003</v>
      </c>
      <c r="C739" t="s">
        <v>1473</v>
      </c>
      <c r="D739" t="s">
        <v>1474</v>
      </c>
      <c r="E739">
        <v>0.75</v>
      </c>
      <c r="F739">
        <v>2.5</v>
      </c>
      <c r="G739" t="s">
        <v>935</v>
      </c>
      <c r="H739">
        <f>_xlfn.IFNA(INDEX(FoamFactor_Table[FoamFactor],MATCH(bom_SQLquery[[#This Row],[BillNo]],FoamFactor_Table[BlendPN],0)),1)</f>
        <v>1</v>
      </c>
    </row>
    <row r="740" spans="1:8" x14ac:dyDescent="0.25">
      <c r="A740" t="s">
        <v>2004</v>
      </c>
      <c r="B740" t="s">
        <v>2005</v>
      </c>
      <c r="C740" t="s">
        <v>1473</v>
      </c>
      <c r="D740" t="s">
        <v>1474</v>
      </c>
      <c r="E740">
        <v>0.75</v>
      </c>
      <c r="F740">
        <v>2.5</v>
      </c>
      <c r="G740" t="s">
        <v>935</v>
      </c>
      <c r="H740">
        <f>_xlfn.IFNA(INDEX(FoamFactor_Table[FoamFactor],MATCH(bom_SQLquery[[#This Row],[BillNo]],FoamFactor_Table[BlendPN],0)),1)</f>
        <v>1</v>
      </c>
    </row>
    <row r="741" spans="1:8" x14ac:dyDescent="0.25">
      <c r="A741" t="s">
        <v>2006</v>
      </c>
      <c r="B741" t="s">
        <v>2007</v>
      </c>
      <c r="C741" t="s">
        <v>1473</v>
      </c>
      <c r="D741" t="s">
        <v>1474</v>
      </c>
      <c r="E741">
        <v>0.75</v>
      </c>
      <c r="F741">
        <v>2.5</v>
      </c>
      <c r="G741" t="s">
        <v>935</v>
      </c>
      <c r="H741">
        <f>_xlfn.IFNA(INDEX(FoamFactor_Table[FoamFactor],MATCH(bom_SQLquery[[#This Row],[BillNo]],FoamFactor_Table[BlendPN],0)),1)</f>
        <v>1</v>
      </c>
    </row>
    <row r="742" spans="1:8" x14ac:dyDescent="0.25">
      <c r="A742" t="s">
        <v>2008</v>
      </c>
      <c r="B742" t="s">
        <v>2009</v>
      </c>
      <c r="C742" t="s">
        <v>1473</v>
      </c>
      <c r="D742" t="s">
        <v>1474</v>
      </c>
      <c r="E742">
        <v>0.75</v>
      </c>
      <c r="F742">
        <v>2.5</v>
      </c>
      <c r="G742" t="s">
        <v>935</v>
      </c>
      <c r="H742">
        <f>_xlfn.IFNA(INDEX(FoamFactor_Table[FoamFactor],MATCH(bom_SQLquery[[#This Row],[BillNo]],FoamFactor_Table[BlendPN],0)),1)</f>
        <v>1</v>
      </c>
    </row>
    <row r="743" spans="1:8" x14ac:dyDescent="0.25">
      <c r="A743" t="s">
        <v>448</v>
      </c>
      <c r="B743" t="s">
        <v>2010</v>
      </c>
      <c r="C743" t="s">
        <v>1473</v>
      </c>
      <c r="D743" t="s">
        <v>1474</v>
      </c>
      <c r="E743">
        <v>0.75</v>
      </c>
      <c r="F743">
        <v>2.5</v>
      </c>
      <c r="G743" t="s">
        <v>935</v>
      </c>
      <c r="H743">
        <f>_xlfn.IFNA(INDEX(FoamFactor_Table[FoamFactor],MATCH(bom_SQLquery[[#This Row],[BillNo]],FoamFactor_Table[BlendPN],0)),1)</f>
        <v>1</v>
      </c>
    </row>
    <row r="744" spans="1:8" x14ac:dyDescent="0.25">
      <c r="A744" t="s">
        <v>2011</v>
      </c>
      <c r="B744" t="s">
        <v>2012</v>
      </c>
      <c r="C744" t="s">
        <v>2013</v>
      </c>
      <c r="D744" t="s">
        <v>2014</v>
      </c>
      <c r="E744">
        <v>4</v>
      </c>
      <c r="F744">
        <v>2.5</v>
      </c>
      <c r="G744" t="s">
        <v>935</v>
      </c>
      <c r="H744">
        <f>_xlfn.IFNA(INDEX(FoamFactor_Table[FoamFactor],MATCH(bom_SQLquery[[#This Row],[BillNo]],FoamFactor_Table[BlendPN],0)),1)</f>
        <v>1</v>
      </c>
    </row>
    <row r="745" spans="1:8" x14ac:dyDescent="0.25">
      <c r="A745" t="s">
        <v>2015</v>
      </c>
      <c r="B745" t="s">
        <v>2016</v>
      </c>
      <c r="C745" t="s">
        <v>2013</v>
      </c>
      <c r="D745" t="s">
        <v>2014</v>
      </c>
      <c r="E745">
        <v>4</v>
      </c>
      <c r="F745">
        <v>2.5</v>
      </c>
      <c r="G745" t="s">
        <v>935</v>
      </c>
      <c r="H745">
        <f>_xlfn.IFNA(INDEX(FoamFactor_Table[FoamFactor],MATCH(bom_SQLquery[[#This Row],[BillNo]],FoamFactor_Table[BlendPN],0)),1)</f>
        <v>1</v>
      </c>
    </row>
    <row r="746" spans="1:8" x14ac:dyDescent="0.25">
      <c r="A746" t="s">
        <v>2017</v>
      </c>
      <c r="B746" t="s">
        <v>2018</v>
      </c>
      <c r="C746" t="s">
        <v>2013</v>
      </c>
      <c r="D746" t="s">
        <v>2014</v>
      </c>
      <c r="E746">
        <v>1</v>
      </c>
      <c r="F746">
        <v>2.5</v>
      </c>
      <c r="G746" t="s">
        <v>935</v>
      </c>
      <c r="H746">
        <f>_xlfn.IFNA(INDEX(FoamFactor_Table[FoamFactor],MATCH(bom_SQLquery[[#This Row],[BillNo]],FoamFactor_Table[BlendPN],0)),1)</f>
        <v>1</v>
      </c>
    </row>
    <row r="747" spans="1:8" x14ac:dyDescent="0.25">
      <c r="A747" t="s">
        <v>85</v>
      </c>
      <c r="B747" t="s">
        <v>2019</v>
      </c>
      <c r="C747" t="s">
        <v>2013</v>
      </c>
      <c r="D747" t="s">
        <v>2014</v>
      </c>
      <c r="E747">
        <v>1.0309999999999999</v>
      </c>
      <c r="F747">
        <v>2.5</v>
      </c>
      <c r="G747" t="s">
        <v>935</v>
      </c>
      <c r="H747">
        <f>_xlfn.IFNA(INDEX(FoamFactor_Table[FoamFactor],MATCH(bom_SQLquery[[#This Row],[BillNo]],FoamFactor_Table[BlendPN],0)),1)</f>
        <v>1</v>
      </c>
    </row>
    <row r="748" spans="1:8" x14ac:dyDescent="0.25">
      <c r="A748" t="s">
        <v>2020</v>
      </c>
      <c r="B748" t="s">
        <v>2021</v>
      </c>
      <c r="C748" t="s">
        <v>2013</v>
      </c>
      <c r="D748" t="s">
        <v>2014</v>
      </c>
      <c r="E748">
        <v>1.0309999999999999</v>
      </c>
      <c r="F748">
        <v>2.5</v>
      </c>
      <c r="G748" t="s">
        <v>935</v>
      </c>
      <c r="H748">
        <f>_xlfn.IFNA(INDEX(FoamFactor_Table[FoamFactor],MATCH(bom_SQLquery[[#This Row],[BillNo]],FoamFactor_Table[BlendPN],0)),1)</f>
        <v>1</v>
      </c>
    </row>
    <row r="749" spans="1:8" x14ac:dyDescent="0.25">
      <c r="A749" t="s">
        <v>2022</v>
      </c>
      <c r="B749" t="s">
        <v>2023</v>
      </c>
      <c r="C749" t="s">
        <v>2013</v>
      </c>
      <c r="D749" t="s">
        <v>2014</v>
      </c>
      <c r="E749">
        <v>0.17199999999999999</v>
      </c>
      <c r="F749">
        <v>2.5</v>
      </c>
      <c r="G749" t="s">
        <v>935</v>
      </c>
      <c r="H749">
        <f>_xlfn.IFNA(INDEX(FoamFactor_Table[FoamFactor],MATCH(bom_SQLquery[[#This Row],[BillNo]],FoamFactor_Table[BlendPN],0)),1)</f>
        <v>1</v>
      </c>
    </row>
    <row r="750" spans="1:8" x14ac:dyDescent="0.25">
      <c r="A750" t="s">
        <v>484</v>
      </c>
      <c r="B750" t="s">
        <v>2024</v>
      </c>
      <c r="C750" t="s">
        <v>2013</v>
      </c>
      <c r="D750" t="s">
        <v>2014</v>
      </c>
      <c r="E750">
        <v>1.0309999999999999</v>
      </c>
      <c r="F750">
        <v>2.5</v>
      </c>
      <c r="G750" t="s">
        <v>935</v>
      </c>
      <c r="H750">
        <f>_xlfn.IFNA(INDEX(FoamFactor_Table[FoamFactor],MATCH(bom_SQLquery[[#This Row],[BillNo]],FoamFactor_Table[BlendPN],0)),1)</f>
        <v>1</v>
      </c>
    </row>
    <row r="751" spans="1:8" x14ac:dyDescent="0.25">
      <c r="A751" t="s">
        <v>2025</v>
      </c>
      <c r="B751" t="s">
        <v>2026</v>
      </c>
      <c r="C751" t="s">
        <v>2027</v>
      </c>
      <c r="D751" t="s">
        <v>2028</v>
      </c>
      <c r="E751">
        <v>120</v>
      </c>
      <c r="F751">
        <v>0</v>
      </c>
      <c r="G751" t="s">
        <v>942</v>
      </c>
      <c r="H751">
        <f>_xlfn.IFNA(INDEX(FoamFactor_Table[FoamFactor],MATCH(bom_SQLquery[[#This Row],[BillNo]],FoamFactor_Table[BlendPN],0)),1)</f>
        <v>1</v>
      </c>
    </row>
    <row r="752" spans="1:8" x14ac:dyDescent="0.25">
      <c r="A752" t="s">
        <v>2025</v>
      </c>
      <c r="B752" t="s">
        <v>2026</v>
      </c>
      <c r="C752" t="s">
        <v>2029</v>
      </c>
      <c r="D752" t="s">
        <v>2030</v>
      </c>
      <c r="E752">
        <v>480</v>
      </c>
      <c r="F752">
        <v>0</v>
      </c>
      <c r="G752" t="s">
        <v>942</v>
      </c>
      <c r="H752">
        <f>_xlfn.IFNA(INDEX(FoamFactor_Table[FoamFactor],MATCH(bom_SQLquery[[#This Row],[BillNo]],FoamFactor_Table[BlendPN],0)),1)</f>
        <v>1</v>
      </c>
    </row>
    <row r="753" spans="1:8" x14ac:dyDescent="0.25">
      <c r="A753" t="s">
        <v>2031</v>
      </c>
      <c r="B753" t="s">
        <v>2032</v>
      </c>
      <c r="C753" t="s">
        <v>1494</v>
      </c>
      <c r="D753" t="s">
        <v>1495</v>
      </c>
      <c r="E753">
        <v>4</v>
      </c>
      <c r="F753">
        <v>2.5</v>
      </c>
      <c r="G753" t="s">
        <v>935</v>
      </c>
      <c r="H753">
        <f>_xlfn.IFNA(INDEX(FoamFactor_Table[FoamFactor],MATCH(bom_SQLquery[[#This Row],[BillNo]],FoamFactor_Table[BlendPN],0)),1)</f>
        <v>1</v>
      </c>
    </row>
    <row r="754" spans="1:8" x14ac:dyDescent="0.25">
      <c r="A754" t="s">
        <v>2033</v>
      </c>
      <c r="B754" t="s">
        <v>2034</v>
      </c>
      <c r="C754" t="s">
        <v>1494</v>
      </c>
      <c r="D754" t="s">
        <v>1495</v>
      </c>
      <c r="E754">
        <v>1</v>
      </c>
      <c r="F754">
        <v>2.5</v>
      </c>
      <c r="G754" t="s">
        <v>935</v>
      </c>
      <c r="H754">
        <f>_xlfn.IFNA(INDEX(FoamFactor_Table[FoamFactor],MATCH(bom_SQLquery[[#This Row],[BillNo]],FoamFactor_Table[BlendPN],0)),1)</f>
        <v>1</v>
      </c>
    </row>
    <row r="755" spans="1:8" x14ac:dyDescent="0.25">
      <c r="A755" t="s">
        <v>2035</v>
      </c>
      <c r="B755" t="s">
        <v>2036</v>
      </c>
      <c r="C755" t="s">
        <v>1494</v>
      </c>
      <c r="D755" t="s">
        <v>1495</v>
      </c>
      <c r="E755">
        <v>4</v>
      </c>
      <c r="F755">
        <v>2.5</v>
      </c>
      <c r="G755" t="s">
        <v>935</v>
      </c>
      <c r="H755">
        <f>_xlfn.IFNA(INDEX(FoamFactor_Table[FoamFactor],MATCH(bom_SQLquery[[#This Row],[BillNo]],FoamFactor_Table[BlendPN],0)),1)</f>
        <v>1</v>
      </c>
    </row>
    <row r="756" spans="1:8" x14ac:dyDescent="0.25">
      <c r="A756" t="s">
        <v>81</v>
      </c>
      <c r="B756" t="s">
        <v>2037</v>
      </c>
      <c r="C756" t="s">
        <v>1494</v>
      </c>
      <c r="D756" t="s">
        <v>1495</v>
      </c>
      <c r="E756">
        <v>0.5</v>
      </c>
      <c r="F756">
        <v>2.5</v>
      </c>
      <c r="G756" t="s">
        <v>935</v>
      </c>
      <c r="H756">
        <f>_xlfn.IFNA(INDEX(FoamFactor_Table[FoamFactor],MATCH(bom_SQLquery[[#This Row],[BillNo]],FoamFactor_Table[BlendPN],0)),1)</f>
        <v>1</v>
      </c>
    </row>
    <row r="757" spans="1:8" x14ac:dyDescent="0.25">
      <c r="A757" t="s">
        <v>2038</v>
      </c>
      <c r="B757" t="s">
        <v>2039</v>
      </c>
      <c r="C757" t="s">
        <v>1494</v>
      </c>
      <c r="D757" t="s">
        <v>1495</v>
      </c>
      <c r="E757">
        <v>0.17199999999999999</v>
      </c>
      <c r="F757">
        <v>2.5</v>
      </c>
      <c r="G757" t="s">
        <v>935</v>
      </c>
      <c r="H757">
        <f>_xlfn.IFNA(INDEX(FoamFactor_Table[FoamFactor],MATCH(bom_SQLquery[[#This Row],[BillNo]],FoamFactor_Table[BlendPN],0)),1)</f>
        <v>1</v>
      </c>
    </row>
    <row r="758" spans="1:8" x14ac:dyDescent="0.25">
      <c r="A758" t="s">
        <v>2040</v>
      </c>
      <c r="B758" t="s">
        <v>2041</v>
      </c>
      <c r="C758" t="s">
        <v>1494</v>
      </c>
      <c r="D758" t="s">
        <v>1495</v>
      </c>
      <c r="E758">
        <v>1.0309999999999999</v>
      </c>
      <c r="F758">
        <v>2.5</v>
      </c>
      <c r="G758" t="s">
        <v>935</v>
      </c>
      <c r="H758">
        <f>_xlfn.IFNA(INDEX(FoamFactor_Table[FoamFactor],MATCH(bom_SQLquery[[#This Row],[BillNo]],FoamFactor_Table[BlendPN],0)),1)</f>
        <v>1</v>
      </c>
    </row>
    <row r="759" spans="1:8" x14ac:dyDescent="0.25">
      <c r="A759" t="s">
        <v>561</v>
      </c>
      <c r="B759" t="s">
        <v>2039</v>
      </c>
      <c r="C759" t="s">
        <v>1494</v>
      </c>
      <c r="D759" t="s">
        <v>1495</v>
      </c>
      <c r="E759">
        <v>0.17199999999999999</v>
      </c>
      <c r="F759">
        <v>2.5</v>
      </c>
      <c r="G759" t="s">
        <v>935</v>
      </c>
      <c r="H759">
        <f>_xlfn.IFNA(INDEX(FoamFactor_Table[FoamFactor],MATCH(bom_SQLquery[[#This Row],[BillNo]],FoamFactor_Table[BlendPN],0)),1)</f>
        <v>1</v>
      </c>
    </row>
    <row r="760" spans="1:8" x14ac:dyDescent="0.25">
      <c r="A760" t="s">
        <v>2042</v>
      </c>
      <c r="B760" t="s">
        <v>2043</v>
      </c>
      <c r="C760" t="s">
        <v>1494</v>
      </c>
      <c r="D760" t="s">
        <v>1495</v>
      </c>
      <c r="E760">
        <v>1.0309999999999999</v>
      </c>
      <c r="F760">
        <v>2.5</v>
      </c>
      <c r="G760" t="s">
        <v>935</v>
      </c>
      <c r="H760">
        <f>_xlfn.IFNA(INDEX(FoamFactor_Table[FoamFactor],MATCH(bom_SQLquery[[#This Row],[BillNo]],FoamFactor_Table[BlendPN],0)),1)</f>
        <v>1</v>
      </c>
    </row>
    <row r="761" spans="1:8" x14ac:dyDescent="0.25">
      <c r="A761" t="s">
        <v>560</v>
      </c>
      <c r="B761" t="s">
        <v>2044</v>
      </c>
      <c r="C761" t="s">
        <v>1494</v>
      </c>
      <c r="D761" t="s">
        <v>1495</v>
      </c>
      <c r="E761">
        <v>1.0309999999999999</v>
      </c>
      <c r="F761">
        <v>2.5</v>
      </c>
      <c r="G761" t="s">
        <v>935</v>
      </c>
      <c r="H761">
        <f>_xlfn.IFNA(INDEX(FoamFactor_Table[FoamFactor],MATCH(bom_SQLquery[[#This Row],[BillNo]],FoamFactor_Table[BlendPN],0)),1)</f>
        <v>1</v>
      </c>
    </row>
    <row r="762" spans="1:8" x14ac:dyDescent="0.25">
      <c r="A762" t="s">
        <v>2045</v>
      </c>
      <c r="B762" t="s">
        <v>2046</v>
      </c>
      <c r="C762" t="s">
        <v>1494</v>
      </c>
      <c r="D762" t="s">
        <v>1495</v>
      </c>
      <c r="E762">
        <v>1.0309999999999999</v>
      </c>
      <c r="F762">
        <v>2.5</v>
      </c>
      <c r="G762" t="s">
        <v>935</v>
      </c>
      <c r="H762">
        <f>_xlfn.IFNA(INDEX(FoamFactor_Table[FoamFactor],MATCH(bom_SQLquery[[#This Row],[BillNo]],FoamFactor_Table[BlendPN],0)),1)</f>
        <v>1</v>
      </c>
    </row>
    <row r="763" spans="1:8" x14ac:dyDescent="0.25">
      <c r="A763" t="s">
        <v>2047</v>
      </c>
      <c r="B763" t="s">
        <v>2048</v>
      </c>
      <c r="C763" t="s">
        <v>1494</v>
      </c>
      <c r="D763" t="s">
        <v>1495</v>
      </c>
      <c r="E763">
        <v>1.0309999999999999</v>
      </c>
      <c r="F763">
        <v>2.5</v>
      </c>
      <c r="G763" t="s">
        <v>935</v>
      </c>
      <c r="H763">
        <f>_xlfn.IFNA(INDEX(FoamFactor_Table[FoamFactor],MATCH(bom_SQLquery[[#This Row],[BillNo]],FoamFactor_Table[BlendPN],0)),1)</f>
        <v>1</v>
      </c>
    </row>
    <row r="764" spans="1:8" x14ac:dyDescent="0.25">
      <c r="A764" t="s">
        <v>2049</v>
      </c>
      <c r="B764" t="s">
        <v>2050</v>
      </c>
      <c r="C764" t="s">
        <v>1494</v>
      </c>
      <c r="D764" t="s">
        <v>1495</v>
      </c>
      <c r="E764">
        <v>1.0309999999999999</v>
      </c>
      <c r="F764">
        <v>2.5</v>
      </c>
      <c r="G764" t="s">
        <v>935</v>
      </c>
      <c r="H764">
        <f>_xlfn.IFNA(INDEX(FoamFactor_Table[FoamFactor],MATCH(bom_SQLquery[[#This Row],[BillNo]],FoamFactor_Table[BlendPN],0)),1)</f>
        <v>1</v>
      </c>
    </row>
    <row r="765" spans="1:8" x14ac:dyDescent="0.25">
      <c r="A765" t="s">
        <v>2051</v>
      </c>
      <c r="B765" t="s">
        <v>2052</v>
      </c>
      <c r="C765" t="s">
        <v>1494</v>
      </c>
      <c r="D765" t="s">
        <v>1495</v>
      </c>
      <c r="E765">
        <v>1.0309999999999999</v>
      </c>
      <c r="F765">
        <v>2.5</v>
      </c>
      <c r="G765" t="s">
        <v>935</v>
      </c>
      <c r="H765">
        <f>_xlfn.IFNA(INDEX(FoamFactor_Table[FoamFactor],MATCH(bom_SQLquery[[#This Row],[BillNo]],FoamFactor_Table[BlendPN],0)),1)</f>
        <v>1</v>
      </c>
    </row>
    <row r="766" spans="1:8" x14ac:dyDescent="0.25">
      <c r="A766" t="s">
        <v>565</v>
      </c>
      <c r="B766" t="s">
        <v>2053</v>
      </c>
      <c r="C766" t="s">
        <v>1494</v>
      </c>
      <c r="D766" t="s">
        <v>1495</v>
      </c>
      <c r="E766">
        <v>1.0309999999999999</v>
      </c>
      <c r="F766">
        <v>2.5</v>
      </c>
      <c r="G766" t="s">
        <v>935</v>
      </c>
      <c r="H766">
        <f>_xlfn.IFNA(INDEX(FoamFactor_Table[FoamFactor],MATCH(bom_SQLquery[[#This Row],[BillNo]],FoamFactor_Table[BlendPN],0)),1)</f>
        <v>1</v>
      </c>
    </row>
    <row r="767" spans="1:8" x14ac:dyDescent="0.25">
      <c r="A767" t="s">
        <v>94</v>
      </c>
      <c r="B767" t="s">
        <v>2054</v>
      </c>
      <c r="C767" t="s">
        <v>1494</v>
      </c>
      <c r="D767" t="s">
        <v>1495</v>
      </c>
      <c r="E767">
        <v>1.0309999999999999</v>
      </c>
      <c r="F767">
        <v>2.5</v>
      </c>
      <c r="G767" t="s">
        <v>935</v>
      </c>
      <c r="H767">
        <f>_xlfn.IFNA(INDEX(FoamFactor_Table[FoamFactor],MATCH(bom_SQLquery[[#This Row],[BillNo]],FoamFactor_Table[BlendPN],0)),1)</f>
        <v>1</v>
      </c>
    </row>
    <row r="768" spans="1:8" x14ac:dyDescent="0.25">
      <c r="A768" t="s">
        <v>2055</v>
      </c>
      <c r="B768" t="s">
        <v>2056</v>
      </c>
      <c r="C768" t="s">
        <v>1494</v>
      </c>
      <c r="D768" t="s">
        <v>1495</v>
      </c>
      <c r="E768">
        <v>1.0309999999999999</v>
      </c>
      <c r="F768">
        <v>2.5</v>
      </c>
      <c r="G768" t="s">
        <v>935</v>
      </c>
      <c r="H768">
        <f>_xlfn.IFNA(INDEX(FoamFactor_Table[FoamFactor],MATCH(bom_SQLquery[[#This Row],[BillNo]],FoamFactor_Table[BlendPN],0)),1)</f>
        <v>1</v>
      </c>
    </row>
    <row r="769" spans="1:8" x14ac:dyDescent="0.25">
      <c r="A769" t="s">
        <v>740</v>
      </c>
      <c r="B769" t="s">
        <v>2057</v>
      </c>
      <c r="C769" t="s">
        <v>1494</v>
      </c>
      <c r="D769" t="s">
        <v>1495</v>
      </c>
      <c r="E769">
        <v>0.17199999999999999</v>
      </c>
      <c r="F769">
        <v>2.5</v>
      </c>
      <c r="G769" t="s">
        <v>935</v>
      </c>
      <c r="H769">
        <f>_xlfn.IFNA(INDEX(FoamFactor_Table[FoamFactor],MATCH(bom_SQLquery[[#This Row],[BillNo]],FoamFactor_Table[BlendPN],0)),1)</f>
        <v>1</v>
      </c>
    </row>
    <row r="770" spans="1:8" x14ac:dyDescent="0.25">
      <c r="A770" t="s">
        <v>2058</v>
      </c>
      <c r="B770" t="s">
        <v>2059</v>
      </c>
      <c r="C770" t="s">
        <v>1494</v>
      </c>
      <c r="D770" t="s">
        <v>1495</v>
      </c>
      <c r="E770">
        <v>2.0625</v>
      </c>
      <c r="F770">
        <v>2.5</v>
      </c>
      <c r="G770" t="s">
        <v>935</v>
      </c>
      <c r="H770">
        <f>_xlfn.IFNA(INDEX(FoamFactor_Table[FoamFactor],MATCH(bom_SQLquery[[#This Row],[BillNo]],FoamFactor_Table[BlendPN],0)),1)</f>
        <v>1</v>
      </c>
    </row>
    <row r="771" spans="1:8" x14ac:dyDescent="0.25">
      <c r="A771" t="s">
        <v>503</v>
      </c>
      <c r="B771" t="s">
        <v>2060</v>
      </c>
      <c r="C771" t="s">
        <v>1494</v>
      </c>
      <c r="D771" t="s">
        <v>1495</v>
      </c>
      <c r="E771">
        <v>1.5</v>
      </c>
      <c r="F771">
        <v>2.5</v>
      </c>
      <c r="G771" t="s">
        <v>935</v>
      </c>
      <c r="H771">
        <f>_xlfn.IFNA(INDEX(FoamFactor_Table[FoamFactor],MATCH(bom_SQLquery[[#This Row],[BillNo]],FoamFactor_Table[BlendPN],0)),1)</f>
        <v>1</v>
      </c>
    </row>
    <row r="772" spans="1:8" x14ac:dyDescent="0.25">
      <c r="A772" t="s">
        <v>2061</v>
      </c>
      <c r="B772" t="s">
        <v>2062</v>
      </c>
      <c r="C772" t="s">
        <v>1494</v>
      </c>
      <c r="D772" t="s">
        <v>1495</v>
      </c>
      <c r="E772">
        <v>0.25</v>
      </c>
      <c r="F772">
        <v>2.5</v>
      </c>
      <c r="G772" t="s">
        <v>935</v>
      </c>
      <c r="H772">
        <f>_xlfn.IFNA(INDEX(FoamFactor_Table[FoamFactor],MATCH(bom_SQLquery[[#This Row],[BillNo]],FoamFactor_Table[BlendPN],0)),1)</f>
        <v>1</v>
      </c>
    </row>
    <row r="773" spans="1:8" x14ac:dyDescent="0.25">
      <c r="A773" t="s">
        <v>872</v>
      </c>
      <c r="B773" t="s">
        <v>2063</v>
      </c>
      <c r="C773" t="s">
        <v>2064</v>
      </c>
      <c r="D773" t="s">
        <v>2065</v>
      </c>
      <c r="E773">
        <v>4</v>
      </c>
      <c r="F773">
        <v>2.5</v>
      </c>
      <c r="G773" t="s">
        <v>935</v>
      </c>
      <c r="H773">
        <f>_xlfn.IFNA(INDEX(FoamFactor_Table[FoamFactor],MATCH(bom_SQLquery[[#This Row],[BillNo]],FoamFactor_Table[BlendPN],0)),1)</f>
        <v>1</v>
      </c>
    </row>
    <row r="774" spans="1:8" x14ac:dyDescent="0.25">
      <c r="A774" t="s">
        <v>2066</v>
      </c>
      <c r="B774" t="s">
        <v>2067</v>
      </c>
      <c r="C774" t="s">
        <v>2064</v>
      </c>
      <c r="D774" t="s">
        <v>2065</v>
      </c>
      <c r="E774">
        <v>4</v>
      </c>
      <c r="F774">
        <v>2.5</v>
      </c>
      <c r="G774" t="s">
        <v>935</v>
      </c>
      <c r="H774">
        <f>_xlfn.IFNA(INDEX(FoamFactor_Table[FoamFactor],MATCH(bom_SQLquery[[#This Row],[BillNo]],FoamFactor_Table[BlendPN],0)),1)</f>
        <v>1</v>
      </c>
    </row>
    <row r="775" spans="1:8" x14ac:dyDescent="0.25">
      <c r="A775" t="s">
        <v>2068</v>
      </c>
      <c r="B775" t="s">
        <v>2069</v>
      </c>
      <c r="C775" t="s">
        <v>2070</v>
      </c>
      <c r="D775" t="s">
        <v>2071</v>
      </c>
      <c r="E775">
        <v>4</v>
      </c>
      <c r="F775">
        <v>2.5</v>
      </c>
      <c r="G775" t="s">
        <v>935</v>
      </c>
      <c r="H775">
        <f>_xlfn.IFNA(INDEX(FoamFactor_Table[FoamFactor],MATCH(bom_SQLquery[[#This Row],[BillNo]],FoamFactor_Table[BlendPN],0)),1)</f>
        <v>1</v>
      </c>
    </row>
    <row r="776" spans="1:8" x14ac:dyDescent="0.25">
      <c r="A776" t="s">
        <v>2072</v>
      </c>
      <c r="B776" t="s">
        <v>2073</v>
      </c>
      <c r="C776" t="s">
        <v>2070</v>
      </c>
      <c r="D776" t="s">
        <v>2071</v>
      </c>
      <c r="E776">
        <v>4</v>
      </c>
      <c r="F776">
        <v>2.5</v>
      </c>
      <c r="G776" t="s">
        <v>935</v>
      </c>
      <c r="H776">
        <f>_xlfn.IFNA(INDEX(FoamFactor_Table[FoamFactor],MATCH(bom_SQLquery[[#This Row],[BillNo]],FoamFactor_Table[BlendPN],0)),1)</f>
        <v>1</v>
      </c>
    </row>
    <row r="777" spans="1:8" x14ac:dyDescent="0.25">
      <c r="A777" t="s">
        <v>227</v>
      </c>
      <c r="B777" t="s">
        <v>2074</v>
      </c>
      <c r="C777" t="s">
        <v>2075</v>
      </c>
      <c r="D777" t="s">
        <v>2076</v>
      </c>
      <c r="E777">
        <v>0.375</v>
      </c>
      <c r="F777">
        <v>2.5</v>
      </c>
      <c r="G777" t="s">
        <v>942</v>
      </c>
      <c r="H777">
        <f>_xlfn.IFNA(INDEX(FoamFactor_Table[FoamFactor],MATCH(bom_SQLquery[[#This Row],[BillNo]],FoamFactor_Table[BlendPN],0)),1)</f>
        <v>1</v>
      </c>
    </row>
    <row r="778" spans="1:8" x14ac:dyDescent="0.25">
      <c r="A778" t="s">
        <v>464</v>
      </c>
      <c r="B778" t="s">
        <v>2077</v>
      </c>
      <c r="C778" t="s">
        <v>2075</v>
      </c>
      <c r="D778" t="s">
        <v>2076</v>
      </c>
      <c r="E778">
        <v>3.1300000000000001E-2</v>
      </c>
      <c r="F778">
        <v>2.5</v>
      </c>
      <c r="G778" t="s">
        <v>942</v>
      </c>
      <c r="H778">
        <f>_xlfn.IFNA(INDEX(FoamFactor_Table[FoamFactor],MATCH(bom_SQLquery[[#This Row],[BillNo]],FoamFactor_Table[BlendPN],0)),1)</f>
        <v>1</v>
      </c>
    </row>
    <row r="779" spans="1:8" x14ac:dyDescent="0.25">
      <c r="A779" t="s">
        <v>2078</v>
      </c>
      <c r="B779" t="s">
        <v>2079</v>
      </c>
      <c r="C779" t="s">
        <v>2075</v>
      </c>
      <c r="D779" t="s">
        <v>2076</v>
      </c>
      <c r="E779">
        <v>0.188</v>
      </c>
      <c r="F779">
        <v>2.5</v>
      </c>
      <c r="G779" t="s">
        <v>942</v>
      </c>
      <c r="H779">
        <f>_xlfn.IFNA(INDEX(FoamFactor_Table[FoamFactor],MATCH(bom_SQLquery[[#This Row],[BillNo]],FoamFactor_Table[BlendPN],0)),1)</f>
        <v>1</v>
      </c>
    </row>
    <row r="780" spans="1:8" x14ac:dyDescent="0.25">
      <c r="A780" t="s">
        <v>217</v>
      </c>
      <c r="B780" t="s">
        <v>2077</v>
      </c>
      <c r="C780" t="s">
        <v>2075</v>
      </c>
      <c r="D780" t="s">
        <v>2076</v>
      </c>
      <c r="E780">
        <v>3.1300000000000001E-2</v>
      </c>
      <c r="F780">
        <v>2.5</v>
      </c>
      <c r="G780" t="s">
        <v>942</v>
      </c>
      <c r="H780">
        <f>_xlfn.IFNA(INDEX(FoamFactor_Table[FoamFactor],MATCH(bom_SQLquery[[#This Row],[BillNo]],FoamFactor_Table[BlendPN],0)),1)</f>
        <v>1</v>
      </c>
    </row>
    <row r="781" spans="1:8" x14ac:dyDescent="0.25">
      <c r="A781" t="s">
        <v>895</v>
      </c>
      <c r="B781" t="s">
        <v>2080</v>
      </c>
      <c r="C781" t="s">
        <v>2075</v>
      </c>
      <c r="D781" t="s">
        <v>2076</v>
      </c>
      <c r="E781">
        <v>0.188</v>
      </c>
      <c r="F781">
        <v>2.5</v>
      </c>
      <c r="G781" t="s">
        <v>942</v>
      </c>
      <c r="H781">
        <f>_xlfn.IFNA(INDEX(FoamFactor_Table[FoamFactor],MATCH(bom_SQLquery[[#This Row],[BillNo]],FoamFactor_Table[BlendPN],0)),1)</f>
        <v>1</v>
      </c>
    </row>
    <row r="782" spans="1:8" x14ac:dyDescent="0.25">
      <c r="A782" t="s">
        <v>465</v>
      </c>
      <c r="B782" t="s">
        <v>2081</v>
      </c>
      <c r="C782" t="s">
        <v>2075</v>
      </c>
      <c r="D782" t="s">
        <v>2076</v>
      </c>
      <c r="E782">
        <v>0.188</v>
      </c>
      <c r="F782">
        <v>2.5</v>
      </c>
      <c r="G782" t="s">
        <v>942</v>
      </c>
      <c r="H782">
        <f>_xlfn.IFNA(INDEX(FoamFactor_Table[FoamFactor],MATCH(bom_SQLquery[[#This Row],[BillNo]],FoamFactor_Table[BlendPN],0)),1)</f>
        <v>1</v>
      </c>
    </row>
    <row r="783" spans="1:8" x14ac:dyDescent="0.25">
      <c r="A783" t="s">
        <v>469</v>
      </c>
      <c r="B783" t="s">
        <v>2082</v>
      </c>
      <c r="C783" t="s">
        <v>2083</v>
      </c>
      <c r="D783" t="s">
        <v>2084</v>
      </c>
      <c r="E783">
        <v>0.375</v>
      </c>
      <c r="F783">
        <v>2.5</v>
      </c>
      <c r="G783" t="s">
        <v>942</v>
      </c>
      <c r="H783">
        <f>_xlfn.IFNA(INDEX(FoamFactor_Table[FoamFactor],MATCH(bom_SQLquery[[#This Row],[BillNo]],FoamFactor_Table[BlendPN],0)),1)</f>
        <v>1</v>
      </c>
    </row>
    <row r="784" spans="1:8" x14ac:dyDescent="0.25">
      <c r="A784" t="s">
        <v>468</v>
      </c>
      <c r="B784" t="s">
        <v>2085</v>
      </c>
      <c r="C784" t="s">
        <v>2083</v>
      </c>
      <c r="D784" t="s">
        <v>2084</v>
      </c>
      <c r="E784">
        <v>3.1300000000000001E-2</v>
      </c>
      <c r="F784">
        <v>2.5</v>
      </c>
      <c r="G784" t="s">
        <v>942</v>
      </c>
      <c r="H784">
        <f>_xlfn.IFNA(INDEX(FoamFactor_Table[FoamFactor],MATCH(bom_SQLquery[[#This Row],[BillNo]],FoamFactor_Table[BlendPN],0)),1)</f>
        <v>1</v>
      </c>
    </row>
    <row r="785" spans="1:8" x14ac:dyDescent="0.25">
      <c r="A785" t="s">
        <v>2086</v>
      </c>
      <c r="B785" t="s">
        <v>2087</v>
      </c>
      <c r="C785" t="s">
        <v>2088</v>
      </c>
      <c r="D785" t="s">
        <v>2089</v>
      </c>
      <c r="E785">
        <v>0.375</v>
      </c>
      <c r="F785">
        <v>2.5</v>
      </c>
      <c r="G785" t="s">
        <v>942</v>
      </c>
      <c r="H785">
        <f>_xlfn.IFNA(INDEX(FoamFactor_Table[FoamFactor],MATCH(bom_SQLquery[[#This Row],[BillNo]],FoamFactor_Table[BlendPN],0)),1)</f>
        <v>1</v>
      </c>
    </row>
    <row r="786" spans="1:8" x14ac:dyDescent="0.25">
      <c r="A786" t="s">
        <v>474</v>
      </c>
      <c r="B786" t="s">
        <v>2090</v>
      </c>
      <c r="C786" t="s">
        <v>2088</v>
      </c>
      <c r="D786" t="s">
        <v>2089</v>
      </c>
      <c r="E786">
        <v>3.1300000000000001E-2</v>
      </c>
      <c r="F786">
        <v>2.5</v>
      </c>
      <c r="G786" t="s">
        <v>942</v>
      </c>
      <c r="H786">
        <f>_xlfn.IFNA(INDEX(FoamFactor_Table[FoamFactor],MATCH(bom_SQLquery[[#This Row],[BillNo]],FoamFactor_Table[BlendPN],0)),1)</f>
        <v>1</v>
      </c>
    </row>
    <row r="787" spans="1:8" x14ac:dyDescent="0.25">
      <c r="A787" t="s">
        <v>2091</v>
      </c>
      <c r="B787" t="s">
        <v>2092</v>
      </c>
      <c r="C787" t="s">
        <v>2093</v>
      </c>
      <c r="D787" t="s">
        <v>2094</v>
      </c>
      <c r="E787">
        <v>0.375</v>
      </c>
      <c r="F787">
        <v>2.5</v>
      </c>
      <c r="G787" t="s">
        <v>942</v>
      </c>
      <c r="H787">
        <f>_xlfn.IFNA(INDEX(FoamFactor_Table[FoamFactor],MATCH(bom_SQLquery[[#This Row],[BillNo]],FoamFactor_Table[BlendPN],0)),1)</f>
        <v>1</v>
      </c>
    </row>
    <row r="788" spans="1:8" x14ac:dyDescent="0.25">
      <c r="A788" t="s">
        <v>471</v>
      </c>
      <c r="B788" t="s">
        <v>2095</v>
      </c>
      <c r="C788" t="s">
        <v>2093</v>
      </c>
      <c r="D788" t="s">
        <v>2094</v>
      </c>
      <c r="E788">
        <v>3.1300000000000001E-2</v>
      </c>
      <c r="F788">
        <v>2.5</v>
      </c>
      <c r="G788" t="s">
        <v>942</v>
      </c>
      <c r="H788">
        <f>_xlfn.IFNA(INDEX(FoamFactor_Table[FoamFactor],MATCH(bom_SQLquery[[#This Row],[BillNo]],FoamFactor_Table[BlendPN],0)),1)</f>
        <v>1</v>
      </c>
    </row>
    <row r="789" spans="1:8" x14ac:dyDescent="0.25">
      <c r="A789" t="s">
        <v>2096</v>
      </c>
      <c r="B789" t="s">
        <v>2097</v>
      </c>
      <c r="C789" t="s">
        <v>2098</v>
      </c>
      <c r="D789" t="s">
        <v>2099</v>
      </c>
      <c r="E789">
        <v>0.375</v>
      </c>
      <c r="F789">
        <v>2.5</v>
      </c>
      <c r="G789" t="s">
        <v>942</v>
      </c>
      <c r="H789">
        <f>_xlfn.IFNA(INDEX(FoamFactor_Table[FoamFactor],MATCH(bom_SQLquery[[#This Row],[BillNo]],FoamFactor_Table[BlendPN],0)),1)</f>
        <v>1</v>
      </c>
    </row>
    <row r="790" spans="1:8" x14ac:dyDescent="0.25">
      <c r="A790" t="s">
        <v>467</v>
      </c>
      <c r="B790" t="s">
        <v>2100</v>
      </c>
      <c r="C790" t="s">
        <v>2075</v>
      </c>
      <c r="D790" t="s">
        <v>2076</v>
      </c>
      <c r="E790">
        <v>1.5</v>
      </c>
      <c r="F790">
        <v>2.5</v>
      </c>
      <c r="G790" t="s">
        <v>942</v>
      </c>
      <c r="H790">
        <f>_xlfn.IFNA(INDEX(FoamFactor_Table[FoamFactor],MATCH(bom_SQLquery[[#This Row],[BillNo]],FoamFactor_Table[BlendPN],0)),1)</f>
        <v>1</v>
      </c>
    </row>
    <row r="791" spans="1:8" x14ac:dyDescent="0.25">
      <c r="A791" t="s">
        <v>2101</v>
      </c>
      <c r="B791" t="s">
        <v>2102</v>
      </c>
      <c r="C791" t="s">
        <v>2083</v>
      </c>
      <c r="D791" t="s">
        <v>2084</v>
      </c>
      <c r="E791">
        <v>1.5</v>
      </c>
      <c r="F791">
        <v>2.5</v>
      </c>
      <c r="G791" t="s">
        <v>942</v>
      </c>
      <c r="H791">
        <f>_xlfn.IFNA(INDEX(FoamFactor_Table[FoamFactor],MATCH(bom_SQLquery[[#This Row],[BillNo]],FoamFactor_Table[BlendPN],0)),1)</f>
        <v>1</v>
      </c>
    </row>
    <row r="792" spans="1:8" x14ac:dyDescent="0.25">
      <c r="A792" t="s">
        <v>2103</v>
      </c>
      <c r="B792" t="s">
        <v>2104</v>
      </c>
      <c r="C792" t="s">
        <v>2093</v>
      </c>
      <c r="D792" t="s">
        <v>2094</v>
      </c>
      <c r="E792">
        <v>1.5</v>
      </c>
      <c r="F792">
        <v>2.5</v>
      </c>
      <c r="G792" t="s">
        <v>942</v>
      </c>
      <c r="H792">
        <f>_xlfn.IFNA(INDEX(FoamFactor_Table[FoamFactor],MATCH(bom_SQLquery[[#This Row],[BillNo]],FoamFactor_Table[BlendPN],0)),1)</f>
        <v>1</v>
      </c>
    </row>
    <row r="793" spans="1:8" x14ac:dyDescent="0.25">
      <c r="A793" t="s">
        <v>2105</v>
      </c>
      <c r="B793" t="s">
        <v>2106</v>
      </c>
      <c r="C793" t="s">
        <v>2098</v>
      </c>
      <c r="D793" t="s">
        <v>2099</v>
      </c>
      <c r="E793">
        <v>1.5</v>
      </c>
      <c r="F793">
        <v>2.5</v>
      </c>
      <c r="G793" t="s">
        <v>942</v>
      </c>
      <c r="H793">
        <f>_xlfn.IFNA(INDEX(FoamFactor_Table[FoamFactor],MATCH(bom_SQLquery[[#This Row],[BillNo]],FoamFactor_Table[BlendPN],0)),1)</f>
        <v>1</v>
      </c>
    </row>
    <row r="794" spans="1:8" x14ac:dyDescent="0.25">
      <c r="A794" t="s">
        <v>2107</v>
      </c>
      <c r="B794" t="s">
        <v>2108</v>
      </c>
      <c r="C794" t="s">
        <v>2109</v>
      </c>
      <c r="D794" t="s">
        <v>2110</v>
      </c>
      <c r="E794">
        <v>6</v>
      </c>
      <c r="F794">
        <v>2.5</v>
      </c>
      <c r="G794" t="s">
        <v>935</v>
      </c>
      <c r="H794">
        <f>_xlfn.IFNA(INDEX(FoamFactor_Table[FoamFactor],MATCH(bom_SQLquery[[#This Row],[BillNo]],FoamFactor_Table[BlendPN],0)),1)</f>
        <v>1</v>
      </c>
    </row>
    <row r="795" spans="1:8" x14ac:dyDescent="0.25">
      <c r="A795" t="s">
        <v>2111</v>
      </c>
      <c r="B795" t="s">
        <v>2112</v>
      </c>
      <c r="C795" t="s">
        <v>2109</v>
      </c>
      <c r="D795" t="s">
        <v>2110</v>
      </c>
      <c r="E795">
        <v>0.75</v>
      </c>
      <c r="F795">
        <v>2.5</v>
      </c>
      <c r="G795" t="s">
        <v>935</v>
      </c>
      <c r="H795">
        <f>_xlfn.IFNA(INDEX(FoamFactor_Table[FoamFactor],MATCH(bom_SQLquery[[#This Row],[BillNo]],FoamFactor_Table[BlendPN],0)),1)</f>
        <v>1</v>
      </c>
    </row>
    <row r="796" spans="1:8" x14ac:dyDescent="0.25">
      <c r="A796" t="s">
        <v>2113</v>
      </c>
      <c r="B796" t="s">
        <v>2114</v>
      </c>
      <c r="C796" t="s">
        <v>2109</v>
      </c>
      <c r="D796" t="s">
        <v>2110</v>
      </c>
      <c r="E796">
        <v>0.375</v>
      </c>
      <c r="F796">
        <v>2.5</v>
      </c>
      <c r="G796" t="s">
        <v>935</v>
      </c>
      <c r="H796">
        <f>_xlfn.IFNA(INDEX(FoamFactor_Table[FoamFactor],MATCH(bom_SQLquery[[#This Row],[BillNo]],FoamFactor_Table[BlendPN],0)),1)</f>
        <v>1</v>
      </c>
    </row>
    <row r="797" spans="1:8" x14ac:dyDescent="0.25">
      <c r="A797" t="s">
        <v>2115</v>
      </c>
      <c r="B797" t="s">
        <v>2116</v>
      </c>
      <c r="C797" t="s">
        <v>2109</v>
      </c>
      <c r="D797" t="s">
        <v>2110</v>
      </c>
      <c r="E797">
        <v>1.5</v>
      </c>
      <c r="F797">
        <v>2.5</v>
      </c>
      <c r="G797" t="s">
        <v>935</v>
      </c>
      <c r="H797">
        <f>_xlfn.IFNA(INDEX(FoamFactor_Table[FoamFactor],MATCH(bom_SQLquery[[#This Row],[BillNo]],FoamFactor_Table[BlendPN],0)),1)</f>
        <v>1</v>
      </c>
    </row>
    <row r="798" spans="1:8" x14ac:dyDescent="0.25">
      <c r="A798" t="s">
        <v>2117</v>
      </c>
      <c r="B798" t="s">
        <v>2118</v>
      </c>
      <c r="C798" t="s">
        <v>2109</v>
      </c>
      <c r="D798" t="s">
        <v>2110</v>
      </c>
      <c r="E798">
        <v>1.5</v>
      </c>
      <c r="F798">
        <v>2.5</v>
      </c>
      <c r="G798" t="s">
        <v>935</v>
      </c>
      <c r="H798">
        <f>_xlfn.IFNA(INDEX(FoamFactor_Table[FoamFactor],MATCH(bom_SQLquery[[#This Row],[BillNo]],FoamFactor_Table[BlendPN],0)),1)</f>
        <v>1</v>
      </c>
    </row>
    <row r="799" spans="1:8" x14ac:dyDescent="0.25">
      <c r="A799" t="s">
        <v>2119</v>
      </c>
      <c r="B799" t="s">
        <v>2120</v>
      </c>
      <c r="C799" t="s">
        <v>2109</v>
      </c>
      <c r="D799" t="s">
        <v>2110</v>
      </c>
      <c r="E799">
        <v>3</v>
      </c>
      <c r="F799">
        <v>2.5</v>
      </c>
      <c r="G799" t="s">
        <v>935</v>
      </c>
      <c r="H799">
        <f>_xlfn.IFNA(INDEX(FoamFactor_Table[FoamFactor],MATCH(bom_SQLquery[[#This Row],[BillNo]],FoamFactor_Table[BlendPN],0)),1)</f>
        <v>1</v>
      </c>
    </row>
    <row r="800" spans="1:8" x14ac:dyDescent="0.25">
      <c r="A800" t="s">
        <v>2121</v>
      </c>
      <c r="B800" t="s">
        <v>2122</v>
      </c>
      <c r="C800" t="s">
        <v>2109</v>
      </c>
      <c r="D800" t="s">
        <v>2110</v>
      </c>
      <c r="E800">
        <v>3</v>
      </c>
      <c r="F800">
        <v>2.5</v>
      </c>
      <c r="G800" t="s">
        <v>935</v>
      </c>
      <c r="H800">
        <f>_xlfn.IFNA(INDEX(FoamFactor_Table[FoamFactor],MATCH(bom_SQLquery[[#This Row],[BillNo]],FoamFactor_Table[BlendPN],0)),1)</f>
        <v>1</v>
      </c>
    </row>
    <row r="801" spans="1:8" x14ac:dyDescent="0.25">
      <c r="A801" t="s">
        <v>2123</v>
      </c>
      <c r="B801" t="s">
        <v>2124</v>
      </c>
      <c r="C801" t="s">
        <v>2109</v>
      </c>
      <c r="D801" t="s">
        <v>2110</v>
      </c>
      <c r="E801">
        <v>0.75</v>
      </c>
      <c r="F801">
        <v>2.5</v>
      </c>
      <c r="G801" t="s">
        <v>935</v>
      </c>
      <c r="H801">
        <f>_xlfn.IFNA(INDEX(FoamFactor_Table[FoamFactor],MATCH(bom_SQLquery[[#This Row],[BillNo]],FoamFactor_Table[BlendPN],0)),1)</f>
        <v>1</v>
      </c>
    </row>
    <row r="802" spans="1:8" x14ac:dyDescent="0.25">
      <c r="A802" t="s">
        <v>2125</v>
      </c>
      <c r="B802" t="s">
        <v>2126</v>
      </c>
      <c r="C802" t="s">
        <v>2127</v>
      </c>
      <c r="D802" t="s">
        <v>2128</v>
      </c>
      <c r="E802">
        <v>1.5</v>
      </c>
      <c r="F802">
        <v>2.5</v>
      </c>
      <c r="G802" t="s">
        <v>935</v>
      </c>
      <c r="H802">
        <f>_xlfn.IFNA(INDEX(FoamFactor_Table[FoamFactor],MATCH(bom_SQLquery[[#This Row],[BillNo]],FoamFactor_Table[BlendPN],0)),1)</f>
        <v>1</v>
      </c>
    </row>
    <row r="803" spans="1:8" x14ac:dyDescent="0.25">
      <c r="A803" t="s">
        <v>2129</v>
      </c>
      <c r="B803" t="s">
        <v>2130</v>
      </c>
      <c r="C803" t="s">
        <v>2131</v>
      </c>
      <c r="D803" t="s">
        <v>2132</v>
      </c>
      <c r="E803">
        <v>6</v>
      </c>
      <c r="F803">
        <v>2.5</v>
      </c>
      <c r="G803" t="s">
        <v>935</v>
      </c>
      <c r="H803">
        <f>_xlfn.IFNA(INDEX(FoamFactor_Table[FoamFactor],MATCH(bom_SQLquery[[#This Row],[BillNo]],FoamFactor_Table[BlendPN],0)),1)</f>
        <v>1</v>
      </c>
    </row>
    <row r="804" spans="1:8" x14ac:dyDescent="0.25">
      <c r="A804" t="s">
        <v>2133</v>
      </c>
      <c r="B804" t="s">
        <v>2134</v>
      </c>
      <c r="C804" t="s">
        <v>2093</v>
      </c>
      <c r="D804" t="s">
        <v>2094</v>
      </c>
      <c r="E804">
        <v>1</v>
      </c>
      <c r="F804">
        <v>2.5</v>
      </c>
      <c r="G804" t="s">
        <v>942</v>
      </c>
      <c r="H804">
        <f>_xlfn.IFNA(INDEX(FoamFactor_Table[FoamFactor],MATCH(bom_SQLquery[[#This Row],[BillNo]],FoamFactor_Table[BlendPN],0)),1)</f>
        <v>1</v>
      </c>
    </row>
    <row r="805" spans="1:8" x14ac:dyDescent="0.25">
      <c r="A805" t="s">
        <v>2135</v>
      </c>
      <c r="B805" t="s">
        <v>2136</v>
      </c>
      <c r="C805" t="s">
        <v>2093</v>
      </c>
      <c r="D805" t="s">
        <v>2094</v>
      </c>
      <c r="E805">
        <v>0.375</v>
      </c>
      <c r="F805">
        <v>2.5</v>
      </c>
      <c r="G805" t="s">
        <v>942</v>
      </c>
      <c r="H805">
        <f>_xlfn.IFNA(INDEX(FoamFactor_Table[FoamFactor],MATCH(bom_SQLquery[[#This Row],[BillNo]],FoamFactor_Table[BlendPN],0)),1)</f>
        <v>1</v>
      </c>
    </row>
    <row r="806" spans="1:8" x14ac:dyDescent="0.25">
      <c r="A806" t="s">
        <v>470</v>
      </c>
      <c r="B806" t="s">
        <v>2137</v>
      </c>
      <c r="C806" t="s">
        <v>2083</v>
      </c>
      <c r="D806" t="s">
        <v>2084</v>
      </c>
      <c r="E806">
        <v>0.375</v>
      </c>
      <c r="F806">
        <v>2.5</v>
      </c>
      <c r="G806" t="s">
        <v>942</v>
      </c>
      <c r="H806">
        <f>_xlfn.IFNA(INDEX(FoamFactor_Table[FoamFactor],MATCH(bom_SQLquery[[#This Row],[BillNo]],FoamFactor_Table[BlendPN],0)),1)</f>
        <v>1</v>
      </c>
    </row>
    <row r="807" spans="1:8" x14ac:dyDescent="0.25">
      <c r="A807" t="s">
        <v>2138</v>
      </c>
      <c r="B807" t="s">
        <v>2139</v>
      </c>
      <c r="C807" t="s">
        <v>2088</v>
      </c>
      <c r="D807" t="s">
        <v>2089</v>
      </c>
      <c r="E807">
        <v>0.375</v>
      </c>
      <c r="F807">
        <v>2.5</v>
      </c>
      <c r="G807" t="s">
        <v>942</v>
      </c>
      <c r="H807">
        <f>_xlfn.IFNA(INDEX(FoamFactor_Table[FoamFactor],MATCH(bom_SQLquery[[#This Row],[BillNo]],FoamFactor_Table[BlendPN],0)),1)</f>
        <v>1</v>
      </c>
    </row>
    <row r="808" spans="1:8" x14ac:dyDescent="0.25">
      <c r="A808" t="s">
        <v>2140</v>
      </c>
      <c r="B808" t="s">
        <v>2141</v>
      </c>
      <c r="C808" t="s">
        <v>2098</v>
      </c>
      <c r="D808" t="s">
        <v>2099</v>
      </c>
      <c r="E808">
        <v>0.375</v>
      </c>
      <c r="F808">
        <v>2.5</v>
      </c>
      <c r="G808" t="s">
        <v>942</v>
      </c>
      <c r="H808">
        <f>_xlfn.IFNA(INDEX(FoamFactor_Table[FoamFactor],MATCH(bom_SQLquery[[#This Row],[BillNo]],FoamFactor_Table[BlendPN],0)),1)</f>
        <v>1</v>
      </c>
    </row>
    <row r="809" spans="1:8" x14ac:dyDescent="0.25">
      <c r="A809" t="s">
        <v>230</v>
      </c>
      <c r="B809" t="s">
        <v>2142</v>
      </c>
      <c r="C809" t="s">
        <v>2075</v>
      </c>
      <c r="D809" t="s">
        <v>2076</v>
      </c>
      <c r="E809">
        <v>0.375</v>
      </c>
      <c r="F809">
        <v>2.5</v>
      </c>
      <c r="G809" t="s">
        <v>942</v>
      </c>
      <c r="H809">
        <f>_xlfn.IFNA(INDEX(FoamFactor_Table[FoamFactor],MATCH(bom_SQLquery[[#This Row],[BillNo]],FoamFactor_Table[BlendPN],0)),1)</f>
        <v>1</v>
      </c>
    </row>
    <row r="810" spans="1:8" x14ac:dyDescent="0.25">
      <c r="A810" t="s">
        <v>180</v>
      </c>
      <c r="B810" t="s">
        <v>2143</v>
      </c>
      <c r="C810" t="s">
        <v>1818</v>
      </c>
      <c r="D810" t="s">
        <v>1819</v>
      </c>
      <c r="E810">
        <v>6</v>
      </c>
      <c r="F810">
        <v>2.5</v>
      </c>
      <c r="G810" t="s">
        <v>935</v>
      </c>
      <c r="H810">
        <f>_xlfn.IFNA(INDEX(FoamFactor_Table[FoamFactor],MATCH(bom_SQLquery[[#This Row],[BillNo]],FoamFactor_Table[BlendPN],0)),1)</f>
        <v>1</v>
      </c>
    </row>
    <row r="811" spans="1:8" x14ac:dyDescent="0.25">
      <c r="A811" t="s">
        <v>2144</v>
      </c>
      <c r="B811" t="s">
        <v>2145</v>
      </c>
      <c r="C811" t="s">
        <v>1818</v>
      </c>
      <c r="D811" t="s">
        <v>1819</v>
      </c>
      <c r="E811">
        <v>6</v>
      </c>
      <c r="F811">
        <v>2.5</v>
      </c>
      <c r="G811" t="s">
        <v>935</v>
      </c>
      <c r="H811">
        <f>_xlfn.IFNA(INDEX(FoamFactor_Table[FoamFactor],MATCH(bom_SQLquery[[#This Row],[BillNo]],FoamFactor_Table[BlendPN],0)),1)</f>
        <v>1</v>
      </c>
    </row>
    <row r="812" spans="1:8" x14ac:dyDescent="0.25">
      <c r="A812" t="s">
        <v>2146</v>
      </c>
      <c r="B812" t="s">
        <v>2147</v>
      </c>
      <c r="C812" t="s">
        <v>1818</v>
      </c>
      <c r="D812" t="s">
        <v>1819</v>
      </c>
      <c r="E812">
        <v>6</v>
      </c>
      <c r="F812">
        <v>2.5</v>
      </c>
      <c r="G812" t="s">
        <v>935</v>
      </c>
      <c r="H812">
        <f>_xlfn.IFNA(INDEX(FoamFactor_Table[FoamFactor],MATCH(bom_SQLquery[[#This Row],[BillNo]],FoamFactor_Table[BlendPN],0)),1)</f>
        <v>1</v>
      </c>
    </row>
    <row r="813" spans="1:8" x14ac:dyDescent="0.25">
      <c r="A813" t="s">
        <v>629</v>
      </c>
      <c r="B813" t="s">
        <v>2148</v>
      </c>
      <c r="C813" t="s">
        <v>1818</v>
      </c>
      <c r="D813" t="s">
        <v>1819</v>
      </c>
      <c r="E813">
        <v>1</v>
      </c>
      <c r="F813">
        <v>2.5</v>
      </c>
      <c r="G813" t="s">
        <v>935</v>
      </c>
      <c r="H813">
        <f>_xlfn.IFNA(INDEX(FoamFactor_Table[FoamFactor],MATCH(bom_SQLquery[[#This Row],[BillNo]],FoamFactor_Table[BlendPN],0)),1)</f>
        <v>1</v>
      </c>
    </row>
    <row r="814" spans="1:8" x14ac:dyDescent="0.25">
      <c r="A814" t="s">
        <v>2149</v>
      </c>
      <c r="B814" t="s">
        <v>2148</v>
      </c>
      <c r="C814" t="s">
        <v>1818</v>
      </c>
      <c r="D814" t="s">
        <v>1819</v>
      </c>
      <c r="E814">
        <v>1</v>
      </c>
      <c r="F814">
        <v>2.5</v>
      </c>
      <c r="G814" t="s">
        <v>935</v>
      </c>
      <c r="H814">
        <f>_xlfn.IFNA(INDEX(FoamFactor_Table[FoamFactor],MATCH(bom_SQLquery[[#This Row],[BillNo]],FoamFactor_Table[BlendPN],0)),1)</f>
        <v>1</v>
      </c>
    </row>
    <row r="815" spans="1:8" x14ac:dyDescent="0.25">
      <c r="A815" t="s">
        <v>2150</v>
      </c>
      <c r="B815" t="s">
        <v>2151</v>
      </c>
      <c r="C815" t="s">
        <v>2152</v>
      </c>
      <c r="D815" t="s">
        <v>2153</v>
      </c>
      <c r="E815">
        <v>6</v>
      </c>
      <c r="F815">
        <v>0</v>
      </c>
      <c r="G815" t="s">
        <v>935</v>
      </c>
      <c r="H815">
        <f>_xlfn.IFNA(INDEX(FoamFactor_Table[FoamFactor],MATCH(bom_SQLquery[[#This Row],[BillNo]],FoamFactor_Table[BlendPN],0)),1)</f>
        <v>1</v>
      </c>
    </row>
    <row r="816" spans="1:8" x14ac:dyDescent="0.25">
      <c r="A816" t="s">
        <v>2154</v>
      </c>
      <c r="B816" t="s">
        <v>2155</v>
      </c>
      <c r="C816" t="s">
        <v>1818</v>
      </c>
      <c r="D816" t="s">
        <v>1819</v>
      </c>
      <c r="E816">
        <v>0.75</v>
      </c>
      <c r="F816">
        <v>2.5</v>
      </c>
      <c r="G816" t="s">
        <v>935</v>
      </c>
      <c r="H816">
        <f>_xlfn.IFNA(INDEX(FoamFactor_Table[FoamFactor],MATCH(bom_SQLquery[[#This Row],[BillNo]],FoamFactor_Table[BlendPN],0)),1)</f>
        <v>1</v>
      </c>
    </row>
    <row r="817" spans="1:8" x14ac:dyDescent="0.25">
      <c r="A817" t="s">
        <v>2156</v>
      </c>
      <c r="B817" t="s">
        <v>2157</v>
      </c>
      <c r="C817" t="s">
        <v>1818</v>
      </c>
      <c r="D817" t="s">
        <v>1819</v>
      </c>
      <c r="E817">
        <v>0.75</v>
      </c>
      <c r="F817">
        <v>2.5</v>
      </c>
      <c r="G817" t="s">
        <v>935</v>
      </c>
      <c r="H817">
        <f>_xlfn.IFNA(INDEX(FoamFactor_Table[FoamFactor],MATCH(bom_SQLquery[[#This Row],[BillNo]],FoamFactor_Table[BlendPN],0)),1)</f>
        <v>1</v>
      </c>
    </row>
    <row r="818" spans="1:8" x14ac:dyDescent="0.25">
      <c r="A818" t="s">
        <v>2158</v>
      </c>
      <c r="B818" t="s">
        <v>2159</v>
      </c>
      <c r="C818" t="s">
        <v>1818</v>
      </c>
      <c r="D818" t="s">
        <v>1819</v>
      </c>
      <c r="E818">
        <v>0.75</v>
      </c>
      <c r="F818">
        <v>2.5</v>
      </c>
      <c r="G818" t="s">
        <v>935</v>
      </c>
      <c r="H818">
        <f>_xlfn.IFNA(INDEX(FoamFactor_Table[FoamFactor],MATCH(bom_SQLquery[[#This Row],[BillNo]],FoamFactor_Table[BlendPN],0)),1)</f>
        <v>1</v>
      </c>
    </row>
    <row r="819" spans="1:8" x14ac:dyDescent="0.25">
      <c r="A819" t="s">
        <v>287</v>
      </c>
      <c r="B819" t="s">
        <v>2160</v>
      </c>
      <c r="C819" t="s">
        <v>1818</v>
      </c>
      <c r="D819" t="s">
        <v>1819</v>
      </c>
      <c r="E819">
        <v>0.125</v>
      </c>
      <c r="F819">
        <v>2.5</v>
      </c>
      <c r="G819" t="s">
        <v>935</v>
      </c>
      <c r="H819">
        <f>_xlfn.IFNA(INDEX(FoamFactor_Table[FoamFactor],MATCH(bom_SQLquery[[#This Row],[BillNo]],FoamFactor_Table[BlendPN],0)),1)</f>
        <v>1</v>
      </c>
    </row>
    <row r="820" spans="1:8" x14ac:dyDescent="0.25">
      <c r="A820" t="s">
        <v>658</v>
      </c>
      <c r="B820" t="s">
        <v>2161</v>
      </c>
      <c r="C820" t="s">
        <v>1818</v>
      </c>
      <c r="D820" t="s">
        <v>1819</v>
      </c>
      <c r="E820">
        <v>0.125</v>
      </c>
      <c r="F820">
        <v>2.5</v>
      </c>
      <c r="G820" t="s">
        <v>935</v>
      </c>
      <c r="H820">
        <f>_xlfn.IFNA(INDEX(FoamFactor_Table[FoamFactor],MATCH(bom_SQLquery[[#This Row],[BillNo]],FoamFactor_Table[BlendPN],0)),1)</f>
        <v>1</v>
      </c>
    </row>
    <row r="821" spans="1:8" x14ac:dyDescent="0.25">
      <c r="A821" t="s">
        <v>2162</v>
      </c>
      <c r="B821" t="s">
        <v>2163</v>
      </c>
      <c r="C821" t="s">
        <v>1818</v>
      </c>
      <c r="D821" t="s">
        <v>1819</v>
      </c>
      <c r="E821">
        <v>0.75</v>
      </c>
      <c r="F821">
        <v>2.5</v>
      </c>
      <c r="G821" t="s">
        <v>935</v>
      </c>
      <c r="H821">
        <f>_xlfn.IFNA(INDEX(FoamFactor_Table[FoamFactor],MATCH(bom_SQLquery[[#This Row],[BillNo]],FoamFactor_Table[BlendPN],0)),1)</f>
        <v>1</v>
      </c>
    </row>
    <row r="822" spans="1:8" x14ac:dyDescent="0.25">
      <c r="A822" t="s">
        <v>2164</v>
      </c>
      <c r="B822" t="s">
        <v>2165</v>
      </c>
      <c r="C822" t="s">
        <v>1818</v>
      </c>
      <c r="D822" t="s">
        <v>1819</v>
      </c>
      <c r="E822">
        <v>0.75</v>
      </c>
      <c r="F822">
        <v>2.5</v>
      </c>
      <c r="G822" t="s">
        <v>935</v>
      </c>
      <c r="H822">
        <f>_xlfn.IFNA(INDEX(FoamFactor_Table[FoamFactor],MATCH(bom_SQLquery[[#This Row],[BillNo]],FoamFactor_Table[BlendPN],0)),1)</f>
        <v>1</v>
      </c>
    </row>
    <row r="823" spans="1:8" x14ac:dyDescent="0.25">
      <c r="A823" t="s">
        <v>454</v>
      </c>
      <c r="B823" t="s">
        <v>2166</v>
      </c>
      <c r="C823" t="s">
        <v>1818</v>
      </c>
      <c r="D823" t="s">
        <v>1819</v>
      </c>
      <c r="E823">
        <v>0.75</v>
      </c>
      <c r="F823">
        <v>2.5</v>
      </c>
      <c r="G823" t="s">
        <v>935</v>
      </c>
      <c r="H823">
        <f>_xlfn.IFNA(INDEX(FoamFactor_Table[FoamFactor],MATCH(bom_SQLquery[[#This Row],[BillNo]],FoamFactor_Table[BlendPN],0)),1)</f>
        <v>1</v>
      </c>
    </row>
    <row r="824" spans="1:8" x14ac:dyDescent="0.25">
      <c r="A824" t="s">
        <v>2167</v>
      </c>
      <c r="B824" t="s">
        <v>2168</v>
      </c>
      <c r="C824" t="s">
        <v>1818</v>
      </c>
      <c r="D824" t="s">
        <v>1819</v>
      </c>
      <c r="E824">
        <v>0.75</v>
      </c>
      <c r="F824">
        <v>2.5</v>
      </c>
      <c r="G824" t="s">
        <v>935</v>
      </c>
      <c r="H824">
        <f>_xlfn.IFNA(INDEX(FoamFactor_Table[FoamFactor],MATCH(bom_SQLquery[[#This Row],[BillNo]],FoamFactor_Table[BlendPN],0)),1)</f>
        <v>1</v>
      </c>
    </row>
    <row r="825" spans="1:8" x14ac:dyDescent="0.25">
      <c r="A825" t="s">
        <v>2169</v>
      </c>
      <c r="B825" t="s">
        <v>2170</v>
      </c>
      <c r="C825" t="s">
        <v>1818</v>
      </c>
      <c r="D825" t="s">
        <v>1819</v>
      </c>
      <c r="E825">
        <v>0.75</v>
      </c>
      <c r="F825">
        <v>2.5</v>
      </c>
      <c r="G825" t="s">
        <v>935</v>
      </c>
      <c r="H825">
        <f>_xlfn.IFNA(INDEX(FoamFactor_Table[FoamFactor],MATCH(bom_SQLquery[[#This Row],[BillNo]],FoamFactor_Table[BlendPN],0)),1)</f>
        <v>1</v>
      </c>
    </row>
    <row r="826" spans="1:8" x14ac:dyDescent="0.25">
      <c r="A826" t="s">
        <v>69</v>
      </c>
      <c r="B826" t="s">
        <v>2171</v>
      </c>
      <c r="C826" t="s">
        <v>1818</v>
      </c>
      <c r="D826" t="s">
        <v>1819</v>
      </c>
      <c r="E826">
        <v>0.75</v>
      </c>
      <c r="F826">
        <v>2.5</v>
      </c>
      <c r="G826" t="s">
        <v>935</v>
      </c>
      <c r="H826">
        <f>_xlfn.IFNA(INDEX(FoamFactor_Table[FoamFactor],MATCH(bom_SQLquery[[#This Row],[BillNo]],FoamFactor_Table[BlendPN],0)),1)</f>
        <v>1</v>
      </c>
    </row>
    <row r="827" spans="1:8" x14ac:dyDescent="0.25">
      <c r="A827" t="s">
        <v>2172</v>
      </c>
      <c r="B827" t="s">
        <v>2173</v>
      </c>
      <c r="C827" t="s">
        <v>1818</v>
      </c>
      <c r="D827" t="s">
        <v>1819</v>
      </c>
      <c r="E827">
        <v>0.75</v>
      </c>
      <c r="F827">
        <v>2.5</v>
      </c>
      <c r="G827" t="s">
        <v>935</v>
      </c>
      <c r="H827">
        <f>_xlfn.IFNA(INDEX(FoamFactor_Table[FoamFactor],MATCH(bom_SQLquery[[#This Row],[BillNo]],FoamFactor_Table[BlendPN],0)),1)</f>
        <v>1</v>
      </c>
    </row>
    <row r="828" spans="1:8" x14ac:dyDescent="0.25">
      <c r="A828" t="s">
        <v>291</v>
      </c>
      <c r="B828" t="s">
        <v>2174</v>
      </c>
      <c r="C828" t="s">
        <v>1818</v>
      </c>
      <c r="D828" t="s">
        <v>1819</v>
      </c>
      <c r="E828">
        <v>0.75</v>
      </c>
      <c r="F828">
        <v>2.5</v>
      </c>
      <c r="G828" t="s">
        <v>935</v>
      </c>
      <c r="H828">
        <f>_xlfn.IFNA(INDEX(FoamFactor_Table[FoamFactor],MATCH(bom_SQLquery[[#This Row],[BillNo]],FoamFactor_Table[BlendPN],0)),1)</f>
        <v>1</v>
      </c>
    </row>
    <row r="829" spans="1:8" x14ac:dyDescent="0.25">
      <c r="A829" t="s">
        <v>2175</v>
      </c>
      <c r="B829" t="s">
        <v>2176</v>
      </c>
      <c r="C829" t="s">
        <v>1818</v>
      </c>
      <c r="D829" t="s">
        <v>1819</v>
      </c>
      <c r="E829">
        <v>0.75</v>
      </c>
      <c r="F829">
        <v>2.5</v>
      </c>
      <c r="G829" t="s">
        <v>935</v>
      </c>
      <c r="H829">
        <f>_xlfn.IFNA(INDEX(FoamFactor_Table[FoamFactor],MATCH(bom_SQLquery[[#This Row],[BillNo]],FoamFactor_Table[BlendPN],0)),1)</f>
        <v>1</v>
      </c>
    </row>
    <row r="830" spans="1:8" x14ac:dyDescent="0.25">
      <c r="A830" t="s">
        <v>2177</v>
      </c>
      <c r="B830" t="s">
        <v>2178</v>
      </c>
      <c r="C830" t="s">
        <v>1818</v>
      </c>
      <c r="D830" t="s">
        <v>1819</v>
      </c>
      <c r="E830">
        <v>0.125</v>
      </c>
      <c r="F830">
        <v>2.5</v>
      </c>
      <c r="G830" t="s">
        <v>935</v>
      </c>
      <c r="H830">
        <f>_xlfn.IFNA(INDEX(FoamFactor_Table[FoamFactor],MATCH(bom_SQLquery[[#This Row],[BillNo]],FoamFactor_Table[BlendPN],0)),1)</f>
        <v>1</v>
      </c>
    </row>
    <row r="831" spans="1:8" x14ac:dyDescent="0.25">
      <c r="A831" t="s">
        <v>2179</v>
      </c>
      <c r="B831" t="s">
        <v>2180</v>
      </c>
      <c r="C831" t="s">
        <v>1818</v>
      </c>
      <c r="D831" t="s">
        <v>1819</v>
      </c>
      <c r="E831">
        <v>0.75</v>
      </c>
      <c r="F831">
        <v>2.5</v>
      </c>
      <c r="G831" t="s">
        <v>935</v>
      </c>
      <c r="H831">
        <f>_xlfn.IFNA(INDEX(FoamFactor_Table[FoamFactor],MATCH(bom_SQLquery[[#This Row],[BillNo]],FoamFactor_Table[BlendPN],0)),1)</f>
        <v>1</v>
      </c>
    </row>
    <row r="832" spans="1:8" x14ac:dyDescent="0.25">
      <c r="A832" t="s">
        <v>461</v>
      </c>
      <c r="B832" t="s">
        <v>2181</v>
      </c>
      <c r="C832" t="s">
        <v>1818</v>
      </c>
      <c r="D832" t="s">
        <v>1819</v>
      </c>
      <c r="E832">
        <v>3</v>
      </c>
      <c r="F832">
        <v>2.5</v>
      </c>
      <c r="G832" t="s">
        <v>935</v>
      </c>
      <c r="H832">
        <f>_xlfn.IFNA(INDEX(FoamFactor_Table[FoamFactor],MATCH(bom_SQLquery[[#This Row],[BillNo]],FoamFactor_Table[BlendPN],0)),1)</f>
        <v>1</v>
      </c>
    </row>
    <row r="833" spans="1:8" x14ac:dyDescent="0.25">
      <c r="A833" t="s">
        <v>2182</v>
      </c>
      <c r="B833" t="s">
        <v>2183</v>
      </c>
      <c r="C833" t="s">
        <v>1818</v>
      </c>
      <c r="D833" t="s">
        <v>1819</v>
      </c>
      <c r="E833">
        <v>0.25</v>
      </c>
      <c r="F833">
        <v>2.5</v>
      </c>
      <c r="G833" t="s">
        <v>935</v>
      </c>
      <c r="H833">
        <f>_xlfn.IFNA(INDEX(FoamFactor_Table[FoamFactor],MATCH(bom_SQLquery[[#This Row],[BillNo]],FoamFactor_Table[BlendPN],0)),1)</f>
        <v>1</v>
      </c>
    </row>
    <row r="834" spans="1:8" x14ac:dyDescent="0.25">
      <c r="A834" t="s">
        <v>2184</v>
      </c>
      <c r="B834" t="s">
        <v>2185</v>
      </c>
      <c r="C834" t="s">
        <v>1818</v>
      </c>
      <c r="D834" t="s">
        <v>1819</v>
      </c>
      <c r="E834">
        <v>1.5</v>
      </c>
      <c r="F834">
        <v>2.5</v>
      </c>
      <c r="G834" t="s">
        <v>935</v>
      </c>
      <c r="H834">
        <f>_xlfn.IFNA(INDEX(FoamFactor_Table[FoamFactor],MATCH(bom_SQLquery[[#This Row],[BillNo]],FoamFactor_Table[BlendPN],0)),1)</f>
        <v>1</v>
      </c>
    </row>
    <row r="835" spans="1:8" x14ac:dyDescent="0.25">
      <c r="A835" t="s">
        <v>2186</v>
      </c>
      <c r="B835" t="s">
        <v>2187</v>
      </c>
      <c r="C835" t="s">
        <v>1818</v>
      </c>
      <c r="D835" t="s">
        <v>1819</v>
      </c>
      <c r="E835">
        <v>1.5</v>
      </c>
      <c r="F835">
        <v>2.5</v>
      </c>
      <c r="G835" t="s">
        <v>935</v>
      </c>
      <c r="H835">
        <f>_xlfn.IFNA(INDEX(FoamFactor_Table[FoamFactor],MATCH(bom_SQLquery[[#This Row],[BillNo]],FoamFactor_Table[BlendPN],0)),1)</f>
        <v>1</v>
      </c>
    </row>
    <row r="836" spans="1:8" x14ac:dyDescent="0.25">
      <c r="A836" t="s">
        <v>2188</v>
      </c>
      <c r="B836" t="s">
        <v>2189</v>
      </c>
      <c r="C836" t="s">
        <v>1818</v>
      </c>
      <c r="D836" t="s">
        <v>1819</v>
      </c>
      <c r="E836">
        <v>1.5</v>
      </c>
      <c r="F836">
        <v>2.5</v>
      </c>
      <c r="G836" t="s">
        <v>935</v>
      </c>
      <c r="H836">
        <f>_xlfn.IFNA(INDEX(FoamFactor_Table[FoamFactor],MATCH(bom_SQLquery[[#This Row],[BillNo]],FoamFactor_Table[BlendPN],0)),1)</f>
        <v>1</v>
      </c>
    </row>
    <row r="837" spans="1:8" x14ac:dyDescent="0.25">
      <c r="A837" t="s">
        <v>428</v>
      </c>
      <c r="B837" t="s">
        <v>2190</v>
      </c>
      <c r="C837" t="s">
        <v>1818</v>
      </c>
      <c r="D837" t="s">
        <v>1819</v>
      </c>
      <c r="E837">
        <v>1.5</v>
      </c>
      <c r="F837">
        <v>2.5</v>
      </c>
      <c r="G837" t="s">
        <v>935</v>
      </c>
      <c r="H837">
        <f>_xlfn.IFNA(INDEX(FoamFactor_Table[FoamFactor],MATCH(bom_SQLquery[[#This Row],[BillNo]],FoamFactor_Table[BlendPN],0)),1)</f>
        <v>1</v>
      </c>
    </row>
    <row r="838" spans="1:8" x14ac:dyDescent="0.25">
      <c r="A838" t="s">
        <v>417</v>
      </c>
      <c r="B838" t="s">
        <v>2191</v>
      </c>
      <c r="C838" t="s">
        <v>1818</v>
      </c>
      <c r="D838" t="s">
        <v>1819</v>
      </c>
      <c r="E838">
        <v>0.25</v>
      </c>
      <c r="F838">
        <v>2.5</v>
      </c>
      <c r="G838" t="s">
        <v>935</v>
      </c>
      <c r="H838">
        <f>_xlfn.IFNA(INDEX(FoamFactor_Table[FoamFactor],MATCH(bom_SQLquery[[#This Row],[BillNo]],FoamFactor_Table[BlendPN],0)),1)</f>
        <v>1</v>
      </c>
    </row>
    <row r="839" spans="1:8" x14ac:dyDescent="0.25">
      <c r="A839" t="s">
        <v>2192</v>
      </c>
      <c r="B839" t="s">
        <v>2193</v>
      </c>
      <c r="C839" t="s">
        <v>1818</v>
      </c>
      <c r="D839" t="s">
        <v>1819</v>
      </c>
      <c r="E839">
        <v>1.5</v>
      </c>
      <c r="F839">
        <v>2.5</v>
      </c>
      <c r="G839" t="s">
        <v>935</v>
      </c>
      <c r="H839">
        <f>_xlfn.IFNA(INDEX(FoamFactor_Table[FoamFactor],MATCH(bom_SQLquery[[#This Row],[BillNo]],FoamFactor_Table[BlendPN],0)),1)</f>
        <v>1</v>
      </c>
    </row>
    <row r="840" spans="1:8" x14ac:dyDescent="0.25">
      <c r="A840" t="s">
        <v>2194</v>
      </c>
      <c r="B840" t="s">
        <v>2195</v>
      </c>
      <c r="C840" t="s">
        <v>1818</v>
      </c>
      <c r="D840" t="s">
        <v>1819</v>
      </c>
      <c r="E840">
        <v>1.5</v>
      </c>
      <c r="F840">
        <v>2.5</v>
      </c>
      <c r="G840" t="s">
        <v>935</v>
      </c>
      <c r="H840">
        <f>_xlfn.IFNA(INDEX(FoamFactor_Table[FoamFactor],MATCH(bom_SQLquery[[#This Row],[BillNo]],FoamFactor_Table[BlendPN],0)),1)</f>
        <v>1</v>
      </c>
    </row>
    <row r="841" spans="1:8" x14ac:dyDescent="0.25">
      <c r="A841" t="s">
        <v>2196</v>
      </c>
      <c r="B841" t="s">
        <v>2197</v>
      </c>
      <c r="C841" t="s">
        <v>1818</v>
      </c>
      <c r="D841" t="s">
        <v>1819</v>
      </c>
      <c r="E841">
        <v>1.5</v>
      </c>
      <c r="F841">
        <v>2.5</v>
      </c>
      <c r="G841" t="s">
        <v>935</v>
      </c>
      <c r="H841">
        <f>_xlfn.IFNA(INDEX(FoamFactor_Table[FoamFactor],MATCH(bom_SQLquery[[#This Row],[BillNo]],FoamFactor_Table[BlendPN],0)),1)</f>
        <v>1</v>
      </c>
    </row>
    <row r="842" spans="1:8" x14ac:dyDescent="0.25">
      <c r="A842" t="s">
        <v>2198</v>
      </c>
      <c r="B842" t="s">
        <v>2199</v>
      </c>
      <c r="C842" t="s">
        <v>1818</v>
      </c>
      <c r="D842" t="s">
        <v>1819</v>
      </c>
      <c r="E842">
        <v>1.5</v>
      </c>
      <c r="F842">
        <v>2.5</v>
      </c>
      <c r="G842" t="s">
        <v>935</v>
      </c>
      <c r="H842">
        <f>_xlfn.IFNA(INDEX(FoamFactor_Table[FoamFactor],MATCH(bom_SQLquery[[#This Row],[BillNo]],FoamFactor_Table[BlendPN],0)),1)</f>
        <v>1</v>
      </c>
    </row>
    <row r="843" spans="1:8" x14ac:dyDescent="0.25">
      <c r="A843" t="s">
        <v>460</v>
      </c>
      <c r="B843" t="s">
        <v>2200</v>
      </c>
      <c r="C843" t="s">
        <v>1818</v>
      </c>
      <c r="D843" t="s">
        <v>1819</v>
      </c>
      <c r="E843">
        <v>1.5</v>
      </c>
      <c r="F843">
        <v>2.5</v>
      </c>
      <c r="G843" t="s">
        <v>935</v>
      </c>
      <c r="H843">
        <f>_xlfn.IFNA(INDEX(FoamFactor_Table[FoamFactor],MATCH(bom_SQLquery[[#This Row],[BillNo]],FoamFactor_Table[BlendPN],0)),1)</f>
        <v>1</v>
      </c>
    </row>
    <row r="844" spans="1:8" x14ac:dyDescent="0.25">
      <c r="A844" t="s">
        <v>2201</v>
      </c>
      <c r="B844" t="s">
        <v>2202</v>
      </c>
      <c r="C844" t="s">
        <v>1818</v>
      </c>
      <c r="D844" t="s">
        <v>1819</v>
      </c>
      <c r="E844">
        <v>1.5</v>
      </c>
      <c r="F844">
        <v>2.5</v>
      </c>
      <c r="G844" t="s">
        <v>935</v>
      </c>
      <c r="H844">
        <f>_xlfn.IFNA(INDEX(FoamFactor_Table[FoamFactor],MATCH(bom_SQLquery[[#This Row],[BillNo]],FoamFactor_Table[BlendPN],0)),1)</f>
        <v>1</v>
      </c>
    </row>
    <row r="845" spans="1:8" x14ac:dyDescent="0.25">
      <c r="A845" t="s">
        <v>2203</v>
      </c>
      <c r="B845" t="s">
        <v>2204</v>
      </c>
      <c r="C845" t="s">
        <v>1818</v>
      </c>
      <c r="D845" t="s">
        <v>1819</v>
      </c>
      <c r="E845">
        <v>1.5</v>
      </c>
      <c r="F845">
        <v>2.5</v>
      </c>
      <c r="G845" t="s">
        <v>935</v>
      </c>
      <c r="H845">
        <f>_xlfn.IFNA(INDEX(FoamFactor_Table[FoamFactor],MATCH(bom_SQLquery[[#This Row],[BillNo]],FoamFactor_Table[BlendPN],0)),1)</f>
        <v>1</v>
      </c>
    </row>
    <row r="846" spans="1:8" x14ac:dyDescent="0.25">
      <c r="A846" t="s">
        <v>2205</v>
      </c>
      <c r="B846" t="s">
        <v>2206</v>
      </c>
      <c r="C846" t="s">
        <v>1818</v>
      </c>
      <c r="D846" t="s">
        <v>1819</v>
      </c>
      <c r="E846">
        <v>1.5</v>
      </c>
      <c r="F846">
        <v>2.5</v>
      </c>
      <c r="G846" t="s">
        <v>935</v>
      </c>
      <c r="H846">
        <f>_xlfn.IFNA(INDEX(FoamFactor_Table[FoamFactor],MATCH(bom_SQLquery[[#This Row],[BillNo]],FoamFactor_Table[BlendPN],0)),1)</f>
        <v>1</v>
      </c>
    </row>
    <row r="847" spans="1:8" x14ac:dyDescent="0.25">
      <c r="A847" t="s">
        <v>2207</v>
      </c>
      <c r="B847" t="s">
        <v>2191</v>
      </c>
      <c r="C847" t="s">
        <v>1818</v>
      </c>
      <c r="D847" t="s">
        <v>1819</v>
      </c>
      <c r="E847">
        <v>0.25</v>
      </c>
      <c r="F847">
        <v>2.5</v>
      </c>
      <c r="G847" t="s">
        <v>935</v>
      </c>
      <c r="H847">
        <f>_xlfn.IFNA(INDEX(FoamFactor_Table[FoamFactor],MATCH(bom_SQLquery[[#This Row],[BillNo]],FoamFactor_Table[BlendPN],0)),1)</f>
        <v>1</v>
      </c>
    </row>
    <row r="848" spans="1:8" x14ac:dyDescent="0.25">
      <c r="A848" t="s">
        <v>620</v>
      </c>
      <c r="B848" t="s">
        <v>2208</v>
      </c>
      <c r="C848" t="s">
        <v>1818</v>
      </c>
      <c r="D848" t="s">
        <v>1819</v>
      </c>
      <c r="E848">
        <v>1.5</v>
      </c>
      <c r="F848">
        <v>2.5</v>
      </c>
      <c r="G848" t="s">
        <v>935</v>
      </c>
      <c r="H848">
        <f>_xlfn.IFNA(INDEX(FoamFactor_Table[FoamFactor],MATCH(bom_SQLquery[[#This Row],[BillNo]],FoamFactor_Table[BlendPN],0)),1)</f>
        <v>1</v>
      </c>
    </row>
    <row r="849" spans="1:8" x14ac:dyDescent="0.25">
      <c r="A849" t="s">
        <v>2209</v>
      </c>
      <c r="B849" t="s">
        <v>2210</v>
      </c>
      <c r="C849" t="s">
        <v>1430</v>
      </c>
      <c r="D849" t="s">
        <v>1431</v>
      </c>
      <c r="E849">
        <v>4</v>
      </c>
      <c r="F849">
        <v>2.5</v>
      </c>
      <c r="G849" t="s">
        <v>935</v>
      </c>
      <c r="H849">
        <f>_xlfn.IFNA(INDEX(FoamFactor_Table[FoamFactor],MATCH(bom_SQLquery[[#This Row],[BillNo]],FoamFactor_Table[BlendPN],0)),1)</f>
        <v>1</v>
      </c>
    </row>
    <row r="850" spans="1:8" x14ac:dyDescent="0.25">
      <c r="A850" t="s">
        <v>2211</v>
      </c>
      <c r="B850" t="s">
        <v>2212</v>
      </c>
      <c r="C850" t="s">
        <v>1430</v>
      </c>
      <c r="D850" t="s">
        <v>1431</v>
      </c>
      <c r="E850">
        <v>1</v>
      </c>
      <c r="F850">
        <v>2.5</v>
      </c>
      <c r="G850" t="s">
        <v>935</v>
      </c>
      <c r="H850">
        <f>_xlfn.IFNA(INDEX(FoamFactor_Table[FoamFactor],MATCH(bom_SQLquery[[#This Row],[BillNo]],FoamFactor_Table[BlendPN],0)),1)</f>
        <v>1</v>
      </c>
    </row>
    <row r="851" spans="1:8" x14ac:dyDescent="0.25">
      <c r="A851" t="s">
        <v>201</v>
      </c>
      <c r="B851" t="s">
        <v>2213</v>
      </c>
      <c r="C851" t="s">
        <v>1430</v>
      </c>
      <c r="D851" t="s">
        <v>1431</v>
      </c>
      <c r="E851">
        <v>4</v>
      </c>
      <c r="F851">
        <v>2.5</v>
      </c>
      <c r="G851" t="s">
        <v>935</v>
      </c>
      <c r="H851">
        <f>_xlfn.IFNA(INDEX(FoamFactor_Table[FoamFactor],MATCH(bom_SQLquery[[#This Row],[BillNo]],FoamFactor_Table[BlendPN],0)),1)</f>
        <v>1</v>
      </c>
    </row>
    <row r="852" spans="1:8" x14ac:dyDescent="0.25">
      <c r="A852" t="s">
        <v>2214</v>
      </c>
      <c r="B852" t="s">
        <v>2212</v>
      </c>
      <c r="C852" t="s">
        <v>1430</v>
      </c>
      <c r="D852" t="s">
        <v>1431</v>
      </c>
      <c r="E852">
        <v>1</v>
      </c>
      <c r="F852">
        <v>2.5</v>
      </c>
      <c r="G852" t="s">
        <v>935</v>
      </c>
      <c r="H852">
        <f>_xlfn.IFNA(INDEX(FoamFactor_Table[FoamFactor],MATCH(bom_SQLquery[[#This Row],[BillNo]],FoamFactor_Table[BlendPN],0)),1)</f>
        <v>1</v>
      </c>
    </row>
    <row r="853" spans="1:8" x14ac:dyDescent="0.25">
      <c r="A853" t="s">
        <v>546</v>
      </c>
      <c r="B853" t="s">
        <v>2215</v>
      </c>
      <c r="C853" t="s">
        <v>1430</v>
      </c>
      <c r="D853" t="s">
        <v>1431</v>
      </c>
      <c r="E853">
        <v>0.5</v>
      </c>
      <c r="F853">
        <v>2.5</v>
      </c>
      <c r="G853" t="s">
        <v>935</v>
      </c>
      <c r="H853">
        <f>_xlfn.IFNA(INDEX(FoamFactor_Table[FoamFactor],MATCH(bom_SQLquery[[#This Row],[BillNo]],FoamFactor_Table[BlendPN],0)),1)</f>
        <v>1</v>
      </c>
    </row>
    <row r="854" spans="1:8" x14ac:dyDescent="0.25">
      <c r="A854" t="s">
        <v>2216</v>
      </c>
      <c r="B854" t="s">
        <v>2217</v>
      </c>
      <c r="C854" t="s">
        <v>1430</v>
      </c>
      <c r="D854" t="s">
        <v>1431</v>
      </c>
      <c r="E854">
        <v>0.17199999999999999</v>
      </c>
      <c r="F854">
        <v>0</v>
      </c>
      <c r="G854" t="s">
        <v>935</v>
      </c>
      <c r="H854">
        <f>_xlfn.IFNA(INDEX(FoamFactor_Table[FoamFactor],MATCH(bom_SQLquery[[#This Row],[BillNo]],FoamFactor_Table[BlendPN],0)),1)</f>
        <v>1</v>
      </c>
    </row>
    <row r="855" spans="1:8" x14ac:dyDescent="0.25">
      <c r="A855" t="s">
        <v>2218</v>
      </c>
      <c r="B855" t="s">
        <v>2217</v>
      </c>
      <c r="C855" t="s">
        <v>1430</v>
      </c>
      <c r="D855" t="s">
        <v>1431</v>
      </c>
      <c r="E855">
        <v>0.17199999999999999</v>
      </c>
      <c r="F855">
        <v>0</v>
      </c>
      <c r="G855" t="s">
        <v>935</v>
      </c>
      <c r="H855">
        <f>_xlfn.IFNA(INDEX(FoamFactor_Table[FoamFactor],MATCH(bom_SQLquery[[#This Row],[BillNo]],FoamFactor_Table[BlendPN],0)),1)</f>
        <v>1</v>
      </c>
    </row>
    <row r="856" spans="1:8" x14ac:dyDescent="0.25">
      <c r="A856" t="s">
        <v>549</v>
      </c>
      <c r="B856" t="s">
        <v>2219</v>
      </c>
      <c r="C856" t="s">
        <v>1430</v>
      </c>
      <c r="D856" t="s">
        <v>1431</v>
      </c>
      <c r="E856">
        <v>1.0309999999999999</v>
      </c>
      <c r="F856">
        <v>2.5</v>
      </c>
      <c r="G856" t="s">
        <v>935</v>
      </c>
      <c r="H856">
        <f>_xlfn.IFNA(INDEX(FoamFactor_Table[FoamFactor],MATCH(bom_SQLquery[[#This Row],[BillNo]],FoamFactor_Table[BlendPN],0)),1)</f>
        <v>1</v>
      </c>
    </row>
    <row r="857" spans="1:8" x14ac:dyDescent="0.25">
      <c r="A857" t="s">
        <v>106</v>
      </c>
      <c r="B857" t="s">
        <v>2220</v>
      </c>
      <c r="C857" t="s">
        <v>1430</v>
      </c>
      <c r="D857" t="s">
        <v>1431</v>
      </c>
      <c r="E857">
        <v>1.0309999999999999</v>
      </c>
      <c r="F857">
        <v>2.5</v>
      </c>
      <c r="G857" t="s">
        <v>935</v>
      </c>
      <c r="H857">
        <f>_xlfn.IFNA(INDEX(FoamFactor_Table[FoamFactor],MATCH(bom_SQLquery[[#This Row],[BillNo]],FoamFactor_Table[BlendPN],0)),1)</f>
        <v>1</v>
      </c>
    </row>
    <row r="858" spans="1:8" x14ac:dyDescent="0.25">
      <c r="A858" t="s">
        <v>764</v>
      </c>
      <c r="B858" t="s">
        <v>2217</v>
      </c>
      <c r="C858" t="s">
        <v>1430</v>
      </c>
      <c r="D858" t="s">
        <v>1431</v>
      </c>
      <c r="E858">
        <v>0.17199999999999999</v>
      </c>
      <c r="F858">
        <v>0</v>
      </c>
      <c r="G858" t="s">
        <v>935</v>
      </c>
      <c r="H858">
        <f>_xlfn.IFNA(INDEX(FoamFactor_Table[FoamFactor],MATCH(bom_SQLquery[[#This Row],[BillNo]],FoamFactor_Table[BlendPN],0)),1)</f>
        <v>1</v>
      </c>
    </row>
    <row r="859" spans="1:8" x14ac:dyDescent="0.25">
      <c r="A859" t="s">
        <v>110</v>
      </c>
      <c r="B859" t="s">
        <v>2221</v>
      </c>
      <c r="C859" t="s">
        <v>1430</v>
      </c>
      <c r="D859" t="s">
        <v>1431</v>
      </c>
      <c r="E859">
        <v>1.5</v>
      </c>
      <c r="F859">
        <v>2.5</v>
      </c>
      <c r="G859" t="s">
        <v>935</v>
      </c>
      <c r="H859">
        <f>_xlfn.IFNA(INDEX(FoamFactor_Table[FoamFactor],MATCH(bom_SQLquery[[#This Row],[BillNo]],FoamFactor_Table[BlendPN],0)),1)</f>
        <v>1</v>
      </c>
    </row>
    <row r="860" spans="1:8" x14ac:dyDescent="0.25">
      <c r="A860" t="s">
        <v>600</v>
      </c>
      <c r="B860" t="s">
        <v>2222</v>
      </c>
      <c r="C860" t="s">
        <v>1430</v>
      </c>
      <c r="D860" t="s">
        <v>1431</v>
      </c>
      <c r="E860">
        <v>0.25</v>
      </c>
      <c r="F860">
        <v>2.5</v>
      </c>
      <c r="G860" t="s">
        <v>935</v>
      </c>
      <c r="H860">
        <f>_xlfn.IFNA(INDEX(FoamFactor_Table[FoamFactor],MATCH(bom_SQLquery[[#This Row],[BillNo]],FoamFactor_Table[BlendPN],0)),1)</f>
        <v>1</v>
      </c>
    </row>
    <row r="861" spans="1:8" x14ac:dyDescent="0.25">
      <c r="A861" t="s">
        <v>2223</v>
      </c>
      <c r="B861" t="s">
        <v>2224</v>
      </c>
      <c r="C861" t="s">
        <v>1630</v>
      </c>
      <c r="D861" t="s">
        <v>1631</v>
      </c>
      <c r="E861">
        <v>12</v>
      </c>
      <c r="F861">
        <v>2.5</v>
      </c>
      <c r="G861" t="s">
        <v>942</v>
      </c>
      <c r="H861">
        <f>_xlfn.IFNA(INDEX(FoamFactor_Table[FoamFactor],MATCH(bom_SQLquery[[#This Row],[BillNo]],FoamFactor_Table[BlendPN],0)),1)</f>
        <v>1</v>
      </c>
    </row>
    <row r="862" spans="1:8" x14ac:dyDescent="0.25">
      <c r="A862" t="s">
        <v>2225</v>
      </c>
      <c r="B862" t="s">
        <v>2226</v>
      </c>
      <c r="C862" t="s">
        <v>1426</v>
      </c>
      <c r="D862" t="s">
        <v>1427</v>
      </c>
      <c r="E862">
        <v>4</v>
      </c>
      <c r="F862">
        <v>2.5</v>
      </c>
      <c r="G862" t="s">
        <v>935</v>
      </c>
      <c r="H862">
        <f>_xlfn.IFNA(INDEX(FoamFactor_Table[FoamFactor],MATCH(bom_SQLquery[[#This Row],[BillNo]],FoamFactor_Table[BlendPN],0)),1)</f>
        <v>1</v>
      </c>
    </row>
    <row r="863" spans="1:8" x14ac:dyDescent="0.25">
      <c r="A863" t="s">
        <v>390</v>
      </c>
      <c r="B863" t="s">
        <v>2227</v>
      </c>
      <c r="C863" t="s">
        <v>1426</v>
      </c>
      <c r="D863" t="s">
        <v>1427</v>
      </c>
      <c r="E863">
        <v>1</v>
      </c>
      <c r="F863">
        <v>2.5</v>
      </c>
      <c r="G863" t="s">
        <v>935</v>
      </c>
      <c r="H863">
        <f>_xlfn.IFNA(INDEX(FoamFactor_Table[FoamFactor],MATCH(bom_SQLquery[[#This Row],[BillNo]],FoamFactor_Table[BlendPN],0)),1)</f>
        <v>1</v>
      </c>
    </row>
    <row r="864" spans="1:8" x14ac:dyDescent="0.25">
      <c r="A864" t="s">
        <v>191</v>
      </c>
      <c r="B864" t="s">
        <v>2228</v>
      </c>
      <c r="C864" t="s">
        <v>1426</v>
      </c>
      <c r="D864" t="s">
        <v>1427</v>
      </c>
      <c r="E864">
        <v>4</v>
      </c>
      <c r="F864">
        <v>2.5</v>
      </c>
      <c r="G864" t="s">
        <v>935</v>
      </c>
      <c r="H864">
        <f>_xlfn.IFNA(INDEX(FoamFactor_Table[FoamFactor],MATCH(bom_SQLquery[[#This Row],[BillNo]],FoamFactor_Table[BlendPN],0)),1)</f>
        <v>1</v>
      </c>
    </row>
    <row r="865" spans="1:8" x14ac:dyDescent="0.25">
      <c r="A865" t="s">
        <v>312</v>
      </c>
      <c r="B865" t="s">
        <v>2229</v>
      </c>
      <c r="C865" t="s">
        <v>1426</v>
      </c>
      <c r="D865" t="s">
        <v>1427</v>
      </c>
      <c r="E865">
        <v>4</v>
      </c>
      <c r="F865">
        <v>2.5</v>
      </c>
      <c r="G865" t="s">
        <v>935</v>
      </c>
      <c r="H865">
        <f>_xlfn.IFNA(INDEX(FoamFactor_Table[FoamFactor],MATCH(bom_SQLquery[[#This Row],[BillNo]],FoamFactor_Table[BlendPN],0)),1)</f>
        <v>1</v>
      </c>
    </row>
    <row r="866" spans="1:8" x14ac:dyDescent="0.25">
      <c r="A866" t="s">
        <v>2230</v>
      </c>
      <c r="B866" t="s">
        <v>2227</v>
      </c>
      <c r="C866" t="s">
        <v>1426</v>
      </c>
      <c r="D866" t="s">
        <v>1427</v>
      </c>
      <c r="E866">
        <v>1</v>
      </c>
      <c r="F866">
        <v>2.5</v>
      </c>
      <c r="G866" t="s">
        <v>935</v>
      </c>
      <c r="H866">
        <f>_xlfn.IFNA(INDEX(FoamFactor_Table[FoamFactor],MATCH(bom_SQLquery[[#This Row],[BillNo]],FoamFactor_Table[BlendPN],0)),1)</f>
        <v>1</v>
      </c>
    </row>
    <row r="867" spans="1:8" x14ac:dyDescent="0.25">
      <c r="A867" t="s">
        <v>2231</v>
      </c>
      <c r="B867" t="s">
        <v>2232</v>
      </c>
      <c r="C867" t="s">
        <v>1426</v>
      </c>
      <c r="D867" t="s">
        <v>1427</v>
      </c>
      <c r="E867">
        <v>4</v>
      </c>
      <c r="F867">
        <v>2.5</v>
      </c>
      <c r="G867" t="s">
        <v>935</v>
      </c>
      <c r="H867">
        <f>_xlfn.IFNA(INDEX(FoamFactor_Table[FoamFactor],MATCH(bom_SQLquery[[#This Row],[BillNo]],FoamFactor_Table[BlendPN],0)),1)</f>
        <v>1</v>
      </c>
    </row>
    <row r="868" spans="1:8" x14ac:dyDescent="0.25">
      <c r="A868" t="s">
        <v>2233</v>
      </c>
      <c r="B868" t="s">
        <v>2234</v>
      </c>
      <c r="C868" t="s">
        <v>1426</v>
      </c>
      <c r="D868" t="s">
        <v>1427</v>
      </c>
      <c r="E868">
        <v>0.75</v>
      </c>
      <c r="F868">
        <v>2.5</v>
      </c>
      <c r="G868" t="s">
        <v>935</v>
      </c>
      <c r="H868">
        <f>_xlfn.IFNA(INDEX(FoamFactor_Table[FoamFactor],MATCH(bom_SQLquery[[#This Row],[BillNo]],FoamFactor_Table[BlendPN],0)),1)</f>
        <v>1</v>
      </c>
    </row>
    <row r="869" spans="1:8" x14ac:dyDescent="0.25">
      <c r="A869" t="s">
        <v>271</v>
      </c>
      <c r="B869" t="s">
        <v>2235</v>
      </c>
      <c r="C869" t="s">
        <v>1426</v>
      </c>
      <c r="D869" t="s">
        <v>1427</v>
      </c>
      <c r="E869">
        <v>0.5</v>
      </c>
      <c r="F869">
        <v>2.5</v>
      </c>
      <c r="G869" t="s">
        <v>935</v>
      </c>
      <c r="H869">
        <f>_xlfn.IFNA(INDEX(FoamFactor_Table[FoamFactor],MATCH(bom_SQLquery[[#This Row],[BillNo]],FoamFactor_Table[BlendPN],0)),1)</f>
        <v>1</v>
      </c>
    </row>
    <row r="870" spans="1:8" x14ac:dyDescent="0.25">
      <c r="A870" t="s">
        <v>2236</v>
      </c>
      <c r="B870" t="s">
        <v>2237</v>
      </c>
      <c r="C870" t="s">
        <v>1426</v>
      </c>
      <c r="D870" t="s">
        <v>1427</v>
      </c>
      <c r="E870">
        <v>0.75</v>
      </c>
      <c r="F870">
        <v>2.5</v>
      </c>
      <c r="G870" t="s">
        <v>935</v>
      </c>
      <c r="H870">
        <f>_xlfn.IFNA(INDEX(FoamFactor_Table[FoamFactor],MATCH(bom_SQLquery[[#This Row],[BillNo]],FoamFactor_Table[BlendPN],0)),1)</f>
        <v>1</v>
      </c>
    </row>
    <row r="871" spans="1:8" x14ac:dyDescent="0.25">
      <c r="A871" t="s">
        <v>754</v>
      </c>
      <c r="B871" t="s">
        <v>2238</v>
      </c>
      <c r="C871" t="s">
        <v>1426</v>
      </c>
      <c r="D871" t="s">
        <v>1427</v>
      </c>
      <c r="E871">
        <v>0.17199999999999999</v>
      </c>
      <c r="F871">
        <v>0</v>
      </c>
      <c r="G871" t="s">
        <v>935</v>
      </c>
      <c r="H871">
        <f>_xlfn.IFNA(INDEX(FoamFactor_Table[FoamFactor],MATCH(bom_SQLquery[[#This Row],[BillNo]],FoamFactor_Table[BlendPN],0)),1)</f>
        <v>1</v>
      </c>
    </row>
    <row r="872" spans="1:8" x14ac:dyDescent="0.25">
      <c r="A872" t="s">
        <v>2239</v>
      </c>
      <c r="B872" t="s">
        <v>2240</v>
      </c>
      <c r="C872" t="s">
        <v>1426</v>
      </c>
      <c r="D872" t="s">
        <v>1427</v>
      </c>
      <c r="E872">
        <v>1.0309999999999999</v>
      </c>
      <c r="F872">
        <v>2.5</v>
      </c>
      <c r="G872" t="s">
        <v>935</v>
      </c>
      <c r="H872">
        <f>_xlfn.IFNA(INDEX(FoamFactor_Table[FoamFactor],MATCH(bom_SQLquery[[#This Row],[BillNo]],FoamFactor_Table[BlendPN],0)),1)</f>
        <v>1</v>
      </c>
    </row>
    <row r="873" spans="1:8" x14ac:dyDescent="0.25">
      <c r="A873" t="s">
        <v>92</v>
      </c>
      <c r="B873" t="s">
        <v>2241</v>
      </c>
      <c r="C873" t="s">
        <v>1426</v>
      </c>
      <c r="D873" t="s">
        <v>1427</v>
      </c>
      <c r="E873">
        <v>1.0309999999999999</v>
      </c>
      <c r="F873">
        <v>2.5</v>
      </c>
      <c r="G873" t="s">
        <v>935</v>
      </c>
      <c r="H873">
        <f>_xlfn.IFNA(INDEX(FoamFactor_Table[FoamFactor],MATCH(bom_SQLquery[[#This Row],[BillNo]],FoamFactor_Table[BlendPN],0)),1)</f>
        <v>1</v>
      </c>
    </row>
    <row r="874" spans="1:8" x14ac:dyDescent="0.25">
      <c r="A874" t="s">
        <v>2242</v>
      </c>
      <c r="B874" t="s">
        <v>2238</v>
      </c>
      <c r="C874" t="s">
        <v>1426</v>
      </c>
      <c r="D874" t="s">
        <v>1427</v>
      </c>
      <c r="E874">
        <v>0.17199999999999999</v>
      </c>
      <c r="F874">
        <v>0</v>
      </c>
      <c r="G874" t="s">
        <v>935</v>
      </c>
      <c r="H874">
        <f>_xlfn.IFNA(INDEX(FoamFactor_Table[FoamFactor],MATCH(bom_SQLquery[[#This Row],[BillNo]],FoamFactor_Table[BlendPN],0)),1)</f>
        <v>1</v>
      </c>
    </row>
    <row r="875" spans="1:8" x14ac:dyDescent="0.25">
      <c r="A875" t="s">
        <v>2243</v>
      </c>
      <c r="B875" t="s">
        <v>2244</v>
      </c>
      <c r="C875" t="s">
        <v>1426</v>
      </c>
      <c r="D875" t="s">
        <v>1427</v>
      </c>
      <c r="E875">
        <v>1.5</v>
      </c>
      <c r="F875">
        <v>2.5</v>
      </c>
      <c r="G875" t="s">
        <v>935</v>
      </c>
      <c r="H875">
        <f>_xlfn.IFNA(INDEX(FoamFactor_Table[FoamFactor],MATCH(bom_SQLquery[[#This Row],[BillNo]],FoamFactor_Table[BlendPN],0)),1)</f>
        <v>1</v>
      </c>
    </row>
    <row r="876" spans="1:8" x14ac:dyDescent="0.25">
      <c r="A876" t="s">
        <v>2245</v>
      </c>
      <c r="B876" t="s">
        <v>2246</v>
      </c>
      <c r="C876" t="s">
        <v>1426</v>
      </c>
      <c r="D876" t="s">
        <v>1427</v>
      </c>
      <c r="E876">
        <v>1.5</v>
      </c>
      <c r="F876">
        <v>2.5</v>
      </c>
      <c r="G876" t="s">
        <v>935</v>
      </c>
      <c r="H876">
        <f>_xlfn.IFNA(INDEX(FoamFactor_Table[FoamFactor],MATCH(bom_SQLquery[[#This Row],[BillNo]],FoamFactor_Table[BlendPN],0)),1)</f>
        <v>1</v>
      </c>
    </row>
    <row r="877" spans="1:8" x14ac:dyDescent="0.25">
      <c r="A877" t="s">
        <v>2247</v>
      </c>
      <c r="B877" t="s">
        <v>2248</v>
      </c>
      <c r="C877" t="s">
        <v>1426</v>
      </c>
      <c r="D877" t="s">
        <v>1427</v>
      </c>
      <c r="E877">
        <v>1.5</v>
      </c>
      <c r="F877">
        <v>2.5</v>
      </c>
      <c r="G877" t="s">
        <v>935</v>
      </c>
      <c r="H877">
        <f>_xlfn.IFNA(INDEX(FoamFactor_Table[FoamFactor],MATCH(bom_SQLquery[[#This Row],[BillNo]],FoamFactor_Table[BlendPN],0)),1)</f>
        <v>1</v>
      </c>
    </row>
    <row r="878" spans="1:8" x14ac:dyDescent="0.25">
      <c r="A878" t="s">
        <v>2249</v>
      </c>
      <c r="B878" t="s">
        <v>2250</v>
      </c>
      <c r="C878" t="s">
        <v>1426</v>
      </c>
      <c r="D878" t="s">
        <v>1427</v>
      </c>
      <c r="E878">
        <v>1.5</v>
      </c>
      <c r="F878">
        <v>2.5</v>
      </c>
      <c r="G878" t="s">
        <v>935</v>
      </c>
      <c r="H878">
        <f>_xlfn.IFNA(INDEX(FoamFactor_Table[FoamFactor],MATCH(bom_SQLquery[[#This Row],[BillNo]],FoamFactor_Table[BlendPN],0)),1)</f>
        <v>1</v>
      </c>
    </row>
    <row r="879" spans="1:8" x14ac:dyDescent="0.25">
      <c r="A879" t="s">
        <v>2251</v>
      </c>
      <c r="B879" t="s">
        <v>2252</v>
      </c>
      <c r="C879" t="s">
        <v>1426</v>
      </c>
      <c r="D879" t="s">
        <v>1427</v>
      </c>
      <c r="E879">
        <v>0.25</v>
      </c>
      <c r="F879">
        <v>2.5</v>
      </c>
      <c r="G879" t="s">
        <v>935</v>
      </c>
      <c r="H879">
        <f>_xlfn.IFNA(INDEX(FoamFactor_Table[FoamFactor],MATCH(bom_SQLquery[[#This Row],[BillNo]],FoamFactor_Table[BlendPN],0)),1)</f>
        <v>1</v>
      </c>
    </row>
    <row r="880" spans="1:8" x14ac:dyDescent="0.25">
      <c r="A880" t="s">
        <v>523</v>
      </c>
      <c r="B880" t="s">
        <v>2253</v>
      </c>
      <c r="C880" t="s">
        <v>1426</v>
      </c>
      <c r="D880" t="s">
        <v>1427</v>
      </c>
      <c r="E880">
        <v>1.5</v>
      </c>
      <c r="F880">
        <v>2.5</v>
      </c>
      <c r="G880" t="s">
        <v>935</v>
      </c>
      <c r="H880">
        <f>_xlfn.IFNA(INDEX(FoamFactor_Table[FoamFactor],MATCH(bom_SQLquery[[#This Row],[BillNo]],FoamFactor_Table[BlendPN],0)),1)</f>
        <v>1</v>
      </c>
    </row>
    <row r="881" spans="1:8" x14ac:dyDescent="0.25">
      <c r="A881" t="s">
        <v>2254</v>
      </c>
      <c r="B881" t="s">
        <v>2255</v>
      </c>
      <c r="C881" t="s">
        <v>1426</v>
      </c>
      <c r="D881" t="s">
        <v>1427</v>
      </c>
      <c r="E881">
        <v>1.5</v>
      </c>
      <c r="F881">
        <v>2.5</v>
      </c>
      <c r="G881" t="s">
        <v>935</v>
      </c>
      <c r="H881">
        <f>_xlfn.IFNA(INDEX(FoamFactor_Table[FoamFactor],MATCH(bom_SQLquery[[#This Row],[BillNo]],FoamFactor_Table[BlendPN],0)),1)</f>
        <v>1</v>
      </c>
    </row>
    <row r="882" spans="1:8" x14ac:dyDescent="0.25">
      <c r="A882" t="s">
        <v>2256</v>
      </c>
      <c r="B882" t="s">
        <v>2257</v>
      </c>
      <c r="C882" t="s">
        <v>1426</v>
      </c>
      <c r="D882" t="s">
        <v>1427</v>
      </c>
      <c r="E882">
        <v>1.5</v>
      </c>
      <c r="F882">
        <v>2.5</v>
      </c>
      <c r="G882" t="s">
        <v>935</v>
      </c>
      <c r="H882">
        <f>_xlfn.IFNA(INDEX(FoamFactor_Table[FoamFactor],MATCH(bom_SQLquery[[#This Row],[BillNo]],FoamFactor_Table[BlendPN],0)),1)</f>
        <v>1</v>
      </c>
    </row>
    <row r="883" spans="1:8" x14ac:dyDescent="0.25">
      <c r="A883" t="s">
        <v>2258</v>
      </c>
      <c r="B883" t="s">
        <v>2259</v>
      </c>
      <c r="C883" t="s">
        <v>1426</v>
      </c>
      <c r="D883" t="s">
        <v>1427</v>
      </c>
      <c r="E883">
        <v>1.5</v>
      </c>
      <c r="F883">
        <v>2.5</v>
      </c>
      <c r="G883" t="s">
        <v>935</v>
      </c>
      <c r="H883">
        <f>_xlfn.IFNA(INDEX(FoamFactor_Table[FoamFactor],MATCH(bom_SQLquery[[#This Row],[BillNo]],FoamFactor_Table[BlendPN],0)),1)</f>
        <v>1</v>
      </c>
    </row>
    <row r="884" spans="1:8" x14ac:dyDescent="0.25">
      <c r="A884" t="s">
        <v>136</v>
      </c>
      <c r="B884" t="s">
        <v>2260</v>
      </c>
      <c r="C884" t="s">
        <v>1426</v>
      </c>
      <c r="D884" t="s">
        <v>1427</v>
      </c>
      <c r="E884">
        <v>1.5</v>
      </c>
      <c r="F884">
        <v>2.5</v>
      </c>
      <c r="G884" t="s">
        <v>935</v>
      </c>
      <c r="H884">
        <f>_xlfn.IFNA(INDEX(FoamFactor_Table[FoamFactor],MATCH(bom_SQLquery[[#This Row],[BillNo]],FoamFactor_Table[BlendPN],0)),1)</f>
        <v>1</v>
      </c>
    </row>
    <row r="885" spans="1:8" x14ac:dyDescent="0.25">
      <c r="A885" t="s">
        <v>138</v>
      </c>
      <c r="B885" t="s">
        <v>2261</v>
      </c>
      <c r="C885" t="s">
        <v>1426</v>
      </c>
      <c r="D885" t="s">
        <v>1427</v>
      </c>
      <c r="E885">
        <v>1.5</v>
      </c>
      <c r="F885">
        <v>2.5</v>
      </c>
      <c r="G885" t="s">
        <v>935</v>
      </c>
      <c r="H885">
        <f>_xlfn.IFNA(INDEX(FoamFactor_Table[FoamFactor],MATCH(bom_SQLquery[[#This Row],[BillNo]],FoamFactor_Table[BlendPN],0)),1)</f>
        <v>1</v>
      </c>
    </row>
    <row r="886" spans="1:8" x14ac:dyDescent="0.25">
      <c r="A886" t="s">
        <v>2262</v>
      </c>
      <c r="B886" t="s">
        <v>2263</v>
      </c>
      <c r="C886" t="s">
        <v>1426</v>
      </c>
      <c r="D886" t="s">
        <v>1427</v>
      </c>
      <c r="E886">
        <v>1.5</v>
      </c>
      <c r="F886">
        <v>2.5</v>
      </c>
      <c r="G886" t="s">
        <v>935</v>
      </c>
      <c r="H886">
        <f>_xlfn.IFNA(INDEX(FoamFactor_Table[FoamFactor],MATCH(bom_SQLquery[[#This Row],[BillNo]],FoamFactor_Table[BlendPN],0)),1)</f>
        <v>1</v>
      </c>
    </row>
    <row r="887" spans="1:8" x14ac:dyDescent="0.25">
      <c r="A887" t="s">
        <v>2264</v>
      </c>
      <c r="B887" t="s">
        <v>2265</v>
      </c>
      <c r="C887" t="s">
        <v>1426</v>
      </c>
      <c r="D887" t="s">
        <v>1427</v>
      </c>
      <c r="E887">
        <v>1.5</v>
      </c>
      <c r="F887">
        <v>2.5</v>
      </c>
      <c r="G887" t="s">
        <v>935</v>
      </c>
      <c r="H887">
        <f>_xlfn.IFNA(INDEX(FoamFactor_Table[FoamFactor],MATCH(bom_SQLquery[[#This Row],[BillNo]],FoamFactor_Table[BlendPN],0)),1)</f>
        <v>1</v>
      </c>
    </row>
    <row r="888" spans="1:8" x14ac:dyDescent="0.25">
      <c r="A888" t="s">
        <v>2266</v>
      </c>
      <c r="B888" t="s">
        <v>2267</v>
      </c>
      <c r="C888" t="s">
        <v>1426</v>
      </c>
      <c r="D888" t="s">
        <v>1427</v>
      </c>
      <c r="E888">
        <v>1.5</v>
      </c>
      <c r="F888">
        <v>2.5</v>
      </c>
      <c r="G888" t="s">
        <v>935</v>
      </c>
      <c r="H888">
        <f>_xlfn.IFNA(INDEX(FoamFactor_Table[FoamFactor],MATCH(bom_SQLquery[[#This Row],[BillNo]],FoamFactor_Table[BlendPN],0)),1)</f>
        <v>1</v>
      </c>
    </row>
    <row r="889" spans="1:8" x14ac:dyDescent="0.25">
      <c r="A889" t="s">
        <v>498</v>
      </c>
      <c r="B889" t="s">
        <v>2268</v>
      </c>
      <c r="C889" t="s">
        <v>1426</v>
      </c>
      <c r="D889" t="s">
        <v>1427</v>
      </c>
      <c r="E889">
        <v>1.5</v>
      </c>
      <c r="F889">
        <v>2.5</v>
      </c>
      <c r="G889" t="s">
        <v>935</v>
      </c>
      <c r="H889">
        <f>_xlfn.IFNA(INDEX(FoamFactor_Table[FoamFactor],MATCH(bom_SQLquery[[#This Row],[BillNo]],FoamFactor_Table[BlendPN],0)),1)</f>
        <v>1</v>
      </c>
    </row>
    <row r="890" spans="1:8" x14ac:dyDescent="0.25">
      <c r="A890" t="s">
        <v>2269</v>
      </c>
      <c r="B890" t="s">
        <v>2270</v>
      </c>
      <c r="C890" t="s">
        <v>1426</v>
      </c>
      <c r="D890" t="s">
        <v>1427</v>
      </c>
      <c r="E890">
        <v>5</v>
      </c>
      <c r="F890">
        <v>2.5</v>
      </c>
      <c r="G890" t="s">
        <v>935</v>
      </c>
      <c r="H890">
        <f>_xlfn.IFNA(INDEX(FoamFactor_Table[FoamFactor],MATCH(bom_SQLquery[[#This Row],[BillNo]],FoamFactor_Table[BlendPN],0)),1)</f>
        <v>1</v>
      </c>
    </row>
    <row r="891" spans="1:8" x14ac:dyDescent="0.25">
      <c r="A891" t="s">
        <v>55</v>
      </c>
      <c r="B891" t="s">
        <v>2271</v>
      </c>
      <c r="C891" t="s">
        <v>2272</v>
      </c>
      <c r="D891" t="s">
        <v>2273</v>
      </c>
      <c r="E891">
        <v>0.75</v>
      </c>
      <c r="F891">
        <v>2.5</v>
      </c>
      <c r="G891" t="s">
        <v>942</v>
      </c>
      <c r="H891">
        <f>_xlfn.IFNA(INDEX(FoamFactor_Table[FoamFactor],MATCH(bom_SQLquery[[#This Row],[BillNo]],FoamFactor_Table[BlendPN],0)),1)</f>
        <v>1</v>
      </c>
    </row>
    <row r="892" spans="1:8" x14ac:dyDescent="0.25">
      <c r="A892" t="s">
        <v>2274</v>
      </c>
      <c r="B892" t="s">
        <v>2275</v>
      </c>
      <c r="C892" t="s">
        <v>2272</v>
      </c>
      <c r="D892" t="s">
        <v>2273</v>
      </c>
      <c r="E892">
        <v>0.75</v>
      </c>
      <c r="F892">
        <v>2.5</v>
      </c>
      <c r="G892" t="s">
        <v>942</v>
      </c>
      <c r="H892">
        <f>_xlfn.IFNA(INDEX(FoamFactor_Table[FoamFactor],MATCH(bom_SQLquery[[#This Row],[BillNo]],FoamFactor_Table[BlendPN],0)),1)</f>
        <v>1</v>
      </c>
    </row>
    <row r="893" spans="1:8" x14ac:dyDescent="0.25">
      <c r="A893" t="s">
        <v>642</v>
      </c>
      <c r="B893" t="s">
        <v>2276</v>
      </c>
      <c r="C893" t="s">
        <v>2272</v>
      </c>
      <c r="D893" t="s">
        <v>2273</v>
      </c>
      <c r="E893">
        <v>0.75</v>
      </c>
      <c r="F893">
        <v>2.5</v>
      </c>
      <c r="G893" t="s">
        <v>942</v>
      </c>
      <c r="H893">
        <f>_xlfn.IFNA(INDEX(FoamFactor_Table[FoamFactor],MATCH(bom_SQLquery[[#This Row],[BillNo]],FoamFactor_Table[BlendPN],0)),1)</f>
        <v>1</v>
      </c>
    </row>
    <row r="894" spans="1:8" x14ac:dyDescent="0.25">
      <c r="A894" t="s">
        <v>2277</v>
      </c>
      <c r="B894" t="s">
        <v>2278</v>
      </c>
      <c r="C894" t="s">
        <v>2272</v>
      </c>
      <c r="D894" t="s">
        <v>2273</v>
      </c>
      <c r="E894">
        <v>0.75</v>
      </c>
      <c r="F894">
        <v>2.5</v>
      </c>
      <c r="G894" t="s">
        <v>942</v>
      </c>
      <c r="H894">
        <f>_xlfn.IFNA(INDEX(FoamFactor_Table[FoamFactor],MATCH(bom_SQLquery[[#This Row],[BillNo]],FoamFactor_Table[BlendPN],0)),1)</f>
        <v>1</v>
      </c>
    </row>
    <row r="895" spans="1:8" x14ac:dyDescent="0.25">
      <c r="A895" t="s">
        <v>2279</v>
      </c>
      <c r="B895" t="s">
        <v>2280</v>
      </c>
      <c r="C895" t="s">
        <v>2272</v>
      </c>
      <c r="D895" t="s">
        <v>2273</v>
      </c>
      <c r="E895">
        <v>0.75</v>
      </c>
      <c r="F895">
        <v>2.5</v>
      </c>
      <c r="G895" t="s">
        <v>942</v>
      </c>
      <c r="H895">
        <f>_xlfn.IFNA(INDEX(FoamFactor_Table[FoamFactor],MATCH(bom_SQLquery[[#This Row],[BillNo]],FoamFactor_Table[BlendPN],0)),1)</f>
        <v>1</v>
      </c>
    </row>
    <row r="896" spans="1:8" x14ac:dyDescent="0.25">
      <c r="A896" t="s">
        <v>405</v>
      </c>
      <c r="B896" t="s">
        <v>2281</v>
      </c>
      <c r="C896" t="s">
        <v>2272</v>
      </c>
      <c r="D896" t="s">
        <v>2273</v>
      </c>
      <c r="E896">
        <v>1.5</v>
      </c>
      <c r="F896">
        <v>2.5</v>
      </c>
      <c r="G896" t="s">
        <v>942</v>
      </c>
      <c r="H896">
        <f>_xlfn.IFNA(INDEX(FoamFactor_Table[FoamFactor],MATCH(bom_SQLquery[[#This Row],[BillNo]],FoamFactor_Table[BlendPN],0)),1)</f>
        <v>1</v>
      </c>
    </row>
    <row r="897" spans="1:8" x14ac:dyDescent="0.25">
      <c r="A897" t="s">
        <v>67</v>
      </c>
      <c r="B897" t="s">
        <v>2282</v>
      </c>
      <c r="C897" t="s">
        <v>1655</v>
      </c>
      <c r="D897" t="s">
        <v>1656</v>
      </c>
      <c r="E897">
        <v>1.5</v>
      </c>
      <c r="F897">
        <v>2.5</v>
      </c>
      <c r="G897" t="s">
        <v>935</v>
      </c>
      <c r="H897">
        <f>_xlfn.IFNA(INDEX(FoamFactor_Table[FoamFactor],MATCH(bom_SQLquery[[#This Row],[BillNo]],FoamFactor_Table[BlendPN],0)),1)</f>
        <v>1</v>
      </c>
    </row>
    <row r="898" spans="1:8" x14ac:dyDescent="0.25">
      <c r="A898" t="s">
        <v>2283</v>
      </c>
      <c r="B898" t="s">
        <v>2284</v>
      </c>
      <c r="C898" t="s">
        <v>1655</v>
      </c>
      <c r="D898" t="s">
        <v>1656</v>
      </c>
      <c r="E898">
        <v>0.75</v>
      </c>
      <c r="F898">
        <v>2.5</v>
      </c>
      <c r="G898" t="s">
        <v>935</v>
      </c>
      <c r="H898">
        <f>_xlfn.IFNA(INDEX(FoamFactor_Table[FoamFactor],MATCH(bom_SQLquery[[#This Row],[BillNo]],FoamFactor_Table[BlendPN],0)),1)</f>
        <v>1</v>
      </c>
    </row>
    <row r="899" spans="1:8" x14ac:dyDescent="0.25">
      <c r="A899" t="s">
        <v>2285</v>
      </c>
      <c r="B899" t="s">
        <v>2286</v>
      </c>
      <c r="C899" t="s">
        <v>1655</v>
      </c>
      <c r="D899" t="s">
        <v>1656</v>
      </c>
      <c r="E899">
        <v>0.75</v>
      </c>
      <c r="F899">
        <v>2.5</v>
      </c>
      <c r="G899" t="s">
        <v>935</v>
      </c>
      <c r="H899">
        <f>_xlfn.IFNA(INDEX(FoamFactor_Table[FoamFactor],MATCH(bom_SQLquery[[#This Row],[BillNo]],FoamFactor_Table[BlendPN],0)),1)</f>
        <v>1</v>
      </c>
    </row>
    <row r="900" spans="1:8" x14ac:dyDescent="0.25">
      <c r="A900" t="s">
        <v>2287</v>
      </c>
      <c r="B900" t="s">
        <v>2288</v>
      </c>
      <c r="C900" t="s">
        <v>1655</v>
      </c>
      <c r="D900" t="s">
        <v>1656</v>
      </c>
      <c r="E900">
        <v>0.75</v>
      </c>
      <c r="F900">
        <v>2.5</v>
      </c>
      <c r="G900" t="s">
        <v>935</v>
      </c>
      <c r="H900">
        <f>_xlfn.IFNA(INDEX(FoamFactor_Table[FoamFactor],MATCH(bom_SQLquery[[#This Row],[BillNo]],FoamFactor_Table[BlendPN],0)),1)</f>
        <v>1</v>
      </c>
    </row>
    <row r="901" spans="1:8" x14ac:dyDescent="0.25">
      <c r="A901" t="s">
        <v>445</v>
      </c>
      <c r="B901" t="s">
        <v>2289</v>
      </c>
      <c r="C901" t="s">
        <v>1655</v>
      </c>
      <c r="D901" t="s">
        <v>1656</v>
      </c>
      <c r="E901">
        <v>0.75</v>
      </c>
      <c r="F901">
        <v>2.5</v>
      </c>
      <c r="G901" t="s">
        <v>935</v>
      </c>
      <c r="H901">
        <f>_xlfn.IFNA(INDEX(FoamFactor_Table[FoamFactor],MATCH(bom_SQLquery[[#This Row],[BillNo]],FoamFactor_Table[BlendPN],0)),1)</f>
        <v>1</v>
      </c>
    </row>
    <row r="902" spans="1:8" x14ac:dyDescent="0.25">
      <c r="A902" t="s">
        <v>2290</v>
      </c>
      <c r="B902" t="s">
        <v>2291</v>
      </c>
      <c r="C902" t="s">
        <v>1655</v>
      </c>
      <c r="D902" t="s">
        <v>1656</v>
      </c>
      <c r="E902">
        <v>0.75</v>
      </c>
      <c r="F902">
        <v>2.5</v>
      </c>
      <c r="G902" t="s">
        <v>935</v>
      </c>
      <c r="H902">
        <f>_xlfn.IFNA(INDEX(FoamFactor_Table[FoamFactor],MATCH(bom_SQLquery[[#This Row],[BillNo]],FoamFactor_Table[BlendPN],0)),1)</f>
        <v>1</v>
      </c>
    </row>
    <row r="903" spans="1:8" x14ac:dyDescent="0.25">
      <c r="A903" t="s">
        <v>2292</v>
      </c>
      <c r="B903" t="s">
        <v>2293</v>
      </c>
      <c r="C903" t="s">
        <v>1655</v>
      </c>
      <c r="D903" t="s">
        <v>1656</v>
      </c>
      <c r="E903">
        <v>0.75</v>
      </c>
      <c r="F903">
        <v>2.5</v>
      </c>
      <c r="G903" t="s">
        <v>935</v>
      </c>
      <c r="H903">
        <f>_xlfn.IFNA(INDEX(FoamFactor_Table[FoamFactor],MATCH(bom_SQLquery[[#This Row],[BillNo]],FoamFactor_Table[BlendPN],0)),1)</f>
        <v>1</v>
      </c>
    </row>
    <row r="904" spans="1:8" x14ac:dyDescent="0.25">
      <c r="A904" t="s">
        <v>2294</v>
      </c>
      <c r="B904" t="s">
        <v>2295</v>
      </c>
      <c r="C904" t="s">
        <v>1655</v>
      </c>
      <c r="D904" t="s">
        <v>1656</v>
      </c>
      <c r="E904">
        <v>0.75</v>
      </c>
      <c r="F904">
        <v>2.5</v>
      </c>
      <c r="G904" t="s">
        <v>935</v>
      </c>
      <c r="H904">
        <f>_xlfn.IFNA(INDEX(FoamFactor_Table[FoamFactor],MATCH(bom_SQLquery[[#This Row],[BillNo]],FoamFactor_Table[BlendPN],0)),1)</f>
        <v>1</v>
      </c>
    </row>
    <row r="905" spans="1:8" x14ac:dyDescent="0.25">
      <c r="A905" t="s">
        <v>2296</v>
      </c>
      <c r="B905" t="s">
        <v>2297</v>
      </c>
      <c r="C905" t="s">
        <v>1430</v>
      </c>
      <c r="D905" t="s">
        <v>1431</v>
      </c>
      <c r="E905">
        <v>1.032</v>
      </c>
      <c r="F905">
        <v>2.5</v>
      </c>
      <c r="G905" t="s">
        <v>935</v>
      </c>
      <c r="H905">
        <f>_xlfn.IFNA(INDEX(FoamFactor_Table[FoamFactor],MATCH(bom_SQLquery[[#This Row],[BillNo]],FoamFactor_Table[BlendPN],0)),1)</f>
        <v>1</v>
      </c>
    </row>
    <row r="906" spans="1:8" x14ac:dyDescent="0.25">
      <c r="A906" t="s">
        <v>2298</v>
      </c>
      <c r="B906" t="s">
        <v>2299</v>
      </c>
      <c r="C906" t="s">
        <v>1430</v>
      </c>
      <c r="D906" t="s">
        <v>1431</v>
      </c>
      <c r="E906">
        <v>1.032</v>
      </c>
      <c r="F906">
        <v>2.5</v>
      </c>
      <c r="G906" t="s">
        <v>935</v>
      </c>
      <c r="H906">
        <f>_xlfn.IFNA(INDEX(FoamFactor_Table[FoamFactor],MATCH(bom_SQLquery[[#This Row],[BillNo]],FoamFactor_Table[BlendPN],0)),1)</f>
        <v>1</v>
      </c>
    </row>
    <row r="907" spans="1:8" x14ac:dyDescent="0.25">
      <c r="A907" t="s">
        <v>2300</v>
      </c>
      <c r="B907" t="s">
        <v>2301</v>
      </c>
      <c r="C907" t="s">
        <v>1430</v>
      </c>
      <c r="D907" t="s">
        <v>1431</v>
      </c>
      <c r="E907">
        <v>1.032</v>
      </c>
      <c r="F907">
        <v>2.5</v>
      </c>
      <c r="G907" t="s">
        <v>935</v>
      </c>
      <c r="H907">
        <f>_xlfn.IFNA(INDEX(FoamFactor_Table[FoamFactor],MATCH(bom_SQLquery[[#This Row],[BillNo]],FoamFactor_Table[BlendPN],0)),1)</f>
        <v>1</v>
      </c>
    </row>
    <row r="908" spans="1:8" x14ac:dyDescent="0.25">
      <c r="A908" t="s">
        <v>548</v>
      </c>
      <c r="B908" t="s">
        <v>2302</v>
      </c>
      <c r="C908" t="s">
        <v>1430</v>
      </c>
      <c r="D908" t="s">
        <v>1431</v>
      </c>
      <c r="E908">
        <v>1.032</v>
      </c>
      <c r="F908">
        <v>2.5</v>
      </c>
      <c r="G908" t="s">
        <v>935</v>
      </c>
      <c r="H908">
        <f>_xlfn.IFNA(INDEX(FoamFactor_Table[FoamFactor],MATCH(bom_SQLquery[[#This Row],[BillNo]],FoamFactor_Table[BlendPN],0)),1)</f>
        <v>1</v>
      </c>
    </row>
    <row r="909" spans="1:8" x14ac:dyDescent="0.25">
      <c r="A909" t="s">
        <v>480</v>
      </c>
      <c r="B909" t="s">
        <v>2303</v>
      </c>
      <c r="C909" t="s">
        <v>1430</v>
      </c>
      <c r="D909" t="s">
        <v>1431</v>
      </c>
      <c r="E909">
        <v>1.032</v>
      </c>
      <c r="F909">
        <v>2.5</v>
      </c>
      <c r="G909" t="s">
        <v>935</v>
      </c>
      <c r="H909">
        <f>_xlfn.IFNA(INDEX(FoamFactor_Table[FoamFactor],MATCH(bom_SQLquery[[#This Row],[BillNo]],FoamFactor_Table[BlendPN],0)),1)</f>
        <v>1</v>
      </c>
    </row>
    <row r="910" spans="1:8" x14ac:dyDescent="0.25">
      <c r="A910" t="s">
        <v>2304</v>
      </c>
      <c r="B910" t="s">
        <v>2305</v>
      </c>
      <c r="C910" t="s">
        <v>1430</v>
      </c>
      <c r="D910" t="s">
        <v>1431</v>
      </c>
      <c r="E910">
        <v>1.032</v>
      </c>
      <c r="F910">
        <v>2.5</v>
      </c>
      <c r="G910" t="s">
        <v>935</v>
      </c>
      <c r="H910">
        <f>_xlfn.IFNA(INDEX(FoamFactor_Table[FoamFactor],MATCH(bom_SQLquery[[#This Row],[BillNo]],FoamFactor_Table[BlendPN],0)),1)</f>
        <v>1</v>
      </c>
    </row>
    <row r="911" spans="1:8" x14ac:dyDescent="0.25">
      <c r="A911" t="s">
        <v>2306</v>
      </c>
      <c r="B911" t="s">
        <v>2307</v>
      </c>
      <c r="C911" t="s">
        <v>1430</v>
      </c>
      <c r="D911" t="s">
        <v>1431</v>
      </c>
      <c r="E911">
        <v>1.032</v>
      </c>
      <c r="F911">
        <v>2.5</v>
      </c>
      <c r="G911" t="s">
        <v>935</v>
      </c>
      <c r="H911">
        <f>_xlfn.IFNA(INDEX(FoamFactor_Table[FoamFactor],MATCH(bom_SQLquery[[#This Row],[BillNo]],FoamFactor_Table[BlendPN],0)),1)</f>
        <v>1</v>
      </c>
    </row>
    <row r="912" spans="1:8" x14ac:dyDescent="0.25">
      <c r="A912" t="s">
        <v>2308</v>
      </c>
      <c r="B912" t="s">
        <v>2309</v>
      </c>
      <c r="C912" t="s">
        <v>1430</v>
      </c>
      <c r="D912" t="s">
        <v>1431</v>
      </c>
      <c r="E912">
        <v>1.032</v>
      </c>
      <c r="F912">
        <v>2.5</v>
      </c>
      <c r="G912" t="s">
        <v>935</v>
      </c>
      <c r="H912">
        <f>_xlfn.IFNA(INDEX(FoamFactor_Table[FoamFactor],MATCH(bom_SQLquery[[#This Row],[BillNo]],FoamFactor_Table[BlendPN],0)),1)</f>
        <v>1</v>
      </c>
    </row>
    <row r="913" spans="1:8" x14ac:dyDescent="0.25">
      <c r="A913" t="s">
        <v>481</v>
      </c>
      <c r="B913" t="s">
        <v>2310</v>
      </c>
      <c r="C913" t="s">
        <v>1430</v>
      </c>
      <c r="D913" t="s">
        <v>1431</v>
      </c>
      <c r="E913">
        <v>1.032</v>
      </c>
      <c r="F913">
        <v>2.5</v>
      </c>
      <c r="G913" t="s">
        <v>935</v>
      </c>
      <c r="H913">
        <f>_xlfn.IFNA(INDEX(FoamFactor_Table[FoamFactor],MATCH(bom_SQLquery[[#This Row],[BillNo]],FoamFactor_Table[BlendPN],0)),1)</f>
        <v>1</v>
      </c>
    </row>
    <row r="914" spans="1:8" x14ac:dyDescent="0.25">
      <c r="A914" t="s">
        <v>482</v>
      </c>
      <c r="B914" t="s">
        <v>2311</v>
      </c>
      <c r="C914" t="s">
        <v>1430</v>
      </c>
      <c r="D914" t="s">
        <v>1431</v>
      </c>
      <c r="E914">
        <v>1.032</v>
      </c>
      <c r="F914">
        <v>2.5</v>
      </c>
      <c r="G914" t="s">
        <v>935</v>
      </c>
      <c r="H914">
        <f>_xlfn.IFNA(INDEX(FoamFactor_Table[FoamFactor],MATCH(bom_SQLquery[[#This Row],[BillNo]],FoamFactor_Table[BlendPN],0)),1)</f>
        <v>1</v>
      </c>
    </row>
    <row r="915" spans="1:8" x14ac:dyDescent="0.25">
      <c r="A915" t="s">
        <v>2312</v>
      </c>
      <c r="B915" t="s">
        <v>2313</v>
      </c>
      <c r="C915" t="s">
        <v>2314</v>
      </c>
      <c r="D915" t="s">
        <v>2315</v>
      </c>
      <c r="E915">
        <v>1.0309999999999999</v>
      </c>
      <c r="F915">
        <v>2.5</v>
      </c>
      <c r="G915" t="s">
        <v>935</v>
      </c>
      <c r="H915">
        <f>_xlfn.IFNA(INDEX(FoamFactor_Table[FoamFactor],MATCH(bom_SQLquery[[#This Row],[BillNo]],FoamFactor_Table[BlendPN],0)),1)</f>
        <v>1</v>
      </c>
    </row>
    <row r="916" spans="1:8" x14ac:dyDescent="0.25">
      <c r="A916" t="s">
        <v>2316</v>
      </c>
      <c r="B916" t="s">
        <v>2317</v>
      </c>
      <c r="C916" t="s">
        <v>2314</v>
      </c>
      <c r="D916" t="s">
        <v>2315</v>
      </c>
      <c r="E916">
        <v>0.17199999999999999</v>
      </c>
      <c r="F916">
        <v>2.5</v>
      </c>
      <c r="G916" t="s">
        <v>935</v>
      </c>
      <c r="H916">
        <f>_xlfn.IFNA(INDEX(FoamFactor_Table[FoamFactor],MATCH(bom_SQLquery[[#This Row],[BillNo]],FoamFactor_Table[BlendPN],0)),1)</f>
        <v>1</v>
      </c>
    </row>
    <row r="917" spans="1:8" x14ac:dyDescent="0.25">
      <c r="A917" t="s">
        <v>2318</v>
      </c>
      <c r="B917" t="s">
        <v>2317</v>
      </c>
      <c r="C917" t="s">
        <v>2314</v>
      </c>
      <c r="D917" t="s">
        <v>2315</v>
      </c>
      <c r="E917">
        <v>0.17199999999999999</v>
      </c>
      <c r="F917">
        <v>2.5</v>
      </c>
      <c r="G917" t="s">
        <v>935</v>
      </c>
      <c r="H917">
        <f>_xlfn.IFNA(INDEX(FoamFactor_Table[FoamFactor],MATCH(bom_SQLquery[[#This Row],[BillNo]],FoamFactor_Table[BlendPN],0)),1)</f>
        <v>1</v>
      </c>
    </row>
    <row r="918" spans="1:8" x14ac:dyDescent="0.25">
      <c r="A918" t="s">
        <v>56</v>
      </c>
      <c r="B918" t="s">
        <v>2319</v>
      </c>
      <c r="C918" t="s">
        <v>2320</v>
      </c>
      <c r="D918" t="s">
        <v>2321</v>
      </c>
      <c r="E918">
        <v>0.75</v>
      </c>
      <c r="F918">
        <v>2.5</v>
      </c>
      <c r="G918" t="s">
        <v>935</v>
      </c>
      <c r="H918">
        <f>_xlfn.IFNA(INDEX(FoamFactor_Table[FoamFactor],MATCH(bom_SQLquery[[#This Row],[BillNo]],FoamFactor_Table[BlendPN],0)),1)</f>
        <v>1</v>
      </c>
    </row>
    <row r="919" spans="1:8" x14ac:dyDescent="0.25">
      <c r="A919" t="s">
        <v>2322</v>
      </c>
      <c r="B919" t="s">
        <v>2323</v>
      </c>
      <c r="C919" t="s">
        <v>2320</v>
      </c>
      <c r="D919" t="s">
        <v>2321</v>
      </c>
      <c r="E919">
        <v>0.75</v>
      </c>
      <c r="F919">
        <v>2.5</v>
      </c>
      <c r="G919" t="s">
        <v>935</v>
      </c>
      <c r="H919">
        <f>_xlfn.IFNA(INDEX(FoamFactor_Table[FoamFactor],MATCH(bom_SQLquery[[#This Row],[BillNo]],FoamFactor_Table[BlendPN],0)),1)</f>
        <v>1</v>
      </c>
    </row>
    <row r="920" spans="1:8" x14ac:dyDescent="0.25">
      <c r="A920" t="s">
        <v>2324</v>
      </c>
      <c r="B920" t="s">
        <v>2325</v>
      </c>
      <c r="C920" t="s">
        <v>2320</v>
      </c>
      <c r="D920" t="s">
        <v>2321</v>
      </c>
      <c r="E920">
        <v>0.75</v>
      </c>
      <c r="F920">
        <v>2.5</v>
      </c>
      <c r="G920" t="s">
        <v>935</v>
      </c>
      <c r="H920">
        <f>_xlfn.IFNA(INDEX(FoamFactor_Table[FoamFactor],MATCH(bom_SQLquery[[#This Row],[BillNo]],FoamFactor_Table[BlendPN],0)),1)</f>
        <v>1</v>
      </c>
    </row>
    <row r="921" spans="1:8" x14ac:dyDescent="0.25">
      <c r="A921" t="s">
        <v>2326</v>
      </c>
      <c r="B921" t="s">
        <v>2327</v>
      </c>
      <c r="C921" t="s">
        <v>2320</v>
      </c>
      <c r="D921" t="s">
        <v>2321</v>
      </c>
      <c r="E921">
        <v>0.75</v>
      </c>
      <c r="F921">
        <v>2.5</v>
      </c>
      <c r="G921" t="s">
        <v>935</v>
      </c>
      <c r="H921">
        <f>_xlfn.IFNA(INDEX(FoamFactor_Table[FoamFactor],MATCH(bom_SQLquery[[#This Row],[BillNo]],FoamFactor_Table[BlendPN],0)),1)</f>
        <v>1</v>
      </c>
    </row>
    <row r="922" spans="1:8" x14ac:dyDescent="0.25">
      <c r="A922" t="s">
        <v>270</v>
      </c>
      <c r="B922" t="s">
        <v>2328</v>
      </c>
      <c r="C922" t="s">
        <v>2329</v>
      </c>
      <c r="D922" t="s">
        <v>2330</v>
      </c>
      <c r="E922">
        <v>0.75</v>
      </c>
      <c r="F922">
        <v>2.5</v>
      </c>
      <c r="G922" t="s">
        <v>935</v>
      </c>
      <c r="H922">
        <f>_xlfn.IFNA(INDEX(FoamFactor_Table[FoamFactor],MATCH(bom_SQLquery[[#This Row],[BillNo]],FoamFactor_Table[BlendPN],0)),1)</f>
        <v>1</v>
      </c>
    </row>
    <row r="923" spans="1:8" x14ac:dyDescent="0.25">
      <c r="A923" t="s">
        <v>269</v>
      </c>
      <c r="B923" t="s">
        <v>2331</v>
      </c>
      <c r="C923" t="s">
        <v>2329</v>
      </c>
      <c r="D923" t="s">
        <v>2330</v>
      </c>
      <c r="E923">
        <v>0.75</v>
      </c>
      <c r="F923">
        <v>2.5</v>
      </c>
      <c r="G923" t="s">
        <v>935</v>
      </c>
      <c r="H923">
        <f>_xlfn.IFNA(INDEX(FoamFactor_Table[FoamFactor],MATCH(bom_SQLquery[[#This Row],[BillNo]],FoamFactor_Table[BlendPN],0)),1)</f>
        <v>1</v>
      </c>
    </row>
    <row r="924" spans="1:8" x14ac:dyDescent="0.25">
      <c r="A924" t="s">
        <v>2332</v>
      </c>
      <c r="B924" t="s">
        <v>2333</v>
      </c>
      <c r="C924" t="s">
        <v>2329</v>
      </c>
      <c r="D924" t="s">
        <v>2330</v>
      </c>
      <c r="E924">
        <v>0.75</v>
      </c>
      <c r="F924">
        <v>2.5</v>
      </c>
      <c r="G924" t="s">
        <v>935</v>
      </c>
      <c r="H924">
        <f>_xlfn.IFNA(INDEX(FoamFactor_Table[FoamFactor],MATCH(bom_SQLquery[[#This Row],[BillNo]],FoamFactor_Table[BlendPN],0)),1)</f>
        <v>1</v>
      </c>
    </row>
    <row r="925" spans="1:8" x14ac:dyDescent="0.25">
      <c r="A925" t="s">
        <v>2334</v>
      </c>
      <c r="B925" t="s">
        <v>2335</v>
      </c>
      <c r="C925" t="s">
        <v>2329</v>
      </c>
      <c r="D925" t="s">
        <v>2330</v>
      </c>
      <c r="E925">
        <v>0.75</v>
      </c>
      <c r="F925">
        <v>2.5</v>
      </c>
      <c r="G925" t="s">
        <v>935</v>
      </c>
      <c r="H925">
        <f>_xlfn.IFNA(INDEX(FoamFactor_Table[FoamFactor],MATCH(bom_SQLquery[[#This Row],[BillNo]],FoamFactor_Table[BlendPN],0)),1)</f>
        <v>1</v>
      </c>
    </row>
    <row r="926" spans="1:8" x14ac:dyDescent="0.25">
      <c r="A926" t="s">
        <v>2336</v>
      </c>
      <c r="B926" t="s">
        <v>2337</v>
      </c>
      <c r="C926" t="s">
        <v>2329</v>
      </c>
      <c r="D926" t="s">
        <v>2330</v>
      </c>
      <c r="E926">
        <v>0.75</v>
      </c>
      <c r="F926">
        <v>2.5</v>
      </c>
      <c r="G926" t="s">
        <v>935</v>
      </c>
      <c r="H926">
        <f>_xlfn.IFNA(INDEX(FoamFactor_Table[FoamFactor],MATCH(bom_SQLquery[[#This Row],[BillNo]],FoamFactor_Table[BlendPN],0)),1)</f>
        <v>1</v>
      </c>
    </row>
    <row r="927" spans="1:8" x14ac:dyDescent="0.25">
      <c r="A927" t="s">
        <v>2338</v>
      </c>
      <c r="B927" t="s">
        <v>2339</v>
      </c>
      <c r="C927" t="s">
        <v>2329</v>
      </c>
      <c r="D927" t="s">
        <v>2330</v>
      </c>
      <c r="E927">
        <v>0.75</v>
      </c>
      <c r="F927">
        <v>2.5</v>
      </c>
      <c r="G927" t="s">
        <v>935</v>
      </c>
      <c r="H927">
        <f>_xlfn.IFNA(INDEX(FoamFactor_Table[FoamFactor],MATCH(bom_SQLquery[[#This Row],[BillNo]],FoamFactor_Table[BlendPN],0)),1)</f>
        <v>1</v>
      </c>
    </row>
    <row r="928" spans="1:8" x14ac:dyDescent="0.25">
      <c r="A928" t="s">
        <v>2340</v>
      </c>
      <c r="B928" t="s">
        <v>2341</v>
      </c>
      <c r="C928" t="s">
        <v>2329</v>
      </c>
      <c r="D928" t="s">
        <v>2330</v>
      </c>
      <c r="E928">
        <v>0.75</v>
      </c>
      <c r="F928">
        <v>2.5</v>
      </c>
      <c r="G928" t="s">
        <v>935</v>
      </c>
      <c r="H928">
        <f>_xlfn.IFNA(INDEX(FoamFactor_Table[FoamFactor],MATCH(bom_SQLquery[[#This Row],[BillNo]],FoamFactor_Table[BlendPN],0)),1)</f>
        <v>1</v>
      </c>
    </row>
    <row r="929" spans="1:8" x14ac:dyDescent="0.25">
      <c r="A929" t="s">
        <v>2342</v>
      </c>
      <c r="B929" t="s">
        <v>2343</v>
      </c>
      <c r="C929" t="s">
        <v>2329</v>
      </c>
      <c r="D929" t="s">
        <v>2330</v>
      </c>
      <c r="E929">
        <v>0.75</v>
      </c>
      <c r="F929">
        <v>2.5</v>
      </c>
      <c r="G929" t="s">
        <v>935</v>
      </c>
      <c r="H929">
        <f>_xlfn.IFNA(INDEX(FoamFactor_Table[FoamFactor],MATCH(bom_SQLquery[[#This Row],[BillNo]],FoamFactor_Table[BlendPN],0)),1)</f>
        <v>1</v>
      </c>
    </row>
    <row r="930" spans="1:8" x14ac:dyDescent="0.25">
      <c r="A930" t="s">
        <v>2344</v>
      </c>
      <c r="B930" t="s">
        <v>2345</v>
      </c>
      <c r="C930" t="s">
        <v>2329</v>
      </c>
      <c r="D930" t="s">
        <v>2330</v>
      </c>
      <c r="E930">
        <v>0.75</v>
      </c>
      <c r="F930">
        <v>2.5</v>
      </c>
      <c r="G930" t="s">
        <v>935</v>
      </c>
      <c r="H930">
        <f>_xlfn.IFNA(INDEX(FoamFactor_Table[FoamFactor],MATCH(bom_SQLquery[[#This Row],[BillNo]],FoamFactor_Table[BlendPN],0)),1)</f>
        <v>1</v>
      </c>
    </row>
    <row r="931" spans="1:8" x14ac:dyDescent="0.25">
      <c r="A931" t="s">
        <v>444</v>
      </c>
      <c r="B931" t="s">
        <v>2346</v>
      </c>
      <c r="C931" t="s">
        <v>2329</v>
      </c>
      <c r="D931" t="s">
        <v>2330</v>
      </c>
      <c r="E931">
        <v>0.75</v>
      </c>
      <c r="F931">
        <v>2.5</v>
      </c>
      <c r="G931" t="s">
        <v>935</v>
      </c>
      <c r="H931">
        <f>_xlfn.IFNA(INDEX(FoamFactor_Table[FoamFactor],MATCH(bom_SQLquery[[#This Row],[BillNo]],FoamFactor_Table[BlendPN],0)),1)</f>
        <v>1</v>
      </c>
    </row>
    <row r="932" spans="1:8" x14ac:dyDescent="0.25">
      <c r="A932" t="s">
        <v>2347</v>
      </c>
      <c r="B932" t="s">
        <v>2348</v>
      </c>
      <c r="C932" t="s">
        <v>2349</v>
      </c>
      <c r="D932" t="s">
        <v>2350</v>
      </c>
      <c r="E932">
        <v>5</v>
      </c>
      <c r="F932">
        <v>2.5</v>
      </c>
      <c r="G932" t="s">
        <v>935</v>
      </c>
      <c r="H932">
        <f>_xlfn.IFNA(INDEX(FoamFactor_Table[FoamFactor],MATCH(bom_SQLquery[[#This Row],[BillNo]],FoamFactor_Table[BlendPN],0)),1)</f>
        <v>1</v>
      </c>
    </row>
    <row r="933" spans="1:8" x14ac:dyDescent="0.25">
      <c r="A933" t="s">
        <v>178</v>
      </c>
      <c r="B933" t="s">
        <v>2351</v>
      </c>
      <c r="C933" t="s">
        <v>2349</v>
      </c>
      <c r="D933" t="s">
        <v>2350</v>
      </c>
      <c r="E933">
        <v>2</v>
      </c>
      <c r="F933">
        <v>2.5</v>
      </c>
      <c r="G933" t="s">
        <v>935</v>
      </c>
      <c r="H933">
        <f>_xlfn.IFNA(INDEX(FoamFactor_Table[FoamFactor],MATCH(bom_SQLquery[[#This Row],[BillNo]],FoamFactor_Table[BlendPN],0)),1)</f>
        <v>1</v>
      </c>
    </row>
    <row r="934" spans="1:8" x14ac:dyDescent="0.25">
      <c r="A934" t="s">
        <v>370</v>
      </c>
      <c r="B934" t="s">
        <v>2352</v>
      </c>
      <c r="C934" t="s">
        <v>2349</v>
      </c>
      <c r="D934" t="s">
        <v>2350</v>
      </c>
      <c r="E934">
        <v>2</v>
      </c>
      <c r="F934">
        <v>2.5</v>
      </c>
      <c r="G934" t="s">
        <v>935</v>
      </c>
      <c r="H934">
        <f>_xlfn.IFNA(INDEX(FoamFactor_Table[FoamFactor],MATCH(bom_SQLquery[[#This Row],[BillNo]],FoamFactor_Table[BlendPN],0)),1)</f>
        <v>1</v>
      </c>
    </row>
    <row r="935" spans="1:8" x14ac:dyDescent="0.25">
      <c r="A935" t="s">
        <v>2353</v>
      </c>
      <c r="B935" t="s">
        <v>2354</v>
      </c>
      <c r="C935" t="s">
        <v>2349</v>
      </c>
      <c r="D935" t="s">
        <v>2350</v>
      </c>
      <c r="E935">
        <v>2</v>
      </c>
      <c r="F935">
        <v>2.5</v>
      </c>
      <c r="G935" t="s">
        <v>935</v>
      </c>
      <c r="H935">
        <f>_xlfn.IFNA(INDEX(FoamFactor_Table[FoamFactor],MATCH(bom_SQLquery[[#This Row],[BillNo]],FoamFactor_Table[BlendPN],0)),1)</f>
        <v>1</v>
      </c>
    </row>
    <row r="936" spans="1:8" x14ac:dyDescent="0.25">
      <c r="A936" t="s">
        <v>372</v>
      </c>
      <c r="B936" t="s">
        <v>2355</v>
      </c>
      <c r="C936" t="s">
        <v>2349</v>
      </c>
      <c r="D936" t="s">
        <v>2350</v>
      </c>
      <c r="E936">
        <v>2</v>
      </c>
      <c r="F936">
        <v>2.5</v>
      </c>
      <c r="G936" t="s">
        <v>935</v>
      </c>
      <c r="H936">
        <f>_xlfn.IFNA(INDEX(FoamFactor_Table[FoamFactor],MATCH(bom_SQLquery[[#This Row],[BillNo]],FoamFactor_Table[BlendPN],0)),1)</f>
        <v>1</v>
      </c>
    </row>
    <row r="937" spans="1:8" x14ac:dyDescent="0.25">
      <c r="A937" t="s">
        <v>173</v>
      </c>
      <c r="B937" t="s">
        <v>2356</v>
      </c>
      <c r="C937" t="s">
        <v>2349</v>
      </c>
      <c r="D937" t="s">
        <v>2350</v>
      </c>
      <c r="E937">
        <v>0.5</v>
      </c>
      <c r="F937">
        <v>2.5</v>
      </c>
      <c r="G937" t="s">
        <v>935</v>
      </c>
      <c r="H937">
        <f>_xlfn.IFNA(INDEX(FoamFactor_Table[FoamFactor],MATCH(bom_SQLquery[[#This Row],[BillNo]],FoamFactor_Table[BlendPN],0)),1)</f>
        <v>1</v>
      </c>
    </row>
    <row r="938" spans="1:8" x14ac:dyDescent="0.25">
      <c r="A938" t="s">
        <v>373</v>
      </c>
      <c r="B938" t="s">
        <v>2357</v>
      </c>
      <c r="C938" t="s">
        <v>2349</v>
      </c>
      <c r="D938" t="s">
        <v>2350</v>
      </c>
      <c r="E938">
        <v>2</v>
      </c>
      <c r="F938">
        <v>2.5</v>
      </c>
      <c r="G938" t="s">
        <v>935</v>
      </c>
      <c r="H938">
        <f>_xlfn.IFNA(INDEX(FoamFactor_Table[FoamFactor],MATCH(bom_SQLquery[[#This Row],[BillNo]],FoamFactor_Table[BlendPN],0)),1)</f>
        <v>1</v>
      </c>
    </row>
    <row r="939" spans="1:8" x14ac:dyDescent="0.25">
      <c r="A939" t="s">
        <v>2358</v>
      </c>
      <c r="B939" t="s">
        <v>2359</v>
      </c>
      <c r="C939" t="s">
        <v>2349</v>
      </c>
      <c r="D939" t="s">
        <v>2350</v>
      </c>
      <c r="E939">
        <v>2</v>
      </c>
      <c r="F939">
        <v>2.5</v>
      </c>
      <c r="G939" t="s">
        <v>935</v>
      </c>
      <c r="H939">
        <f>_xlfn.IFNA(INDEX(FoamFactor_Table[FoamFactor],MATCH(bom_SQLquery[[#This Row],[BillNo]],FoamFactor_Table[BlendPN],0)),1)</f>
        <v>1</v>
      </c>
    </row>
    <row r="940" spans="1:8" x14ac:dyDescent="0.25">
      <c r="A940" t="s">
        <v>2360</v>
      </c>
      <c r="B940" t="s">
        <v>2361</v>
      </c>
      <c r="C940" t="s">
        <v>2349</v>
      </c>
      <c r="D940" t="s">
        <v>2350</v>
      </c>
      <c r="E940">
        <v>2</v>
      </c>
      <c r="F940">
        <v>2.5</v>
      </c>
      <c r="G940" t="s">
        <v>935</v>
      </c>
      <c r="H940">
        <f>_xlfn.IFNA(INDEX(FoamFactor_Table[FoamFactor],MATCH(bom_SQLquery[[#This Row],[BillNo]],FoamFactor_Table[BlendPN],0)),1)</f>
        <v>1</v>
      </c>
    </row>
    <row r="941" spans="1:8" x14ac:dyDescent="0.25">
      <c r="A941" t="s">
        <v>371</v>
      </c>
      <c r="B941" t="s">
        <v>2362</v>
      </c>
      <c r="C941" t="s">
        <v>2349</v>
      </c>
      <c r="D941" t="s">
        <v>2350</v>
      </c>
      <c r="E941">
        <v>2</v>
      </c>
      <c r="F941">
        <v>2.5</v>
      </c>
      <c r="G941" t="s">
        <v>935</v>
      </c>
      <c r="H941">
        <f>_xlfn.IFNA(INDEX(FoamFactor_Table[FoamFactor],MATCH(bom_SQLquery[[#This Row],[BillNo]],FoamFactor_Table[BlendPN],0)),1)</f>
        <v>1</v>
      </c>
    </row>
    <row r="942" spans="1:8" x14ac:dyDescent="0.25">
      <c r="A942" t="s">
        <v>2363</v>
      </c>
      <c r="B942" t="s">
        <v>2364</v>
      </c>
      <c r="C942" t="s">
        <v>2365</v>
      </c>
      <c r="D942" t="s">
        <v>2366</v>
      </c>
      <c r="E942">
        <v>4</v>
      </c>
      <c r="F942">
        <v>0</v>
      </c>
      <c r="G942" t="s">
        <v>942</v>
      </c>
      <c r="H942">
        <f>_xlfn.IFNA(INDEX(FoamFactor_Table[FoamFactor],MATCH(bom_SQLquery[[#This Row],[BillNo]],FoamFactor_Table[BlendPN],0)),1)</f>
        <v>1</v>
      </c>
    </row>
    <row r="943" spans="1:8" x14ac:dyDescent="0.25">
      <c r="A943" t="s">
        <v>2367</v>
      </c>
      <c r="B943" t="s">
        <v>2368</v>
      </c>
      <c r="C943" t="s">
        <v>2365</v>
      </c>
      <c r="D943" t="s">
        <v>2366</v>
      </c>
      <c r="E943">
        <v>4</v>
      </c>
      <c r="F943">
        <v>0</v>
      </c>
      <c r="G943" t="s">
        <v>942</v>
      </c>
      <c r="H943">
        <f>_xlfn.IFNA(INDEX(FoamFactor_Table[FoamFactor],MATCH(bom_SQLquery[[#This Row],[BillNo]],FoamFactor_Table[BlendPN],0)),1)</f>
        <v>1</v>
      </c>
    </row>
    <row r="944" spans="1:8" x14ac:dyDescent="0.25">
      <c r="A944" t="s">
        <v>350</v>
      </c>
      <c r="B944" t="s">
        <v>2369</v>
      </c>
      <c r="C944" t="s">
        <v>2365</v>
      </c>
      <c r="D944" t="s">
        <v>2366</v>
      </c>
      <c r="E944">
        <v>4</v>
      </c>
      <c r="F944">
        <v>0</v>
      </c>
      <c r="G944" t="s">
        <v>942</v>
      </c>
      <c r="H944">
        <f>_xlfn.IFNA(INDEX(FoamFactor_Table[FoamFactor],MATCH(bom_SQLquery[[#This Row],[BillNo]],FoamFactor_Table[BlendPN],0)),1)</f>
        <v>1</v>
      </c>
    </row>
    <row r="945" spans="1:8" x14ac:dyDescent="0.25">
      <c r="A945" t="s">
        <v>2370</v>
      </c>
      <c r="B945" t="s">
        <v>2371</v>
      </c>
      <c r="C945" t="s">
        <v>2365</v>
      </c>
      <c r="D945" t="s">
        <v>2366</v>
      </c>
      <c r="E945">
        <v>4</v>
      </c>
      <c r="F945">
        <v>0</v>
      </c>
      <c r="G945" t="s">
        <v>942</v>
      </c>
      <c r="H945">
        <f>_xlfn.IFNA(INDEX(FoamFactor_Table[FoamFactor],MATCH(bom_SQLquery[[#This Row],[BillNo]],FoamFactor_Table[BlendPN],0)),1)</f>
        <v>1</v>
      </c>
    </row>
    <row r="946" spans="1:8" x14ac:dyDescent="0.25">
      <c r="A946" t="s">
        <v>2372</v>
      </c>
      <c r="B946" t="s">
        <v>2373</v>
      </c>
      <c r="C946" t="s">
        <v>2365</v>
      </c>
      <c r="D946" t="s">
        <v>2366</v>
      </c>
      <c r="E946">
        <v>4</v>
      </c>
      <c r="F946">
        <v>0</v>
      </c>
      <c r="G946" t="s">
        <v>942</v>
      </c>
      <c r="H946">
        <f>_xlfn.IFNA(INDEX(FoamFactor_Table[FoamFactor],MATCH(bom_SQLquery[[#This Row],[BillNo]],FoamFactor_Table[BlendPN],0)),1)</f>
        <v>1</v>
      </c>
    </row>
    <row r="947" spans="1:8" x14ac:dyDescent="0.25">
      <c r="A947" t="s">
        <v>353</v>
      </c>
      <c r="B947" t="s">
        <v>2374</v>
      </c>
      <c r="C947" t="s">
        <v>2365</v>
      </c>
      <c r="D947" t="s">
        <v>2366</v>
      </c>
      <c r="E947">
        <v>1.5</v>
      </c>
      <c r="F947">
        <v>0</v>
      </c>
      <c r="G947" t="s">
        <v>942</v>
      </c>
      <c r="H947">
        <f>_xlfn.IFNA(INDEX(FoamFactor_Table[FoamFactor],MATCH(bom_SQLquery[[#This Row],[BillNo]],FoamFactor_Table[BlendPN],0)),1)</f>
        <v>1</v>
      </c>
    </row>
    <row r="948" spans="1:8" x14ac:dyDescent="0.25">
      <c r="A948" t="s">
        <v>2375</v>
      </c>
      <c r="B948" t="s">
        <v>2376</v>
      </c>
      <c r="C948" t="s">
        <v>2365</v>
      </c>
      <c r="D948" t="s">
        <v>2366</v>
      </c>
      <c r="E948">
        <v>0.75</v>
      </c>
      <c r="F948">
        <v>0</v>
      </c>
      <c r="G948" t="s">
        <v>942</v>
      </c>
      <c r="H948">
        <f>_xlfn.IFNA(INDEX(FoamFactor_Table[FoamFactor],MATCH(bom_SQLquery[[#This Row],[BillNo]],FoamFactor_Table[BlendPN],0)),1)</f>
        <v>1</v>
      </c>
    </row>
    <row r="949" spans="1:8" x14ac:dyDescent="0.25">
      <c r="A949" t="s">
        <v>2377</v>
      </c>
      <c r="B949" t="s">
        <v>2378</v>
      </c>
      <c r="C949" t="s">
        <v>2365</v>
      </c>
      <c r="D949" t="s">
        <v>2366</v>
      </c>
      <c r="E949">
        <v>0.75</v>
      </c>
      <c r="F949">
        <v>0</v>
      </c>
      <c r="G949" t="s">
        <v>942</v>
      </c>
      <c r="H949">
        <f>_xlfn.IFNA(INDEX(FoamFactor_Table[FoamFactor],MATCH(bom_SQLquery[[#This Row],[BillNo]],FoamFactor_Table[BlendPN],0)),1)</f>
        <v>1</v>
      </c>
    </row>
    <row r="950" spans="1:8" x14ac:dyDescent="0.25">
      <c r="A950" t="s">
        <v>2379</v>
      </c>
      <c r="B950" t="s">
        <v>2380</v>
      </c>
      <c r="C950" t="s">
        <v>2365</v>
      </c>
      <c r="D950" t="s">
        <v>2366</v>
      </c>
      <c r="E950">
        <v>1.5</v>
      </c>
      <c r="F950">
        <v>0</v>
      </c>
      <c r="G950" t="s">
        <v>942</v>
      </c>
      <c r="H950">
        <f>_xlfn.IFNA(INDEX(FoamFactor_Table[FoamFactor],MATCH(bom_SQLquery[[#This Row],[BillNo]],FoamFactor_Table[BlendPN],0)),1)</f>
        <v>1</v>
      </c>
    </row>
    <row r="951" spans="1:8" x14ac:dyDescent="0.25">
      <c r="A951" t="s">
        <v>2381</v>
      </c>
      <c r="B951" t="s">
        <v>2382</v>
      </c>
      <c r="C951" t="s">
        <v>2365</v>
      </c>
      <c r="D951" t="s">
        <v>2366</v>
      </c>
      <c r="E951">
        <v>1.5</v>
      </c>
      <c r="F951">
        <v>0</v>
      </c>
      <c r="G951" t="s">
        <v>942</v>
      </c>
      <c r="H951">
        <f>_xlfn.IFNA(INDEX(FoamFactor_Table[FoamFactor],MATCH(bom_SQLquery[[#This Row],[BillNo]],FoamFactor_Table[BlendPN],0)),1)</f>
        <v>1</v>
      </c>
    </row>
    <row r="952" spans="1:8" x14ac:dyDescent="0.25">
      <c r="A952" t="s">
        <v>2383</v>
      </c>
      <c r="B952" t="s">
        <v>2384</v>
      </c>
      <c r="C952" t="s">
        <v>2365</v>
      </c>
      <c r="D952" t="s">
        <v>2366</v>
      </c>
      <c r="E952">
        <v>0.75</v>
      </c>
      <c r="F952">
        <v>0</v>
      </c>
      <c r="G952" t="s">
        <v>942</v>
      </c>
      <c r="H952">
        <f>_xlfn.IFNA(INDEX(FoamFactor_Table[FoamFactor],MATCH(bom_SQLquery[[#This Row],[BillNo]],FoamFactor_Table[BlendPN],0)),1)</f>
        <v>1</v>
      </c>
    </row>
    <row r="953" spans="1:8" x14ac:dyDescent="0.25">
      <c r="A953" t="s">
        <v>2385</v>
      </c>
      <c r="B953" t="s">
        <v>2386</v>
      </c>
      <c r="C953" t="s">
        <v>2365</v>
      </c>
      <c r="D953" t="s">
        <v>2366</v>
      </c>
      <c r="E953">
        <v>1.5</v>
      </c>
      <c r="F953">
        <v>0</v>
      </c>
      <c r="G953" t="s">
        <v>942</v>
      </c>
      <c r="H953">
        <f>_xlfn.IFNA(INDEX(FoamFactor_Table[FoamFactor],MATCH(bom_SQLquery[[#This Row],[BillNo]],FoamFactor_Table[BlendPN],0)),1)</f>
        <v>1</v>
      </c>
    </row>
    <row r="954" spans="1:8" x14ac:dyDescent="0.25">
      <c r="A954" t="s">
        <v>2387</v>
      </c>
      <c r="B954" t="s">
        <v>2386</v>
      </c>
      <c r="C954" t="s">
        <v>2365</v>
      </c>
      <c r="D954" t="s">
        <v>2366</v>
      </c>
      <c r="E954">
        <v>1.5</v>
      </c>
      <c r="F954">
        <v>0</v>
      </c>
      <c r="G954" t="s">
        <v>942</v>
      </c>
      <c r="H954">
        <f>_xlfn.IFNA(INDEX(FoamFactor_Table[FoamFactor],MATCH(bom_SQLquery[[#This Row],[BillNo]],FoamFactor_Table[BlendPN],0)),1)</f>
        <v>1</v>
      </c>
    </row>
    <row r="955" spans="1:8" x14ac:dyDescent="0.25">
      <c r="A955" t="s">
        <v>2388</v>
      </c>
      <c r="B955" t="s">
        <v>2389</v>
      </c>
      <c r="C955" t="s">
        <v>2365</v>
      </c>
      <c r="D955" t="s">
        <v>2366</v>
      </c>
      <c r="E955">
        <v>0.75</v>
      </c>
      <c r="F955">
        <v>0</v>
      </c>
      <c r="G955" t="s">
        <v>942</v>
      </c>
      <c r="H955">
        <f>_xlfn.IFNA(INDEX(FoamFactor_Table[FoamFactor],MATCH(bom_SQLquery[[#This Row],[BillNo]],FoamFactor_Table[BlendPN],0)),1)</f>
        <v>1</v>
      </c>
    </row>
    <row r="956" spans="1:8" x14ac:dyDescent="0.25">
      <c r="A956" t="s">
        <v>354</v>
      </c>
      <c r="B956" t="s">
        <v>2390</v>
      </c>
      <c r="C956" t="s">
        <v>2365</v>
      </c>
      <c r="D956" t="s">
        <v>2366</v>
      </c>
      <c r="E956">
        <v>3</v>
      </c>
      <c r="F956">
        <v>0</v>
      </c>
      <c r="G956" t="s">
        <v>942</v>
      </c>
      <c r="H956">
        <f>_xlfn.IFNA(INDEX(FoamFactor_Table[FoamFactor],MATCH(bom_SQLquery[[#This Row],[BillNo]],FoamFactor_Table[BlendPN],0)),1)</f>
        <v>1</v>
      </c>
    </row>
    <row r="957" spans="1:8" x14ac:dyDescent="0.25">
      <c r="A957" t="s">
        <v>2391</v>
      </c>
      <c r="B957" t="s">
        <v>2392</v>
      </c>
      <c r="C957" t="s">
        <v>2365</v>
      </c>
      <c r="D957" t="s">
        <v>2366</v>
      </c>
      <c r="E957">
        <v>1.5</v>
      </c>
      <c r="F957">
        <v>0</v>
      </c>
      <c r="G957" t="s">
        <v>942</v>
      </c>
      <c r="H957">
        <f>_xlfn.IFNA(INDEX(FoamFactor_Table[FoamFactor],MATCH(bom_SQLquery[[#This Row],[BillNo]],FoamFactor_Table[BlendPN],0)),1)</f>
        <v>1</v>
      </c>
    </row>
    <row r="958" spans="1:8" x14ac:dyDescent="0.25">
      <c r="A958" t="s">
        <v>2393</v>
      </c>
      <c r="B958" t="s">
        <v>2394</v>
      </c>
      <c r="C958" t="s">
        <v>2365</v>
      </c>
      <c r="D958" t="s">
        <v>2366</v>
      </c>
      <c r="E958">
        <v>1.5</v>
      </c>
      <c r="F958">
        <v>0</v>
      </c>
      <c r="G958" t="s">
        <v>942</v>
      </c>
      <c r="H958">
        <f>_xlfn.IFNA(INDEX(FoamFactor_Table[FoamFactor],MATCH(bom_SQLquery[[#This Row],[BillNo]],FoamFactor_Table[BlendPN],0)),1)</f>
        <v>1</v>
      </c>
    </row>
    <row r="959" spans="1:8" x14ac:dyDescent="0.25">
      <c r="A959" t="s">
        <v>2395</v>
      </c>
      <c r="B959" t="s">
        <v>2396</v>
      </c>
      <c r="C959" t="s">
        <v>2365</v>
      </c>
      <c r="D959" t="s">
        <v>2366</v>
      </c>
      <c r="E959">
        <v>3</v>
      </c>
      <c r="F959">
        <v>0</v>
      </c>
      <c r="G959" t="s">
        <v>942</v>
      </c>
      <c r="H959">
        <f>_xlfn.IFNA(INDEX(FoamFactor_Table[FoamFactor],MATCH(bom_SQLquery[[#This Row],[BillNo]],FoamFactor_Table[BlendPN],0)),1)</f>
        <v>1</v>
      </c>
    </row>
    <row r="960" spans="1:8" x14ac:dyDescent="0.25">
      <c r="A960" t="s">
        <v>2397</v>
      </c>
      <c r="B960" t="s">
        <v>2398</v>
      </c>
      <c r="C960" t="s">
        <v>2365</v>
      </c>
      <c r="D960" t="s">
        <v>2366</v>
      </c>
      <c r="E960">
        <v>1.5</v>
      </c>
      <c r="F960">
        <v>0</v>
      </c>
      <c r="G960" t="s">
        <v>942</v>
      </c>
      <c r="H960">
        <f>_xlfn.IFNA(INDEX(FoamFactor_Table[FoamFactor],MATCH(bom_SQLquery[[#This Row],[BillNo]],FoamFactor_Table[BlendPN],0)),1)</f>
        <v>1</v>
      </c>
    </row>
    <row r="961" spans="1:8" x14ac:dyDescent="0.25">
      <c r="A961" t="s">
        <v>2399</v>
      </c>
      <c r="B961" t="s">
        <v>2400</v>
      </c>
      <c r="C961" t="s">
        <v>2365</v>
      </c>
      <c r="D961" t="s">
        <v>2366</v>
      </c>
      <c r="E961">
        <v>3</v>
      </c>
      <c r="F961">
        <v>0</v>
      </c>
      <c r="G961" t="s">
        <v>942</v>
      </c>
      <c r="H961">
        <f>_xlfn.IFNA(INDEX(FoamFactor_Table[FoamFactor],MATCH(bom_SQLquery[[#This Row],[BillNo]],FoamFactor_Table[BlendPN],0)),1)</f>
        <v>1</v>
      </c>
    </row>
    <row r="962" spans="1:8" x14ac:dyDescent="0.25">
      <c r="A962" t="s">
        <v>2401</v>
      </c>
      <c r="B962" t="s">
        <v>2400</v>
      </c>
      <c r="C962" t="s">
        <v>2365</v>
      </c>
      <c r="D962" t="s">
        <v>2366</v>
      </c>
      <c r="E962">
        <v>3</v>
      </c>
      <c r="F962">
        <v>0</v>
      </c>
      <c r="G962" t="s">
        <v>942</v>
      </c>
      <c r="H962">
        <f>_xlfn.IFNA(INDEX(FoamFactor_Table[FoamFactor],MATCH(bom_SQLquery[[#This Row],[BillNo]],FoamFactor_Table[BlendPN],0)),1)</f>
        <v>1</v>
      </c>
    </row>
    <row r="963" spans="1:8" x14ac:dyDescent="0.25">
      <c r="A963" t="s">
        <v>2402</v>
      </c>
      <c r="B963" t="s">
        <v>2403</v>
      </c>
      <c r="C963" t="s">
        <v>2404</v>
      </c>
      <c r="D963" t="s">
        <v>2405</v>
      </c>
      <c r="E963">
        <v>4</v>
      </c>
      <c r="F963">
        <v>0</v>
      </c>
      <c r="G963" t="s">
        <v>942</v>
      </c>
      <c r="H963">
        <f>_xlfn.IFNA(INDEX(FoamFactor_Table[FoamFactor],MATCH(bom_SQLquery[[#This Row],[BillNo]],FoamFactor_Table[BlendPN],0)),1)</f>
        <v>1</v>
      </c>
    </row>
    <row r="964" spans="1:8" x14ac:dyDescent="0.25">
      <c r="A964" t="s">
        <v>2406</v>
      </c>
      <c r="B964" t="s">
        <v>2407</v>
      </c>
      <c r="C964" t="s">
        <v>2404</v>
      </c>
      <c r="D964" t="s">
        <v>2405</v>
      </c>
      <c r="E964">
        <v>4</v>
      </c>
      <c r="F964">
        <v>0</v>
      </c>
      <c r="G964" t="s">
        <v>942</v>
      </c>
      <c r="H964">
        <f>_xlfn.IFNA(INDEX(FoamFactor_Table[FoamFactor],MATCH(bom_SQLquery[[#This Row],[BillNo]],FoamFactor_Table[BlendPN],0)),1)</f>
        <v>1</v>
      </c>
    </row>
    <row r="965" spans="1:8" x14ac:dyDescent="0.25">
      <c r="A965" t="s">
        <v>2408</v>
      </c>
      <c r="B965" t="s">
        <v>2409</v>
      </c>
      <c r="C965" t="s">
        <v>2404</v>
      </c>
      <c r="D965" t="s">
        <v>2405</v>
      </c>
      <c r="E965">
        <v>4</v>
      </c>
      <c r="F965">
        <v>0</v>
      </c>
      <c r="G965" t="s">
        <v>942</v>
      </c>
      <c r="H965">
        <f>_xlfn.IFNA(INDEX(FoamFactor_Table[FoamFactor],MATCH(bom_SQLquery[[#This Row],[BillNo]],FoamFactor_Table[BlendPN],0)),1)</f>
        <v>1</v>
      </c>
    </row>
    <row r="966" spans="1:8" x14ac:dyDescent="0.25">
      <c r="A966" t="s">
        <v>2410</v>
      </c>
      <c r="B966" t="s">
        <v>2411</v>
      </c>
      <c r="C966" t="s">
        <v>2404</v>
      </c>
      <c r="D966" t="s">
        <v>2405</v>
      </c>
      <c r="E966">
        <v>4</v>
      </c>
      <c r="F966">
        <v>0</v>
      </c>
      <c r="G966" t="s">
        <v>942</v>
      </c>
      <c r="H966">
        <f>_xlfn.IFNA(INDEX(FoamFactor_Table[FoamFactor],MATCH(bom_SQLquery[[#This Row],[BillNo]],FoamFactor_Table[BlendPN],0)),1)</f>
        <v>1</v>
      </c>
    </row>
    <row r="967" spans="1:8" x14ac:dyDescent="0.25">
      <c r="A967" t="s">
        <v>358</v>
      </c>
      <c r="B967" t="s">
        <v>2412</v>
      </c>
      <c r="C967" t="s">
        <v>2404</v>
      </c>
      <c r="D967" t="s">
        <v>2405</v>
      </c>
      <c r="E967">
        <v>1.5</v>
      </c>
      <c r="F967">
        <v>0</v>
      </c>
      <c r="G967" t="s">
        <v>942</v>
      </c>
      <c r="H967">
        <f>_xlfn.IFNA(INDEX(FoamFactor_Table[FoamFactor],MATCH(bom_SQLquery[[#This Row],[BillNo]],FoamFactor_Table[BlendPN],0)),1)</f>
        <v>1</v>
      </c>
    </row>
    <row r="968" spans="1:8" x14ac:dyDescent="0.25">
      <c r="A968" t="s">
        <v>357</v>
      </c>
      <c r="B968" t="s">
        <v>2413</v>
      </c>
      <c r="C968" t="s">
        <v>2404</v>
      </c>
      <c r="D968" t="s">
        <v>2405</v>
      </c>
      <c r="E968">
        <v>1.5</v>
      </c>
      <c r="F968">
        <v>0</v>
      </c>
      <c r="G968" t="s">
        <v>942</v>
      </c>
      <c r="H968">
        <f>_xlfn.IFNA(INDEX(FoamFactor_Table[FoamFactor],MATCH(bom_SQLquery[[#This Row],[BillNo]],FoamFactor_Table[BlendPN],0)),1)</f>
        <v>1</v>
      </c>
    </row>
    <row r="969" spans="1:8" x14ac:dyDescent="0.25">
      <c r="A969" t="s">
        <v>2414</v>
      </c>
      <c r="B969" t="s">
        <v>2415</v>
      </c>
      <c r="C969" t="s">
        <v>2404</v>
      </c>
      <c r="D969" t="s">
        <v>2405</v>
      </c>
      <c r="E969">
        <v>0.75</v>
      </c>
      <c r="F969">
        <v>0</v>
      </c>
      <c r="G969" t="s">
        <v>942</v>
      </c>
      <c r="H969">
        <f>_xlfn.IFNA(INDEX(FoamFactor_Table[FoamFactor],MATCH(bom_SQLquery[[#This Row],[BillNo]],FoamFactor_Table[BlendPN],0)),1)</f>
        <v>1</v>
      </c>
    </row>
    <row r="970" spans="1:8" x14ac:dyDescent="0.25">
      <c r="A970" t="s">
        <v>2416</v>
      </c>
      <c r="B970" t="s">
        <v>2417</v>
      </c>
      <c r="C970" t="s">
        <v>2404</v>
      </c>
      <c r="D970" t="s">
        <v>2405</v>
      </c>
      <c r="E970">
        <v>1.5</v>
      </c>
      <c r="F970">
        <v>0</v>
      </c>
      <c r="G970" t="s">
        <v>942</v>
      </c>
      <c r="H970">
        <f>_xlfn.IFNA(INDEX(FoamFactor_Table[FoamFactor],MATCH(bom_SQLquery[[#This Row],[BillNo]],FoamFactor_Table[BlendPN],0)),1)</f>
        <v>1</v>
      </c>
    </row>
    <row r="971" spans="1:8" x14ac:dyDescent="0.25">
      <c r="A971" t="s">
        <v>2418</v>
      </c>
      <c r="B971" t="s">
        <v>2419</v>
      </c>
      <c r="C971" t="s">
        <v>2404</v>
      </c>
      <c r="D971" t="s">
        <v>2405</v>
      </c>
      <c r="E971">
        <v>1.5</v>
      </c>
      <c r="F971">
        <v>0</v>
      </c>
      <c r="G971" t="s">
        <v>942</v>
      </c>
      <c r="H971">
        <f>_xlfn.IFNA(INDEX(FoamFactor_Table[FoamFactor],MATCH(bom_SQLquery[[#This Row],[BillNo]],FoamFactor_Table[BlendPN],0)),1)</f>
        <v>1</v>
      </c>
    </row>
    <row r="972" spans="1:8" x14ac:dyDescent="0.25">
      <c r="A972" t="s">
        <v>2420</v>
      </c>
      <c r="B972" t="s">
        <v>2421</v>
      </c>
      <c r="C972" t="s">
        <v>2404</v>
      </c>
      <c r="D972" t="s">
        <v>2405</v>
      </c>
      <c r="E972">
        <v>0.75</v>
      </c>
      <c r="F972">
        <v>0</v>
      </c>
      <c r="G972" t="s">
        <v>942</v>
      </c>
      <c r="H972">
        <f>_xlfn.IFNA(INDEX(FoamFactor_Table[FoamFactor],MATCH(bom_SQLquery[[#This Row],[BillNo]],FoamFactor_Table[BlendPN],0)),1)</f>
        <v>1</v>
      </c>
    </row>
    <row r="973" spans="1:8" x14ac:dyDescent="0.25">
      <c r="A973" t="s">
        <v>2422</v>
      </c>
      <c r="B973" t="s">
        <v>2423</v>
      </c>
      <c r="C973" t="s">
        <v>2404</v>
      </c>
      <c r="D973" t="s">
        <v>2405</v>
      </c>
      <c r="E973">
        <v>1.5</v>
      </c>
      <c r="F973">
        <v>0</v>
      </c>
      <c r="G973" t="s">
        <v>942</v>
      </c>
      <c r="H973">
        <f>_xlfn.IFNA(INDEX(FoamFactor_Table[FoamFactor],MATCH(bom_SQLquery[[#This Row],[BillNo]],FoamFactor_Table[BlendPN],0)),1)</f>
        <v>1</v>
      </c>
    </row>
    <row r="974" spans="1:8" x14ac:dyDescent="0.25">
      <c r="A974" t="s">
        <v>2424</v>
      </c>
      <c r="B974" t="s">
        <v>2425</v>
      </c>
      <c r="C974" t="s">
        <v>2404</v>
      </c>
      <c r="D974" t="s">
        <v>2405</v>
      </c>
      <c r="E974">
        <v>0.75</v>
      </c>
      <c r="F974">
        <v>0</v>
      </c>
      <c r="G974" t="s">
        <v>942</v>
      </c>
      <c r="H974">
        <f>_xlfn.IFNA(INDEX(FoamFactor_Table[FoamFactor],MATCH(bom_SQLquery[[#This Row],[BillNo]],FoamFactor_Table[BlendPN],0)),1)</f>
        <v>1</v>
      </c>
    </row>
    <row r="975" spans="1:8" x14ac:dyDescent="0.25">
      <c r="A975" t="s">
        <v>356</v>
      </c>
      <c r="B975" t="s">
        <v>2426</v>
      </c>
      <c r="C975" t="s">
        <v>2404</v>
      </c>
      <c r="D975" t="s">
        <v>2405</v>
      </c>
      <c r="E975">
        <v>3</v>
      </c>
      <c r="F975">
        <v>0</v>
      </c>
      <c r="G975" t="s">
        <v>942</v>
      </c>
      <c r="H975">
        <f>_xlfn.IFNA(INDEX(FoamFactor_Table[FoamFactor],MATCH(bom_SQLquery[[#This Row],[BillNo]],FoamFactor_Table[BlendPN],0)),1)</f>
        <v>1</v>
      </c>
    </row>
    <row r="976" spans="1:8" x14ac:dyDescent="0.25">
      <c r="A976" t="s">
        <v>2427</v>
      </c>
      <c r="B976" t="s">
        <v>2428</v>
      </c>
      <c r="C976" t="s">
        <v>2404</v>
      </c>
      <c r="D976" t="s">
        <v>2405</v>
      </c>
      <c r="E976">
        <v>1.5</v>
      </c>
      <c r="F976">
        <v>0</v>
      </c>
      <c r="G976" t="s">
        <v>942</v>
      </c>
      <c r="H976">
        <f>_xlfn.IFNA(INDEX(FoamFactor_Table[FoamFactor],MATCH(bom_SQLquery[[#This Row],[BillNo]],FoamFactor_Table[BlendPN],0)),1)</f>
        <v>1</v>
      </c>
    </row>
    <row r="977" spans="1:8" x14ac:dyDescent="0.25">
      <c r="A977" t="s">
        <v>2429</v>
      </c>
      <c r="B977" t="s">
        <v>2430</v>
      </c>
      <c r="C977" t="s">
        <v>2404</v>
      </c>
      <c r="D977" t="s">
        <v>2405</v>
      </c>
      <c r="E977">
        <v>3</v>
      </c>
      <c r="F977">
        <v>0</v>
      </c>
      <c r="G977" t="s">
        <v>942</v>
      </c>
      <c r="H977">
        <f>_xlfn.IFNA(INDEX(FoamFactor_Table[FoamFactor],MATCH(bom_SQLquery[[#This Row],[BillNo]],FoamFactor_Table[BlendPN],0)),1)</f>
        <v>1</v>
      </c>
    </row>
    <row r="978" spans="1:8" x14ac:dyDescent="0.25">
      <c r="A978" t="s">
        <v>2431</v>
      </c>
      <c r="B978" t="s">
        <v>2432</v>
      </c>
      <c r="C978" t="s">
        <v>2404</v>
      </c>
      <c r="D978" t="s">
        <v>2405</v>
      </c>
      <c r="E978">
        <v>1.5</v>
      </c>
      <c r="F978">
        <v>0</v>
      </c>
      <c r="G978" t="s">
        <v>942</v>
      </c>
      <c r="H978">
        <f>_xlfn.IFNA(INDEX(FoamFactor_Table[FoamFactor],MATCH(bom_SQLquery[[#This Row],[BillNo]],FoamFactor_Table[BlendPN],0)),1)</f>
        <v>1</v>
      </c>
    </row>
    <row r="979" spans="1:8" x14ac:dyDescent="0.25">
      <c r="A979" t="s">
        <v>2433</v>
      </c>
      <c r="B979" t="s">
        <v>2434</v>
      </c>
      <c r="C979" t="s">
        <v>2404</v>
      </c>
      <c r="D979" t="s">
        <v>2405</v>
      </c>
      <c r="E979">
        <v>3</v>
      </c>
      <c r="F979">
        <v>0</v>
      </c>
      <c r="G979" t="s">
        <v>942</v>
      </c>
      <c r="H979">
        <f>_xlfn.IFNA(INDEX(FoamFactor_Table[FoamFactor],MATCH(bom_SQLquery[[#This Row],[BillNo]],FoamFactor_Table[BlendPN],0)),1)</f>
        <v>1</v>
      </c>
    </row>
    <row r="980" spans="1:8" x14ac:dyDescent="0.25">
      <c r="A980" t="s">
        <v>2435</v>
      </c>
      <c r="B980" t="s">
        <v>2436</v>
      </c>
      <c r="C980" t="s">
        <v>2404</v>
      </c>
      <c r="D980" t="s">
        <v>2405</v>
      </c>
      <c r="E980">
        <v>3</v>
      </c>
      <c r="F980">
        <v>0</v>
      </c>
      <c r="G980" t="s">
        <v>942</v>
      </c>
      <c r="H980">
        <f>_xlfn.IFNA(INDEX(FoamFactor_Table[FoamFactor],MATCH(bom_SQLquery[[#This Row],[BillNo]],FoamFactor_Table[BlendPN],0)),1)</f>
        <v>1</v>
      </c>
    </row>
    <row r="981" spans="1:8" x14ac:dyDescent="0.25">
      <c r="A981" t="s">
        <v>2437</v>
      </c>
      <c r="B981" t="s">
        <v>2438</v>
      </c>
      <c r="C981" t="s">
        <v>2439</v>
      </c>
      <c r="D981" t="s">
        <v>2440</v>
      </c>
      <c r="E981">
        <v>0.375</v>
      </c>
      <c r="F981">
        <v>2.5</v>
      </c>
      <c r="G981" t="s">
        <v>935</v>
      </c>
      <c r="H981">
        <f>_xlfn.IFNA(INDEX(FoamFactor_Table[FoamFactor],MATCH(bom_SQLquery[[#This Row],[BillNo]],FoamFactor_Table[BlendPN],0)),1)</f>
        <v>1</v>
      </c>
    </row>
    <row r="982" spans="1:8" x14ac:dyDescent="0.25">
      <c r="A982" t="s">
        <v>2441</v>
      </c>
      <c r="B982" t="s">
        <v>2442</v>
      </c>
      <c r="C982" t="s">
        <v>2439</v>
      </c>
      <c r="D982" t="s">
        <v>2440</v>
      </c>
      <c r="E982">
        <v>0.375</v>
      </c>
      <c r="F982">
        <v>2.5</v>
      </c>
      <c r="G982" t="s">
        <v>935</v>
      </c>
      <c r="H982">
        <f>_xlfn.IFNA(INDEX(FoamFactor_Table[FoamFactor],MATCH(bom_SQLquery[[#This Row],[BillNo]],FoamFactor_Table[BlendPN],0)),1)</f>
        <v>1</v>
      </c>
    </row>
    <row r="983" spans="1:8" x14ac:dyDescent="0.25">
      <c r="A983" t="s">
        <v>2443</v>
      </c>
      <c r="B983" t="s">
        <v>2444</v>
      </c>
      <c r="C983" t="s">
        <v>1665</v>
      </c>
      <c r="D983" t="s">
        <v>1666</v>
      </c>
      <c r="E983">
        <v>0.75</v>
      </c>
      <c r="F983">
        <v>2.5</v>
      </c>
      <c r="G983" t="s">
        <v>935</v>
      </c>
      <c r="H983">
        <f>_xlfn.IFNA(INDEX(FoamFactor_Table[FoamFactor],MATCH(bom_SQLquery[[#This Row],[BillNo]],FoamFactor_Table[BlendPN],0)),1)</f>
        <v>1</v>
      </c>
    </row>
    <row r="984" spans="1:8" x14ac:dyDescent="0.25">
      <c r="A984" t="s">
        <v>2445</v>
      </c>
      <c r="B984" t="s">
        <v>2446</v>
      </c>
      <c r="C984" t="s">
        <v>1665</v>
      </c>
      <c r="D984" t="s">
        <v>1666</v>
      </c>
      <c r="E984">
        <v>0.375</v>
      </c>
      <c r="F984">
        <v>2.5</v>
      </c>
      <c r="G984" t="s">
        <v>935</v>
      </c>
      <c r="H984">
        <f>_xlfn.IFNA(INDEX(FoamFactor_Table[FoamFactor],MATCH(bom_SQLquery[[#This Row],[BillNo]],FoamFactor_Table[BlendPN],0)),1)</f>
        <v>1</v>
      </c>
    </row>
    <row r="985" spans="1:8" x14ac:dyDescent="0.25">
      <c r="A985" t="s">
        <v>2447</v>
      </c>
      <c r="B985" t="s">
        <v>2448</v>
      </c>
      <c r="C985" t="s">
        <v>1665</v>
      </c>
      <c r="D985" t="s">
        <v>1666</v>
      </c>
      <c r="E985">
        <v>0.375</v>
      </c>
      <c r="F985">
        <v>2.5</v>
      </c>
      <c r="G985" t="s">
        <v>935</v>
      </c>
      <c r="H985">
        <f>_xlfn.IFNA(INDEX(FoamFactor_Table[FoamFactor],MATCH(bom_SQLquery[[#This Row],[BillNo]],FoamFactor_Table[BlendPN],0)),1)</f>
        <v>1</v>
      </c>
    </row>
    <row r="986" spans="1:8" x14ac:dyDescent="0.25">
      <c r="A986" t="s">
        <v>2449</v>
      </c>
      <c r="B986" t="s">
        <v>2450</v>
      </c>
      <c r="C986" t="s">
        <v>1665</v>
      </c>
      <c r="D986" t="s">
        <v>1666</v>
      </c>
      <c r="E986">
        <v>0.375</v>
      </c>
      <c r="F986">
        <v>2.5</v>
      </c>
      <c r="G986" t="s">
        <v>935</v>
      </c>
      <c r="H986">
        <f>_xlfn.IFNA(INDEX(FoamFactor_Table[FoamFactor],MATCH(bom_SQLquery[[#This Row],[BillNo]],FoamFactor_Table[BlendPN],0)),1)</f>
        <v>1</v>
      </c>
    </row>
    <row r="987" spans="1:8" x14ac:dyDescent="0.25">
      <c r="A987" t="s">
        <v>2451</v>
      </c>
      <c r="B987" t="s">
        <v>2452</v>
      </c>
      <c r="C987" t="s">
        <v>1665</v>
      </c>
      <c r="D987" t="s">
        <v>1666</v>
      </c>
      <c r="E987">
        <v>0.375</v>
      </c>
      <c r="F987">
        <v>2.5</v>
      </c>
      <c r="G987" t="s">
        <v>935</v>
      </c>
      <c r="H987">
        <f>_xlfn.IFNA(INDEX(FoamFactor_Table[FoamFactor],MATCH(bom_SQLquery[[#This Row],[BillNo]],FoamFactor_Table[BlendPN],0)),1)</f>
        <v>1</v>
      </c>
    </row>
    <row r="988" spans="1:8" x14ac:dyDescent="0.25">
      <c r="A988" t="s">
        <v>2453</v>
      </c>
      <c r="B988" t="s">
        <v>2454</v>
      </c>
      <c r="C988" t="s">
        <v>1675</v>
      </c>
      <c r="D988" t="s">
        <v>1676</v>
      </c>
      <c r="E988">
        <v>1.0309999999999999</v>
      </c>
      <c r="F988">
        <v>2.5</v>
      </c>
      <c r="G988" t="s">
        <v>935</v>
      </c>
      <c r="H988">
        <f>_xlfn.IFNA(INDEX(FoamFactor_Table[FoamFactor],MATCH(bom_SQLquery[[#This Row],[BillNo]],FoamFactor_Table[BlendPN],0)),1)</f>
        <v>1</v>
      </c>
    </row>
    <row r="989" spans="1:8" x14ac:dyDescent="0.25">
      <c r="A989" t="s">
        <v>2455</v>
      </c>
      <c r="B989" t="s">
        <v>2456</v>
      </c>
      <c r="C989" t="s">
        <v>1675</v>
      </c>
      <c r="D989" t="s">
        <v>1676</v>
      </c>
      <c r="E989">
        <v>1.0309999999999999</v>
      </c>
      <c r="F989">
        <v>2.5</v>
      </c>
      <c r="G989" t="s">
        <v>935</v>
      </c>
      <c r="H989">
        <f>_xlfn.IFNA(INDEX(FoamFactor_Table[FoamFactor],MATCH(bom_SQLquery[[#This Row],[BillNo]],FoamFactor_Table[BlendPN],0)),1)</f>
        <v>1</v>
      </c>
    </row>
    <row r="990" spans="1:8" x14ac:dyDescent="0.25">
      <c r="A990" t="s">
        <v>2457</v>
      </c>
      <c r="B990" t="s">
        <v>2458</v>
      </c>
      <c r="C990" t="s">
        <v>1675</v>
      </c>
      <c r="D990" t="s">
        <v>1676</v>
      </c>
      <c r="E990">
        <v>0.17199999999999999</v>
      </c>
      <c r="F990">
        <v>0</v>
      </c>
      <c r="G990" t="s">
        <v>935</v>
      </c>
      <c r="H990">
        <f>_xlfn.IFNA(INDEX(FoamFactor_Table[FoamFactor],MATCH(bom_SQLquery[[#This Row],[BillNo]],FoamFactor_Table[BlendPN],0)),1)</f>
        <v>1</v>
      </c>
    </row>
    <row r="991" spans="1:8" x14ac:dyDescent="0.25">
      <c r="A991" t="s">
        <v>2459</v>
      </c>
      <c r="B991" t="s">
        <v>2460</v>
      </c>
      <c r="C991" t="s">
        <v>1675</v>
      </c>
      <c r="D991" t="s">
        <v>1676</v>
      </c>
      <c r="E991">
        <v>1.0309999999999999</v>
      </c>
      <c r="F991">
        <v>2.5</v>
      </c>
      <c r="G991" t="s">
        <v>935</v>
      </c>
      <c r="H991">
        <f>_xlfn.IFNA(INDEX(FoamFactor_Table[FoamFactor],MATCH(bom_SQLquery[[#This Row],[BillNo]],FoamFactor_Table[BlendPN],0)),1)</f>
        <v>1</v>
      </c>
    </row>
    <row r="992" spans="1:8" x14ac:dyDescent="0.25">
      <c r="A992" t="s">
        <v>566</v>
      </c>
      <c r="B992" t="s">
        <v>2461</v>
      </c>
      <c r="C992" t="s">
        <v>1675</v>
      </c>
      <c r="D992" t="s">
        <v>1676</v>
      </c>
      <c r="E992">
        <v>1.0309999999999999</v>
      </c>
      <c r="F992">
        <v>2.5</v>
      </c>
      <c r="G992" t="s">
        <v>935</v>
      </c>
      <c r="H992">
        <f>_xlfn.IFNA(INDEX(FoamFactor_Table[FoamFactor],MATCH(bom_SQLquery[[#This Row],[BillNo]],FoamFactor_Table[BlendPN],0)),1)</f>
        <v>1</v>
      </c>
    </row>
    <row r="993" spans="1:8" x14ac:dyDescent="0.25">
      <c r="A993" t="s">
        <v>2462</v>
      </c>
      <c r="B993" t="s">
        <v>2463</v>
      </c>
      <c r="C993" t="s">
        <v>1675</v>
      </c>
      <c r="D993" t="s">
        <v>1676</v>
      </c>
      <c r="E993">
        <v>1.0309999999999999</v>
      </c>
      <c r="F993">
        <v>2.5</v>
      </c>
      <c r="G993" t="s">
        <v>935</v>
      </c>
      <c r="H993">
        <f>_xlfn.IFNA(INDEX(FoamFactor_Table[FoamFactor],MATCH(bom_SQLquery[[#This Row],[BillNo]],FoamFactor_Table[BlendPN],0)),1)</f>
        <v>1</v>
      </c>
    </row>
    <row r="994" spans="1:8" x14ac:dyDescent="0.25">
      <c r="A994" t="s">
        <v>2464</v>
      </c>
      <c r="B994" t="s">
        <v>2465</v>
      </c>
      <c r="C994" t="s">
        <v>1675</v>
      </c>
      <c r="D994" t="s">
        <v>1676</v>
      </c>
      <c r="E994">
        <v>1.5</v>
      </c>
      <c r="F994">
        <v>2.5</v>
      </c>
      <c r="G994" t="s">
        <v>935</v>
      </c>
      <c r="H994">
        <f>_xlfn.IFNA(INDEX(FoamFactor_Table[FoamFactor],MATCH(bom_SQLquery[[#This Row],[BillNo]],FoamFactor_Table[BlendPN],0)),1)</f>
        <v>1</v>
      </c>
    </row>
    <row r="995" spans="1:8" x14ac:dyDescent="0.25">
      <c r="A995" t="s">
        <v>2466</v>
      </c>
      <c r="B995" t="s">
        <v>2467</v>
      </c>
      <c r="C995" t="s">
        <v>1285</v>
      </c>
      <c r="D995" t="s">
        <v>1286</v>
      </c>
      <c r="E995">
        <v>4</v>
      </c>
      <c r="F995">
        <v>2.5</v>
      </c>
      <c r="G995" t="s">
        <v>935</v>
      </c>
      <c r="H995">
        <f>_xlfn.IFNA(INDEX(FoamFactor_Table[FoamFactor],MATCH(bom_SQLquery[[#This Row],[BillNo]],FoamFactor_Table[BlendPN],0)),1)</f>
        <v>1</v>
      </c>
    </row>
    <row r="996" spans="1:8" x14ac:dyDescent="0.25">
      <c r="A996" t="s">
        <v>854</v>
      </c>
      <c r="B996" t="s">
        <v>2468</v>
      </c>
      <c r="C996" t="s">
        <v>1285</v>
      </c>
      <c r="D996" t="s">
        <v>1286</v>
      </c>
      <c r="E996">
        <v>1</v>
      </c>
      <c r="F996">
        <v>2.5</v>
      </c>
      <c r="G996" t="s">
        <v>935</v>
      </c>
      <c r="H996">
        <f>_xlfn.IFNA(INDEX(FoamFactor_Table[FoamFactor],MATCH(bom_SQLquery[[#This Row],[BillNo]],FoamFactor_Table[BlendPN],0)),1)</f>
        <v>1</v>
      </c>
    </row>
    <row r="997" spans="1:8" x14ac:dyDescent="0.25">
      <c r="A997" t="s">
        <v>206</v>
      </c>
      <c r="B997" t="s">
        <v>2469</v>
      </c>
      <c r="C997" t="s">
        <v>1285</v>
      </c>
      <c r="D997" t="s">
        <v>1286</v>
      </c>
      <c r="E997">
        <v>4</v>
      </c>
      <c r="F997">
        <v>2.5</v>
      </c>
      <c r="G997" t="s">
        <v>935</v>
      </c>
      <c r="H997">
        <f>_xlfn.IFNA(INDEX(FoamFactor_Table[FoamFactor],MATCH(bom_SQLquery[[#This Row],[BillNo]],FoamFactor_Table[BlendPN],0)),1)</f>
        <v>1</v>
      </c>
    </row>
    <row r="998" spans="1:8" x14ac:dyDescent="0.25">
      <c r="A998" t="s">
        <v>2470</v>
      </c>
      <c r="B998" t="s">
        <v>2471</v>
      </c>
      <c r="C998" t="s">
        <v>1285</v>
      </c>
      <c r="D998" t="s">
        <v>1286</v>
      </c>
      <c r="E998">
        <v>2.0630000000000002</v>
      </c>
      <c r="F998">
        <v>2.5</v>
      </c>
      <c r="G998" t="s">
        <v>935</v>
      </c>
      <c r="H998">
        <f>_xlfn.IFNA(INDEX(FoamFactor_Table[FoamFactor],MATCH(bom_SQLquery[[#This Row],[BillNo]],FoamFactor_Table[BlendPN],0)),1)</f>
        <v>1</v>
      </c>
    </row>
    <row r="999" spans="1:8" x14ac:dyDescent="0.25">
      <c r="A999" t="s">
        <v>2472</v>
      </c>
      <c r="B999" t="s">
        <v>2473</v>
      </c>
      <c r="C999" t="s">
        <v>1285</v>
      </c>
      <c r="D999" t="s">
        <v>1286</v>
      </c>
      <c r="E999">
        <v>1.032</v>
      </c>
      <c r="F999">
        <v>2.5</v>
      </c>
      <c r="G999" t="s">
        <v>935</v>
      </c>
      <c r="H999">
        <f>_xlfn.IFNA(INDEX(FoamFactor_Table[FoamFactor],MATCH(bom_SQLquery[[#This Row],[BillNo]],FoamFactor_Table[BlendPN],0)),1)</f>
        <v>1</v>
      </c>
    </row>
    <row r="1000" spans="1:8" x14ac:dyDescent="0.25">
      <c r="A1000" t="s">
        <v>2474</v>
      </c>
      <c r="B1000" t="s">
        <v>2475</v>
      </c>
      <c r="C1000" t="s">
        <v>1285</v>
      </c>
      <c r="D1000" t="s">
        <v>1286</v>
      </c>
      <c r="E1000">
        <v>1.032</v>
      </c>
      <c r="F1000">
        <v>2.5</v>
      </c>
      <c r="G1000" t="s">
        <v>935</v>
      </c>
      <c r="H1000">
        <f>_xlfn.IFNA(INDEX(FoamFactor_Table[FoamFactor],MATCH(bom_SQLquery[[#This Row],[BillNo]],FoamFactor_Table[BlendPN],0)),1)</f>
        <v>1</v>
      </c>
    </row>
    <row r="1001" spans="1:8" x14ac:dyDescent="0.25">
      <c r="A1001" t="s">
        <v>2476</v>
      </c>
      <c r="B1001" t="s">
        <v>2477</v>
      </c>
      <c r="C1001" t="s">
        <v>1285</v>
      </c>
      <c r="D1001" t="s">
        <v>1286</v>
      </c>
      <c r="E1001">
        <v>1.032</v>
      </c>
      <c r="F1001">
        <v>2.5</v>
      </c>
      <c r="G1001" t="s">
        <v>935</v>
      </c>
      <c r="H1001">
        <f>_xlfn.IFNA(INDEX(FoamFactor_Table[FoamFactor],MATCH(bom_SQLquery[[#This Row],[BillNo]],FoamFactor_Table[BlendPN],0)),1)</f>
        <v>1</v>
      </c>
    </row>
    <row r="1002" spans="1:8" x14ac:dyDescent="0.25">
      <c r="A1002" t="s">
        <v>2478</v>
      </c>
      <c r="B1002" t="s">
        <v>2479</v>
      </c>
      <c r="C1002" t="s">
        <v>1285</v>
      </c>
      <c r="D1002" t="s">
        <v>1286</v>
      </c>
      <c r="E1002">
        <v>1.032</v>
      </c>
      <c r="F1002">
        <v>2.5</v>
      </c>
      <c r="G1002" t="s">
        <v>935</v>
      </c>
      <c r="H1002">
        <f>_xlfn.IFNA(INDEX(FoamFactor_Table[FoamFactor],MATCH(bom_SQLquery[[#This Row],[BillNo]],FoamFactor_Table[BlendPN],0)),1)</f>
        <v>1</v>
      </c>
    </row>
    <row r="1003" spans="1:8" x14ac:dyDescent="0.25">
      <c r="A1003" t="s">
        <v>2480</v>
      </c>
      <c r="B1003" t="s">
        <v>2481</v>
      </c>
      <c r="C1003" t="s">
        <v>1285</v>
      </c>
      <c r="D1003" t="s">
        <v>1286</v>
      </c>
      <c r="E1003">
        <v>0.17199999999999999</v>
      </c>
      <c r="F1003">
        <v>2.5</v>
      </c>
      <c r="G1003" t="s">
        <v>935</v>
      </c>
      <c r="H1003">
        <f>_xlfn.IFNA(INDEX(FoamFactor_Table[FoamFactor],MATCH(bom_SQLquery[[#This Row],[BillNo]],FoamFactor_Table[BlendPN],0)),1)</f>
        <v>1</v>
      </c>
    </row>
    <row r="1004" spans="1:8" x14ac:dyDescent="0.25">
      <c r="A1004" t="s">
        <v>493</v>
      </c>
      <c r="B1004" t="s">
        <v>2482</v>
      </c>
      <c r="C1004" t="s">
        <v>1285</v>
      </c>
      <c r="D1004" t="s">
        <v>1286</v>
      </c>
      <c r="E1004">
        <v>1.032</v>
      </c>
      <c r="F1004">
        <v>2.5</v>
      </c>
      <c r="G1004" t="s">
        <v>935</v>
      </c>
      <c r="H1004">
        <f>_xlfn.IFNA(INDEX(FoamFactor_Table[FoamFactor],MATCH(bom_SQLquery[[#This Row],[BillNo]],FoamFactor_Table[BlendPN],0)),1)</f>
        <v>1</v>
      </c>
    </row>
    <row r="1005" spans="1:8" x14ac:dyDescent="0.25">
      <c r="A1005" t="s">
        <v>494</v>
      </c>
      <c r="B1005" t="s">
        <v>2483</v>
      </c>
      <c r="C1005" t="s">
        <v>1285</v>
      </c>
      <c r="D1005" t="s">
        <v>1286</v>
      </c>
      <c r="E1005">
        <v>1.032</v>
      </c>
      <c r="F1005">
        <v>2.5</v>
      </c>
      <c r="G1005" t="s">
        <v>935</v>
      </c>
      <c r="H1005">
        <f>_xlfn.IFNA(INDEX(FoamFactor_Table[FoamFactor],MATCH(bom_SQLquery[[#This Row],[BillNo]],FoamFactor_Table[BlendPN],0)),1)</f>
        <v>1</v>
      </c>
    </row>
    <row r="1006" spans="1:8" x14ac:dyDescent="0.25">
      <c r="A1006" t="s">
        <v>2484</v>
      </c>
      <c r="B1006" t="s">
        <v>2485</v>
      </c>
      <c r="C1006" t="s">
        <v>1285</v>
      </c>
      <c r="D1006" t="s">
        <v>1286</v>
      </c>
      <c r="E1006">
        <v>1.032</v>
      </c>
      <c r="F1006">
        <v>2.5</v>
      </c>
      <c r="G1006" t="s">
        <v>935</v>
      </c>
      <c r="H1006">
        <f>_xlfn.IFNA(INDEX(FoamFactor_Table[FoamFactor],MATCH(bom_SQLquery[[#This Row],[BillNo]],FoamFactor_Table[BlendPN],0)),1)</f>
        <v>1</v>
      </c>
    </row>
    <row r="1007" spans="1:8" x14ac:dyDescent="0.25">
      <c r="A1007" t="s">
        <v>102</v>
      </c>
      <c r="B1007" t="s">
        <v>2486</v>
      </c>
      <c r="C1007" t="s">
        <v>1285</v>
      </c>
      <c r="D1007" t="s">
        <v>1286</v>
      </c>
      <c r="E1007">
        <v>1.0309999999999999</v>
      </c>
      <c r="F1007">
        <v>2.5</v>
      </c>
      <c r="G1007" t="s">
        <v>935</v>
      </c>
      <c r="H1007">
        <f>_xlfn.IFNA(INDEX(FoamFactor_Table[FoamFactor],MATCH(bom_SQLquery[[#This Row],[BillNo]],FoamFactor_Table[BlendPN],0)),1)</f>
        <v>1</v>
      </c>
    </row>
    <row r="1008" spans="1:8" x14ac:dyDescent="0.25">
      <c r="A1008" t="s">
        <v>2487</v>
      </c>
      <c r="B1008" t="s">
        <v>2488</v>
      </c>
      <c r="C1008" t="s">
        <v>1285</v>
      </c>
      <c r="D1008" t="s">
        <v>1286</v>
      </c>
      <c r="E1008">
        <v>1.032</v>
      </c>
      <c r="F1008">
        <v>2.5</v>
      </c>
      <c r="G1008" t="s">
        <v>935</v>
      </c>
      <c r="H1008">
        <f>_xlfn.IFNA(INDEX(FoamFactor_Table[FoamFactor],MATCH(bom_SQLquery[[#This Row],[BillNo]],FoamFactor_Table[BlendPN],0)),1)</f>
        <v>1</v>
      </c>
    </row>
    <row r="1009" spans="1:8" x14ac:dyDescent="0.25">
      <c r="A1009" t="s">
        <v>495</v>
      </c>
      <c r="B1009" t="s">
        <v>2489</v>
      </c>
      <c r="C1009" t="s">
        <v>1285</v>
      </c>
      <c r="D1009" t="s">
        <v>1286</v>
      </c>
      <c r="E1009">
        <v>1.0313000000000001</v>
      </c>
      <c r="F1009">
        <v>2.5</v>
      </c>
      <c r="G1009" t="s">
        <v>935</v>
      </c>
      <c r="H1009">
        <f>_xlfn.IFNA(INDEX(FoamFactor_Table[FoamFactor],MATCH(bom_SQLquery[[#This Row],[BillNo]],FoamFactor_Table[BlendPN],0)),1)</f>
        <v>1</v>
      </c>
    </row>
    <row r="1010" spans="1:8" x14ac:dyDescent="0.25">
      <c r="A1010" t="s">
        <v>2490</v>
      </c>
      <c r="B1010" t="s">
        <v>2481</v>
      </c>
      <c r="C1010" t="s">
        <v>1285</v>
      </c>
      <c r="D1010" t="s">
        <v>1286</v>
      </c>
      <c r="E1010">
        <v>0.17199999999999999</v>
      </c>
      <c r="F1010">
        <v>2.5</v>
      </c>
      <c r="G1010" t="s">
        <v>935</v>
      </c>
      <c r="H1010">
        <f>_xlfn.IFNA(INDEX(FoamFactor_Table[FoamFactor],MATCH(bom_SQLquery[[#This Row],[BillNo]],FoamFactor_Table[BlendPN],0)),1)</f>
        <v>1</v>
      </c>
    </row>
    <row r="1011" spans="1:8" x14ac:dyDescent="0.25">
      <c r="A1011" t="s">
        <v>496</v>
      </c>
      <c r="B1011" t="s">
        <v>2491</v>
      </c>
      <c r="C1011" t="s">
        <v>1285</v>
      </c>
      <c r="D1011" t="s">
        <v>1286</v>
      </c>
      <c r="E1011">
        <v>1.032</v>
      </c>
      <c r="F1011">
        <v>2.5</v>
      </c>
      <c r="G1011" t="s">
        <v>935</v>
      </c>
      <c r="H1011">
        <f>_xlfn.IFNA(INDEX(FoamFactor_Table[FoamFactor],MATCH(bom_SQLquery[[#This Row],[BillNo]],FoamFactor_Table[BlendPN],0)),1)</f>
        <v>1</v>
      </c>
    </row>
    <row r="1012" spans="1:8" x14ac:dyDescent="0.25">
      <c r="A1012" t="s">
        <v>497</v>
      </c>
      <c r="B1012" t="s">
        <v>2492</v>
      </c>
      <c r="C1012" t="s">
        <v>1285</v>
      </c>
      <c r="D1012" t="s">
        <v>1286</v>
      </c>
      <c r="E1012">
        <v>1.5</v>
      </c>
      <c r="F1012">
        <v>2.5</v>
      </c>
      <c r="G1012" t="s">
        <v>935</v>
      </c>
      <c r="H1012">
        <f>_xlfn.IFNA(INDEX(FoamFactor_Table[FoamFactor],MATCH(bom_SQLquery[[#This Row],[BillNo]],FoamFactor_Table[BlendPN],0)),1)</f>
        <v>1</v>
      </c>
    </row>
    <row r="1013" spans="1:8" x14ac:dyDescent="0.25">
      <c r="A1013" t="s">
        <v>2493</v>
      </c>
      <c r="B1013" t="s">
        <v>2494</v>
      </c>
      <c r="C1013" t="s">
        <v>1285</v>
      </c>
      <c r="D1013" t="s">
        <v>1286</v>
      </c>
      <c r="E1013">
        <v>55</v>
      </c>
      <c r="F1013">
        <v>2.5</v>
      </c>
      <c r="G1013" t="s">
        <v>935</v>
      </c>
      <c r="H1013">
        <f>_xlfn.IFNA(INDEX(FoamFactor_Table[FoamFactor],MATCH(bom_SQLquery[[#This Row],[BillNo]],FoamFactor_Table[BlendPN],0)),1)</f>
        <v>1</v>
      </c>
    </row>
    <row r="1014" spans="1:8" x14ac:dyDescent="0.25">
      <c r="A1014" t="s">
        <v>2495</v>
      </c>
      <c r="B1014" t="s">
        <v>2496</v>
      </c>
      <c r="C1014" t="s">
        <v>2497</v>
      </c>
      <c r="D1014" t="s">
        <v>2498</v>
      </c>
      <c r="E1014">
        <v>8.0199999999999994E-2</v>
      </c>
      <c r="F1014">
        <v>0</v>
      </c>
      <c r="G1014" t="s">
        <v>942</v>
      </c>
      <c r="H1014">
        <f>_xlfn.IFNA(INDEX(FoamFactor_Table[FoamFactor],MATCH(bom_SQLquery[[#This Row],[BillNo]],FoamFactor_Table[BlendPN],0)),1)</f>
        <v>1.2</v>
      </c>
    </row>
    <row r="1015" spans="1:8" x14ac:dyDescent="0.25">
      <c r="A1015" t="s">
        <v>2495</v>
      </c>
      <c r="B1015" t="s">
        <v>2496</v>
      </c>
      <c r="C1015" t="s">
        <v>2499</v>
      </c>
      <c r="D1015" t="s">
        <v>2500</v>
      </c>
      <c r="E1015">
        <v>0.88300000000000001</v>
      </c>
      <c r="F1015">
        <v>0</v>
      </c>
      <c r="G1015" t="s">
        <v>942</v>
      </c>
      <c r="H1015">
        <f>_xlfn.IFNA(INDEX(FoamFactor_Table[FoamFactor],MATCH(bom_SQLquery[[#This Row],[BillNo]],FoamFactor_Table[BlendPN],0)),1)</f>
        <v>1.2</v>
      </c>
    </row>
    <row r="1016" spans="1:8" x14ac:dyDescent="0.25">
      <c r="A1016" t="s">
        <v>2495</v>
      </c>
      <c r="B1016" t="s">
        <v>2496</v>
      </c>
      <c r="C1016" t="s">
        <v>2501</v>
      </c>
      <c r="D1016" t="s">
        <v>2502</v>
      </c>
      <c r="E1016">
        <v>1.1220000000000001</v>
      </c>
      <c r="F1016">
        <v>0</v>
      </c>
      <c r="G1016" t="s">
        <v>942</v>
      </c>
      <c r="H1016">
        <f>_xlfn.IFNA(INDEX(FoamFactor_Table[FoamFactor],MATCH(bom_SQLquery[[#This Row],[BillNo]],FoamFactor_Table[BlendPN],0)),1)</f>
        <v>1.2</v>
      </c>
    </row>
    <row r="1017" spans="1:8" x14ac:dyDescent="0.25">
      <c r="A1017" t="s">
        <v>2495</v>
      </c>
      <c r="B1017" t="s">
        <v>2496</v>
      </c>
      <c r="C1017" t="s">
        <v>2503</v>
      </c>
      <c r="D1017" t="s">
        <v>2504</v>
      </c>
      <c r="E1017">
        <v>0.2366</v>
      </c>
      <c r="F1017">
        <v>0</v>
      </c>
      <c r="G1017" t="s">
        <v>942</v>
      </c>
      <c r="H1017">
        <f>_xlfn.IFNA(INDEX(FoamFactor_Table[FoamFactor],MATCH(bom_SQLquery[[#This Row],[BillNo]],FoamFactor_Table[BlendPN],0)),1)</f>
        <v>1.2</v>
      </c>
    </row>
    <row r="1018" spans="1:8" x14ac:dyDescent="0.25">
      <c r="A1018" t="s">
        <v>2495</v>
      </c>
      <c r="B1018" t="s">
        <v>2496</v>
      </c>
      <c r="C1018" t="s">
        <v>2505</v>
      </c>
      <c r="D1018" t="s">
        <v>2506</v>
      </c>
      <c r="E1018">
        <v>0.19650000000000001</v>
      </c>
      <c r="F1018">
        <v>0</v>
      </c>
      <c r="G1018" t="s">
        <v>942</v>
      </c>
      <c r="H1018">
        <f>_xlfn.IFNA(INDEX(FoamFactor_Table[FoamFactor],MATCH(bom_SQLquery[[#This Row],[BillNo]],FoamFactor_Table[BlendPN],0)),1)</f>
        <v>1.2</v>
      </c>
    </row>
    <row r="1019" spans="1:8" x14ac:dyDescent="0.25">
      <c r="A1019" t="s">
        <v>2495</v>
      </c>
      <c r="B1019" t="s">
        <v>2496</v>
      </c>
      <c r="C1019" t="s">
        <v>2507</v>
      </c>
      <c r="D1019" t="s">
        <v>2508</v>
      </c>
      <c r="E1019">
        <v>0.28070000000000001</v>
      </c>
      <c r="F1019">
        <v>0</v>
      </c>
      <c r="G1019" t="s">
        <v>942</v>
      </c>
      <c r="H1019">
        <f>_xlfn.IFNA(INDEX(FoamFactor_Table[FoamFactor],MATCH(bom_SQLquery[[#This Row],[BillNo]],FoamFactor_Table[BlendPN],0)),1)</f>
        <v>1.2</v>
      </c>
    </row>
    <row r="1020" spans="1:8" x14ac:dyDescent="0.25">
      <c r="A1020" t="s">
        <v>2495</v>
      </c>
      <c r="B1020" t="s">
        <v>2496</v>
      </c>
      <c r="C1020" t="s">
        <v>2509</v>
      </c>
      <c r="D1020" t="s">
        <v>2510</v>
      </c>
      <c r="E1020">
        <v>9.5600000000000004E-2</v>
      </c>
      <c r="F1020">
        <v>0</v>
      </c>
      <c r="G1020" t="s">
        <v>942</v>
      </c>
      <c r="H1020">
        <f>_xlfn.IFNA(INDEX(FoamFactor_Table[FoamFactor],MATCH(bom_SQLquery[[#This Row],[BillNo]],FoamFactor_Table[BlendPN],0)),1)</f>
        <v>1.2</v>
      </c>
    </row>
    <row r="1021" spans="1:8" x14ac:dyDescent="0.25">
      <c r="A1021" t="s">
        <v>527</v>
      </c>
      <c r="B1021" t="s">
        <v>2511</v>
      </c>
      <c r="C1021" t="s">
        <v>2495</v>
      </c>
      <c r="D1021" t="s">
        <v>2496</v>
      </c>
      <c r="E1021">
        <v>3</v>
      </c>
      <c r="F1021">
        <v>2.5</v>
      </c>
      <c r="G1021" t="s">
        <v>935</v>
      </c>
      <c r="H1021">
        <f>_xlfn.IFNA(INDEX(FoamFactor_Table[FoamFactor],MATCH(bom_SQLquery[[#This Row],[BillNo]],FoamFactor_Table[BlendPN],0)),1)</f>
        <v>1</v>
      </c>
    </row>
    <row r="1022" spans="1:8" x14ac:dyDescent="0.25">
      <c r="A1022" t="s">
        <v>2512</v>
      </c>
      <c r="B1022" t="s">
        <v>2513</v>
      </c>
      <c r="C1022" t="s">
        <v>2495</v>
      </c>
      <c r="D1022" t="s">
        <v>2496</v>
      </c>
      <c r="E1022">
        <v>1.5</v>
      </c>
      <c r="F1022">
        <v>2.5</v>
      </c>
      <c r="G1022" t="s">
        <v>935</v>
      </c>
      <c r="H1022">
        <f>_xlfn.IFNA(INDEX(FoamFactor_Table[FoamFactor],MATCH(bom_SQLquery[[#This Row],[BillNo]],FoamFactor_Table[BlendPN],0)),1)</f>
        <v>1</v>
      </c>
    </row>
    <row r="1023" spans="1:8" x14ac:dyDescent="0.25">
      <c r="A1023" t="s">
        <v>2514</v>
      </c>
      <c r="B1023" t="s">
        <v>2515</v>
      </c>
      <c r="C1023" t="s">
        <v>1494</v>
      </c>
      <c r="D1023" t="s">
        <v>1495</v>
      </c>
      <c r="E1023">
        <v>1.0309999999999999</v>
      </c>
      <c r="F1023">
        <v>2.5</v>
      </c>
      <c r="G1023" t="s">
        <v>935</v>
      </c>
      <c r="H1023">
        <f>_xlfn.IFNA(INDEX(FoamFactor_Table[FoamFactor],MATCH(bom_SQLquery[[#This Row],[BillNo]],FoamFactor_Table[BlendPN],0)),1)</f>
        <v>1</v>
      </c>
    </row>
    <row r="1024" spans="1:8" x14ac:dyDescent="0.25">
      <c r="A1024" t="s">
        <v>2516</v>
      </c>
      <c r="B1024" t="s">
        <v>2517</v>
      </c>
      <c r="C1024" t="s">
        <v>1494</v>
      </c>
      <c r="D1024" t="s">
        <v>1495</v>
      </c>
      <c r="E1024">
        <v>1.0309999999999999</v>
      </c>
      <c r="F1024">
        <v>2.5</v>
      </c>
      <c r="G1024" t="s">
        <v>935</v>
      </c>
      <c r="H1024">
        <f>_xlfn.IFNA(INDEX(FoamFactor_Table[FoamFactor],MATCH(bom_SQLquery[[#This Row],[BillNo]],FoamFactor_Table[BlendPN],0)),1)</f>
        <v>1</v>
      </c>
    </row>
    <row r="1025" spans="1:8" x14ac:dyDescent="0.25">
      <c r="A1025" t="s">
        <v>2518</v>
      </c>
      <c r="B1025" t="s">
        <v>2519</v>
      </c>
      <c r="C1025" t="s">
        <v>1494</v>
      </c>
      <c r="D1025" t="s">
        <v>1495</v>
      </c>
      <c r="E1025">
        <v>1.0309999999999999</v>
      </c>
      <c r="F1025">
        <v>2.5</v>
      </c>
      <c r="G1025" t="s">
        <v>935</v>
      </c>
      <c r="H1025">
        <f>_xlfn.IFNA(INDEX(FoamFactor_Table[FoamFactor],MATCH(bom_SQLquery[[#This Row],[BillNo]],FoamFactor_Table[BlendPN],0)),1)</f>
        <v>1</v>
      </c>
    </row>
    <row r="1026" spans="1:8" x14ac:dyDescent="0.25">
      <c r="A1026" t="s">
        <v>2520</v>
      </c>
      <c r="B1026" t="s">
        <v>2521</v>
      </c>
      <c r="C1026" t="s">
        <v>1438</v>
      </c>
      <c r="D1026" t="s">
        <v>1439</v>
      </c>
      <c r="E1026">
        <v>1.5</v>
      </c>
      <c r="F1026">
        <v>2.5</v>
      </c>
      <c r="G1026" t="s">
        <v>935</v>
      </c>
      <c r="H1026">
        <f>_xlfn.IFNA(INDEX(FoamFactor_Table[FoamFactor],MATCH(bom_SQLquery[[#This Row],[BillNo]],FoamFactor_Table[BlendPN],0)),1)</f>
        <v>1</v>
      </c>
    </row>
    <row r="1027" spans="1:8" x14ac:dyDescent="0.25">
      <c r="A1027" t="s">
        <v>2522</v>
      </c>
      <c r="B1027" t="s">
        <v>2523</v>
      </c>
      <c r="C1027" t="s">
        <v>1438</v>
      </c>
      <c r="D1027" t="s">
        <v>1439</v>
      </c>
      <c r="E1027">
        <v>1.5</v>
      </c>
      <c r="F1027">
        <v>2.5</v>
      </c>
      <c r="G1027" t="s">
        <v>935</v>
      </c>
      <c r="H1027">
        <f>_xlfn.IFNA(INDEX(FoamFactor_Table[FoamFactor],MATCH(bom_SQLquery[[#This Row],[BillNo]],FoamFactor_Table[BlendPN],0)),1)</f>
        <v>1</v>
      </c>
    </row>
    <row r="1028" spans="1:8" x14ac:dyDescent="0.25">
      <c r="A1028" t="s">
        <v>2524</v>
      </c>
      <c r="B1028" t="s">
        <v>2525</v>
      </c>
      <c r="C1028" t="s">
        <v>1438</v>
      </c>
      <c r="D1028" t="s">
        <v>1439</v>
      </c>
      <c r="E1028">
        <v>1.5</v>
      </c>
      <c r="F1028">
        <v>2.5</v>
      </c>
      <c r="G1028" t="s">
        <v>935</v>
      </c>
      <c r="H1028">
        <f>_xlfn.IFNA(INDEX(FoamFactor_Table[FoamFactor],MATCH(bom_SQLquery[[#This Row],[BillNo]],FoamFactor_Table[BlendPN],0)),1)</f>
        <v>1</v>
      </c>
    </row>
    <row r="1029" spans="1:8" x14ac:dyDescent="0.25">
      <c r="A1029" t="s">
        <v>2526</v>
      </c>
      <c r="B1029" t="s">
        <v>2527</v>
      </c>
      <c r="C1029" t="s">
        <v>1438</v>
      </c>
      <c r="D1029" t="s">
        <v>1439</v>
      </c>
      <c r="E1029">
        <v>1.5</v>
      </c>
      <c r="F1029">
        <v>2.5</v>
      </c>
      <c r="G1029" t="s">
        <v>935</v>
      </c>
      <c r="H1029">
        <f>_xlfn.IFNA(INDEX(FoamFactor_Table[FoamFactor],MATCH(bom_SQLquery[[#This Row],[BillNo]],FoamFactor_Table[BlendPN],0)),1)</f>
        <v>1</v>
      </c>
    </row>
    <row r="1030" spans="1:8" x14ac:dyDescent="0.25">
      <c r="A1030" t="s">
        <v>147</v>
      </c>
      <c r="B1030" t="s">
        <v>2528</v>
      </c>
      <c r="C1030" t="s">
        <v>1438</v>
      </c>
      <c r="D1030" t="s">
        <v>1439</v>
      </c>
      <c r="E1030">
        <v>1.5389999999999999</v>
      </c>
      <c r="F1030">
        <v>2.5</v>
      </c>
      <c r="G1030" t="s">
        <v>935</v>
      </c>
      <c r="H1030">
        <f>_xlfn.IFNA(INDEX(FoamFactor_Table[FoamFactor],MATCH(bom_SQLquery[[#This Row],[BillNo]],FoamFactor_Table[BlendPN],0)),1)</f>
        <v>1</v>
      </c>
    </row>
    <row r="1031" spans="1:8" x14ac:dyDescent="0.25">
      <c r="A1031" t="s">
        <v>148</v>
      </c>
      <c r="B1031" t="s">
        <v>2529</v>
      </c>
      <c r="C1031" t="s">
        <v>1438</v>
      </c>
      <c r="D1031" t="s">
        <v>1439</v>
      </c>
      <c r="E1031">
        <v>1.5</v>
      </c>
      <c r="F1031">
        <v>2.5</v>
      </c>
      <c r="G1031" t="s">
        <v>935</v>
      </c>
      <c r="H1031">
        <f>_xlfn.IFNA(INDEX(FoamFactor_Table[FoamFactor],MATCH(bom_SQLquery[[#This Row],[BillNo]],FoamFactor_Table[BlendPN],0)),1)</f>
        <v>1</v>
      </c>
    </row>
    <row r="1032" spans="1:8" x14ac:dyDescent="0.25">
      <c r="A1032" t="s">
        <v>2530</v>
      </c>
      <c r="B1032" t="s">
        <v>2531</v>
      </c>
      <c r="C1032" t="s">
        <v>1438</v>
      </c>
      <c r="D1032" t="s">
        <v>1439</v>
      </c>
      <c r="E1032">
        <v>1.5</v>
      </c>
      <c r="F1032">
        <v>2.5</v>
      </c>
      <c r="G1032" t="s">
        <v>935</v>
      </c>
      <c r="H1032">
        <f>_xlfn.IFNA(INDEX(FoamFactor_Table[FoamFactor],MATCH(bom_SQLquery[[#This Row],[BillNo]],FoamFactor_Table[BlendPN],0)),1)</f>
        <v>1</v>
      </c>
    </row>
    <row r="1033" spans="1:8" x14ac:dyDescent="0.25">
      <c r="A1033" t="s">
        <v>2532</v>
      </c>
      <c r="B1033" t="s">
        <v>2533</v>
      </c>
      <c r="C1033" t="s">
        <v>1438</v>
      </c>
      <c r="D1033" t="s">
        <v>1439</v>
      </c>
      <c r="E1033">
        <v>1.5</v>
      </c>
      <c r="F1033">
        <v>2.5</v>
      </c>
      <c r="G1033" t="s">
        <v>935</v>
      </c>
      <c r="H1033">
        <f>_xlfn.IFNA(INDEX(FoamFactor_Table[FoamFactor],MATCH(bom_SQLquery[[#This Row],[BillNo]],FoamFactor_Table[BlendPN],0)),1)</f>
        <v>1</v>
      </c>
    </row>
    <row r="1034" spans="1:8" x14ac:dyDescent="0.25">
      <c r="A1034" t="s">
        <v>2534</v>
      </c>
      <c r="B1034" t="s">
        <v>2535</v>
      </c>
      <c r="C1034" t="s">
        <v>1742</v>
      </c>
      <c r="D1034" t="s">
        <v>1743</v>
      </c>
      <c r="E1034">
        <v>1.5</v>
      </c>
      <c r="F1034">
        <v>2.5</v>
      </c>
      <c r="G1034" t="s">
        <v>935</v>
      </c>
      <c r="H1034">
        <f>_xlfn.IFNA(INDEX(FoamFactor_Table[FoamFactor],MATCH(bom_SQLquery[[#This Row],[BillNo]],FoamFactor_Table[BlendPN],0)),1)</f>
        <v>1</v>
      </c>
    </row>
    <row r="1035" spans="1:8" x14ac:dyDescent="0.25">
      <c r="A1035" t="s">
        <v>2536</v>
      </c>
      <c r="B1035" t="s">
        <v>2537</v>
      </c>
      <c r="C1035" t="s">
        <v>1742</v>
      </c>
      <c r="D1035" t="s">
        <v>1743</v>
      </c>
      <c r="E1035">
        <v>1.5</v>
      </c>
      <c r="F1035">
        <v>2.5</v>
      </c>
      <c r="G1035" t="s">
        <v>935</v>
      </c>
      <c r="H1035">
        <f>_xlfn.IFNA(INDEX(FoamFactor_Table[FoamFactor],MATCH(bom_SQLquery[[#This Row],[BillNo]],FoamFactor_Table[BlendPN],0)),1)</f>
        <v>1</v>
      </c>
    </row>
    <row r="1036" spans="1:8" x14ac:dyDescent="0.25">
      <c r="A1036" t="s">
        <v>531</v>
      </c>
      <c r="B1036" t="s">
        <v>2538</v>
      </c>
      <c r="C1036" t="s">
        <v>1742</v>
      </c>
      <c r="D1036" t="s">
        <v>1743</v>
      </c>
      <c r="E1036">
        <v>1.5</v>
      </c>
      <c r="F1036">
        <v>2.5</v>
      </c>
      <c r="G1036" t="s">
        <v>935</v>
      </c>
      <c r="H1036">
        <f>_xlfn.IFNA(INDEX(FoamFactor_Table[FoamFactor],MATCH(bom_SQLquery[[#This Row],[BillNo]],FoamFactor_Table[BlendPN],0)),1)</f>
        <v>1</v>
      </c>
    </row>
    <row r="1037" spans="1:8" x14ac:dyDescent="0.25">
      <c r="A1037" t="s">
        <v>2539</v>
      </c>
      <c r="B1037" t="s">
        <v>2540</v>
      </c>
      <c r="C1037" t="s">
        <v>1485</v>
      </c>
      <c r="D1037" t="s">
        <v>1486</v>
      </c>
      <c r="E1037">
        <v>1.5</v>
      </c>
      <c r="F1037">
        <v>2.5</v>
      </c>
      <c r="G1037" t="s">
        <v>935</v>
      </c>
      <c r="H1037">
        <f>_xlfn.IFNA(INDEX(FoamFactor_Table[FoamFactor],MATCH(bom_SQLquery[[#This Row],[BillNo]],FoamFactor_Table[BlendPN],0)),1)</f>
        <v>1</v>
      </c>
    </row>
    <row r="1038" spans="1:8" x14ac:dyDescent="0.25">
      <c r="A1038" t="s">
        <v>2541</v>
      </c>
      <c r="B1038" t="s">
        <v>2542</v>
      </c>
      <c r="C1038" t="s">
        <v>1485</v>
      </c>
      <c r="D1038" t="s">
        <v>1486</v>
      </c>
      <c r="E1038">
        <v>1.5</v>
      </c>
      <c r="F1038">
        <v>2.5</v>
      </c>
      <c r="G1038" t="s">
        <v>935</v>
      </c>
      <c r="H1038">
        <f>_xlfn.IFNA(INDEX(FoamFactor_Table[FoamFactor],MATCH(bom_SQLquery[[#This Row],[BillNo]],FoamFactor_Table[BlendPN],0)),1)</f>
        <v>1</v>
      </c>
    </row>
    <row r="1039" spans="1:8" x14ac:dyDescent="0.25">
      <c r="A1039" t="s">
        <v>713</v>
      </c>
      <c r="B1039" t="s">
        <v>2543</v>
      </c>
      <c r="C1039" t="s">
        <v>1485</v>
      </c>
      <c r="D1039" t="s">
        <v>1486</v>
      </c>
      <c r="E1039">
        <v>1.5</v>
      </c>
      <c r="F1039">
        <v>2.5</v>
      </c>
      <c r="G1039" t="s">
        <v>935</v>
      </c>
      <c r="H1039">
        <f>_xlfn.IFNA(INDEX(FoamFactor_Table[FoamFactor],MATCH(bom_SQLquery[[#This Row],[BillNo]],FoamFactor_Table[BlendPN],0)),1)</f>
        <v>1</v>
      </c>
    </row>
    <row r="1040" spans="1:8" x14ac:dyDescent="0.25">
      <c r="A1040" t="s">
        <v>694</v>
      </c>
      <c r="B1040" t="s">
        <v>2544</v>
      </c>
      <c r="C1040" t="s">
        <v>1285</v>
      </c>
      <c r="D1040" t="s">
        <v>1286</v>
      </c>
      <c r="E1040">
        <v>0.25</v>
      </c>
      <c r="F1040">
        <v>2.5</v>
      </c>
      <c r="G1040" t="s">
        <v>935</v>
      </c>
      <c r="H1040">
        <f>_xlfn.IFNA(INDEX(FoamFactor_Table[FoamFactor],MATCH(bom_SQLquery[[#This Row],[BillNo]],FoamFactor_Table[BlendPN],0)),1)</f>
        <v>1</v>
      </c>
    </row>
    <row r="1041" spans="1:8" x14ac:dyDescent="0.25">
      <c r="A1041" t="s">
        <v>2545</v>
      </c>
      <c r="B1041" t="s">
        <v>2546</v>
      </c>
      <c r="C1041" t="s">
        <v>1285</v>
      </c>
      <c r="D1041" t="s">
        <v>1286</v>
      </c>
      <c r="E1041">
        <v>0.25</v>
      </c>
      <c r="F1041">
        <v>2.5</v>
      </c>
      <c r="G1041" t="s">
        <v>935</v>
      </c>
      <c r="H1041">
        <f>_xlfn.IFNA(INDEX(FoamFactor_Table[FoamFactor],MATCH(bom_SQLquery[[#This Row],[BillNo]],FoamFactor_Table[BlendPN],0)),1)</f>
        <v>1</v>
      </c>
    </row>
    <row r="1042" spans="1:8" x14ac:dyDescent="0.25">
      <c r="A1042" t="s">
        <v>2547</v>
      </c>
      <c r="B1042" t="s">
        <v>2548</v>
      </c>
      <c r="C1042" t="s">
        <v>1285</v>
      </c>
      <c r="D1042" t="s">
        <v>1286</v>
      </c>
      <c r="E1042">
        <v>1.5</v>
      </c>
      <c r="F1042">
        <v>2.5</v>
      </c>
      <c r="G1042" t="s">
        <v>935</v>
      </c>
      <c r="H1042">
        <f>_xlfn.IFNA(INDEX(FoamFactor_Table[FoamFactor],MATCH(bom_SQLquery[[#This Row],[BillNo]],FoamFactor_Table[BlendPN],0)),1)</f>
        <v>1</v>
      </c>
    </row>
    <row r="1043" spans="1:8" x14ac:dyDescent="0.25">
      <c r="A1043" t="s">
        <v>2549</v>
      </c>
      <c r="B1043" t="s">
        <v>2550</v>
      </c>
      <c r="C1043" t="s">
        <v>1285</v>
      </c>
      <c r="D1043" t="s">
        <v>1286</v>
      </c>
      <c r="E1043">
        <v>1.5</v>
      </c>
      <c r="F1043">
        <v>2.5</v>
      </c>
      <c r="G1043" t="s">
        <v>935</v>
      </c>
      <c r="H1043">
        <f>_xlfn.IFNA(INDEX(FoamFactor_Table[FoamFactor],MATCH(bom_SQLquery[[#This Row],[BillNo]],FoamFactor_Table[BlendPN],0)),1)</f>
        <v>1</v>
      </c>
    </row>
    <row r="1044" spans="1:8" x14ac:dyDescent="0.25">
      <c r="A1044" t="s">
        <v>2551</v>
      </c>
      <c r="B1044" t="s">
        <v>2552</v>
      </c>
      <c r="C1044" t="s">
        <v>1285</v>
      </c>
      <c r="D1044" t="s">
        <v>1286</v>
      </c>
      <c r="E1044">
        <v>1.5</v>
      </c>
      <c r="F1044">
        <v>2.5</v>
      </c>
      <c r="G1044" t="s">
        <v>935</v>
      </c>
      <c r="H1044">
        <f>_xlfn.IFNA(INDEX(FoamFactor_Table[FoamFactor],MATCH(bom_SQLquery[[#This Row],[BillNo]],FoamFactor_Table[BlendPN],0)),1)</f>
        <v>1</v>
      </c>
    </row>
    <row r="1045" spans="1:8" x14ac:dyDescent="0.25">
      <c r="A1045" t="s">
        <v>2553</v>
      </c>
      <c r="B1045" t="s">
        <v>2554</v>
      </c>
      <c r="C1045" t="s">
        <v>1285</v>
      </c>
      <c r="D1045" t="s">
        <v>1286</v>
      </c>
      <c r="E1045">
        <v>1.5</v>
      </c>
      <c r="F1045">
        <v>2.5</v>
      </c>
      <c r="G1045" t="s">
        <v>935</v>
      </c>
      <c r="H1045">
        <f>_xlfn.IFNA(INDEX(FoamFactor_Table[FoamFactor],MATCH(bom_SQLquery[[#This Row],[BillNo]],FoamFactor_Table[BlendPN],0)),1)</f>
        <v>1</v>
      </c>
    </row>
    <row r="1046" spans="1:8" x14ac:dyDescent="0.25">
      <c r="A1046" t="s">
        <v>2555</v>
      </c>
      <c r="B1046" t="s">
        <v>2556</v>
      </c>
      <c r="C1046" t="s">
        <v>2557</v>
      </c>
      <c r="D1046" t="s">
        <v>2558</v>
      </c>
      <c r="E1046">
        <v>1.5</v>
      </c>
      <c r="F1046">
        <v>2.5</v>
      </c>
      <c r="G1046" t="s">
        <v>935</v>
      </c>
      <c r="H1046">
        <f>_xlfn.IFNA(INDEX(FoamFactor_Table[FoamFactor],MATCH(bom_SQLquery[[#This Row],[BillNo]],FoamFactor_Table[BlendPN],0)),1)</f>
        <v>1</v>
      </c>
    </row>
    <row r="1047" spans="1:8" x14ac:dyDescent="0.25">
      <c r="A1047" t="s">
        <v>2559</v>
      </c>
      <c r="B1047" t="s">
        <v>2560</v>
      </c>
      <c r="C1047" t="s">
        <v>2561</v>
      </c>
      <c r="D1047" t="s">
        <v>2562</v>
      </c>
      <c r="E1047">
        <v>5</v>
      </c>
      <c r="F1047">
        <v>2.5</v>
      </c>
      <c r="G1047" t="s">
        <v>935</v>
      </c>
      <c r="H1047">
        <f>_xlfn.IFNA(INDEX(FoamFactor_Table[FoamFactor],MATCH(bom_SQLquery[[#This Row],[BillNo]],FoamFactor_Table[BlendPN],0)),1)</f>
        <v>1</v>
      </c>
    </row>
    <row r="1048" spans="1:8" x14ac:dyDescent="0.25">
      <c r="A1048" t="s">
        <v>2563</v>
      </c>
      <c r="B1048" t="s">
        <v>2564</v>
      </c>
      <c r="C1048" t="s">
        <v>2561</v>
      </c>
      <c r="D1048" t="s">
        <v>2562</v>
      </c>
      <c r="E1048">
        <v>1.5</v>
      </c>
      <c r="F1048">
        <v>2.5</v>
      </c>
      <c r="G1048" t="s">
        <v>935</v>
      </c>
      <c r="H1048">
        <f>_xlfn.IFNA(INDEX(FoamFactor_Table[FoamFactor],MATCH(bom_SQLquery[[#This Row],[BillNo]],FoamFactor_Table[BlendPN],0)),1)</f>
        <v>1</v>
      </c>
    </row>
    <row r="1049" spans="1:8" x14ac:dyDescent="0.25">
      <c r="A1049" t="s">
        <v>2565</v>
      </c>
      <c r="B1049" t="s">
        <v>2566</v>
      </c>
      <c r="C1049" t="s">
        <v>1818</v>
      </c>
      <c r="D1049" t="s">
        <v>1819</v>
      </c>
      <c r="E1049">
        <v>1.5</v>
      </c>
      <c r="F1049">
        <v>2.5</v>
      </c>
      <c r="G1049" t="s">
        <v>935</v>
      </c>
      <c r="H1049">
        <f>_xlfn.IFNA(INDEX(FoamFactor_Table[FoamFactor],MATCH(bom_SQLquery[[#This Row],[BillNo]],FoamFactor_Table[BlendPN],0)),1)</f>
        <v>1</v>
      </c>
    </row>
    <row r="1050" spans="1:8" x14ac:dyDescent="0.25">
      <c r="A1050" t="s">
        <v>2567</v>
      </c>
      <c r="B1050" t="s">
        <v>2568</v>
      </c>
      <c r="C1050" t="s">
        <v>1818</v>
      </c>
      <c r="D1050" t="s">
        <v>1819</v>
      </c>
      <c r="E1050">
        <v>1.5</v>
      </c>
      <c r="F1050">
        <v>2.5</v>
      </c>
      <c r="G1050" t="s">
        <v>935</v>
      </c>
      <c r="H1050">
        <f>_xlfn.IFNA(INDEX(FoamFactor_Table[FoamFactor],MATCH(bom_SQLquery[[#This Row],[BillNo]],FoamFactor_Table[BlendPN],0)),1)</f>
        <v>1</v>
      </c>
    </row>
    <row r="1051" spans="1:8" x14ac:dyDescent="0.25">
      <c r="A1051" t="s">
        <v>2569</v>
      </c>
      <c r="B1051" t="s">
        <v>2570</v>
      </c>
      <c r="C1051" t="s">
        <v>2571</v>
      </c>
      <c r="D1051" t="s">
        <v>2572</v>
      </c>
      <c r="E1051">
        <v>1.5</v>
      </c>
      <c r="F1051">
        <v>2.5</v>
      </c>
      <c r="G1051" t="s">
        <v>935</v>
      </c>
      <c r="H1051">
        <f>_xlfn.IFNA(INDEX(FoamFactor_Table[FoamFactor],MATCH(bom_SQLquery[[#This Row],[BillNo]],FoamFactor_Table[BlendPN],0)),1)</f>
        <v>1</v>
      </c>
    </row>
    <row r="1052" spans="1:8" x14ac:dyDescent="0.25">
      <c r="A1052" t="s">
        <v>2573</v>
      </c>
      <c r="B1052" t="s">
        <v>2574</v>
      </c>
      <c r="C1052" t="s">
        <v>2571</v>
      </c>
      <c r="D1052" t="s">
        <v>2572</v>
      </c>
      <c r="E1052">
        <v>1.5</v>
      </c>
      <c r="F1052">
        <v>2.5</v>
      </c>
      <c r="G1052" t="s">
        <v>935</v>
      </c>
      <c r="H1052">
        <f>_xlfn.IFNA(INDEX(FoamFactor_Table[FoamFactor],MATCH(bom_SQLquery[[#This Row],[BillNo]],FoamFactor_Table[BlendPN],0)),1)</f>
        <v>1</v>
      </c>
    </row>
    <row r="1053" spans="1:8" x14ac:dyDescent="0.25">
      <c r="A1053" t="s">
        <v>2575</v>
      </c>
      <c r="B1053" t="s">
        <v>2576</v>
      </c>
      <c r="C1053" t="s">
        <v>2013</v>
      </c>
      <c r="D1053" t="s">
        <v>2014</v>
      </c>
      <c r="E1053">
        <v>1.0309999999999999</v>
      </c>
      <c r="F1053">
        <v>2.5</v>
      </c>
      <c r="G1053" t="s">
        <v>935</v>
      </c>
      <c r="H1053">
        <f>_xlfn.IFNA(INDEX(FoamFactor_Table[FoamFactor],MATCH(bom_SQLquery[[#This Row],[BillNo]],FoamFactor_Table[BlendPN],0)),1)</f>
        <v>1</v>
      </c>
    </row>
    <row r="1054" spans="1:8" x14ac:dyDescent="0.25">
      <c r="A1054" t="s">
        <v>2577</v>
      </c>
      <c r="B1054" t="s">
        <v>2578</v>
      </c>
      <c r="C1054" t="s">
        <v>2013</v>
      </c>
      <c r="D1054" t="s">
        <v>2014</v>
      </c>
      <c r="E1054">
        <v>1.0309999999999999</v>
      </c>
      <c r="F1054">
        <v>2.5</v>
      </c>
      <c r="G1054" t="s">
        <v>935</v>
      </c>
      <c r="H1054">
        <f>_xlfn.IFNA(INDEX(FoamFactor_Table[FoamFactor],MATCH(bom_SQLquery[[#This Row],[BillNo]],FoamFactor_Table[BlendPN],0)),1)</f>
        <v>1</v>
      </c>
    </row>
    <row r="1055" spans="1:8" x14ac:dyDescent="0.25">
      <c r="A1055" t="s">
        <v>452</v>
      </c>
      <c r="B1055" t="s">
        <v>2579</v>
      </c>
      <c r="C1055" t="s">
        <v>1485</v>
      </c>
      <c r="D1055" t="s">
        <v>1486</v>
      </c>
      <c r="E1055">
        <v>1.5</v>
      </c>
      <c r="F1055">
        <v>2.5</v>
      </c>
      <c r="G1055" t="s">
        <v>935</v>
      </c>
      <c r="H1055">
        <f>_xlfn.IFNA(INDEX(FoamFactor_Table[FoamFactor],MATCH(bom_SQLquery[[#This Row],[BillNo]],FoamFactor_Table[BlendPN],0)),1)</f>
        <v>1</v>
      </c>
    </row>
    <row r="1056" spans="1:8" x14ac:dyDescent="0.25">
      <c r="A1056" t="s">
        <v>2580</v>
      </c>
      <c r="B1056" t="s">
        <v>2581</v>
      </c>
      <c r="C1056" t="s">
        <v>1485</v>
      </c>
      <c r="D1056" t="s">
        <v>1486</v>
      </c>
      <c r="E1056">
        <v>0.75</v>
      </c>
      <c r="F1056">
        <v>2.5</v>
      </c>
      <c r="G1056" t="s">
        <v>935</v>
      </c>
      <c r="H1056">
        <f>_xlfn.IFNA(INDEX(FoamFactor_Table[FoamFactor],MATCH(bom_SQLquery[[#This Row],[BillNo]],FoamFactor_Table[BlendPN],0)),1)</f>
        <v>1</v>
      </c>
    </row>
    <row r="1057" spans="1:8" x14ac:dyDescent="0.25">
      <c r="A1057" t="s">
        <v>2582</v>
      </c>
      <c r="B1057" t="s">
        <v>2583</v>
      </c>
      <c r="C1057" t="s">
        <v>1485</v>
      </c>
      <c r="D1057" t="s">
        <v>1486</v>
      </c>
      <c r="E1057">
        <v>0.75</v>
      </c>
      <c r="F1057">
        <v>2.5</v>
      </c>
      <c r="G1057" t="s">
        <v>935</v>
      </c>
      <c r="H1057">
        <f>_xlfn.IFNA(INDEX(FoamFactor_Table[FoamFactor],MATCH(bom_SQLquery[[#This Row],[BillNo]],FoamFactor_Table[BlendPN],0)),1)</f>
        <v>1</v>
      </c>
    </row>
    <row r="1058" spans="1:8" x14ac:dyDescent="0.25">
      <c r="A1058" t="s">
        <v>2584</v>
      </c>
      <c r="B1058" t="s">
        <v>2585</v>
      </c>
      <c r="C1058" t="s">
        <v>1485</v>
      </c>
      <c r="D1058" t="s">
        <v>1486</v>
      </c>
      <c r="E1058">
        <v>1.5</v>
      </c>
      <c r="F1058">
        <v>2.5</v>
      </c>
      <c r="G1058" t="s">
        <v>935</v>
      </c>
      <c r="H1058">
        <f>_xlfn.IFNA(INDEX(FoamFactor_Table[FoamFactor],MATCH(bom_SQLquery[[#This Row],[BillNo]],FoamFactor_Table[BlendPN],0)),1)</f>
        <v>1</v>
      </c>
    </row>
    <row r="1059" spans="1:8" x14ac:dyDescent="0.25">
      <c r="A1059" t="s">
        <v>2586</v>
      </c>
      <c r="B1059" t="s">
        <v>2587</v>
      </c>
      <c r="C1059" t="s">
        <v>2588</v>
      </c>
      <c r="D1059" t="s">
        <v>2589</v>
      </c>
      <c r="E1059">
        <v>625</v>
      </c>
      <c r="F1059">
        <v>5</v>
      </c>
      <c r="G1059" t="s">
        <v>935</v>
      </c>
      <c r="H1059">
        <f>_xlfn.IFNA(INDEX(FoamFactor_Table[FoamFactor],MATCH(bom_SQLquery[[#This Row],[BillNo]],FoamFactor_Table[BlendPN],0)),1)</f>
        <v>1</v>
      </c>
    </row>
    <row r="1060" spans="1:8" x14ac:dyDescent="0.25">
      <c r="A1060" t="s">
        <v>280</v>
      </c>
      <c r="B1060" t="s">
        <v>2590</v>
      </c>
      <c r="C1060" t="s">
        <v>1438</v>
      </c>
      <c r="D1060" t="s">
        <v>1439</v>
      </c>
      <c r="E1060">
        <v>0.5</v>
      </c>
      <c r="F1060">
        <v>2.5</v>
      </c>
      <c r="G1060" t="s">
        <v>935</v>
      </c>
      <c r="H1060">
        <f>_xlfn.IFNA(INDEX(FoamFactor_Table[FoamFactor],MATCH(bom_SQLquery[[#This Row],[BillNo]],FoamFactor_Table[BlendPN],0)),1)</f>
        <v>1</v>
      </c>
    </row>
    <row r="1061" spans="1:8" x14ac:dyDescent="0.25">
      <c r="A1061" t="s">
        <v>60</v>
      </c>
      <c r="B1061" t="s">
        <v>2591</v>
      </c>
      <c r="C1061" t="s">
        <v>1485</v>
      </c>
      <c r="D1061" t="s">
        <v>1486</v>
      </c>
      <c r="E1061">
        <v>0.5</v>
      </c>
      <c r="F1061">
        <v>2.5</v>
      </c>
      <c r="G1061" t="s">
        <v>935</v>
      </c>
      <c r="H1061">
        <f>_xlfn.IFNA(INDEX(FoamFactor_Table[FoamFactor],MATCH(bom_SQLquery[[#This Row],[BillNo]],FoamFactor_Table[BlendPN],0)),1)</f>
        <v>1</v>
      </c>
    </row>
    <row r="1062" spans="1:8" x14ac:dyDescent="0.25">
      <c r="A1062" t="s">
        <v>431</v>
      </c>
      <c r="B1062" t="s">
        <v>2592</v>
      </c>
      <c r="C1062" t="s">
        <v>2329</v>
      </c>
      <c r="D1062" t="s">
        <v>2330</v>
      </c>
      <c r="E1062">
        <v>0.75</v>
      </c>
      <c r="F1062">
        <v>2.5</v>
      </c>
      <c r="G1062" t="s">
        <v>935</v>
      </c>
      <c r="H1062">
        <f>_xlfn.IFNA(INDEX(FoamFactor_Table[FoamFactor],MATCH(bom_SQLquery[[#This Row],[BillNo]],FoamFactor_Table[BlendPN],0)),1)</f>
        <v>1</v>
      </c>
    </row>
    <row r="1063" spans="1:8" x14ac:dyDescent="0.25">
      <c r="A1063" t="s">
        <v>2593</v>
      </c>
      <c r="B1063" t="s">
        <v>2594</v>
      </c>
      <c r="C1063" t="s">
        <v>1630</v>
      </c>
      <c r="D1063" t="s">
        <v>1631</v>
      </c>
      <c r="E1063">
        <v>0.75</v>
      </c>
      <c r="F1063">
        <v>2.5</v>
      </c>
      <c r="G1063" t="s">
        <v>942</v>
      </c>
      <c r="H1063">
        <f>_xlfn.IFNA(INDEX(FoamFactor_Table[FoamFactor],MATCH(bom_SQLquery[[#This Row],[BillNo]],FoamFactor_Table[BlendPN],0)),1)</f>
        <v>1</v>
      </c>
    </row>
    <row r="1064" spans="1:8" x14ac:dyDescent="0.25">
      <c r="A1064" t="s">
        <v>750</v>
      </c>
      <c r="B1064" t="s">
        <v>2595</v>
      </c>
      <c r="C1064" t="s">
        <v>2596</v>
      </c>
      <c r="D1064" t="s">
        <v>2597</v>
      </c>
      <c r="E1064">
        <v>1.0313000000000001</v>
      </c>
      <c r="F1064">
        <v>2.5</v>
      </c>
      <c r="G1064" t="s">
        <v>935</v>
      </c>
      <c r="H1064">
        <f>_xlfn.IFNA(INDEX(FoamFactor_Table[FoamFactor],MATCH(bom_SQLquery[[#This Row],[BillNo]],FoamFactor_Table[BlendPN],0)),1)</f>
        <v>1</v>
      </c>
    </row>
    <row r="1065" spans="1:8" x14ac:dyDescent="0.25">
      <c r="A1065" t="s">
        <v>2598</v>
      </c>
      <c r="B1065" t="s">
        <v>2599</v>
      </c>
      <c r="C1065" t="s">
        <v>1473</v>
      </c>
      <c r="D1065" t="s">
        <v>1474</v>
      </c>
      <c r="E1065">
        <v>0.75</v>
      </c>
      <c r="F1065">
        <v>2.5</v>
      </c>
      <c r="G1065" t="s">
        <v>935</v>
      </c>
      <c r="H1065">
        <f>_xlfn.IFNA(INDEX(FoamFactor_Table[FoamFactor],MATCH(bom_SQLquery[[#This Row],[BillNo]],FoamFactor_Table[BlendPN],0)),1)</f>
        <v>1</v>
      </c>
    </row>
    <row r="1066" spans="1:8" x14ac:dyDescent="0.25">
      <c r="A1066" t="s">
        <v>2600</v>
      </c>
      <c r="B1066" t="s">
        <v>2601</v>
      </c>
      <c r="C1066" t="s">
        <v>1473</v>
      </c>
      <c r="D1066" t="s">
        <v>1474</v>
      </c>
      <c r="E1066">
        <v>1.04</v>
      </c>
      <c r="F1066">
        <v>2.5</v>
      </c>
      <c r="G1066" t="s">
        <v>935</v>
      </c>
      <c r="H1066">
        <f>_xlfn.IFNA(INDEX(FoamFactor_Table[FoamFactor],MATCH(bom_SQLquery[[#This Row],[BillNo]],FoamFactor_Table[BlendPN],0)),1)</f>
        <v>1</v>
      </c>
    </row>
    <row r="1067" spans="1:8" x14ac:dyDescent="0.25">
      <c r="A1067" t="s">
        <v>2602</v>
      </c>
      <c r="B1067" t="s">
        <v>2603</v>
      </c>
      <c r="C1067" t="s">
        <v>1473</v>
      </c>
      <c r="D1067" t="s">
        <v>1474</v>
      </c>
      <c r="E1067">
        <v>1.04</v>
      </c>
      <c r="F1067">
        <v>2.5</v>
      </c>
      <c r="G1067" t="s">
        <v>935</v>
      </c>
      <c r="H1067">
        <f>_xlfn.IFNA(INDEX(FoamFactor_Table[FoamFactor],MATCH(bom_SQLquery[[#This Row],[BillNo]],FoamFactor_Table[BlendPN],0)),1)</f>
        <v>1</v>
      </c>
    </row>
    <row r="1068" spans="1:8" x14ac:dyDescent="0.25">
      <c r="A1068" t="s">
        <v>2604</v>
      </c>
      <c r="B1068" t="s">
        <v>2605</v>
      </c>
      <c r="C1068" t="s">
        <v>1473</v>
      </c>
      <c r="D1068" t="s">
        <v>1474</v>
      </c>
      <c r="E1068">
        <v>1.04</v>
      </c>
      <c r="F1068">
        <v>2.5</v>
      </c>
      <c r="G1068" t="s">
        <v>935</v>
      </c>
      <c r="H1068">
        <f>_xlfn.IFNA(INDEX(FoamFactor_Table[FoamFactor],MATCH(bom_SQLquery[[#This Row],[BillNo]],FoamFactor_Table[BlendPN],0)),1)</f>
        <v>1</v>
      </c>
    </row>
    <row r="1069" spans="1:8" x14ac:dyDescent="0.25">
      <c r="A1069" t="s">
        <v>2606</v>
      </c>
      <c r="B1069" t="s">
        <v>2607</v>
      </c>
      <c r="C1069" t="s">
        <v>1473</v>
      </c>
      <c r="D1069" t="s">
        <v>1474</v>
      </c>
      <c r="E1069">
        <v>1.04</v>
      </c>
      <c r="F1069">
        <v>2.5</v>
      </c>
      <c r="G1069" t="s">
        <v>935</v>
      </c>
      <c r="H1069">
        <f>_xlfn.IFNA(INDEX(FoamFactor_Table[FoamFactor],MATCH(bom_SQLquery[[#This Row],[BillNo]],FoamFactor_Table[BlendPN],0)),1)</f>
        <v>1</v>
      </c>
    </row>
    <row r="1070" spans="1:8" x14ac:dyDescent="0.25">
      <c r="A1070" t="s">
        <v>586</v>
      </c>
      <c r="B1070" t="s">
        <v>2608</v>
      </c>
      <c r="C1070" t="s">
        <v>1473</v>
      </c>
      <c r="D1070" t="s">
        <v>1474</v>
      </c>
      <c r="E1070">
        <v>1.5</v>
      </c>
      <c r="F1070">
        <v>2.5</v>
      </c>
      <c r="G1070" t="s">
        <v>935</v>
      </c>
      <c r="H1070">
        <f>_xlfn.IFNA(INDEX(FoamFactor_Table[FoamFactor],MATCH(bom_SQLquery[[#This Row],[BillNo]],FoamFactor_Table[BlendPN],0)),1)</f>
        <v>1</v>
      </c>
    </row>
    <row r="1071" spans="1:8" x14ac:dyDescent="0.25">
      <c r="A1071" t="s">
        <v>2609</v>
      </c>
      <c r="B1071" t="s">
        <v>2610</v>
      </c>
      <c r="C1071" t="s">
        <v>1473</v>
      </c>
      <c r="D1071" t="s">
        <v>1474</v>
      </c>
      <c r="E1071">
        <v>1.5</v>
      </c>
      <c r="F1071">
        <v>2.5</v>
      </c>
      <c r="G1071" t="s">
        <v>935</v>
      </c>
      <c r="H1071">
        <f>_xlfn.IFNA(INDEX(FoamFactor_Table[FoamFactor],MATCH(bom_SQLquery[[#This Row],[BillNo]],FoamFactor_Table[BlendPN],0)),1)</f>
        <v>1</v>
      </c>
    </row>
    <row r="1072" spans="1:8" x14ac:dyDescent="0.25">
      <c r="A1072" t="s">
        <v>2611</v>
      </c>
      <c r="B1072" t="s">
        <v>2612</v>
      </c>
      <c r="C1072" t="s">
        <v>1473</v>
      </c>
      <c r="D1072" t="s">
        <v>1474</v>
      </c>
      <c r="E1072">
        <v>1.5</v>
      </c>
      <c r="F1072">
        <v>2.5</v>
      </c>
      <c r="G1072" t="s">
        <v>935</v>
      </c>
      <c r="H1072">
        <f>_xlfn.IFNA(INDEX(FoamFactor_Table[FoamFactor],MATCH(bom_SQLquery[[#This Row],[BillNo]],FoamFactor_Table[BlendPN],0)),1)</f>
        <v>1</v>
      </c>
    </row>
    <row r="1073" spans="1:8" x14ac:dyDescent="0.25">
      <c r="A1073" t="s">
        <v>2613</v>
      </c>
      <c r="B1073" t="s">
        <v>2614</v>
      </c>
      <c r="C1073" t="s">
        <v>1473</v>
      </c>
      <c r="D1073" t="s">
        <v>1474</v>
      </c>
      <c r="E1073">
        <v>1.5</v>
      </c>
      <c r="F1073">
        <v>2.5</v>
      </c>
      <c r="G1073" t="s">
        <v>935</v>
      </c>
      <c r="H1073">
        <f>_xlfn.IFNA(INDEX(FoamFactor_Table[FoamFactor],MATCH(bom_SQLquery[[#This Row],[BillNo]],FoamFactor_Table[BlendPN],0)),1)</f>
        <v>1</v>
      </c>
    </row>
    <row r="1074" spans="1:8" x14ac:dyDescent="0.25">
      <c r="A1074" t="s">
        <v>775</v>
      </c>
      <c r="B1074" t="s">
        <v>2615</v>
      </c>
      <c r="C1074" t="s">
        <v>1473</v>
      </c>
      <c r="D1074" t="s">
        <v>1474</v>
      </c>
      <c r="E1074">
        <v>0.25</v>
      </c>
      <c r="F1074">
        <v>2.5</v>
      </c>
      <c r="G1074" t="s">
        <v>935</v>
      </c>
      <c r="H1074">
        <f>_xlfn.IFNA(INDEX(FoamFactor_Table[FoamFactor],MATCH(bom_SQLquery[[#This Row],[BillNo]],FoamFactor_Table[BlendPN],0)),1)</f>
        <v>1</v>
      </c>
    </row>
    <row r="1075" spans="1:8" x14ac:dyDescent="0.25">
      <c r="A1075" t="s">
        <v>2616</v>
      </c>
      <c r="B1075" t="s">
        <v>2617</v>
      </c>
      <c r="C1075" t="s">
        <v>1473</v>
      </c>
      <c r="D1075" t="s">
        <v>1474</v>
      </c>
      <c r="E1075">
        <v>1.5</v>
      </c>
      <c r="F1075">
        <v>2.5</v>
      </c>
      <c r="G1075" t="s">
        <v>935</v>
      </c>
      <c r="H1075">
        <f>_xlfn.IFNA(INDEX(FoamFactor_Table[FoamFactor],MATCH(bom_SQLquery[[#This Row],[BillNo]],FoamFactor_Table[BlendPN],0)),1)</f>
        <v>1</v>
      </c>
    </row>
    <row r="1076" spans="1:8" x14ac:dyDescent="0.25">
      <c r="A1076" t="s">
        <v>2618</v>
      </c>
      <c r="B1076" t="s">
        <v>2619</v>
      </c>
      <c r="C1076" t="s">
        <v>1473</v>
      </c>
      <c r="D1076" t="s">
        <v>1474</v>
      </c>
      <c r="E1076">
        <v>1.5</v>
      </c>
      <c r="F1076">
        <v>2.5</v>
      </c>
      <c r="G1076" t="s">
        <v>935</v>
      </c>
      <c r="H1076">
        <f>_xlfn.IFNA(INDEX(FoamFactor_Table[FoamFactor],MATCH(bom_SQLquery[[#This Row],[BillNo]],FoamFactor_Table[BlendPN],0)),1)</f>
        <v>1</v>
      </c>
    </row>
    <row r="1077" spans="1:8" x14ac:dyDescent="0.25">
      <c r="A1077" t="s">
        <v>2620</v>
      </c>
      <c r="B1077" t="s">
        <v>2621</v>
      </c>
      <c r="C1077" t="s">
        <v>1473</v>
      </c>
      <c r="D1077" t="s">
        <v>1474</v>
      </c>
      <c r="E1077">
        <v>1.5</v>
      </c>
      <c r="F1077">
        <v>2.5</v>
      </c>
      <c r="G1077" t="s">
        <v>935</v>
      </c>
      <c r="H1077">
        <f>_xlfn.IFNA(INDEX(FoamFactor_Table[FoamFactor],MATCH(bom_SQLquery[[#This Row],[BillNo]],FoamFactor_Table[BlendPN],0)),1)</f>
        <v>1</v>
      </c>
    </row>
    <row r="1078" spans="1:8" x14ac:dyDescent="0.25">
      <c r="A1078" t="s">
        <v>2622</v>
      </c>
      <c r="B1078" t="s">
        <v>2623</v>
      </c>
      <c r="C1078" t="s">
        <v>1473</v>
      </c>
      <c r="D1078" t="s">
        <v>1474</v>
      </c>
      <c r="E1078">
        <v>55</v>
      </c>
      <c r="F1078">
        <v>2.5</v>
      </c>
      <c r="G1078" t="s">
        <v>935</v>
      </c>
      <c r="H1078">
        <f>_xlfn.IFNA(INDEX(FoamFactor_Table[FoamFactor],MATCH(bom_SQLquery[[#This Row],[BillNo]],FoamFactor_Table[BlendPN],0)),1)</f>
        <v>1</v>
      </c>
    </row>
    <row r="1079" spans="1:8" x14ac:dyDescent="0.25">
      <c r="A1079" t="s">
        <v>2624</v>
      </c>
      <c r="B1079" t="s">
        <v>2625</v>
      </c>
      <c r="C1079" t="s">
        <v>2626</v>
      </c>
      <c r="D1079" t="s">
        <v>2627</v>
      </c>
      <c r="E1079">
        <v>4</v>
      </c>
      <c r="F1079">
        <v>2.5</v>
      </c>
      <c r="G1079" t="s">
        <v>935</v>
      </c>
      <c r="H1079">
        <f>_xlfn.IFNA(INDEX(FoamFactor_Table[FoamFactor],MATCH(bom_SQLquery[[#This Row],[BillNo]],FoamFactor_Table[BlendPN],0)),1)</f>
        <v>1</v>
      </c>
    </row>
    <row r="1080" spans="1:8" x14ac:dyDescent="0.25">
      <c r="A1080" t="s">
        <v>2628</v>
      </c>
      <c r="B1080" t="s">
        <v>2629</v>
      </c>
      <c r="C1080" t="s">
        <v>2626</v>
      </c>
      <c r="D1080" t="s">
        <v>2627</v>
      </c>
      <c r="E1080">
        <v>4</v>
      </c>
      <c r="F1080">
        <v>2.5</v>
      </c>
      <c r="G1080" t="s">
        <v>935</v>
      </c>
      <c r="H1080">
        <f>_xlfn.IFNA(INDEX(FoamFactor_Table[FoamFactor],MATCH(bom_SQLquery[[#This Row],[BillNo]],FoamFactor_Table[BlendPN],0)),1)</f>
        <v>1</v>
      </c>
    </row>
    <row r="1081" spans="1:8" x14ac:dyDescent="0.25">
      <c r="A1081" t="s">
        <v>2630</v>
      </c>
      <c r="B1081" t="s">
        <v>2631</v>
      </c>
      <c r="C1081" t="s">
        <v>2626</v>
      </c>
      <c r="D1081" t="s">
        <v>2627</v>
      </c>
      <c r="E1081">
        <v>4</v>
      </c>
      <c r="F1081">
        <v>2.5</v>
      </c>
      <c r="G1081" t="s">
        <v>935</v>
      </c>
      <c r="H1081">
        <f>_xlfn.IFNA(INDEX(FoamFactor_Table[FoamFactor],MATCH(bom_SQLquery[[#This Row],[BillNo]],FoamFactor_Table[BlendPN],0)),1)</f>
        <v>1</v>
      </c>
    </row>
    <row r="1082" spans="1:8" x14ac:dyDescent="0.25">
      <c r="A1082" t="s">
        <v>2632</v>
      </c>
      <c r="B1082" t="s">
        <v>2633</v>
      </c>
      <c r="C1082" t="s">
        <v>2626</v>
      </c>
      <c r="D1082" t="s">
        <v>2627</v>
      </c>
      <c r="E1082">
        <v>1</v>
      </c>
      <c r="F1082">
        <v>2.5</v>
      </c>
      <c r="G1082" t="s">
        <v>935</v>
      </c>
      <c r="H1082">
        <f>_xlfn.IFNA(INDEX(FoamFactor_Table[FoamFactor],MATCH(bom_SQLquery[[#This Row],[BillNo]],FoamFactor_Table[BlendPN],0)),1)</f>
        <v>1</v>
      </c>
    </row>
    <row r="1083" spans="1:8" x14ac:dyDescent="0.25">
      <c r="A1083" t="s">
        <v>2634</v>
      </c>
      <c r="B1083" t="s">
        <v>2635</v>
      </c>
      <c r="C1083" t="s">
        <v>2626</v>
      </c>
      <c r="D1083" t="s">
        <v>2627</v>
      </c>
      <c r="E1083">
        <v>4</v>
      </c>
      <c r="F1083">
        <v>2.5</v>
      </c>
      <c r="G1083" t="s">
        <v>935</v>
      </c>
      <c r="H1083">
        <f>_xlfn.IFNA(INDEX(FoamFactor_Table[FoamFactor],MATCH(bom_SQLquery[[#This Row],[BillNo]],FoamFactor_Table[BlendPN],0)),1)</f>
        <v>1</v>
      </c>
    </row>
    <row r="1084" spans="1:8" x14ac:dyDescent="0.25">
      <c r="A1084" t="s">
        <v>2636</v>
      </c>
      <c r="B1084" t="s">
        <v>2637</v>
      </c>
      <c r="C1084" t="s">
        <v>2626</v>
      </c>
      <c r="D1084" t="s">
        <v>2627</v>
      </c>
      <c r="E1084">
        <v>1.5</v>
      </c>
      <c r="F1084">
        <v>2.5</v>
      </c>
      <c r="G1084" t="s">
        <v>935</v>
      </c>
      <c r="H1084">
        <f>_xlfn.IFNA(INDEX(FoamFactor_Table[FoamFactor],MATCH(bom_SQLquery[[#This Row],[BillNo]],FoamFactor_Table[BlendPN],0)),1)</f>
        <v>1</v>
      </c>
    </row>
    <row r="1085" spans="1:8" x14ac:dyDescent="0.25">
      <c r="A1085" t="s">
        <v>2638</v>
      </c>
      <c r="B1085" t="s">
        <v>2639</v>
      </c>
      <c r="C1085" t="s">
        <v>2626</v>
      </c>
      <c r="D1085" t="s">
        <v>2627</v>
      </c>
      <c r="E1085">
        <v>1.5</v>
      </c>
      <c r="F1085">
        <v>2.5</v>
      </c>
      <c r="G1085" t="s">
        <v>935</v>
      </c>
      <c r="H1085">
        <f>_xlfn.IFNA(INDEX(FoamFactor_Table[FoamFactor],MATCH(bom_SQLquery[[#This Row],[BillNo]],FoamFactor_Table[BlendPN],0)),1)</f>
        <v>1</v>
      </c>
    </row>
    <row r="1086" spans="1:8" x14ac:dyDescent="0.25">
      <c r="A1086" t="s">
        <v>2640</v>
      </c>
      <c r="B1086" t="s">
        <v>2641</v>
      </c>
      <c r="C1086" t="s">
        <v>2626</v>
      </c>
      <c r="D1086" t="s">
        <v>2627</v>
      </c>
      <c r="E1086">
        <v>1.5</v>
      </c>
      <c r="F1086">
        <v>2.5</v>
      </c>
      <c r="G1086" t="s">
        <v>935</v>
      </c>
      <c r="H1086">
        <f>_xlfn.IFNA(INDEX(FoamFactor_Table[FoamFactor],MATCH(bom_SQLquery[[#This Row],[BillNo]],FoamFactor_Table[BlendPN],0)),1)</f>
        <v>1</v>
      </c>
    </row>
    <row r="1087" spans="1:8" x14ac:dyDescent="0.25">
      <c r="A1087" t="s">
        <v>2642</v>
      </c>
      <c r="B1087" t="s">
        <v>2643</v>
      </c>
      <c r="C1087" t="s">
        <v>2626</v>
      </c>
      <c r="D1087" t="s">
        <v>2627</v>
      </c>
      <c r="E1087">
        <v>1.5</v>
      </c>
      <c r="F1087">
        <v>2.5</v>
      </c>
      <c r="G1087" t="s">
        <v>935</v>
      </c>
      <c r="H1087">
        <f>_xlfn.IFNA(INDEX(FoamFactor_Table[FoamFactor],MATCH(bom_SQLquery[[#This Row],[BillNo]],FoamFactor_Table[BlendPN],0)),1)</f>
        <v>1</v>
      </c>
    </row>
    <row r="1088" spans="1:8" x14ac:dyDescent="0.25">
      <c r="A1088" t="s">
        <v>2644</v>
      </c>
      <c r="B1088" t="s">
        <v>2645</v>
      </c>
      <c r="C1088" t="s">
        <v>2626</v>
      </c>
      <c r="D1088" t="s">
        <v>2627</v>
      </c>
      <c r="E1088">
        <v>1.5</v>
      </c>
      <c r="F1088">
        <v>2.5</v>
      </c>
      <c r="G1088" t="s">
        <v>935</v>
      </c>
      <c r="H1088">
        <f>_xlfn.IFNA(INDEX(FoamFactor_Table[FoamFactor],MATCH(bom_SQLquery[[#This Row],[BillNo]],FoamFactor_Table[BlendPN],0)),1)</f>
        <v>1</v>
      </c>
    </row>
    <row r="1089" spans="1:8" x14ac:dyDescent="0.25">
      <c r="A1089" t="s">
        <v>2646</v>
      </c>
      <c r="B1089" t="s">
        <v>2647</v>
      </c>
      <c r="C1089" t="s">
        <v>2626</v>
      </c>
      <c r="D1089" t="s">
        <v>2627</v>
      </c>
      <c r="E1089">
        <v>0.25</v>
      </c>
      <c r="F1089">
        <v>2.5</v>
      </c>
      <c r="G1089" t="s">
        <v>935</v>
      </c>
      <c r="H1089">
        <f>_xlfn.IFNA(INDEX(FoamFactor_Table[FoamFactor],MATCH(bom_SQLquery[[#This Row],[BillNo]],FoamFactor_Table[BlendPN],0)),1)</f>
        <v>1</v>
      </c>
    </row>
    <row r="1090" spans="1:8" x14ac:dyDescent="0.25">
      <c r="A1090" t="s">
        <v>500</v>
      </c>
      <c r="B1090" t="s">
        <v>2648</v>
      </c>
      <c r="C1090" t="s">
        <v>2626</v>
      </c>
      <c r="D1090" t="s">
        <v>2627</v>
      </c>
      <c r="E1090">
        <v>1.5</v>
      </c>
      <c r="F1090">
        <v>2.5</v>
      </c>
      <c r="G1090" t="s">
        <v>935</v>
      </c>
      <c r="H1090">
        <f>_xlfn.IFNA(INDEX(FoamFactor_Table[FoamFactor],MATCH(bom_SQLquery[[#This Row],[BillNo]],FoamFactor_Table[BlendPN],0)),1)</f>
        <v>1</v>
      </c>
    </row>
    <row r="1091" spans="1:8" x14ac:dyDescent="0.25">
      <c r="A1091" t="s">
        <v>2649</v>
      </c>
      <c r="B1091" t="s">
        <v>2650</v>
      </c>
      <c r="C1091" t="s">
        <v>2626</v>
      </c>
      <c r="D1091" t="s">
        <v>2627</v>
      </c>
      <c r="E1091">
        <v>1.5</v>
      </c>
      <c r="F1091">
        <v>2.5</v>
      </c>
      <c r="G1091" t="s">
        <v>935</v>
      </c>
      <c r="H1091">
        <f>_xlfn.IFNA(INDEX(FoamFactor_Table[FoamFactor],MATCH(bom_SQLquery[[#This Row],[BillNo]],FoamFactor_Table[BlendPN],0)),1)</f>
        <v>1</v>
      </c>
    </row>
    <row r="1092" spans="1:8" x14ac:dyDescent="0.25">
      <c r="A1092" t="s">
        <v>2651</v>
      </c>
      <c r="B1092" t="s">
        <v>2652</v>
      </c>
      <c r="C1092" t="s">
        <v>2626</v>
      </c>
      <c r="D1092" t="s">
        <v>2627</v>
      </c>
      <c r="E1092">
        <v>1.5</v>
      </c>
      <c r="F1092">
        <v>2.5</v>
      </c>
      <c r="G1092" t="s">
        <v>935</v>
      </c>
      <c r="H1092">
        <f>_xlfn.IFNA(INDEX(FoamFactor_Table[FoamFactor],MATCH(bom_SQLquery[[#This Row],[BillNo]],FoamFactor_Table[BlendPN],0)),1)</f>
        <v>1</v>
      </c>
    </row>
    <row r="1093" spans="1:8" x14ac:dyDescent="0.25">
      <c r="A1093" t="s">
        <v>2653</v>
      </c>
      <c r="B1093" t="s">
        <v>2654</v>
      </c>
      <c r="C1093" t="s">
        <v>2626</v>
      </c>
      <c r="D1093" t="s">
        <v>2627</v>
      </c>
      <c r="E1093">
        <v>1.5</v>
      </c>
      <c r="F1093">
        <v>2.5</v>
      </c>
      <c r="G1093" t="s">
        <v>935</v>
      </c>
      <c r="H1093">
        <f>_xlfn.IFNA(INDEX(FoamFactor_Table[FoamFactor],MATCH(bom_SQLquery[[#This Row],[BillNo]],FoamFactor_Table[BlendPN],0)),1)</f>
        <v>1</v>
      </c>
    </row>
    <row r="1094" spans="1:8" x14ac:dyDescent="0.25">
      <c r="A1094" t="s">
        <v>120</v>
      </c>
      <c r="B1094" t="s">
        <v>2655</v>
      </c>
      <c r="C1094" t="s">
        <v>2626</v>
      </c>
      <c r="D1094" t="s">
        <v>2627</v>
      </c>
      <c r="E1094">
        <v>1.5</v>
      </c>
      <c r="F1094">
        <v>2.5</v>
      </c>
      <c r="G1094" t="s">
        <v>935</v>
      </c>
      <c r="H1094">
        <f>_xlfn.IFNA(INDEX(FoamFactor_Table[FoamFactor],MATCH(bom_SQLquery[[#This Row],[BillNo]],FoamFactor_Table[BlendPN],0)),1)</f>
        <v>1</v>
      </c>
    </row>
    <row r="1095" spans="1:8" x14ac:dyDescent="0.25">
      <c r="A1095" t="s">
        <v>2656</v>
      </c>
      <c r="B1095" t="s">
        <v>2657</v>
      </c>
      <c r="C1095" t="s">
        <v>2626</v>
      </c>
      <c r="D1095" t="s">
        <v>2627</v>
      </c>
      <c r="E1095">
        <v>1.5</v>
      </c>
      <c r="F1095">
        <v>2.5</v>
      </c>
      <c r="G1095" t="s">
        <v>935</v>
      </c>
      <c r="H1095">
        <f>_xlfn.IFNA(INDEX(FoamFactor_Table[FoamFactor],MATCH(bom_SQLquery[[#This Row],[BillNo]],FoamFactor_Table[BlendPN],0)),1)</f>
        <v>1</v>
      </c>
    </row>
    <row r="1096" spans="1:8" x14ac:dyDescent="0.25">
      <c r="A1096" t="s">
        <v>2658</v>
      </c>
      <c r="B1096" t="s">
        <v>2659</v>
      </c>
      <c r="C1096" t="s">
        <v>2626</v>
      </c>
      <c r="D1096" t="s">
        <v>2627</v>
      </c>
      <c r="E1096">
        <v>1.5</v>
      </c>
      <c r="F1096">
        <v>2.5</v>
      </c>
      <c r="G1096" t="s">
        <v>935</v>
      </c>
      <c r="H1096">
        <f>_xlfn.IFNA(INDEX(FoamFactor_Table[FoamFactor],MATCH(bom_SQLquery[[#This Row],[BillNo]],FoamFactor_Table[BlendPN],0)),1)</f>
        <v>1</v>
      </c>
    </row>
    <row r="1097" spans="1:8" x14ac:dyDescent="0.25">
      <c r="A1097" t="s">
        <v>501</v>
      </c>
      <c r="B1097" t="s">
        <v>2660</v>
      </c>
      <c r="C1097" t="s">
        <v>2626</v>
      </c>
      <c r="D1097" t="s">
        <v>2627</v>
      </c>
      <c r="E1097">
        <v>1.5</v>
      </c>
      <c r="F1097">
        <v>2.5</v>
      </c>
      <c r="G1097" t="s">
        <v>935</v>
      </c>
      <c r="H1097">
        <f>_xlfn.IFNA(INDEX(FoamFactor_Table[FoamFactor],MATCH(bom_SQLquery[[#This Row],[BillNo]],FoamFactor_Table[BlendPN],0)),1)</f>
        <v>1</v>
      </c>
    </row>
    <row r="1098" spans="1:8" x14ac:dyDescent="0.25">
      <c r="A1098" t="s">
        <v>2661</v>
      </c>
      <c r="B1098" t="s">
        <v>2662</v>
      </c>
      <c r="C1098" t="s">
        <v>2663</v>
      </c>
      <c r="D1098" t="s">
        <v>2664</v>
      </c>
      <c r="E1098">
        <v>5</v>
      </c>
      <c r="F1098">
        <v>2.5</v>
      </c>
      <c r="G1098" t="s">
        <v>935</v>
      </c>
      <c r="H1098">
        <f>_xlfn.IFNA(INDEX(FoamFactor_Table[FoamFactor],MATCH(bom_SQLquery[[#This Row],[BillNo]],FoamFactor_Table[BlendPN],0)),1)</f>
        <v>1</v>
      </c>
    </row>
    <row r="1099" spans="1:8" x14ac:dyDescent="0.25">
      <c r="A1099" t="s">
        <v>2665</v>
      </c>
      <c r="B1099" t="s">
        <v>2666</v>
      </c>
      <c r="C1099" t="s">
        <v>2663</v>
      </c>
      <c r="D1099" t="s">
        <v>2664</v>
      </c>
      <c r="E1099">
        <v>2.0619999999999998</v>
      </c>
      <c r="F1099">
        <v>2.5</v>
      </c>
      <c r="G1099" t="s">
        <v>935</v>
      </c>
      <c r="H1099">
        <f>_xlfn.IFNA(INDEX(FoamFactor_Table[FoamFactor],MATCH(bom_SQLquery[[#This Row],[BillNo]],FoamFactor_Table[BlendPN],0)),1)</f>
        <v>1</v>
      </c>
    </row>
    <row r="1100" spans="1:8" x14ac:dyDescent="0.25">
      <c r="A1100" t="s">
        <v>2667</v>
      </c>
      <c r="B1100" t="s">
        <v>2668</v>
      </c>
      <c r="C1100" t="s">
        <v>2663</v>
      </c>
      <c r="D1100" t="s">
        <v>2664</v>
      </c>
      <c r="E1100">
        <v>0.17199999999999999</v>
      </c>
      <c r="F1100">
        <v>0</v>
      </c>
      <c r="G1100" t="s">
        <v>935</v>
      </c>
      <c r="H1100">
        <f>_xlfn.IFNA(INDEX(FoamFactor_Table[FoamFactor],MATCH(bom_SQLquery[[#This Row],[BillNo]],FoamFactor_Table[BlendPN],0)),1)</f>
        <v>1</v>
      </c>
    </row>
    <row r="1101" spans="1:8" x14ac:dyDescent="0.25">
      <c r="A1101" t="s">
        <v>567</v>
      </c>
      <c r="B1101" t="s">
        <v>2669</v>
      </c>
      <c r="C1101" t="s">
        <v>2663</v>
      </c>
      <c r="D1101" t="s">
        <v>2664</v>
      </c>
      <c r="E1101">
        <v>1.0309999999999999</v>
      </c>
      <c r="F1101">
        <v>2.5</v>
      </c>
      <c r="G1101" t="s">
        <v>935</v>
      </c>
      <c r="H1101">
        <f>_xlfn.IFNA(INDEX(FoamFactor_Table[FoamFactor],MATCH(bom_SQLquery[[#This Row],[BillNo]],FoamFactor_Table[BlendPN],0)),1)</f>
        <v>1</v>
      </c>
    </row>
    <row r="1102" spans="1:8" x14ac:dyDescent="0.25">
      <c r="A1102" t="s">
        <v>2670</v>
      </c>
      <c r="B1102" t="s">
        <v>2671</v>
      </c>
      <c r="C1102" t="s">
        <v>2672</v>
      </c>
      <c r="D1102" t="s">
        <v>2673</v>
      </c>
      <c r="E1102">
        <v>4</v>
      </c>
      <c r="F1102">
        <v>2.5</v>
      </c>
      <c r="G1102" t="s">
        <v>935</v>
      </c>
      <c r="H1102">
        <f>_xlfn.IFNA(INDEX(FoamFactor_Table[FoamFactor],MATCH(bom_SQLquery[[#This Row],[BillNo]],FoamFactor_Table[BlendPN],0)),1)</f>
        <v>1</v>
      </c>
    </row>
    <row r="1103" spans="1:8" x14ac:dyDescent="0.25">
      <c r="A1103" t="s">
        <v>2674</v>
      </c>
      <c r="B1103" t="s">
        <v>2675</v>
      </c>
      <c r="C1103" t="s">
        <v>2672</v>
      </c>
      <c r="D1103" t="s">
        <v>2673</v>
      </c>
      <c r="E1103">
        <v>4</v>
      </c>
      <c r="F1103">
        <v>2.5</v>
      </c>
      <c r="G1103" t="s">
        <v>935</v>
      </c>
      <c r="H1103">
        <f>_xlfn.IFNA(INDEX(FoamFactor_Table[FoamFactor],MATCH(bom_SQLquery[[#This Row],[BillNo]],FoamFactor_Table[BlendPN],0)),1)</f>
        <v>1</v>
      </c>
    </row>
    <row r="1104" spans="1:8" x14ac:dyDescent="0.25">
      <c r="A1104" t="s">
        <v>874</v>
      </c>
      <c r="B1104" t="s">
        <v>2676</v>
      </c>
      <c r="C1104" t="s">
        <v>2672</v>
      </c>
      <c r="D1104" t="s">
        <v>2673</v>
      </c>
      <c r="E1104">
        <v>1</v>
      </c>
      <c r="F1104">
        <v>2.5</v>
      </c>
      <c r="G1104" t="s">
        <v>935</v>
      </c>
      <c r="H1104">
        <f>_xlfn.IFNA(INDEX(FoamFactor_Table[FoamFactor],MATCH(bom_SQLquery[[#This Row],[BillNo]],FoamFactor_Table[BlendPN],0)),1)</f>
        <v>1</v>
      </c>
    </row>
    <row r="1105" spans="1:8" x14ac:dyDescent="0.25">
      <c r="A1105" t="s">
        <v>2677</v>
      </c>
      <c r="B1105" t="s">
        <v>2678</v>
      </c>
      <c r="C1105" t="s">
        <v>2672</v>
      </c>
      <c r="D1105" t="s">
        <v>2673</v>
      </c>
      <c r="E1105">
        <v>1.5</v>
      </c>
      <c r="F1105">
        <v>2.5</v>
      </c>
      <c r="G1105" t="s">
        <v>935</v>
      </c>
      <c r="H1105">
        <f>_xlfn.IFNA(INDEX(FoamFactor_Table[FoamFactor],MATCH(bom_SQLquery[[#This Row],[BillNo]],FoamFactor_Table[BlendPN],0)),1)</f>
        <v>1</v>
      </c>
    </row>
    <row r="1106" spans="1:8" x14ac:dyDescent="0.25">
      <c r="A1106" t="s">
        <v>2679</v>
      </c>
      <c r="B1106" t="s">
        <v>2680</v>
      </c>
      <c r="C1106" t="s">
        <v>2681</v>
      </c>
      <c r="D1106" t="s">
        <v>2682</v>
      </c>
      <c r="E1106">
        <v>2.0630000000000002</v>
      </c>
      <c r="F1106">
        <v>2.5</v>
      </c>
      <c r="G1106" t="s">
        <v>935</v>
      </c>
      <c r="H1106">
        <f>_xlfn.IFNA(INDEX(FoamFactor_Table[FoamFactor],MATCH(bom_SQLquery[[#This Row],[BillNo]],FoamFactor_Table[BlendPN],0)),1)</f>
        <v>1</v>
      </c>
    </row>
    <row r="1107" spans="1:8" x14ac:dyDescent="0.25">
      <c r="A1107" t="s">
        <v>2683</v>
      </c>
      <c r="B1107" t="s">
        <v>2684</v>
      </c>
      <c r="C1107" t="s">
        <v>2681</v>
      </c>
      <c r="D1107" t="s">
        <v>2682</v>
      </c>
      <c r="E1107">
        <v>0.17199999999999999</v>
      </c>
      <c r="F1107">
        <v>2.5</v>
      </c>
      <c r="G1107" t="s">
        <v>935</v>
      </c>
      <c r="H1107">
        <f>_xlfn.IFNA(INDEX(FoamFactor_Table[FoamFactor],MATCH(bom_SQLquery[[#This Row],[BillNo]],FoamFactor_Table[BlendPN],0)),1)</f>
        <v>1</v>
      </c>
    </row>
    <row r="1108" spans="1:8" x14ac:dyDescent="0.25">
      <c r="A1108" t="s">
        <v>2685</v>
      </c>
      <c r="B1108" t="s">
        <v>2686</v>
      </c>
      <c r="C1108" t="s">
        <v>2626</v>
      </c>
      <c r="D1108" t="s">
        <v>2627</v>
      </c>
      <c r="E1108">
        <v>4</v>
      </c>
      <c r="F1108">
        <v>2.5</v>
      </c>
      <c r="G1108" t="s">
        <v>935</v>
      </c>
      <c r="H1108">
        <f>_xlfn.IFNA(INDEX(FoamFactor_Table[FoamFactor],MATCH(bom_SQLquery[[#This Row],[BillNo]],FoamFactor_Table[BlendPN],0)),1)</f>
        <v>1</v>
      </c>
    </row>
    <row r="1109" spans="1:8" x14ac:dyDescent="0.25">
      <c r="A1109" t="s">
        <v>2687</v>
      </c>
      <c r="B1109" t="s">
        <v>2688</v>
      </c>
      <c r="C1109" t="s">
        <v>2626</v>
      </c>
      <c r="D1109" t="s">
        <v>2627</v>
      </c>
      <c r="E1109">
        <v>1</v>
      </c>
      <c r="F1109">
        <v>2.5</v>
      </c>
      <c r="G1109" t="s">
        <v>935</v>
      </c>
      <c r="H1109">
        <f>_xlfn.IFNA(INDEX(FoamFactor_Table[FoamFactor],MATCH(bom_SQLquery[[#This Row],[BillNo]],FoamFactor_Table[BlendPN],0)),1)</f>
        <v>1</v>
      </c>
    </row>
    <row r="1110" spans="1:8" x14ac:dyDescent="0.25">
      <c r="A1110" t="s">
        <v>2689</v>
      </c>
      <c r="B1110" t="s">
        <v>2690</v>
      </c>
      <c r="C1110" t="s">
        <v>2626</v>
      </c>
      <c r="D1110" t="s">
        <v>2627</v>
      </c>
      <c r="E1110">
        <v>4</v>
      </c>
      <c r="F1110">
        <v>2.5</v>
      </c>
      <c r="G1110" t="s">
        <v>935</v>
      </c>
      <c r="H1110">
        <f>_xlfn.IFNA(INDEX(FoamFactor_Table[FoamFactor],MATCH(bom_SQLquery[[#This Row],[BillNo]],FoamFactor_Table[BlendPN],0)),1)</f>
        <v>1</v>
      </c>
    </row>
    <row r="1111" spans="1:8" x14ac:dyDescent="0.25">
      <c r="A1111" t="s">
        <v>2691</v>
      </c>
      <c r="B1111" t="s">
        <v>2688</v>
      </c>
      <c r="C1111" t="s">
        <v>2626</v>
      </c>
      <c r="D1111" t="s">
        <v>2627</v>
      </c>
      <c r="E1111">
        <v>1</v>
      </c>
      <c r="F1111">
        <v>2.5</v>
      </c>
      <c r="G1111" t="s">
        <v>935</v>
      </c>
      <c r="H1111">
        <f>_xlfn.IFNA(INDEX(FoamFactor_Table[FoamFactor],MATCH(bom_SQLquery[[#This Row],[BillNo]],FoamFactor_Table[BlendPN],0)),1)</f>
        <v>1</v>
      </c>
    </row>
    <row r="1112" spans="1:8" x14ac:dyDescent="0.25">
      <c r="A1112" t="s">
        <v>142</v>
      </c>
      <c r="B1112" t="s">
        <v>2692</v>
      </c>
      <c r="C1112" t="s">
        <v>2626</v>
      </c>
      <c r="D1112" t="s">
        <v>2627</v>
      </c>
      <c r="E1112">
        <v>3</v>
      </c>
      <c r="F1112">
        <v>2.5</v>
      </c>
      <c r="G1112" t="s">
        <v>935</v>
      </c>
      <c r="H1112">
        <f>_xlfn.IFNA(INDEX(FoamFactor_Table[FoamFactor],MATCH(bom_SQLquery[[#This Row],[BillNo]],FoamFactor_Table[BlendPN],0)),1)</f>
        <v>1</v>
      </c>
    </row>
    <row r="1113" spans="1:8" x14ac:dyDescent="0.25">
      <c r="A1113" t="s">
        <v>701</v>
      </c>
      <c r="B1113" t="s">
        <v>2693</v>
      </c>
      <c r="C1113" t="s">
        <v>2626</v>
      </c>
      <c r="D1113" t="s">
        <v>2627</v>
      </c>
      <c r="E1113">
        <v>3</v>
      </c>
      <c r="F1113">
        <v>2.5</v>
      </c>
      <c r="G1113" t="s">
        <v>935</v>
      </c>
      <c r="H1113">
        <f>_xlfn.IFNA(INDEX(FoamFactor_Table[FoamFactor],MATCH(bom_SQLquery[[#This Row],[BillNo]],FoamFactor_Table[BlendPN],0)),1)</f>
        <v>1</v>
      </c>
    </row>
    <row r="1114" spans="1:8" x14ac:dyDescent="0.25">
      <c r="A1114" t="s">
        <v>2694</v>
      </c>
      <c r="B1114" t="s">
        <v>2695</v>
      </c>
      <c r="C1114" t="s">
        <v>2626</v>
      </c>
      <c r="D1114" t="s">
        <v>2627</v>
      </c>
      <c r="E1114">
        <v>1.5</v>
      </c>
      <c r="F1114">
        <v>2.5</v>
      </c>
      <c r="G1114" t="s">
        <v>935</v>
      </c>
      <c r="H1114">
        <f>_xlfn.IFNA(INDEX(FoamFactor_Table[FoamFactor],MATCH(bom_SQLquery[[#This Row],[BillNo]],FoamFactor_Table[BlendPN],0)),1)</f>
        <v>1</v>
      </c>
    </row>
    <row r="1115" spans="1:8" x14ac:dyDescent="0.25">
      <c r="A1115" t="s">
        <v>2696</v>
      </c>
      <c r="B1115" t="s">
        <v>2697</v>
      </c>
      <c r="C1115" t="s">
        <v>2626</v>
      </c>
      <c r="D1115" t="s">
        <v>2627</v>
      </c>
      <c r="E1115">
        <v>0.25</v>
      </c>
      <c r="F1115">
        <v>2.5</v>
      </c>
      <c r="G1115" t="s">
        <v>935</v>
      </c>
      <c r="H1115">
        <f>_xlfn.IFNA(INDEX(FoamFactor_Table[FoamFactor],MATCH(bom_SQLquery[[#This Row],[BillNo]],FoamFactor_Table[BlendPN],0)),1)</f>
        <v>1</v>
      </c>
    </row>
    <row r="1116" spans="1:8" x14ac:dyDescent="0.25">
      <c r="A1116" t="s">
        <v>292</v>
      </c>
      <c r="B1116" t="s">
        <v>2698</v>
      </c>
      <c r="C1116" t="s">
        <v>2699</v>
      </c>
      <c r="D1116" t="s">
        <v>2700</v>
      </c>
      <c r="E1116">
        <v>1</v>
      </c>
      <c r="F1116">
        <v>2.5</v>
      </c>
      <c r="G1116" t="s">
        <v>935</v>
      </c>
      <c r="H1116">
        <f>_xlfn.IFNA(INDEX(FoamFactor_Table[FoamFactor],MATCH(bom_SQLquery[[#This Row],[BillNo]],FoamFactor_Table[BlendPN],0)),1)</f>
        <v>1</v>
      </c>
    </row>
    <row r="1117" spans="1:8" x14ac:dyDescent="0.25">
      <c r="A1117" t="s">
        <v>297</v>
      </c>
      <c r="B1117" t="s">
        <v>2701</v>
      </c>
      <c r="C1117" t="s">
        <v>2699</v>
      </c>
      <c r="D1117" t="s">
        <v>2700</v>
      </c>
      <c r="E1117">
        <v>4</v>
      </c>
      <c r="F1117">
        <v>0</v>
      </c>
      <c r="G1117" t="s">
        <v>935</v>
      </c>
      <c r="H1117">
        <f>_xlfn.IFNA(INDEX(FoamFactor_Table[FoamFactor],MATCH(bom_SQLquery[[#This Row],[BillNo]],FoamFactor_Table[BlendPN],0)),1)</f>
        <v>1</v>
      </c>
    </row>
    <row r="1118" spans="1:8" x14ac:dyDescent="0.25">
      <c r="A1118" t="s">
        <v>2702</v>
      </c>
      <c r="B1118" t="s">
        <v>2703</v>
      </c>
      <c r="C1118" t="s">
        <v>2699</v>
      </c>
      <c r="D1118" t="s">
        <v>2700</v>
      </c>
      <c r="E1118">
        <v>4</v>
      </c>
      <c r="F1118">
        <v>0</v>
      </c>
      <c r="G1118" t="s">
        <v>935</v>
      </c>
      <c r="H1118">
        <f>_xlfn.IFNA(INDEX(FoamFactor_Table[FoamFactor],MATCH(bom_SQLquery[[#This Row],[BillNo]],FoamFactor_Table[BlendPN],0)),1)</f>
        <v>1</v>
      </c>
    </row>
    <row r="1119" spans="1:8" x14ac:dyDescent="0.25">
      <c r="A1119" t="s">
        <v>2704</v>
      </c>
      <c r="B1119" t="s">
        <v>2698</v>
      </c>
      <c r="C1119" t="s">
        <v>2699</v>
      </c>
      <c r="D1119" t="s">
        <v>2700</v>
      </c>
      <c r="E1119">
        <v>1</v>
      </c>
      <c r="F1119">
        <v>2.5</v>
      </c>
      <c r="G1119" t="s">
        <v>935</v>
      </c>
      <c r="H1119">
        <f>_xlfn.IFNA(INDEX(FoamFactor_Table[FoamFactor],MATCH(bom_SQLquery[[#This Row],[BillNo]],FoamFactor_Table[BlendPN],0)),1)</f>
        <v>1</v>
      </c>
    </row>
    <row r="1120" spans="1:8" x14ac:dyDescent="0.25">
      <c r="A1120" t="s">
        <v>2705</v>
      </c>
      <c r="B1120" t="s">
        <v>2706</v>
      </c>
      <c r="C1120" t="s">
        <v>2699</v>
      </c>
      <c r="D1120" t="s">
        <v>2700</v>
      </c>
      <c r="E1120">
        <v>4</v>
      </c>
      <c r="F1120">
        <v>0</v>
      </c>
      <c r="G1120" t="s">
        <v>935</v>
      </c>
      <c r="H1120">
        <f>_xlfn.IFNA(INDEX(FoamFactor_Table[FoamFactor],MATCH(bom_SQLquery[[#This Row],[BillNo]],FoamFactor_Table[BlendPN],0)),1)</f>
        <v>1</v>
      </c>
    </row>
    <row r="1121" spans="1:8" x14ac:dyDescent="0.25">
      <c r="A1121" t="s">
        <v>2707</v>
      </c>
      <c r="B1121" t="s">
        <v>2708</v>
      </c>
      <c r="C1121" t="s">
        <v>2699</v>
      </c>
      <c r="D1121" t="s">
        <v>2700</v>
      </c>
      <c r="E1121">
        <v>5</v>
      </c>
      <c r="F1121">
        <v>2.5</v>
      </c>
      <c r="G1121" t="s">
        <v>935</v>
      </c>
      <c r="H1121">
        <f>_xlfn.IFNA(INDEX(FoamFactor_Table[FoamFactor],MATCH(bom_SQLquery[[#This Row],[BillNo]],FoamFactor_Table[BlendPN],0)),1)</f>
        <v>1</v>
      </c>
    </row>
    <row r="1122" spans="1:8" x14ac:dyDescent="0.25">
      <c r="A1122" t="s">
        <v>38</v>
      </c>
      <c r="B1122" t="s">
        <v>2709</v>
      </c>
      <c r="C1122" t="s">
        <v>2699</v>
      </c>
      <c r="D1122" t="s">
        <v>2700</v>
      </c>
      <c r="E1122">
        <v>0.78800000000000003</v>
      </c>
      <c r="F1122">
        <v>0</v>
      </c>
      <c r="G1122" t="s">
        <v>935</v>
      </c>
      <c r="H1122">
        <f>_xlfn.IFNA(INDEX(FoamFactor_Table[FoamFactor],MATCH(bom_SQLquery[[#This Row],[BillNo]],FoamFactor_Table[BlendPN],0)),1)</f>
        <v>1</v>
      </c>
    </row>
    <row r="1123" spans="1:8" x14ac:dyDescent="0.25">
      <c r="A1123" t="s">
        <v>2710</v>
      </c>
      <c r="B1123" t="s">
        <v>2711</v>
      </c>
      <c r="C1123" t="s">
        <v>2699</v>
      </c>
      <c r="D1123" t="s">
        <v>2700</v>
      </c>
      <c r="E1123">
        <v>0.78800000000000003</v>
      </c>
      <c r="F1123">
        <v>0</v>
      </c>
      <c r="G1123" t="s">
        <v>935</v>
      </c>
      <c r="H1123">
        <f>_xlfn.IFNA(INDEX(FoamFactor_Table[FoamFactor],MATCH(bom_SQLquery[[#This Row],[BillNo]],FoamFactor_Table[BlendPN],0)),1)</f>
        <v>1</v>
      </c>
    </row>
    <row r="1124" spans="1:8" x14ac:dyDescent="0.25">
      <c r="A1124" t="s">
        <v>432</v>
      </c>
      <c r="B1124" t="s">
        <v>2712</v>
      </c>
      <c r="C1124" t="s">
        <v>2699</v>
      </c>
      <c r="D1124" t="s">
        <v>2700</v>
      </c>
      <c r="E1124">
        <v>0.78800000000000003</v>
      </c>
      <c r="F1124">
        <v>0</v>
      </c>
      <c r="G1124" t="s">
        <v>935</v>
      </c>
      <c r="H1124">
        <f>_xlfn.IFNA(INDEX(FoamFactor_Table[FoamFactor],MATCH(bom_SQLquery[[#This Row],[BillNo]],FoamFactor_Table[BlendPN],0)),1)</f>
        <v>1</v>
      </c>
    </row>
    <row r="1125" spans="1:8" x14ac:dyDescent="0.25">
      <c r="A1125" t="s">
        <v>2713</v>
      </c>
      <c r="B1125" t="s">
        <v>2714</v>
      </c>
      <c r="C1125" t="s">
        <v>2699</v>
      </c>
      <c r="D1125" t="s">
        <v>2700</v>
      </c>
      <c r="E1125">
        <v>0.39400000000000002</v>
      </c>
      <c r="F1125">
        <v>0</v>
      </c>
      <c r="G1125" t="s">
        <v>935</v>
      </c>
      <c r="H1125">
        <f>_xlfn.IFNA(INDEX(FoamFactor_Table[FoamFactor],MATCH(bom_SQLquery[[#This Row],[BillNo]],FoamFactor_Table[BlendPN],0)),1)</f>
        <v>1</v>
      </c>
    </row>
    <row r="1126" spans="1:8" x14ac:dyDescent="0.25">
      <c r="A1126" t="s">
        <v>433</v>
      </c>
      <c r="B1126" t="s">
        <v>2715</v>
      </c>
      <c r="C1126" t="s">
        <v>2699</v>
      </c>
      <c r="D1126" t="s">
        <v>2700</v>
      </c>
      <c r="E1126">
        <v>0.39400000000000002</v>
      </c>
      <c r="F1126">
        <v>0</v>
      </c>
      <c r="G1126" t="s">
        <v>935</v>
      </c>
      <c r="H1126">
        <f>_xlfn.IFNA(INDEX(FoamFactor_Table[FoamFactor],MATCH(bom_SQLquery[[#This Row],[BillNo]],FoamFactor_Table[BlendPN],0)),1)</f>
        <v>1</v>
      </c>
    </row>
    <row r="1127" spans="1:8" x14ac:dyDescent="0.25">
      <c r="A1127" t="s">
        <v>2716</v>
      </c>
      <c r="B1127" t="s">
        <v>2717</v>
      </c>
      <c r="C1127" t="s">
        <v>2699</v>
      </c>
      <c r="D1127" t="s">
        <v>2700</v>
      </c>
      <c r="E1127">
        <v>0.39400000000000002</v>
      </c>
      <c r="F1127">
        <v>0</v>
      </c>
      <c r="G1127" t="s">
        <v>935</v>
      </c>
      <c r="H1127">
        <f>_xlfn.IFNA(INDEX(FoamFactor_Table[FoamFactor],MATCH(bom_SQLquery[[#This Row],[BillNo]],FoamFactor_Table[BlendPN],0)),1)</f>
        <v>1</v>
      </c>
    </row>
    <row r="1128" spans="1:8" x14ac:dyDescent="0.25">
      <c r="A1128" t="s">
        <v>42</v>
      </c>
      <c r="B1128" t="s">
        <v>2718</v>
      </c>
      <c r="C1128" t="s">
        <v>2699</v>
      </c>
      <c r="D1128" t="s">
        <v>2700</v>
      </c>
      <c r="E1128">
        <v>0.39400000000000002</v>
      </c>
      <c r="F1128">
        <v>0</v>
      </c>
      <c r="G1128" t="s">
        <v>935</v>
      </c>
      <c r="H1128">
        <f>_xlfn.IFNA(INDEX(FoamFactor_Table[FoamFactor],MATCH(bom_SQLquery[[#This Row],[BillNo]],FoamFactor_Table[BlendPN],0)),1)</f>
        <v>1</v>
      </c>
    </row>
    <row r="1129" spans="1:8" x14ac:dyDescent="0.25">
      <c r="A1129" t="s">
        <v>2719</v>
      </c>
      <c r="B1129" t="s">
        <v>2720</v>
      </c>
      <c r="C1129" t="s">
        <v>2699</v>
      </c>
      <c r="D1129" t="s">
        <v>2700</v>
      </c>
      <c r="E1129">
        <v>0.39400000000000002</v>
      </c>
      <c r="F1129">
        <v>0</v>
      </c>
      <c r="G1129" t="s">
        <v>935</v>
      </c>
      <c r="H1129">
        <f>_xlfn.IFNA(INDEX(FoamFactor_Table[FoamFactor],MATCH(bom_SQLquery[[#This Row],[BillNo]],FoamFactor_Table[BlendPN],0)),1)</f>
        <v>1</v>
      </c>
    </row>
    <row r="1130" spans="1:8" x14ac:dyDescent="0.25">
      <c r="A1130" t="s">
        <v>254</v>
      </c>
      <c r="B1130" t="s">
        <v>2721</v>
      </c>
      <c r="C1130" t="s">
        <v>2699</v>
      </c>
      <c r="D1130" t="s">
        <v>2700</v>
      </c>
      <c r="E1130">
        <v>6.5500000000000003E-2</v>
      </c>
      <c r="F1130">
        <v>0</v>
      </c>
      <c r="G1130" t="s">
        <v>935</v>
      </c>
      <c r="H1130">
        <f>_xlfn.IFNA(INDEX(FoamFactor_Table[FoamFactor],MATCH(bom_SQLquery[[#This Row],[BillNo]],FoamFactor_Table[BlendPN],0)),1)</f>
        <v>1</v>
      </c>
    </row>
    <row r="1131" spans="1:8" x14ac:dyDescent="0.25">
      <c r="A1131" t="s">
        <v>263</v>
      </c>
      <c r="B1131" t="s">
        <v>2722</v>
      </c>
      <c r="C1131" t="s">
        <v>2699</v>
      </c>
      <c r="D1131" t="s">
        <v>2700</v>
      </c>
      <c r="E1131">
        <v>1.575</v>
      </c>
      <c r="F1131">
        <v>0</v>
      </c>
      <c r="G1131" t="s">
        <v>935</v>
      </c>
      <c r="H1131">
        <f>_xlfn.IFNA(INDEX(FoamFactor_Table[FoamFactor],MATCH(bom_SQLquery[[#This Row],[BillNo]],FoamFactor_Table[BlendPN],0)),1)</f>
        <v>1</v>
      </c>
    </row>
    <row r="1132" spans="1:8" x14ac:dyDescent="0.25">
      <c r="A1132" t="s">
        <v>641</v>
      </c>
      <c r="B1132" t="s">
        <v>2723</v>
      </c>
      <c r="C1132" t="s">
        <v>2699</v>
      </c>
      <c r="D1132" t="s">
        <v>2700</v>
      </c>
      <c r="E1132">
        <v>1.575</v>
      </c>
      <c r="F1132">
        <v>0</v>
      </c>
      <c r="G1132" t="s">
        <v>935</v>
      </c>
      <c r="H1132">
        <f>_xlfn.IFNA(INDEX(FoamFactor_Table[FoamFactor],MATCH(bom_SQLquery[[#This Row],[BillNo]],FoamFactor_Table[BlendPN],0)),1)</f>
        <v>1</v>
      </c>
    </row>
    <row r="1133" spans="1:8" x14ac:dyDescent="0.25">
      <c r="A1133" t="s">
        <v>438</v>
      </c>
      <c r="B1133" t="s">
        <v>2724</v>
      </c>
      <c r="C1133" t="s">
        <v>2699</v>
      </c>
      <c r="D1133" t="s">
        <v>2700</v>
      </c>
      <c r="E1133">
        <v>1.575</v>
      </c>
      <c r="F1133">
        <v>0</v>
      </c>
      <c r="G1133" t="s">
        <v>935</v>
      </c>
      <c r="H1133">
        <f>_xlfn.IFNA(INDEX(FoamFactor_Table[FoamFactor],MATCH(bom_SQLquery[[#This Row],[BillNo]],FoamFactor_Table[BlendPN],0)),1)</f>
        <v>1</v>
      </c>
    </row>
    <row r="1134" spans="1:8" x14ac:dyDescent="0.25">
      <c r="A1134" t="s">
        <v>2725</v>
      </c>
      <c r="B1134" t="s">
        <v>2726</v>
      </c>
      <c r="C1134" t="s">
        <v>2699</v>
      </c>
      <c r="D1134" t="s">
        <v>2700</v>
      </c>
      <c r="E1134">
        <v>0.78800000000000003</v>
      </c>
      <c r="F1134">
        <v>0</v>
      </c>
      <c r="G1134" t="s">
        <v>935</v>
      </c>
      <c r="H1134">
        <f>_xlfn.IFNA(INDEX(FoamFactor_Table[FoamFactor],MATCH(bom_SQLquery[[#This Row],[BillNo]],FoamFactor_Table[BlendPN],0)),1)</f>
        <v>1</v>
      </c>
    </row>
    <row r="1135" spans="1:8" x14ac:dyDescent="0.25">
      <c r="A1135" t="s">
        <v>2727</v>
      </c>
      <c r="B1135" t="s">
        <v>2728</v>
      </c>
      <c r="C1135" t="s">
        <v>2699</v>
      </c>
      <c r="D1135" t="s">
        <v>2700</v>
      </c>
      <c r="E1135">
        <v>0.1313</v>
      </c>
      <c r="F1135">
        <v>0</v>
      </c>
      <c r="G1135" t="s">
        <v>935</v>
      </c>
      <c r="H1135">
        <f>_xlfn.IFNA(INDEX(FoamFactor_Table[FoamFactor],MATCH(bom_SQLquery[[#This Row],[BillNo]],FoamFactor_Table[BlendPN],0)),1)</f>
        <v>1</v>
      </c>
    </row>
    <row r="1136" spans="1:8" x14ac:dyDescent="0.25">
      <c r="A1136" t="s">
        <v>402</v>
      </c>
      <c r="B1136" t="s">
        <v>2729</v>
      </c>
      <c r="C1136" t="s">
        <v>2699</v>
      </c>
      <c r="D1136" t="s">
        <v>2700</v>
      </c>
      <c r="E1136">
        <v>3.15</v>
      </c>
      <c r="F1136">
        <v>0</v>
      </c>
      <c r="G1136" t="s">
        <v>935</v>
      </c>
      <c r="H1136">
        <f>_xlfn.IFNA(INDEX(FoamFactor_Table[FoamFactor],MATCH(bom_SQLquery[[#This Row],[BillNo]],FoamFactor_Table[BlendPN],0)),1)</f>
        <v>1</v>
      </c>
    </row>
    <row r="1137" spans="1:8" x14ac:dyDescent="0.25">
      <c r="A1137" t="s">
        <v>457</v>
      </c>
      <c r="B1137" t="s">
        <v>2730</v>
      </c>
      <c r="C1137" t="s">
        <v>2699</v>
      </c>
      <c r="D1137" t="s">
        <v>2700</v>
      </c>
      <c r="E1137">
        <v>3.15</v>
      </c>
      <c r="F1137">
        <v>0</v>
      </c>
      <c r="G1137" t="s">
        <v>935</v>
      </c>
      <c r="H1137">
        <f>_xlfn.IFNA(INDEX(FoamFactor_Table[FoamFactor],MATCH(bom_SQLquery[[#This Row],[BillNo]],FoamFactor_Table[BlendPN],0)),1)</f>
        <v>1</v>
      </c>
    </row>
    <row r="1138" spans="1:8" x14ac:dyDescent="0.25">
      <c r="A1138" t="s">
        <v>400</v>
      </c>
      <c r="B1138" t="s">
        <v>2731</v>
      </c>
      <c r="C1138" t="s">
        <v>2699</v>
      </c>
      <c r="D1138" t="s">
        <v>2700</v>
      </c>
      <c r="E1138">
        <v>0.26250000000000001</v>
      </c>
      <c r="F1138">
        <v>2.5</v>
      </c>
      <c r="G1138" t="s">
        <v>935</v>
      </c>
      <c r="H1138">
        <f>_xlfn.IFNA(INDEX(FoamFactor_Table[FoamFactor],MATCH(bom_SQLquery[[#This Row],[BillNo]],FoamFactor_Table[BlendPN],0)),1)</f>
        <v>1</v>
      </c>
    </row>
    <row r="1139" spans="1:8" x14ac:dyDescent="0.25">
      <c r="A1139" t="s">
        <v>404</v>
      </c>
      <c r="B1139" t="s">
        <v>2731</v>
      </c>
      <c r="C1139" t="s">
        <v>2699</v>
      </c>
      <c r="D1139" t="s">
        <v>2700</v>
      </c>
      <c r="E1139">
        <v>0.26250000000000001</v>
      </c>
      <c r="F1139">
        <v>2.5</v>
      </c>
      <c r="G1139" t="s">
        <v>935</v>
      </c>
      <c r="H1139">
        <f>_xlfn.IFNA(INDEX(FoamFactor_Table[FoamFactor],MATCH(bom_SQLquery[[#This Row],[BillNo]],FoamFactor_Table[BlendPN],0)),1)</f>
        <v>1</v>
      </c>
    </row>
    <row r="1140" spans="1:8" x14ac:dyDescent="0.25">
      <c r="A1140" t="s">
        <v>398</v>
      </c>
      <c r="B1140" t="s">
        <v>2732</v>
      </c>
      <c r="C1140" t="s">
        <v>2699</v>
      </c>
      <c r="D1140" t="s">
        <v>2700</v>
      </c>
      <c r="E1140">
        <v>0.26250000000000001</v>
      </c>
      <c r="F1140">
        <v>2.5</v>
      </c>
      <c r="G1140" t="s">
        <v>935</v>
      </c>
      <c r="H1140">
        <f>_xlfn.IFNA(INDEX(FoamFactor_Table[FoamFactor],MATCH(bom_SQLquery[[#This Row],[BillNo]],FoamFactor_Table[BlendPN],0)),1)</f>
        <v>1</v>
      </c>
    </row>
    <row r="1141" spans="1:8" x14ac:dyDescent="0.25">
      <c r="A1141" t="s">
        <v>2733</v>
      </c>
      <c r="B1141" t="s">
        <v>2734</v>
      </c>
      <c r="C1141" t="s">
        <v>2699</v>
      </c>
      <c r="D1141" t="s">
        <v>2700</v>
      </c>
      <c r="E1141">
        <v>3.15</v>
      </c>
      <c r="F1141">
        <v>0</v>
      </c>
      <c r="G1141" t="s">
        <v>935</v>
      </c>
      <c r="H1141">
        <f>_xlfn.IFNA(INDEX(FoamFactor_Table[FoamFactor],MATCH(bom_SQLquery[[#This Row],[BillNo]],FoamFactor_Table[BlendPN],0)),1)</f>
        <v>1</v>
      </c>
    </row>
    <row r="1142" spans="1:8" x14ac:dyDescent="0.25">
      <c r="A1142" t="s">
        <v>2735</v>
      </c>
      <c r="B1142" t="s">
        <v>2736</v>
      </c>
      <c r="C1142" t="s">
        <v>2699</v>
      </c>
      <c r="D1142" t="s">
        <v>2700</v>
      </c>
      <c r="E1142">
        <v>55</v>
      </c>
      <c r="F1142">
        <v>2.5</v>
      </c>
      <c r="G1142" t="s">
        <v>935</v>
      </c>
      <c r="H1142">
        <f>_xlfn.IFNA(INDEX(FoamFactor_Table[FoamFactor],MATCH(bom_SQLquery[[#This Row],[BillNo]],FoamFactor_Table[BlendPN],0)),1)</f>
        <v>1</v>
      </c>
    </row>
    <row r="1143" spans="1:8" x14ac:dyDescent="0.25">
      <c r="A1143" t="s">
        <v>2737</v>
      </c>
      <c r="B1143" t="s">
        <v>2738</v>
      </c>
      <c r="C1143" t="s">
        <v>2699</v>
      </c>
      <c r="D1143" t="s">
        <v>2700</v>
      </c>
      <c r="E1143">
        <v>275</v>
      </c>
      <c r="F1143">
        <v>0</v>
      </c>
      <c r="G1143" t="s">
        <v>935</v>
      </c>
      <c r="H1143">
        <f>_xlfn.IFNA(INDEX(FoamFactor_Table[FoamFactor],MATCH(bom_SQLquery[[#This Row],[BillNo]],FoamFactor_Table[BlendPN],0)),1)</f>
        <v>1</v>
      </c>
    </row>
    <row r="1144" spans="1:8" x14ac:dyDescent="0.25">
      <c r="A1144" t="s">
        <v>298</v>
      </c>
      <c r="B1144" t="s">
        <v>2739</v>
      </c>
      <c r="C1144" t="s">
        <v>2740</v>
      </c>
      <c r="D1144" t="s">
        <v>2741</v>
      </c>
      <c r="E1144">
        <v>1</v>
      </c>
      <c r="F1144">
        <v>0</v>
      </c>
      <c r="G1144" t="s">
        <v>935</v>
      </c>
      <c r="H1144">
        <f>_xlfn.IFNA(INDEX(FoamFactor_Table[FoamFactor],MATCH(bom_SQLquery[[#This Row],[BillNo]],FoamFactor_Table[BlendPN],0)),1)</f>
        <v>1</v>
      </c>
    </row>
    <row r="1145" spans="1:8" x14ac:dyDescent="0.25">
      <c r="A1145" t="s">
        <v>633</v>
      </c>
      <c r="B1145" t="s">
        <v>2742</v>
      </c>
      <c r="C1145" t="s">
        <v>2740</v>
      </c>
      <c r="D1145" t="s">
        <v>2741</v>
      </c>
      <c r="E1145">
        <v>4</v>
      </c>
      <c r="F1145">
        <v>0</v>
      </c>
      <c r="G1145" t="s">
        <v>935</v>
      </c>
      <c r="H1145">
        <f>_xlfn.IFNA(INDEX(FoamFactor_Table[FoamFactor],MATCH(bom_SQLquery[[#This Row],[BillNo]],FoamFactor_Table[BlendPN],0)),1)</f>
        <v>1</v>
      </c>
    </row>
    <row r="1146" spans="1:8" x14ac:dyDescent="0.25">
      <c r="A1146" t="s">
        <v>2743</v>
      </c>
      <c r="B1146" t="s">
        <v>2744</v>
      </c>
      <c r="C1146" t="s">
        <v>2740</v>
      </c>
      <c r="D1146" t="s">
        <v>2741</v>
      </c>
      <c r="E1146">
        <v>5</v>
      </c>
      <c r="F1146">
        <v>2.5</v>
      </c>
      <c r="G1146" t="s">
        <v>935</v>
      </c>
      <c r="H1146">
        <f>_xlfn.IFNA(INDEX(FoamFactor_Table[FoamFactor],MATCH(bom_SQLquery[[#This Row],[BillNo]],FoamFactor_Table[BlendPN],0)),1)</f>
        <v>1</v>
      </c>
    </row>
    <row r="1147" spans="1:8" x14ac:dyDescent="0.25">
      <c r="A1147" t="s">
        <v>256</v>
      </c>
      <c r="B1147" t="s">
        <v>2745</v>
      </c>
      <c r="C1147" t="s">
        <v>2740</v>
      </c>
      <c r="D1147" t="s">
        <v>2741</v>
      </c>
      <c r="E1147">
        <v>0.78800000000000003</v>
      </c>
      <c r="F1147">
        <v>0</v>
      </c>
      <c r="G1147" t="s">
        <v>935</v>
      </c>
      <c r="H1147">
        <f>_xlfn.IFNA(INDEX(FoamFactor_Table[FoamFactor],MATCH(bom_SQLquery[[#This Row],[BillNo]],FoamFactor_Table[BlendPN],0)),1)</f>
        <v>1</v>
      </c>
    </row>
    <row r="1148" spans="1:8" x14ac:dyDescent="0.25">
      <c r="A1148" t="s">
        <v>2746</v>
      </c>
      <c r="B1148" t="s">
        <v>2747</v>
      </c>
      <c r="C1148" t="s">
        <v>2740</v>
      </c>
      <c r="D1148" t="s">
        <v>2741</v>
      </c>
      <c r="E1148">
        <v>0.78800000000000003</v>
      </c>
      <c r="F1148">
        <v>0</v>
      </c>
      <c r="G1148" t="s">
        <v>935</v>
      </c>
      <c r="H1148">
        <f>_xlfn.IFNA(INDEX(FoamFactor_Table[FoamFactor],MATCH(bom_SQLquery[[#This Row],[BillNo]],FoamFactor_Table[BlendPN],0)),1)</f>
        <v>1</v>
      </c>
    </row>
    <row r="1149" spans="1:8" x14ac:dyDescent="0.25">
      <c r="A1149" t="s">
        <v>2748</v>
      </c>
      <c r="B1149" t="s">
        <v>2749</v>
      </c>
      <c r="C1149" t="s">
        <v>2740</v>
      </c>
      <c r="D1149" t="s">
        <v>2741</v>
      </c>
      <c r="E1149">
        <v>0.39400000000000002</v>
      </c>
      <c r="F1149">
        <v>0</v>
      </c>
      <c r="G1149" t="s">
        <v>935</v>
      </c>
      <c r="H1149">
        <f>_xlfn.IFNA(INDEX(FoamFactor_Table[FoamFactor],MATCH(bom_SQLquery[[#This Row],[BillNo]],FoamFactor_Table[BlendPN],0)),1)</f>
        <v>1</v>
      </c>
    </row>
    <row r="1150" spans="1:8" x14ac:dyDescent="0.25">
      <c r="A1150" t="s">
        <v>435</v>
      </c>
      <c r="B1150" t="s">
        <v>2750</v>
      </c>
      <c r="C1150" t="s">
        <v>2740</v>
      </c>
      <c r="D1150" t="s">
        <v>2741</v>
      </c>
      <c r="E1150">
        <v>0.78800000000000003</v>
      </c>
      <c r="F1150">
        <v>0</v>
      </c>
      <c r="G1150" t="s">
        <v>935</v>
      </c>
      <c r="H1150">
        <f>_xlfn.IFNA(INDEX(FoamFactor_Table[FoamFactor],MATCH(bom_SQLquery[[#This Row],[BillNo]],FoamFactor_Table[BlendPN],0)),1)</f>
        <v>1</v>
      </c>
    </row>
    <row r="1151" spans="1:8" x14ac:dyDescent="0.25">
      <c r="A1151" t="s">
        <v>436</v>
      </c>
      <c r="B1151" t="s">
        <v>2751</v>
      </c>
      <c r="C1151" t="s">
        <v>2740</v>
      </c>
      <c r="D1151" t="s">
        <v>2741</v>
      </c>
      <c r="E1151">
        <v>0.78800000000000003</v>
      </c>
      <c r="F1151">
        <v>0</v>
      </c>
      <c r="G1151" t="s">
        <v>935</v>
      </c>
      <c r="H1151">
        <f>_xlfn.IFNA(INDEX(FoamFactor_Table[FoamFactor],MATCH(bom_SQLquery[[#This Row],[BillNo]],FoamFactor_Table[BlendPN],0)),1)</f>
        <v>1</v>
      </c>
    </row>
    <row r="1152" spans="1:8" x14ac:dyDescent="0.25">
      <c r="A1152" t="s">
        <v>2752</v>
      </c>
      <c r="B1152" t="s">
        <v>2753</v>
      </c>
      <c r="C1152" t="s">
        <v>2740</v>
      </c>
      <c r="D1152" t="s">
        <v>2741</v>
      </c>
      <c r="E1152">
        <v>0.39400000000000002</v>
      </c>
      <c r="F1152">
        <v>0</v>
      </c>
      <c r="G1152" t="s">
        <v>935</v>
      </c>
      <c r="H1152">
        <f>_xlfn.IFNA(INDEX(FoamFactor_Table[FoamFactor],MATCH(bom_SQLquery[[#This Row],[BillNo]],FoamFactor_Table[BlendPN],0)),1)</f>
        <v>1</v>
      </c>
    </row>
    <row r="1153" spans="1:8" x14ac:dyDescent="0.25">
      <c r="A1153" t="s">
        <v>640</v>
      </c>
      <c r="B1153" t="s">
        <v>2754</v>
      </c>
      <c r="C1153" t="s">
        <v>2740</v>
      </c>
      <c r="D1153" t="s">
        <v>2741</v>
      </c>
      <c r="E1153">
        <v>0.39400000000000002</v>
      </c>
      <c r="F1153">
        <v>0</v>
      </c>
      <c r="G1153" t="s">
        <v>935</v>
      </c>
      <c r="H1153">
        <f>_xlfn.IFNA(INDEX(FoamFactor_Table[FoamFactor],MATCH(bom_SQLquery[[#This Row],[BillNo]],FoamFactor_Table[BlendPN],0)),1)</f>
        <v>1</v>
      </c>
    </row>
    <row r="1154" spans="1:8" x14ac:dyDescent="0.25">
      <c r="A1154" t="s">
        <v>2755</v>
      </c>
      <c r="B1154" t="s">
        <v>2756</v>
      </c>
      <c r="C1154" t="s">
        <v>2740</v>
      </c>
      <c r="D1154" t="s">
        <v>2741</v>
      </c>
      <c r="E1154">
        <v>0.39400000000000002</v>
      </c>
      <c r="F1154">
        <v>0</v>
      </c>
      <c r="G1154" t="s">
        <v>935</v>
      </c>
      <c r="H1154">
        <f>_xlfn.IFNA(INDEX(FoamFactor_Table[FoamFactor],MATCH(bom_SQLquery[[#This Row],[BillNo]],FoamFactor_Table[BlendPN],0)),1)</f>
        <v>1</v>
      </c>
    </row>
    <row r="1155" spans="1:8" x14ac:dyDescent="0.25">
      <c r="A1155" t="s">
        <v>2757</v>
      </c>
      <c r="B1155" t="s">
        <v>2758</v>
      </c>
      <c r="C1155" t="s">
        <v>2740</v>
      </c>
      <c r="D1155" t="s">
        <v>2741</v>
      </c>
      <c r="E1155">
        <v>0.39400000000000002</v>
      </c>
      <c r="F1155">
        <v>0</v>
      </c>
      <c r="G1155" t="s">
        <v>935</v>
      </c>
      <c r="H1155">
        <f>_xlfn.IFNA(INDEX(FoamFactor_Table[FoamFactor],MATCH(bom_SQLquery[[#This Row],[BillNo]],FoamFactor_Table[BlendPN],0)),1)</f>
        <v>1</v>
      </c>
    </row>
    <row r="1156" spans="1:8" x14ac:dyDescent="0.25">
      <c r="A1156" t="s">
        <v>2759</v>
      </c>
      <c r="B1156" t="s">
        <v>2760</v>
      </c>
      <c r="C1156" t="s">
        <v>2740</v>
      </c>
      <c r="D1156" t="s">
        <v>2741</v>
      </c>
      <c r="E1156">
        <v>0.39400000000000002</v>
      </c>
      <c r="F1156">
        <v>0</v>
      </c>
      <c r="G1156" t="s">
        <v>935</v>
      </c>
      <c r="H1156">
        <f>_xlfn.IFNA(INDEX(FoamFactor_Table[FoamFactor],MATCH(bom_SQLquery[[#This Row],[BillNo]],FoamFactor_Table[BlendPN],0)),1)</f>
        <v>1</v>
      </c>
    </row>
    <row r="1157" spans="1:8" x14ac:dyDescent="0.25">
      <c r="A1157" t="s">
        <v>434</v>
      </c>
      <c r="B1157" t="s">
        <v>2761</v>
      </c>
      <c r="C1157" t="s">
        <v>2740</v>
      </c>
      <c r="D1157" t="s">
        <v>2741</v>
      </c>
      <c r="E1157">
        <v>0.39400000000000002</v>
      </c>
      <c r="F1157">
        <v>0</v>
      </c>
      <c r="G1157" t="s">
        <v>935</v>
      </c>
      <c r="H1157">
        <f>_xlfn.IFNA(INDEX(FoamFactor_Table[FoamFactor],MATCH(bom_SQLquery[[#This Row],[BillNo]],FoamFactor_Table[BlendPN],0)),1)</f>
        <v>1</v>
      </c>
    </row>
    <row r="1158" spans="1:8" x14ac:dyDescent="0.25">
      <c r="A1158" t="s">
        <v>2762</v>
      </c>
      <c r="B1158" t="s">
        <v>2761</v>
      </c>
      <c r="C1158" t="s">
        <v>2740</v>
      </c>
      <c r="D1158" t="s">
        <v>2741</v>
      </c>
      <c r="E1158">
        <v>6.5500000000000003E-2</v>
      </c>
      <c r="F1158">
        <v>0</v>
      </c>
      <c r="G1158" t="s">
        <v>935</v>
      </c>
      <c r="H1158">
        <f>_xlfn.IFNA(INDEX(FoamFactor_Table[FoamFactor],MATCH(bom_SQLquery[[#This Row],[BillNo]],FoamFactor_Table[BlendPN],0)),1)</f>
        <v>1</v>
      </c>
    </row>
    <row r="1159" spans="1:8" x14ac:dyDescent="0.25">
      <c r="A1159" t="s">
        <v>2763</v>
      </c>
      <c r="B1159" t="s">
        <v>2764</v>
      </c>
      <c r="C1159" t="s">
        <v>2740</v>
      </c>
      <c r="D1159" t="s">
        <v>2741</v>
      </c>
      <c r="E1159">
        <v>1.575</v>
      </c>
      <c r="F1159">
        <v>0</v>
      </c>
      <c r="G1159" t="s">
        <v>935</v>
      </c>
      <c r="H1159">
        <f>_xlfn.IFNA(INDEX(FoamFactor_Table[FoamFactor],MATCH(bom_SQLquery[[#This Row],[BillNo]],FoamFactor_Table[BlendPN],0)),1)</f>
        <v>1</v>
      </c>
    </row>
    <row r="1160" spans="1:8" x14ac:dyDescent="0.25">
      <c r="A1160" t="s">
        <v>2765</v>
      </c>
      <c r="B1160" t="s">
        <v>2766</v>
      </c>
      <c r="C1160" t="s">
        <v>2740</v>
      </c>
      <c r="D1160" t="s">
        <v>2741</v>
      </c>
      <c r="E1160">
        <v>1.575</v>
      </c>
      <c r="F1160">
        <v>0</v>
      </c>
      <c r="G1160" t="s">
        <v>935</v>
      </c>
      <c r="H1160">
        <f>_xlfn.IFNA(INDEX(FoamFactor_Table[FoamFactor],MATCH(bom_SQLquery[[#This Row],[BillNo]],FoamFactor_Table[BlendPN],0)),1)</f>
        <v>1</v>
      </c>
    </row>
    <row r="1161" spans="1:8" x14ac:dyDescent="0.25">
      <c r="A1161" t="s">
        <v>2767</v>
      </c>
      <c r="B1161" t="s">
        <v>2768</v>
      </c>
      <c r="C1161" t="s">
        <v>2740</v>
      </c>
      <c r="D1161" t="s">
        <v>2741</v>
      </c>
      <c r="E1161">
        <v>0.78749999999999998</v>
      </c>
      <c r="F1161">
        <v>0</v>
      </c>
      <c r="G1161" t="s">
        <v>935</v>
      </c>
      <c r="H1161">
        <f>_xlfn.IFNA(INDEX(FoamFactor_Table[FoamFactor],MATCH(bom_SQLquery[[#This Row],[BillNo]],FoamFactor_Table[BlendPN],0)),1)</f>
        <v>1</v>
      </c>
    </row>
    <row r="1162" spans="1:8" x14ac:dyDescent="0.25">
      <c r="A1162" t="s">
        <v>2769</v>
      </c>
      <c r="B1162" t="s">
        <v>2770</v>
      </c>
      <c r="C1162" t="s">
        <v>2740</v>
      </c>
      <c r="D1162" t="s">
        <v>2741</v>
      </c>
      <c r="E1162">
        <v>1.575</v>
      </c>
      <c r="F1162">
        <v>0</v>
      </c>
      <c r="G1162" t="s">
        <v>935</v>
      </c>
      <c r="H1162">
        <f>_xlfn.IFNA(INDEX(FoamFactor_Table[FoamFactor],MATCH(bom_SQLquery[[#This Row],[BillNo]],FoamFactor_Table[BlendPN],0)),1)</f>
        <v>1</v>
      </c>
    </row>
    <row r="1163" spans="1:8" x14ac:dyDescent="0.25">
      <c r="A1163" t="s">
        <v>2771</v>
      </c>
      <c r="B1163" t="s">
        <v>2772</v>
      </c>
      <c r="C1163" t="s">
        <v>2740</v>
      </c>
      <c r="D1163" t="s">
        <v>2741</v>
      </c>
      <c r="E1163">
        <v>0.78749999999999998</v>
      </c>
      <c r="F1163">
        <v>0</v>
      </c>
      <c r="G1163" t="s">
        <v>935</v>
      </c>
      <c r="H1163">
        <f>_xlfn.IFNA(INDEX(FoamFactor_Table[FoamFactor],MATCH(bom_SQLquery[[#This Row],[BillNo]],FoamFactor_Table[BlendPN],0)),1)</f>
        <v>1</v>
      </c>
    </row>
    <row r="1164" spans="1:8" x14ac:dyDescent="0.25">
      <c r="A1164" t="s">
        <v>2773</v>
      </c>
      <c r="B1164" t="s">
        <v>2774</v>
      </c>
      <c r="C1164" t="s">
        <v>2740</v>
      </c>
      <c r="D1164" t="s">
        <v>2741</v>
      </c>
      <c r="E1164">
        <v>0.78749999999999998</v>
      </c>
      <c r="F1164">
        <v>0</v>
      </c>
      <c r="G1164" t="s">
        <v>935</v>
      </c>
      <c r="H1164">
        <f>_xlfn.IFNA(INDEX(FoamFactor_Table[FoamFactor],MATCH(bom_SQLquery[[#This Row],[BillNo]],FoamFactor_Table[BlendPN],0)),1)</f>
        <v>1</v>
      </c>
    </row>
    <row r="1165" spans="1:8" x14ac:dyDescent="0.25">
      <c r="A1165" t="s">
        <v>2775</v>
      </c>
      <c r="B1165" t="s">
        <v>2776</v>
      </c>
      <c r="C1165" t="s">
        <v>2740</v>
      </c>
      <c r="D1165" t="s">
        <v>2741</v>
      </c>
      <c r="E1165">
        <v>0.78749999999999998</v>
      </c>
      <c r="F1165">
        <v>0</v>
      </c>
      <c r="G1165" t="s">
        <v>935</v>
      </c>
      <c r="H1165">
        <f>_xlfn.IFNA(INDEX(FoamFactor_Table[FoamFactor],MATCH(bom_SQLquery[[#This Row],[BillNo]],FoamFactor_Table[BlendPN],0)),1)</f>
        <v>1</v>
      </c>
    </row>
    <row r="1166" spans="1:8" x14ac:dyDescent="0.25">
      <c r="A1166" t="s">
        <v>2777</v>
      </c>
      <c r="B1166" t="s">
        <v>2778</v>
      </c>
      <c r="C1166" t="s">
        <v>2740</v>
      </c>
      <c r="D1166" t="s">
        <v>2741</v>
      </c>
      <c r="E1166">
        <v>0.1313</v>
      </c>
      <c r="F1166">
        <v>0</v>
      </c>
      <c r="G1166" t="s">
        <v>935</v>
      </c>
      <c r="H1166">
        <f>_xlfn.IFNA(INDEX(FoamFactor_Table[FoamFactor],MATCH(bom_SQLquery[[#This Row],[BillNo]],FoamFactor_Table[BlendPN],0)),1)</f>
        <v>1</v>
      </c>
    </row>
    <row r="1167" spans="1:8" x14ac:dyDescent="0.25">
      <c r="A1167" t="s">
        <v>2779</v>
      </c>
      <c r="B1167" t="s">
        <v>2780</v>
      </c>
      <c r="C1167" t="s">
        <v>2740</v>
      </c>
      <c r="D1167" t="s">
        <v>2741</v>
      </c>
      <c r="E1167">
        <v>1.575</v>
      </c>
      <c r="F1167">
        <v>0</v>
      </c>
      <c r="G1167" t="s">
        <v>935</v>
      </c>
      <c r="H1167">
        <f>_xlfn.IFNA(INDEX(FoamFactor_Table[FoamFactor],MATCH(bom_SQLquery[[#This Row],[BillNo]],FoamFactor_Table[BlendPN],0)),1)</f>
        <v>1</v>
      </c>
    </row>
    <row r="1168" spans="1:8" x14ac:dyDescent="0.25">
      <c r="A1168" t="s">
        <v>616</v>
      </c>
      <c r="B1168" t="s">
        <v>2781</v>
      </c>
      <c r="C1168" t="s">
        <v>2740</v>
      </c>
      <c r="D1168" t="s">
        <v>2741</v>
      </c>
      <c r="E1168">
        <v>3.15</v>
      </c>
      <c r="F1168">
        <v>0</v>
      </c>
      <c r="G1168" t="s">
        <v>935</v>
      </c>
      <c r="H1168">
        <f>_xlfn.IFNA(INDEX(FoamFactor_Table[FoamFactor],MATCH(bom_SQLquery[[#This Row],[BillNo]],FoamFactor_Table[BlendPN],0)),1)</f>
        <v>1</v>
      </c>
    </row>
    <row r="1169" spans="1:8" x14ac:dyDescent="0.25">
      <c r="A1169" t="s">
        <v>2782</v>
      </c>
      <c r="B1169" t="s">
        <v>2783</v>
      </c>
      <c r="C1169" t="s">
        <v>2740</v>
      </c>
      <c r="D1169" t="s">
        <v>2741</v>
      </c>
      <c r="E1169">
        <v>3.15</v>
      </c>
      <c r="F1169">
        <v>0</v>
      </c>
      <c r="G1169" t="s">
        <v>935</v>
      </c>
      <c r="H1169">
        <f>_xlfn.IFNA(INDEX(FoamFactor_Table[FoamFactor],MATCH(bom_SQLquery[[#This Row],[BillNo]],FoamFactor_Table[BlendPN],0)),1)</f>
        <v>1</v>
      </c>
    </row>
    <row r="1170" spans="1:8" x14ac:dyDescent="0.25">
      <c r="A1170" t="s">
        <v>2784</v>
      </c>
      <c r="B1170" t="s">
        <v>2785</v>
      </c>
      <c r="C1170" t="s">
        <v>2740</v>
      </c>
      <c r="D1170" t="s">
        <v>2741</v>
      </c>
      <c r="E1170">
        <v>1.575</v>
      </c>
      <c r="F1170">
        <v>0</v>
      </c>
      <c r="G1170" t="s">
        <v>935</v>
      </c>
      <c r="H1170">
        <f>_xlfn.IFNA(INDEX(FoamFactor_Table[FoamFactor],MATCH(bom_SQLquery[[#This Row],[BillNo]],FoamFactor_Table[BlendPN],0)),1)</f>
        <v>1</v>
      </c>
    </row>
    <row r="1171" spans="1:8" x14ac:dyDescent="0.25">
      <c r="A1171" t="s">
        <v>2786</v>
      </c>
      <c r="B1171" t="s">
        <v>2787</v>
      </c>
      <c r="C1171" t="s">
        <v>2740</v>
      </c>
      <c r="D1171" t="s">
        <v>2741</v>
      </c>
      <c r="E1171">
        <v>3.15</v>
      </c>
      <c r="F1171">
        <v>0</v>
      </c>
      <c r="G1171" t="s">
        <v>935</v>
      </c>
      <c r="H1171">
        <f>_xlfn.IFNA(INDEX(FoamFactor_Table[FoamFactor],MATCH(bom_SQLquery[[#This Row],[BillNo]],FoamFactor_Table[BlendPN],0)),1)</f>
        <v>1</v>
      </c>
    </row>
    <row r="1172" spans="1:8" x14ac:dyDescent="0.25">
      <c r="A1172" t="s">
        <v>615</v>
      </c>
      <c r="B1172" t="s">
        <v>2788</v>
      </c>
      <c r="C1172" t="s">
        <v>2740</v>
      </c>
      <c r="D1172" t="s">
        <v>2741</v>
      </c>
      <c r="E1172">
        <v>0.26250000000000001</v>
      </c>
      <c r="F1172">
        <v>0</v>
      </c>
      <c r="G1172" t="s">
        <v>935</v>
      </c>
      <c r="H1172">
        <f>_xlfn.IFNA(INDEX(FoamFactor_Table[FoamFactor],MATCH(bom_SQLquery[[#This Row],[BillNo]],FoamFactor_Table[BlendPN],0)),1)</f>
        <v>1</v>
      </c>
    </row>
    <row r="1173" spans="1:8" x14ac:dyDescent="0.25">
      <c r="A1173" t="s">
        <v>2789</v>
      </c>
      <c r="B1173" t="s">
        <v>2790</v>
      </c>
      <c r="C1173" t="s">
        <v>2740</v>
      </c>
      <c r="D1173" t="s">
        <v>2741</v>
      </c>
      <c r="E1173">
        <v>3.15</v>
      </c>
      <c r="F1173">
        <v>0</v>
      </c>
      <c r="G1173" t="s">
        <v>935</v>
      </c>
      <c r="H1173">
        <f>_xlfn.IFNA(INDEX(FoamFactor_Table[FoamFactor],MATCH(bom_SQLquery[[#This Row],[BillNo]],FoamFactor_Table[BlendPN],0)),1)</f>
        <v>1</v>
      </c>
    </row>
    <row r="1174" spans="1:8" x14ac:dyDescent="0.25">
      <c r="A1174" t="s">
        <v>2791</v>
      </c>
      <c r="B1174" t="s">
        <v>2792</v>
      </c>
      <c r="C1174" t="s">
        <v>2740</v>
      </c>
      <c r="D1174" t="s">
        <v>2741</v>
      </c>
      <c r="E1174">
        <v>55</v>
      </c>
      <c r="F1174">
        <v>2.5</v>
      </c>
      <c r="G1174" t="s">
        <v>935</v>
      </c>
      <c r="H1174">
        <f>_xlfn.IFNA(INDEX(FoamFactor_Table[FoamFactor],MATCH(bom_SQLquery[[#This Row],[BillNo]],FoamFactor_Table[BlendPN],0)),1)</f>
        <v>1</v>
      </c>
    </row>
    <row r="1175" spans="1:8" x14ac:dyDescent="0.25">
      <c r="A1175" t="s">
        <v>634</v>
      </c>
      <c r="B1175" t="s">
        <v>2793</v>
      </c>
      <c r="C1175" t="s">
        <v>2794</v>
      </c>
      <c r="D1175" t="s">
        <v>2795</v>
      </c>
      <c r="E1175">
        <v>1</v>
      </c>
      <c r="F1175">
        <v>2.5</v>
      </c>
      <c r="G1175" t="s">
        <v>935</v>
      </c>
      <c r="H1175">
        <f>_xlfn.IFNA(INDEX(FoamFactor_Table[FoamFactor],MATCH(bom_SQLquery[[#This Row],[BillNo]],FoamFactor_Table[BlendPN],0)),1)</f>
        <v>1</v>
      </c>
    </row>
    <row r="1176" spans="1:8" x14ac:dyDescent="0.25">
      <c r="A1176" t="s">
        <v>2796</v>
      </c>
      <c r="B1176" t="s">
        <v>2797</v>
      </c>
      <c r="C1176" t="s">
        <v>2794</v>
      </c>
      <c r="D1176" t="s">
        <v>2795</v>
      </c>
      <c r="E1176">
        <v>4</v>
      </c>
      <c r="F1176">
        <v>2.5</v>
      </c>
      <c r="G1176" t="s">
        <v>935</v>
      </c>
      <c r="H1176">
        <f>_xlfn.IFNA(INDEX(FoamFactor_Table[FoamFactor],MATCH(bom_SQLquery[[#This Row],[BillNo]],FoamFactor_Table[BlendPN],0)),1)</f>
        <v>1</v>
      </c>
    </row>
    <row r="1177" spans="1:8" x14ac:dyDescent="0.25">
      <c r="A1177" t="s">
        <v>2798</v>
      </c>
      <c r="B1177" t="s">
        <v>2799</v>
      </c>
      <c r="C1177" t="s">
        <v>2794</v>
      </c>
      <c r="D1177" t="s">
        <v>2795</v>
      </c>
      <c r="E1177">
        <v>5</v>
      </c>
      <c r="F1177">
        <v>2.5</v>
      </c>
      <c r="G1177" t="s">
        <v>935</v>
      </c>
      <c r="H1177">
        <f>_xlfn.IFNA(INDEX(FoamFactor_Table[FoamFactor],MATCH(bom_SQLquery[[#This Row],[BillNo]],FoamFactor_Table[BlendPN],0)),1)</f>
        <v>1</v>
      </c>
    </row>
    <row r="1178" spans="1:8" x14ac:dyDescent="0.25">
      <c r="A1178" t="s">
        <v>2800</v>
      </c>
      <c r="B1178" t="s">
        <v>2801</v>
      </c>
      <c r="C1178" t="s">
        <v>2699</v>
      </c>
      <c r="D1178" t="s">
        <v>2700</v>
      </c>
      <c r="E1178">
        <v>0.375</v>
      </c>
      <c r="F1178">
        <v>0</v>
      </c>
      <c r="G1178" t="s">
        <v>935</v>
      </c>
      <c r="H1178">
        <f>_xlfn.IFNA(INDEX(FoamFactor_Table[FoamFactor],MATCH(bom_SQLquery[[#This Row],[BillNo]],FoamFactor_Table[BlendPN],0)),1)</f>
        <v>1</v>
      </c>
    </row>
    <row r="1179" spans="1:8" x14ac:dyDescent="0.25">
      <c r="A1179" t="s">
        <v>2802</v>
      </c>
      <c r="B1179" t="s">
        <v>2801</v>
      </c>
      <c r="C1179" t="s">
        <v>2699</v>
      </c>
      <c r="D1179" t="s">
        <v>2700</v>
      </c>
      <c r="E1179">
        <v>0.375</v>
      </c>
      <c r="F1179">
        <v>0</v>
      </c>
      <c r="G1179" t="s">
        <v>935</v>
      </c>
      <c r="H1179">
        <f>_xlfn.IFNA(INDEX(FoamFactor_Table[FoamFactor],MATCH(bom_SQLquery[[#This Row],[BillNo]],FoamFactor_Table[BlendPN],0)),1)</f>
        <v>1</v>
      </c>
    </row>
    <row r="1180" spans="1:8" x14ac:dyDescent="0.25">
      <c r="A1180" t="s">
        <v>2803</v>
      </c>
      <c r="B1180" t="s">
        <v>2804</v>
      </c>
      <c r="C1180" t="s">
        <v>2740</v>
      </c>
      <c r="D1180" t="s">
        <v>2741</v>
      </c>
      <c r="E1180">
        <v>0.39400000000000002</v>
      </c>
      <c r="F1180">
        <v>0</v>
      </c>
      <c r="G1180" t="s">
        <v>935</v>
      </c>
      <c r="H1180">
        <f>_xlfn.IFNA(INDEX(FoamFactor_Table[FoamFactor],MATCH(bom_SQLquery[[#This Row],[BillNo]],FoamFactor_Table[BlendPN],0)),1)</f>
        <v>1</v>
      </c>
    </row>
    <row r="1181" spans="1:8" x14ac:dyDescent="0.25">
      <c r="A1181" t="s">
        <v>2805</v>
      </c>
      <c r="B1181" t="s">
        <v>2806</v>
      </c>
      <c r="C1181" t="s">
        <v>2740</v>
      </c>
      <c r="D1181" t="s">
        <v>2741</v>
      </c>
      <c r="E1181">
        <v>0.39400000000000002</v>
      </c>
      <c r="F1181">
        <v>0</v>
      </c>
      <c r="G1181" t="s">
        <v>935</v>
      </c>
      <c r="H1181">
        <f>_xlfn.IFNA(INDEX(FoamFactor_Table[FoamFactor],MATCH(bom_SQLquery[[#This Row],[BillNo]],FoamFactor_Table[BlendPN],0)),1)</f>
        <v>1</v>
      </c>
    </row>
    <row r="1182" spans="1:8" x14ac:dyDescent="0.25">
      <c r="A1182" t="s">
        <v>2807</v>
      </c>
      <c r="B1182" t="s">
        <v>2808</v>
      </c>
      <c r="C1182" t="s">
        <v>2740</v>
      </c>
      <c r="D1182" t="s">
        <v>2741</v>
      </c>
      <c r="E1182">
        <v>0.39400000000000002</v>
      </c>
      <c r="F1182">
        <v>0</v>
      </c>
      <c r="G1182" t="s">
        <v>935</v>
      </c>
      <c r="H1182">
        <f>_xlfn.IFNA(INDEX(FoamFactor_Table[FoamFactor],MATCH(bom_SQLquery[[#This Row],[BillNo]],FoamFactor_Table[BlendPN],0)),1)</f>
        <v>1</v>
      </c>
    </row>
    <row r="1183" spans="1:8" x14ac:dyDescent="0.25">
      <c r="A1183" t="s">
        <v>2809</v>
      </c>
      <c r="B1183" t="s">
        <v>2810</v>
      </c>
      <c r="C1183" t="s">
        <v>2740</v>
      </c>
      <c r="D1183" t="s">
        <v>2741</v>
      </c>
      <c r="E1183">
        <v>0.39400000000000002</v>
      </c>
      <c r="F1183">
        <v>0</v>
      </c>
      <c r="G1183" t="s">
        <v>935</v>
      </c>
      <c r="H1183">
        <f>_xlfn.IFNA(INDEX(FoamFactor_Table[FoamFactor],MATCH(bom_SQLquery[[#This Row],[BillNo]],FoamFactor_Table[BlendPN],0)),1)</f>
        <v>1</v>
      </c>
    </row>
    <row r="1184" spans="1:8" x14ac:dyDescent="0.25">
      <c r="A1184" t="s">
        <v>2811</v>
      </c>
      <c r="B1184" t="s">
        <v>2812</v>
      </c>
      <c r="C1184" t="s">
        <v>2740</v>
      </c>
      <c r="D1184" t="s">
        <v>2741</v>
      </c>
      <c r="E1184">
        <v>0.1171</v>
      </c>
      <c r="F1184">
        <v>0</v>
      </c>
      <c r="G1184" t="s">
        <v>935</v>
      </c>
      <c r="H1184">
        <f>_xlfn.IFNA(INDEX(FoamFactor_Table[FoamFactor],MATCH(bom_SQLquery[[#This Row],[BillNo]],FoamFactor_Table[BlendPN],0)),1)</f>
        <v>1</v>
      </c>
    </row>
    <row r="1185" spans="1:8" x14ac:dyDescent="0.25">
      <c r="A1185" t="s">
        <v>2813</v>
      </c>
      <c r="B1185" t="s">
        <v>2814</v>
      </c>
      <c r="C1185" t="s">
        <v>2740</v>
      </c>
      <c r="D1185" t="s">
        <v>2741</v>
      </c>
      <c r="E1185">
        <v>0.1171</v>
      </c>
      <c r="F1185">
        <v>0</v>
      </c>
      <c r="G1185" t="s">
        <v>935</v>
      </c>
      <c r="H1185">
        <f>_xlfn.IFNA(INDEX(FoamFactor_Table[FoamFactor],MATCH(bom_SQLquery[[#This Row],[BillNo]],FoamFactor_Table[BlendPN],0)),1)</f>
        <v>1</v>
      </c>
    </row>
    <row r="1186" spans="1:8" x14ac:dyDescent="0.25">
      <c r="A1186" t="s">
        <v>2815</v>
      </c>
      <c r="B1186" t="s">
        <v>2816</v>
      </c>
      <c r="C1186" t="s">
        <v>2740</v>
      </c>
      <c r="D1186" t="s">
        <v>2741</v>
      </c>
      <c r="E1186">
        <v>0.15629999999999999</v>
      </c>
      <c r="F1186">
        <v>0</v>
      </c>
      <c r="G1186" t="s">
        <v>935</v>
      </c>
      <c r="H1186">
        <f>_xlfn.IFNA(INDEX(FoamFactor_Table[FoamFactor],MATCH(bom_SQLquery[[#This Row],[BillNo]],FoamFactor_Table[BlendPN],0)),1)</f>
        <v>1</v>
      </c>
    </row>
    <row r="1187" spans="1:8" x14ac:dyDescent="0.25">
      <c r="A1187" t="s">
        <v>2817</v>
      </c>
      <c r="B1187" t="s">
        <v>2818</v>
      </c>
      <c r="C1187" t="s">
        <v>2740</v>
      </c>
      <c r="D1187" t="s">
        <v>2741</v>
      </c>
      <c r="E1187">
        <v>0.15629999999999999</v>
      </c>
      <c r="F1187">
        <v>0</v>
      </c>
      <c r="G1187" t="s">
        <v>935</v>
      </c>
      <c r="H1187">
        <f>_xlfn.IFNA(INDEX(FoamFactor_Table[FoamFactor],MATCH(bom_SQLquery[[#This Row],[BillNo]],FoamFactor_Table[BlendPN],0)),1)</f>
        <v>1</v>
      </c>
    </row>
    <row r="1188" spans="1:8" x14ac:dyDescent="0.25">
      <c r="A1188" t="s">
        <v>2819</v>
      </c>
      <c r="B1188" t="s">
        <v>2820</v>
      </c>
      <c r="C1188" t="s">
        <v>2740</v>
      </c>
      <c r="D1188" t="s">
        <v>2741</v>
      </c>
      <c r="E1188">
        <v>0.23400000000000001</v>
      </c>
      <c r="F1188">
        <v>0</v>
      </c>
      <c r="G1188" t="s">
        <v>935</v>
      </c>
      <c r="H1188">
        <f>_xlfn.IFNA(INDEX(FoamFactor_Table[FoamFactor],MATCH(bom_SQLquery[[#This Row],[BillNo]],FoamFactor_Table[BlendPN],0)),1)</f>
        <v>1</v>
      </c>
    </row>
    <row r="1189" spans="1:8" x14ac:dyDescent="0.25">
      <c r="A1189" t="s">
        <v>791</v>
      </c>
      <c r="B1189" t="s">
        <v>2821</v>
      </c>
      <c r="C1189" t="s">
        <v>2794</v>
      </c>
      <c r="D1189" t="s">
        <v>2795</v>
      </c>
      <c r="E1189">
        <v>3</v>
      </c>
      <c r="F1189">
        <v>2.5</v>
      </c>
      <c r="G1189" t="s">
        <v>935</v>
      </c>
      <c r="H1189">
        <f>_xlfn.IFNA(INDEX(FoamFactor_Table[FoamFactor],MATCH(bom_SQLquery[[#This Row],[BillNo]],FoamFactor_Table[BlendPN],0)),1)</f>
        <v>1</v>
      </c>
    </row>
    <row r="1190" spans="1:8" x14ac:dyDescent="0.25">
      <c r="A1190" t="s">
        <v>2822</v>
      </c>
      <c r="B1190" t="s">
        <v>2823</v>
      </c>
      <c r="C1190" t="s">
        <v>2794</v>
      </c>
      <c r="D1190" t="s">
        <v>2795</v>
      </c>
      <c r="E1190">
        <v>3</v>
      </c>
      <c r="F1190">
        <v>2.5</v>
      </c>
      <c r="G1190" t="s">
        <v>935</v>
      </c>
      <c r="H1190">
        <f>_xlfn.IFNA(INDEX(FoamFactor_Table[FoamFactor],MATCH(bom_SQLquery[[#This Row],[BillNo]],FoamFactor_Table[BlendPN],0)),1)</f>
        <v>1</v>
      </c>
    </row>
    <row r="1191" spans="1:8" x14ac:dyDescent="0.25">
      <c r="A1191" t="s">
        <v>2824</v>
      </c>
      <c r="B1191" t="s">
        <v>2825</v>
      </c>
      <c r="C1191" t="s">
        <v>2794</v>
      </c>
      <c r="D1191" t="s">
        <v>2795</v>
      </c>
      <c r="E1191">
        <v>3</v>
      </c>
      <c r="F1191">
        <v>2.5</v>
      </c>
      <c r="G1191" t="s">
        <v>935</v>
      </c>
      <c r="H1191">
        <f>_xlfn.IFNA(INDEX(FoamFactor_Table[FoamFactor],MATCH(bom_SQLquery[[#This Row],[BillNo]],FoamFactor_Table[BlendPN],0)),1)</f>
        <v>1</v>
      </c>
    </row>
    <row r="1192" spans="1:8" x14ac:dyDescent="0.25">
      <c r="A1192" t="s">
        <v>2826</v>
      </c>
      <c r="B1192" t="s">
        <v>2827</v>
      </c>
      <c r="C1192" t="s">
        <v>2794</v>
      </c>
      <c r="D1192" t="s">
        <v>2795</v>
      </c>
      <c r="E1192">
        <v>3</v>
      </c>
      <c r="F1192">
        <v>2.5</v>
      </c>
      <c r="G1192" t="s">
        <v>935</v>
      </c>
      <c r="H1192">
        <f>_xlfn.IFNA(INDEX(FoamFactor_Table[FoamFactor],MATCH(bom_SQLquery[[#This Row],[BillNo]],FoamFactor_Table[BlendPN],0)),1)</f>
        <v>1</v>
      </c>
    </row>
    <row r="1193" spans="1:8" x14ac:dyDescent="0.25">
      <c r="A1193" t="s">
        <v>2828</v>
      </c>
      <c r="B1193" t="s">
        <v>2829</v>
      </c>
      <c r="C1193" t="s">
        <v>2794</v>
      </c>
      <c r="D1193" t="s">
        <v>2795</v>
      </c>
      <c r="E1193">
        <v>3</v>
      </c>
      <c r="F1193">
        <v>2.5</v>
      </c>
      <c r="G1193" t="s">
        <v>935</v>
      </c>
      <c r="H1193">
        <f>_xlfn.IFNA(INDEX(FoamFactor_Table[FoamFactor],MATCH(bom_SQLquery[[#This Row],[BillNo]],FoamFactor_Table[BlendPN],0)),1)</f>
        <v>1</v>
      </c>
    </row>
    <row r="1194" spans="1:8" x14ac:dyDescent="0.25">
      <c r="A1194" t="s">
        <v>2830</v>
      </c>
      <c r="B1194" t="s">
        <v>2831</v>
      </c>
      <c r="C1194" t="s">
        <v>2794</v>
      </c>
      <c r="D1194" t="s">
        <v>2795</v>
      </c>
      <c r="E1194">
        <v>3</v>
      </c>
      <c r="F1194">
        <v>2.5</v>
      </c>
      <c r="G1194" t="s">
        <v>935</v>
      </c>
      <c r="H1194">
        <f>_xlfn.IFNA(INDEX(FoamFactor_Table[FoamFactor],MATCH(bom_SQLquery[[#This Row],[BillNo]],FoamFactor_Table[BlendPN],0)),1)</f>
        <v>1</v>
      </c>
    </row>
    <row r="1195" spans="1:8" x14ac:dyDescent="0.25">
      <c r="A1195" t="s">
        <v>2832</v>
      </c>
      <c r="B1195" t="s">
        <v>2833</v>
      </c>
      <c r="C1195" t="s">
        <v>2794</v>
      </c>
      <c r="D1195" t="s">
        <v>2795</v>
      </c>
      <c r="E1195">
        <v>3</v>
      </c>
      <c r="F1195">
        <v>2.5</v>
      </c>
      <c r="G1195" t="s">
        <v>935</v>
      </c>
      <c r="H1195">
        <f>_xlfn.IFNA(INDEX(FoamFactor_Table[FoamFactor],MATCH(bom_SQLquery[[#This Row],[BillNo]],FoamFactor_Table[BlendPN],0)),1)</f>
        <v>1</v>
      </c>
    </row>
    <row r="1196" spans="1:8" x14ac:dyDescent="0.25">
      <c r="A1196" t="s">
        <v>394</v>
      </c>
      <c r="B1196" t="s">
        <v>2834</v>
      </c>
      <c r="C1196" t="s">
        <v>2835</v>
      </c>
      <c r="D1196" t="s">
        <v>2836</v>
      </c>
      <c r="E1196">
        <v>4</v>
      </c>
      <c r="F1196">
        <v>2.5</v>
      </c>
      <c r="G1196" t="s">
        <v>935</v>
      </c>
      <c r="H1196">
        <f>_xlfn.IFNA(INDEX(FoamFactor_Table[FoamFactor],MATCH(bom_SQLquery[[#This Row],[BillNo]],FoamFactor_Table[BlendPN],0)),1)</f>
        <v>1</v>
      </c>
    </row>
    <row r="1197" spans="1:8" x14ac:dyDescent="0.25">
      <c r="A1197" t="s">
        <v>155</v>
      </c>
      <c r="B1197" t="s">
        <v>2837</v>
      </c>
      <c r="C1197" t="s">
        <v>2835</v>
      </c>
      <c r="D1197" t="s">
        <v>2836</v>
      </c>
      <c r="E1197">
        <v>3</v>
      </c>
      <c r="F1197">
        <v>2.5</v>
      </c>
      <c r="G1197" t="s">
        <v>935</v>
      </c>
      <c r="H1197">
        <f>_xlfn.IFNA(INDEX(FoamFactor_Table[FoamFactor],MATCH(bom_SQLquery[[#This Row],[BillNo]],FoamFactor_Table[BlendPN],0)),1)</f>
        <v>1</v>
      </c>
    </row>
    <row r="1198" spans="1:8" x14ac:dyDescent="0.25">
      <c r="A1198" t="s">
        <v>2838</v>
      </c>
      <c r="B1198" t="s">
        <v>2839</v>
      </c>
      <c r="C1198" t="s">
        <v>2840</v>
      </c>
      <c r="D1198" t="s">
        <v>2841</v>
      </c>
      <c r="E1198">
        <v>1</v>
      </c>
      <c r="F1198">
        <v>2.5</v>
      </c>
      <c r="G1198" t="s">
        <v>935</v>
      </c>
      <c r="H1198">
        <f>_xlfn.IFNA(INDEX(FoamFactor_Table[FoamFactor],MATCH(bom_SQLquery[[#This Row],[BillNo]],FoamFactor_Table[BlendPN],0)),1)</f>
        <v>1</v>
      </c>
    </row>
    <row r="1199" spans="1:8" x14ac:dyDescent="0.25">
      <c r="A1199" t="s">
        <v>2842</v>
      </c>
      <c r="B1199" t="s">
        <v>2843</v>
      </c>
      <c r="C1199" t="s">
        <v>2840</v>
      </c>
      <c r="D1199" t="s">
        <v>2841</v>
      </c>
      <c r="E1199">
        <v>4</v>
      </c>
      <c r="F1199">
        <v>2.5</v>
      </c>
      <c r="G1199" t="s">
        <v>935</v>
      </c>
      <c r="H1199">
        <f>_xlfn.IFNA(INDEX(FoamFactor_Table[FoamFactor],MATCH(bom_SQLquery[[#This Row],[BillNo]],FoamFactor_Table[BlendPN],0)),1)</f>
        <v>1</v>
      </c>
    </row>
    <row r="1200" spans="1:8" x14ac:dyDescent="0.25">
      <c r="A1200" t="s">
        <v>154</v>
      </c>
      <c r="B1200" t="s">
        <v>2844</v>
      </c>
      <c r="C1200" t="s">
        <v>2840</v>
      </c>
      <c r="D1200" t="s">
        <v>2841</v>
      </c>
      <c r="E1200">
        <v>3</v>
      </c>
      <c r="F1200">
        <v>2.5</v>
      </c>
      <c r="G1200" t="s">
        <v>935</v>
      </c>
      <c r="H1200">
        <f>_xlfn.IFNA(INDEX(FoamFactor_Table[FoamFactor],MATCH(bom_SQLquery[[#This Row],[BillNo]],FoamFactor_Table[BlendPN],0)),1)</f>
        <v>1</v>
      </c>
    </row>
    <row r="1201" spans="1:8" x14ac:dyDescent="0.25">
      <c r="A1201" t="s">
        <v>2845</v>
      </c>
      <c r="B1201" t="s">
        <v>2846</v>
      </c>
      <c r="C1201" t="s">
        <v>2847</v>
      </c>
      <c r="D1201" t="s">
        <v>2848</v>
      </c>
      <c r="E1201">
        <v>4</v>
      </c>
      <c r="F1201">
        <v>2.5</v>
      </c>
      <c r="G1201" t="s">
        <v>935</v>
      </c>
      <c r="H1201">
        <f>_xlfn.IFNA(INDEX(FoamFactor_Table[FoamFactor],MATCH(bom_SQLquery[[#This Row],[BillNo]],FoamFactor_Table[BlendPN],0)),1)</f>
        <v>1</v>
      </c>
    </row>
    <row r="1202" spans="1:8" x14ac:dyDescent="0.25">
      <c r="A1202" t="s">
        <v>2849</v>
      </c>
      <c r="B1202" t="s">
        <v>2850</v>
      </c>
      <c r="C1202" t="s">
        <v>2847</v>
      </c>
      <c r="D1202" t="s">
        <v>2848</v>
      </c>
      <c r="E1202">
        <v>4</v>
      </c>
      <c r="F1202">
        <v>2.5</v>
      </c>
      <c r="G1202" t="s">
        <v>935</v>
      </c>
      <c r="H1202">
        <f>_xlfn.IFNA(INDEX(FoamFactor_Table[FoamFactor],MATCH(bom_SQLquery[[#This Row],[BillNo]],FoamFactor_Table[BlendPN],0)),1)</f>
        <v>1</v>
      </c>
    </row>
    <row r="1203" spans="1:8" x14ac:dyDescent="0.25">
      <c r="A1203" t="s">
        <v>881</v>
      </c>
      <c r="B1203" t="s">
        <v>2851</v>
      </c>
      <c r="C1203" t="s">
        <v>2847</v>
      </c>
      <c r="D1203" t="s">
        <v>2848</v>
      </c>
      <c r="E1203">
        <v>1</v>
      </c>
      <c r="F1203">
        <v>0</v>
      </c>
      <c r="G1203" t="s">
        <v>935</v>
      </c>
      <c r="H1203">
        <f>_xlfn.IFNA(INDEX(FoamFactor_Table[FoamFactor],MATCH(bom_SQLquery[[#This Row],[BillNo]],FoamFactor_Table[BlendPN],0)),1)</f>
        <v>1</v>
      </c>
    </row>
    <row r="1204" spans="1:8" x14ac:dyDescent="0.25">
      <c r="A1204" t="s">
        <v>203</v>
      </c>
      <c r="B1204" t="s">
        <v>2852</v>
      </c>
      <c r="C1204" t="s">
        <v>2847</v>
      </c>
      <c r="D1204" t="s">
        <v>2848</v>
      </c>
      <c r="E1204">
        <v>4</v>
      </c>
      <c r="F1204">
        <v>2.5</v>
      </c>
      <c r="G1204" t="s">
        <v>935</v>
      </c>
      <c r="H1204">
        <f>_xlfn.IFNA(INDEX(FoamFactor_Table[FoamFactor],MATCH(bom_SQLquery[[#This Row],[BillNo]],FoamFactor_Table[BlendPN],0)),1)</f>
        <v>1</v>
      </c>
    </row>
    <row r="1205" spans="1:8" x14ac:dyDescent="0.25">
      <c r="A1205" t="s">
        <v>2853</v>
      </c>
      <c r="B1205" t="s">
        <v>2854</v>
      </c>
      <c r="C1205" t="s">
        <v>2855</v>
      </c>
      <c r="D1205" t="s">
        <v>2856</v>
      </c>
      <c r="E1205">
        <v>2.0630000000000002</v>
      </c>
      <c r="F1205">
        <v>2.5</v>
      </c>
      <c r="G1205" t="s">
        <v>935</v>
      </c>
      <c r="H1205">
        <f>_xlfn.IFNA(INDEX(FoamFactor_Table[FoamFactor],MATCH(bom_SQLquery[[#This Row],[BillNo]],FoamFactor_Table[BlendPN],0)),1)</f>
        <v>1</v>
      </c>
    </row>
    <row r="1206" spans="1:8" x14ac:dyDescent="0.25">
      <c r="A1206" t="s">
        <v>2857</v>
      </c>
      <c r="B1206" t="s">
        <v>2858</v>
      </c>
      <c r="C1206" t="s">
        <v>2855</v>
      </c>
      <c r="D1206" t="s">
        <v>2856</v>
      </c>
      <c r="E1206">
        <v>1.0309999999999999</v>
      </c>
      <c r="F1206">
        <v>2.5</v>
      </c>
      <c r="G1206" t="s">
        <v>935</v>
      </c>
      <c r="H1206">
        <f>_xlfn.IFNA(INDEX(FoamFactor_Table[FoamFactor],MATCH(bom_SQLquery[[#This Row],[BillNo]],FoamFactor_Table[BlendPN],0)),1)</f>
        <v>1</v>
      </c>
    </row>
    <row r="1207" spans="1:8" x14ac:dyDescent="0.25">
      <c r="A1207" t="s">
        <v>2859</v>
      </c>
      <c r="B1207" t="s">
        <v>2860</v>
      </c>
      <c r="C1207" t="s">
        <v>2855</v>
      </c>
      <c r="D1207" t="s">
        <v>2856</v>
      </c>
      <c r="E1207">
        <v>1.0309999999999999</v>
      </c>
      <c r="F1207">
        <v>2.5</v>
      </c>
      <c r="G1207" t="s">
        <v>935</v>
      </c>
      <c r="H1207">
        <f>_xlfn.IFNA(INDEX(FoamFactor_Table[FoamFactor],MATCH(bom_SQLquery[[#This Row],[BillNo]],FoamFactor_Table[BlendPN],0)),1)</f>
        <v>1</v>
      </c>
    </row>
    <row r="1208" spans="1:8" x14ac:dyDescent="0.25">
      <c r="A1208" t="s">
        <v>760</v>
      </c>
      <c r="B1208" t="s">
        <v>2861</v>
      </c>
      <c r="C1208" t="s">
        <v>2855</v>
      </c>
      <c r="D1208" t="s">
        <v>2856</v>
      </c>
      <c r="E1208">
        <v>0.17199999999999999</v>
      </c>
      <c r="F1208">
        <v>2.5</v>
      </c>
      <c r="G1208" t="s">
        <v>935</v>
      </c>
      <c r="H1208">
        <f>_xlfn.IFNA(INDEX(FoamFactor_Table[FoamFactor],MATCH(bom_SQLquery[[#This Row],[BillNo]],FoamFactor_Table[BlendPN],0)),1)</f>
        <v>1</v>
      </c>
    </row>
    <row r="1209" spans="1:8" x14ac:dyDescent="0.25">
      <c r="A1209" t="s">
        <v>171</v>
      </c>
      <c r="B1209" t="s">
        <v>2862</v>
      </c>
      <c r="C1209" t="s">
        <v>2847</v>
      </c>
      <c r="D1209" t="s">
        <v>2848</v>
      </c>
      <c r="E1209">
        <v>3</v>
      </c>
      <c r="F1209">
        <v>2.5</v>
      </c>
      <c r="G1209" t="s">
        <v>935</v>
      </c>
      <c r="H1209">
        <f>_xlfn.IFNA(INDEX(FoamFactor_Table[FoamFactor],MATCH(bom_SQLquery[[#This Row],[BillNo]],FoamFactor_Table[BlendPN],0)),1)</f>
        <v>1</v>
      </c>
    </row>
    <row r="1210" spans="1:8" x14ac:dyDescent="0.25">
      <c r="A1210" t="s">
        <v>164</v>
      </c>
      <c r="B1210" t="s">
        <v>2863</v>
      </c>
      <c r="C1210" t="s">
        <v>2847</v>
      </c>
      <c r="D1210" t="s">
        <v>2848</v>
      </c>
      <c r="E1210">
        <v>0.25</v>
      </c>
      <c r="F1210">
        <v>2.5</v>
      </c>
      <c r="G1210" t="s">
        <v>935</v>
      </c>
      <c r="H1210">
        <f>_xlfn.IFNA(INDEX(FoamFactor_Table[FoamFactor],MATCH(bom_SQLquery[[#This Row],[BillNo]],FoamFactor_Table[BlendPN],0)),1)</f>
        <v>1</v>
      </c>
    </row>
    <row r="1211" spans="1:8" x14ac:dyDescent="0.25">
      <c r="A1211" t="s">
        <v>2864</v>
      </c>
      <c r="B1211" t="s">
        <v>2865</v>
      </c>
      <c r="C1211" t="s">
        <v>2847</v>
      </c>
      <c r="D1211" t="s">
        <v>2848</v>
      </c>
      <c r="E1211">
        <v>1.5</v>
      </c>
      <c r="F1211">
        <v>2.5</v>
      </c>
      <c r="G1211" t="s">
        <v>935</v>
      </c>
      <c r="H1211">
        <f>_xlfn.IFNA(INDEX(FoamFactor_Table[FoamFactor],MATCH(bom_SQLquery[[#This Row],[BillNo]],FoamFactor_Table[BlendPN],0)),1)</f>
        <v>1</v>
      </c>
    </row>
    <row r="1212" spans="1:8" x14ac:dyDescent="0.25">
      <c r="A1212" t="s">
        <v>2866</v>
      </c>
      <c r="B1212" t="s">
        <v>2867</v>
      </c>
      <c r="C1212" t="s">
        <v>2847</v>
      </c>
      <c r="D1212" t="s">
        <v>2848</v>
      </c>
      <c r="E1212">
        <v>0.25</v>
      </c>
      <c r="F1212">
        <v>2.5</v>
      </c>
      <c r="G1212" t="s">
        <v>935</v>
      </c>
      <c r="H1212">
        <f>_xlfn.IFNA(INDEX(FoamFactor_Table[FoamFactor],MATCH(bom_SQLquery[[#This Row],[BillNo]],FoamFactor_Table[BlendPN],0)),1)</f>
        <v>1</v>
      </c>
    </row>
    <row r="1213" spans="1:8" x14ac:dyDescent="0.25">
      <c r="A1213" t="s">
        <v>2868</v>
      </c>
      <c r="B1213" t="s">
        <v>2869</v>
      </c>
      <c r="C1213" t="s">
        <v>2847</v>
      </c>
      <c r="D1213" t="s">
        <v>2848</v>
      </c>
      <c r="E1213">
        <v>1.5</v>
      </c>
      <c r="F1213">
        <v>2.5</v>
      </c>
      <c r="G1213" t="s">
        <v>935</v>
      </c>
      <c r="H1213">
        <f>_xlfn.IFNA(INDEX(FoamFactor_Table[FoamFactor],MATCH(bom_SQLquery[[#This Row],[BillNo]],FoamFactor_Table[BlendPN],0)),1)</f>
        <v>1</v>
      </c>
    </row>
    <row r="1214" spans="1:8" x14ac:dyDescent="0.25">
      <c r="A1214" t="s">
        <v>2870</v>
      </c>
      <c r="B1214" t="s">
        <v>2871</v>
      </c>
      <c r="C1214" t="s">
        <v>2847</v>
      </c>
      <c r="D1214" t="s">
        <v>2848</v>
      </c>
      <c r="E1214">
        <v>0.25</v>
      </c>
      <c r="F1214">
        <v>2.5</v>
      </c>
      <c r="G1214" t="s">
        <v>935</v>
      </c>
      <c r="H1214">
        <f>_xlfn.IFNA(INDEX(FoamFactor_Table[FoamFactor],MATCH(bom_SQLquery[[#This Row],[BillNo]],FoamFactor_Table[BlendPN],0)),1)</f>
        <v>1</v>
      </c>
    </row>
    <row r="1215" spans="1:8" x14ac:dyDescent="0.25">
      <c r="A1215" t="s">
        <v>838</v>
      </c>
      <c r="B1215" t="s">
        <v>2872</v>
      </c>
      <c r="C1215" t="s">
        <v>2681</v>
      </c>
      <c r="D1215" t="s">
        <v>2682</v>
      </c>
      <c r="E1215">
        <v>1</v>
      </c>
      <c r="F1215">
        <v>2.5</v>
      </c>
      <c r="G1215" t="s">
        <v>935</v>
      </c>
      <c r="H1215">
        <f>_xlfn.IFNA(INDEX(FoamFactor_Table[FoamFactor],MATCH(bom_SQLquery[[#This Row],[BillNo]],FoamFactor_Table[BlendPN],0)),1)</f>
        <v>1</v>
      </c>
    </row>
    <row r="1216" spans="1:8" x14ac:dyDescent="0.25">
      <c r="A1216" t="s">
        <v>2873</v>
      </c>
      <c r="B1216" t="s">
        <v>2874</v>
      </c>
      <c r="C1216" t="s">
        <v>2681</v>
      </c>
      <c r="D1216" t="s">
        <v>2682</v>
      </c>
      <c r="E1216">
        <v>4</v>
      </c>
      <c r="F1216">
        <v>2.5</v>
      </c>
      <c r="G1216" t="s">
        <v>935</v>
      </c>
      <c r="H1216">
        <f>_xlfn.IFNA(INDEX(FoamFactor_Table[FoamFactor],MATCH(bom_SQLquery[[#This Row],[BillNo]],FoamFactor_Table[BlendPN],0)),1)</f>
        <v>1</v>
      </c>
    </row>
    <row r="1217" spans="1:8" x14ac:dyDescent="0.25">
      <c r="A1217" t="s">
        <v>914</v>
      </c>
      <c r="B1217" t="s">
        <v>2875</v>
      </c>
      <c r="C1217" t="s">
        <v>2681</v>
      </c>
      <c r="D1217" t="s">
        <v>2682</v>
      </c>
      <c r="E1217">
        <v>2.0630000000000002</v>
      </c>
      <c r="F1217">
        <v>2.5</v>
      </c>
      <c r="G1217" t="s">
        <v>935</v>
      </c>
      <c r="H1217">
        <f>_xlfn.IFNA(INDEX(FoamFactor_Table[FoamFactor],MATCH(bom_SQLquery[[#This Row],[BillNo]],FoamFactor_Table[BlendPN],0)),1)</f>
        <v>1</v>
      </c>
    </row>
    <row r="1218" spans="1:8" x14ac:dyDescent="0.25">
      <c r="A1218" t="s">
        <v>2876</v>
      </c>
      <c r="B1218" t="s">
        <v>2877</v>
      </c>
      <c r="C1218" t="s">
        <v>2681</v>
      </c>
      <c r="D1218" t="s">
        <v>2682</v>
      </c>
      <c r="E1218">
        <v>1.0309999999999999</v>
      </c>
      <c r="F1218">
        <v>2.5</v>
      </c>
      <c r="G1218" t="s">
        <v>935</v>
      </c>
      <c r="H1218">
        <f>_xlfn.IFNA(INDEX(FoamFactor_Table[FoamFactor],MATCH(bom_SQLquery[[#This Row],[BillNo]],FoamFactor_Table[BlendPN],0)),1)</f>
        <v>1</v>
      </c>
    </row>
    <row r="1219" spans="1:8" x14ac:dyDescent="0.25">
      <c r="A1219" t="s">
        <v>2878</v>
      </c>
      <c r="B1219" t="s">
        <v>2879</v>
      </c>
      <c r="C1219" t="s">
        <v>2681</v>
      </c>
      <c r="D1219" t="s">
        <v>2682</v>
      </c>
      <c r="E1219">
        <v>0.17199999999999999</v>
      </c>
      <c r="F1219">
        <v>2.5</v>
      </c>
      <c r="G1219" t="s">
        <v>935</v>
      </c>
      <c r="H1219">
        <f>_xlfn.IFNA(INDEX(FoamFactor_Table[FoamFactor],MATCH(bom_SQLquery[[#This Row],[BillNo]],FoamFactor_Table[BlendPN],0)),1)</f>
        <v>1</v>
      </c>
    </row>
    <row r="1220" spans="1:8" x14ac:dyDescent="0.25">
      <c r="A1220" t="s">
        <v>2880</v>
      </c>
      <c r="B1220" t="s">
        <v>2881</v>
      </c>
      <c r="C1220" t="s">
        <v>2681</v>
      </c>
      <c r="D1220" t="s">
        <v>2682</v>
      </c>
      <c r="E1220">
        <v>1.0309999999999999</v>
      </c>
      <c r="F1220">
        <v>2.5</v>
      </c>
      <c r="G1220" t="s">
        <v>935</v>
      </c>
      <c r="H1220">
        <f>_xlfn.IFNA(INDEX(FoamFactor_Table[FoamFactor],MATCH(bom_SQLquery[[#This Row],[BillNo]],FoamFactor_Table[BlendPN],0)),1)</f>
        <v>1</v>
      </c>
    </row>
    <row r="1221" spans="1:8" x14ac:dyDescent="0.25">
      <c r="A1221" t="s">
        <v>2882</v>
      </c>
      <c r="B1221" t="s">
        <v>2883</v>
      </c>
      <c r="C1221" t="s">
        <v>2681</v>
      </c>
      <c r="D1221" t="s">
        <v>2682</v>
      </c>
      <c r="E1221">
        <v>55</v>
      </c>
      <c r="F1221">
        <v>2.5</v>
      </c>
      <c r="G1221" t="s">
        <v>935</v>
      </c>
      <c r="H1221">
        <f>_xlfn.IFNA(INDEX(FoamFactor_Table[FoamFactor],MATCH(bom_SQLquery[[#This Row],[BillNo]],FoamFactor_Table[BlendPN],0)),1)</f>
        <v>1</v>
      </c>
    </row>
    <row r="1222" spans="1:8" x14ac:dyDescent="0.25">
      <c r="A1222" t="s">
        <v>833</v>
      </c>
      <c r="B1222" t="s">
        <v>2884</v>
      </c>
      <c r="C1222" t="s">
        <v>2885</v>
      </c>
      <c r="D1222" t="s">
        <v>2886</v>
      </c>
      <c r="E1222">
        <v>1</v>
      </c>
      <c r="F1222">
        <v>2.5</v>
      </c>
      <c r="G1222" t="s">
        <v>935</v>
      </c>
      <c r="H1222">
        <f>_xlfn.IFNA(INDEX(FoamFactor_Table[FoamFactor],MATCH(bom_SQLquery[[#This Row],[BillNo]],FoamFactor_Table[BlendPN],0)),1)</f>
        <v>1</v>
      </c>
    </row>
    <row r="1223" spans="1:8" x14ac:dyDescent="0.25">
      <c r="A1223" t="s">
        <v>2887</v>
      </c>
      <c r="B1223" t="s">
        <v>2888</v>
      </c>
      <c r="C1223" t="s">
        <v>2885</v>
      </c>
      <c r="D1223" t="s">
        <v>2886</v>
      </c>
      <c r="E1223">
        <v>4</v>
      </c>
      <c r="F1223">
        <v>2.5</v>
      </c>
      <c r="G1223" t="s">
        <v>935</v>
      </c>
      <c r="H1223">
        <f>_xlfn.IFNA(INDEX(FoamFactor_Table[FoamFactor],MATCH(bom_SQLquery[[#This Row],[BillNo]],FoamFactor_Table[BlendPN],0)),1)</f>
        <v>1</v>
      </c>
    </row>
    <row r="1224" spans="1:8" x14ac:dyDescent="0.25">
      <c r="A1224" t="s">
        <v>153</v>
      </c>
      <c r="B1224" t="s">
        <v>2889</v>
      </c>
      <c r="C1224" t="s">
        <v>2885</v>
      </c>
      <c r="D1224" t="s">
        <v>2886</v>
      </c>
      <c r="E1224">
        <v>3</v>
      </c>
      <c r="F1224">
        <v>2.5</v>
      </c>
      <c r="G1224" t="s">
        <v>935</v>
      </c>
      <c r="H1224">
        <f>_xlfn.IFNA(INDEX(FoamFactor_Table[FoamFactor],MATCH(bom_SQLquery[[#This Row],[BillNo]],FoamFactor_Table[BlendPN],0)),1)</f>
        <v>1</v>
      </c>
    </row>
    <row r="1225" spans="1:8" x14ac:dyDescent="0.25">
      <c r="A1225" t="s">
        <v>2890</v>
      </c>
      <c r="B1225" t="s">
        <v>2891</v>
      </c>
      <c r="C1225" t="s">
        <v>2885</v>
      </c>
      <c r="D1225" t="s">
        <v>2886</v>
      </c>
      <c r="E1225">
        <v>3</v>
      </c>
      <c r="F1225">
        <v>2.5</v>
      </c>
      <c r="G1225" t="s">
        <v>935</v>
      </c>
      <c r="H1225">
        <f>_xlfn.IFNA(INDEX(FoamFactor_Table[FoamFactor],MATCH(bom_SQLquery[[#This Row],[BillNo]],FoamFactor_Table[BlendPN],0)),1)</f>
        <v>1</v>
      </c>
    </row>
    <row r="1226" spans="1:8" x14ac:dyDescent="0.25">
      <c r="A1226" t="s">
        <v>2892</v>
      </c>
      <c r="B1226" t="s">
        <v>2893</v>
      </c>
      <c r="C1226" t="s">
        <v>2885</v>
      </c>
      <c r="D1226" t="s">
        <v>2886</v>
      </c>
      <c r="E1226">
        <v>1.5</v>
      </c>
      <c r="F1226">
        <v>2.5</v>
      </c>
      <c r="G1226" t="s">
        <v>935</v>
      </c>
      <c r="H1226">
        <f>_xlfn.IFNA(INDEX(FoamFactor_Table[FoamFactor],MATCH(bom_SQLquery[[#This Row],[BillNo]],FoamFactor_Table[BlendPN],0)),1)</f>
        <v>1</v>
      </c>
    </row>
    <row r="1227" spans="1:8" x14ac:dyDescent="0.25">
      <c r="A1227" t="s">
        <v>2894</v>
      </c>
      <c r="B1227" t="s">
        <v>2895</v>
      </c>
      <c r="C1227" t="s">
        <v>2885</v>
      </c>
      <c r="D1227" t="s">
        <v>2886</v>
      </c>
      <c r="E1227">
        <v>1.5</v>
      </c>
      <c r="F1227">
        <v>2.5</v>
      </c>
      <c r="G1227" t="s">
        <v>935</v>
      </c>
      <c r="H1227">
        <f>_xlfn.IFNA(INDEX(FoamFactor_Table[FoamFactor],MATCH(bom_SQLquery[[#This Row],[BillNo]],FoamFactor_Table[BlendPN],0)),1)</f>
        <v>1</v>
      </c>
    </row>
    <row r="1228" spans="1:8" x14ac:dyDescent="0.25">
      <c r="A1228" t="s">
        <v>331</v>
      </c>
      <c r="B1228" t="s">
        <v>2896</v>
      </c>
      <c r="C1228" t="s">
        <v>2897</v>
      </c>
      <c r="D1228" t="s">
        <v>2898</v>
      </c>
      <c r="E1228">
        <v>1</v>
      </c>
      <c r="F1228">
        <v>2.5</v>
      </c>
      <c r="G1228" t="s">
        <v>935</v>
      </c>
      <c r="H1228">
        <f>_xlfn.IFNA(INDEX(FoamFactor_Table[FoamFactor],MATCH(bom_SQLquery[[#This Row],[BillNo]],FoamFactor_Table[BlendPN],0)),1)</f>
        <v>1</v>
      </c>
    </row>
    <row r="1229" spans="1:8" x14ac:dyDescent="0.25">
      <c r="A1229" t="s">
        <v>2899</v>
      </c>
      <c r="B1229" t="s">
        <v>2900</v>
      </c>
      <c r="C1229" t="s">
        <v>2897</v>
      </c>
      <c r="D1229" t="s">
        <v>2898</v>
      </c>
      <c r="E1229">
        <v>4</v>
      </c>
      <c r="F1229">
        <v>2.5</v>
      </c>
      <c r="G1229" t="s">
        <v>935</v>
      </c>
      <c r="H1229">
        <f>_xlfn.IFNA(INDEX(FoamFactor_Table[FoamFactor],MATCH(bom_SQLquery[[#This Row],[BillNo]],FoamFactor_Table[BlendPN],0)),1)</f>
        <v>1</v>
      </c>
    </row>
    <row r="1230" spans="1:8" x14ac:dyDescent="0.25">
      <c r="A1230" t="s">
        <v>534</v>
      </c>
      <c r="B1230" t="s">
        <v>2901</v>
      </c>
      <c r="C1230" t="s">
        <v>2897</v>
      </c>
      <c r="D1230" t="s">
        <v>2898</v>
      </c>
      <c r="E1230">
        <v>3</v>
      </c>
      <c r="F1230">
        <v>2.5</v>
      </c>
      <c r="G1230" t="s">
        <v>935</v>
      </c>
      <c r="H1230">
        <f>_xlfn.IFNA(INDEX(FoamFactor_Table[FoamFactor],MATCH(bom_SQLquery[[#This Row],[BillNo]],FoamFactor_Table[BlendPN],0)),1)</f>
        <v>1</v>
      </c>
    </row>
    <row r="1231" spans="1:8" x14ac:dyDescent="0.25">
      <c r="A1231" t="s">
        <v>2902</v>
      </c>
      <c r="B1231" t="s">
        <v>2903</v>
      </c>
      <c r="C1231" t="s">
        <v>2897</v>
      </c>
      <c r="D1231" t="s">
        <v>2898</v>
      </c>
      <c r="E1231">
        <v>3</v>
      </c>
      <c r="F1231">
        <v>2.5</v>
      </c>
      <c r="G1231" t="s">
        <v>935</v>
      </c>
      <c r="H1231">
        <f>_xlfn.IFNA(INDEX(FoamFactor_Table[FoamFactor],MATCH(bom_SQLquery[[#This Row],[BillNo]],FoamFactor_Table[BlendPN],0)),1)</f>
        <v>1</v>
      </c>
    </row>
    <row r="1232" spans="1:8" x14ac:dyDescent="0.25">
      <c r="A1232" t="s">
        <v>2904</v>
      </c>
      <c r="B1232" t="s">
        <v>2905</v>
      </c>
      <c r="C1232" t="s">
        <v>1606</v>
      </c>
      <c r="D1232" t="s">
        <v>1607</v>
      </c>
      <c r="E1232">
        <v>4</v>
      </c>
      <c r="F1232">
        <v>2.5</v>
      </c>
      <c r="G1232" t="s">
        <v>935</v>
      </c>
      <c r="H1232">
        <f>_xlfn.IFNA(INDEX(FoamFactor_Table[FoamFactor],MATCH(bom_SQLquery[[#This Row],[BillNo]],FoamFactor_Table[BlendPN],0)),1)</f>
        <v>1</v>
      </c>
    </row>
    <row r="1233" spans="1:8" x14ac:dyDescent="0.25">
      <c r="A1233" t="s">
        <v>336</v>
      </c>
      <c r="B1233" t="s">
        <v>2906</v>
      </c>
      <c r="C1233" t="s">
        <v>1606</v>
      </c>
      <c r="D1233" t="s">
        <v>1607</v>
      </c>
      <c r="E1233">
        <v>1</v>
      </c>
      <c r="F1233">
        <v>2.5</v>
      </c>
      <c r="G1233" t="s">
        <v>935</v>
      </c>
      <c r="H1233">
        <f>_xlfn.IFNA(INDEX(FoamFactor_Table[FoamFactor],MATCH(bom_SQLquery[[#This Row],[BillNo]],FoamFactor_Table[BlendPN],0)),1)</f>
        <v>1</v>
      </c>
    </row>
    <row r="1234" spans="1:8" x14ac:dyDescent="0.25">
      <c r="A1234" t="s">
        <v>2907</v>
      </c>
      <c r="B1234" t="s">
        <v>2908</v>
      </c>
      <c r="C1234" t="s">
        <v>1606</v>
      </c>
      <c r="D1234" t="s">
        <v>1607</v>
      </c>
      <c r="E1234">
        <v>4</v>
      </c>
      <c r="F1234">
        <v>2.5</v>
      </c>
      <c r="G1234" t="s">
        <v>935</v>
      </c>
      <c r="H1234">
        <f>_xlfn.IFNA(INDEX(FoamFactor_Table[FoamFactor],MATCH(bom_SQLquery[[#This Row],[BillNo]],FoamFactor_Table[BlendPN],0)),1)</f>
        <v>1</v>
      </c>
    </row>
    <row r="1235" spans="1:8" x14ac:dyDescent="0.25">
      <c r="A1235" t="s">
        <v>2909</v>
      </c>
      <c r="B1235" t="s">
        <v>2910</v>
      </c>
      <c r="C1235" t="s">
        <v>1606</v>
      </c>
      <c r="D1235" t="s">
        <v>1607</v>
      </c>
      <c r="E1235">
        <v>0.75</v>
      </c>
      <c r="F1235">
        <v>2.5</v>
      </c>
      <c r="G1235" t="s">
        <v>935</v>
      </c>
      <c r="H1235">
        <f>_xlfn.IFNA(INDEX(FoamFactor_Table[FoamFactor],MATCH(bom_SQLquery[[#This Row],[BillNo]],FoamFactor_Table[BlendPN],0)),1)</f>
        <v>1</v>
      </c>
    </row>
    <row r="1236" spans="1:8" x14ac:dyDescent="0.25">
      <c r="A1236" t="s">
        <v>2911</v>
      </c>
      <c r="B1236" t="s">
        <v>2912</v>
      </c>
      <c r="C1236" t="s">
        <v>1606</v>
      </c>
      <c r="D1236" t="s">
        <v>1607</v>
      </c>
      <c r="E1236">
        <v>0.75</v>
      </c>
      <c r="F1236">
        <v>2.5</v>
      </c>
      <c r="G1236" t="s">
        <v>935</v>
      </c>
      <c r="H1236">
        <f>_xlfn.IFNA(INDEX(FoamFactor_Table[FoamFactor],MATCH(bom_SQLquery[[#This Row],[BillNo]],FoamFactor_Table[BlendPN],0)),1)</f>
        <v>1</v>
      </c>
    </row>
    <row r="1237" spans="1:8" x14ac:dyDescent="0.25">
      <c r="A1237" t="s">
        <v>2913</v>
      </c>
      <c r="B1237" t="s">
        <v>2914</v>
      </c>
      <c r="C1237" t="s">
        <v>1606</v>
      </c>
      <c r="D1237" t="s">
        <v>1607</v>
      </c>
      <c r="E1237">
        <v>0.75</v>
      </c>
      <c r="F1237">
        <v>2.5</v>
      </c>
      <c r="G1237" t="s">
        <v>935</v>
      </c>
      <c r="H1237">
        <f>_xlfn.IFNA(INDEX(FoamFactor_Table[FoamFactor],MATCH(bom_SQLquery[[#This Row],[BillNo]],FoamFactor_Table[BlendPN],0)),1)</f>
        <v>1</v>
      </c>
    </row>
    <row r="1238" spans="1:8" x14ac:dyDescent="0.25">
      <c r="A1238" t="s">
        <v>2915</v>
      </c>
      <c r="B1238" t="s">
        <v>2916</v>
      </c>
      <c r="C1238" t="s">
        <v>1606</v>
      </c>
      <c r="D1238" t="s">
        <v>1607</v>
      </c>
      <c r="E1238">
        <v>0.75</v>
      </c>
      <c r="F1238">
        <v>2.5</v>
      </c>
      <c r="G1238" t="s">
        <v>935</v>
      </c>
      <c r="H1238">
        <f>_xlfn.IFNA(INDEX(FoamFactor_Table[FoamFactor],MATCH(bom_SQLquery[[#This Row],[BillNo]],FoamFactor_Table[BlendPN],0)),1)</f>
        <v>1</v>
      </c>
    </row>
    <row r="1239" spans="1:8" x14ac:dyDescent="0.25">
      <c r="A1239" t="s">
        <v>2917</v>
      </c>
      <c r="B1239" t="s">
        <v>2918</v>
      </c>
      <c r="C1239" t="s">
        <v>1606</v>
      </c>
      <c r="D1239" t="s">
        <v>1607</v>
      </c>
      <c r="E1239">
        <v>1.5</v>
      </c>
      <c r="F1239">
        <v>2.5</v>
      </c>
      <c r="G1239" t="s">
        <v>935</v>
      </c>
      <c r="H1239">
        <f>_xlfn.IFNA(INDEX(FoamFactor_Table[FoamFactor],MATCH(bom_SQLquery[[#This Row],[BillNo]],FoamFactor_Table[BlendPN],0)),1)</f>
        <v>1</v>
      </c>
    </row>
    <row r="1240" spans="1:8" x14ac:dyDescent="0.25">
      <c r="A1240" t="s">
        <v>2919</v>
      </c>
      <c r="B1240" t="s">
        <v>2920</v>
      </c>
      <c r="C1240" t="s">
        <v>1606</v>
      </c>
      <c r="D1240" t="s">
        <v>1607</v>
      </c>
      <c r="E1240">
        <v>1.5</v>
      </c>
      <c r="F1240">
        <v>2.5</v>
      </c>
      <c r="G1240" t="s">
        <v>935</v>
      </c>
      <c r="H1240">
        <f>_xlfn.IFNA(INDEX(FoamFactor_Table[FoamFactor],MATCH(bom_SQLquery[[#This Row],[BillNo]],FoamFactor_Table[BlendPN],0)),1)</f>
        <v>1</v>
      </c>
    </row>
    <row r="1241" spans="1:8" x14ac:dyDescent="0.25">
      <c r="A1241" t="s">
        <v>2921</v>
      </c>
      <c r="B1241" t="s">
        <v>2922</v>
      </c>
      <c r="C1241" t="s">
        <v>1606</v>
      </c>
      <c r="D1241" t="s">
        <v>1607</v>
      </c>
      <c r="E1241">
        <v>1.5</v>
      </c>
      <c r="F1241">
        <v>2.5</v>
      </c>
      <c r="G1241" t="s">
        <v>935</v>
      </c>
      <c r="H1241">
        <f>_xlfn.IFNA(INDEX(FoamFactor_Table[FoamFactor],MATCH(bom_SQLquery[[#This Row],[BillNo]],FoamFactor_Table[BlendPN],0)),1)</f>
        <v>1</v>
      </c>
    </row>
    <row r="1242" spans="1:8" x14ac:dyDescent="0.25">
      <c r="A1242" t="s">
        <v>2923</v>
      </c>
      <c r="B1242" t="s">
        <v>2924</v>
      </c>
      <c r="C1242" t="s">
        <v>1606</v>
      </c>
      <c r="D1242" t="s">
        <v>1607</v>
      </c>
      <c r="E1242">
        <v>1.5</v>
      </c>
      <c r="F1242">
        <v>2.5</v>
      </c>
      <c r="G1242" t="s">
        <v>935</v>
      </c>
      <c r="H1242">
        <f>_xlfn.IFNA(INDEX(FoamFactor_Table[FoamFactor],MATCH(bom_SQLquery[[#This Row],[BillNo]],FoamFactor_Table[BlendPN],0)),1)</f>
        <v>1</v>
      </c>
    </row>
    <row r="1243" spans="1:8" x14ac:dyDescent="0.25">
      <c r="A1243" t="s">
        <v>157</v>
      </c>
      <c r="B1243" t="s">
        <v>2925</v>
      </c>
      <c r="C1243" t="s">
        <v>1606</v>
      </c>
      <c r="D1243" t="s">
        <v>1607</v>
      </c>
      <c r="E1243">
        <v>1.5</v>
      </c>
      <c r="F1243">
        <v>2.5</v>
      </c>
      <c r="G1243" t="s">
        <v>935</v>
      </c>
      <c r="H1243">
        <f>_xlfn.IFNA(INDEX(FoamFactor_Table[FoamFactor],MATCH(bom_SQLquery[[#This Row],[BillNo]],FoamFactor_Table[BlendPN],0)),1)</f>
        <v>1</v>
      </c>
    </row>
    <row r="1244" spans="1:8" x14ac:dyDescent="0.25">
      <c r="A1244" t="s">
        <v>2926</v>
      </c>
      <c r="B1244" t="s">
        <v>2927</v>
      </c>
      <c r="C1244" t="s">
        <v>1606</v>
      </c>
      <c r="D1244" t="s">
        <v>1607</v>
      </c>
      <c r="E1244">
        <v>1.5</v>
      </c>
      <c r="F1244">
        <v>2.5</v>
      </c>
      <c r="G1244" t="s">
        <v>935</v>
      </c>
      <c r="H1244">
        <f>_xlfn.IFNA(INDEX(FoamFactor_Table[FoamFactor],MATCH(bom_SQLquery[[#This Row],[BillNo]],FoamFactor_Table[BlendPN],0)),1)</f>
        <v>1</v>
      </c>
    </row>
    <row r="1245" spans="1:8" x14ac:dyDescent="0.25">
      <c r="A1245" t="s">
        <v>2928</v>
      </c>
      <c r="B1245" t="s">
        <v>2929</v>
      </c>
      <c r="C1245" t="s">
        <v>2930</v>
      </c>
      <c r="D1245" t="s">
        <v>2931</v>
      </c>
      <c r="E1245">
        <v>4</v>
      </c>
      <c r="F1245">
        <v>2.5</v>
      </c>
      <c r="G1245" t="s">
        <v>935</v>
      </c>
      <c r="H1245">
        <f>_xlfn.IFNA(INDEX(FoamFactor_Table[FoamFactor],MATCH(bom_SQLquery[[#This Row],[BillNo]],FoamFactor_Table[BlendPN],0)),1)</f>
        <v>1</v>
      </c>
    </row>
    <row r="1246" spans="1:8" x14ac:dyDescent="0.25">
      <c r="A1246" t="s">
        <v>2932</v>
      </c>
      <c r="B1246" t="s">
        <v>2933</v>
      </c>
      <c r="C1246" t="s">
        <v>2930</v>
      </c>
      <c r="D1246" t="s">
        <v>2931</v>
      </c>
      <c r="E1246">
        <v>1</v>
      </c>
      <c r="F1246">
        <v>2.5</v>
      </c>
      <c r="G1246" t="s">
        <v>935</v>
      </c>
      <c r="H1246">
        <f>_xlfn.IFNA(INDEX(FoamFactor_Table[FoamFactor],MATCH(bom_SQLquery[[#This Row],[BillNo]],FoamFactor_Table[BlendPN],0)),1)</f>
        <v>1</v>
      </c>
    </row>
    <row r="1247" spans="1:8" x14ac:dyDescent="0.25">
      <c r="A1247" t="s">
        <v>393</v>
      </c>
      <c r="B1247" t="s">
        <v>2934</v>
      </c>
      <c r="C1247" t="s">
        <v>2930</v>
      </c>
      <c r="D1247" t="s">
        <v>2931</v>
      </c>
      <c r="E1247">
        <v>4</v>
      </c>
      <c r="F1247">
        <v>2.5</v>
      </c>
      <c r="G1247" t="s">
        <v>935</v>
      </c>
      <c r="H1247">
        <f>_xlfn.IFNA(INDEX(FoamFactor_Table[FoamFactor],MATCH(bom_SQLquery[[#This Row],[BillNo]],FoamFactor_Table[BlendPN],0)),1)</f>
        <v>1</v>
      </c>
    </row>
    <row r="1248" spans="1:8" x14ac:dyDescent="0.25">
      <c r="A1248" t="s">
        <v>158</v>
      </c>
      <c r="B1248" t="s">
        <v>2935</v>
      </c>
      <c r="C1248" t="s">
        <v>2930</v>
      </c>
      <c r="D1248" t="s">
        <v>2931</v>
      </c>
      <c r="E1248">
        <v>3</v>
      </c>
      <c r="F1248">
        <v>2.5</v>
      </c>
      <c r="G1248" t="s">
        <v>935</v>
      </c>
      <c r="H1248">
        <f>_xlfn.IFNA(INDEX(FoamFactor_Table[FoamFactor],MATCH(bom_SQLquery[[#This Row],[BillNo]],FoamFactor_Table[BlendPN],0)),1)</f>
        <v>1</v>
      </c>
    </row>
    <row r="1249" spans="1:8" x14ac:dyDescent="0.25">
      <c r="A1249" t="s">
        <v>2936</v>
      </c>
      <c r="B1249" t="s">
        <v>2937</v>
      </c>
      <c r="C1249" t="s">
        <v>2930</v>
      </c>
      <c r="D1249" t="s">
        <v>2931</v>
      </c>
      <c r="E1249">
        <v>1.5</v>
      </c>
      <c r="F1249">
        <v>2.5</v>
      </c>
      <c r="G1249" t="s">
        <v>935</v>
      </c>
      <c r="H1249">
        <f>_xlfn.IFNA(INDEX(FoamFactor_Table[FoamFactor],MATCH(bom_SQLquery[[#This Row],[BillNo]],FoamFactor_Table[BlendPN],0)),1)</f>
        <v>1</v>
      </c>
    </row>
    <row r="1250" spans="1:8" x14ac:dyDescent="0.25">
      <c r="A1250" t="s">
        <v>2938</v>
      </c>
      <c r="B1250" t="s">
        <v>2939</v>
      </c>
      <c r="C1250" t="s">
        <v>2940</v>
      </c>
      <c r="D1250" t="s">
        <v>2941</v>
      </c>
      <c r="E1250">
        <v>40</v>
      </c>
      <c r="F1250">
        <v>0</v>
      </c>
      <c r="G1250" t="s">
        <v>942</v>
      </c>
      <c r="H1250">
        <f>_xlfn.IFNA(INDEX(FoamFactor_Table[FoamFactor],MATCH(bom_SQLquery[[#This Row],[BillNo]],FoamFactor_Table[BlendPN],0)),1)</f>
        <v>1</v>
      </c>
    </row>
    <row r="1251" spans="1:8" x14ac:dyDescent="0.25">
      <c r="A1251" t="s">
        <v>2942</v>
      </c>
      <c r="B1251" t="s">
        <v>2943</v>
      </c>
      <c r="C1251" t="s">
        <v>2940</v>
      </c>
      <c r="D1251" t="s">
        <v>2941</v>
      </c>
      <c r="E1251">
        <v>12</v>
      </c>
      <c r="F1251">
        <v>0</v>
      </c>
      <c r="G1251" t="s">
        <v>942</v>
      </c>
      <c r="H1251">
        <f>_xlfn.IFNA(INDEX(FoamFactor_Table[FoamFactor],MATCH(bom_SQLquery[[#This Row],[BillNo]],FoamFactor_Table[BlendPN],0)),1)</f>
        <v>1</v>
      </c>
    </row>
    <row r="1252" spans="1:8" x14ac:dyDescent="0.25">
      <c r="A1252" t="s">
        <v>2944</v>
      </c>
      <c r="B1252" t="s">
        <v>2945</v>
      </c>
      <c r="C1252" t="s">
        <v>2940</v>
      </c>
      <c r="D1252" t="s">
        <v>2941</v>
      </c>
      <c r="E1252">
        <v>6</v>
      </c>
      <c r="F1252">
        <v>0</v>
      </c>
      <c r="G1252" t="s">
        <v>942</v>
      </c>
      <c r="H1252">
        <f>_xlfn.IFNA(INDEX(FoamFactor_Table[FoamFactor],MATCH(bom_SQLquery[[#This Row],[BillNo]],FoamFactor_Table[BlendPN],0)),1)</f>
        <v>1</v>
      </c>
    </row>
    <row r="1253" spans="1:8" x14ac:dyDescent="0.25">
      <c r="A1253" t="s">
        <v>2946</v>
      </c>
      <c r="B1253" t="s">
        <v>2947</v>
      </c>
      <c r="C1253" t="s">
        <v>2561</v>
      </c>
      <c r="D1253" t="s">
        <v>2562</v>
      </c>
      <c r="E1253">
        <v>4</v>
      </c>
      <c r="F1253">
        <v>2.5</v>
      </c>
      <c r="G1253" t="s">
        <v>935</v>
      </c>
      <c r="H1253">
        <f>_xlfn.IFNA(INDEX(FoamFactor_Table[FoamFactor],MATCH(bom_SQLquery[[#This Row],[BillNo]],FoamFactor_Table[BlendPN],0)),1)</f>
        <v>1</v>
      </c>
    </row>
    <row r="1254" spans="1:8" x14ac:dyDescent="0.25">
      <c r="A1254" t="s">
        <v>2948</v>
      </c>
      <c r="B1254" t="s">
        <v>2949</v>
      </c>
      <c r="C1254" t="s">
        <v>2561</v>
      </c>
      <c r="D1254" t="s">
        <v>2562</v>
      </c>
      <c r="E1254">
        <v>1</v>
      </c>
      <c r="F1254">
        <v>2.5</v>
      </c>
      <c r="G1254" t="s">
        <v>935</v>
      </c>
      <c r="H1254">
        <f>_xlfn.IFNA(INDEX(FoamFactor_Table[FoamFactor],MATCH(bom_SQLquery[[#This Row],[BillNo]],FoamFactor_Table[BlendPN],0)),1)</f>
        <v>1</v>
      </c>
    </row>
    <row r="1255" spans="1:8" x14ac:dyDescent="0.25">
      <c r="A1255" t="s">
        <v>2950</v>
      </c>
      <c r="B1255" t="s">
        <v>2951</v>
      </c>
      <c r="C1255" t="s">
        <v>2561</v>
      </c>
      <c r="D1255" t="s">
        <v>2562</v>
      </c>
      <c r="E1255">
        <v>4</v>
      </c>
      <c r="F1255">
        <v>2.5</v>
      </c>
      <c r="G1255" t="s">
        <v>935</v>
      </c>
      <c r="H1255">
        <f>_xlfn.IFNA(INDEX(FoamFactor_Table[FoamFactor],MATCH(bom_SQLquery[[#This Row],[BillNo]],FoamFactor_Table[BlendPN],0)),1)</f>
        <v>1</v>
      </c>
    </row>
    <row r="1256" spans="1:8" x14ac:dyDescent="0.25">
      <c r="A1256" t="s">
        <v>2952</v>
      </c>
      <c r="B1256" t="s">
        <v>2953</v>
      </c>
      <c r="C1256" t="s">
        <v>2561</v>
      </c>
      <c r="D1256" t="s">
        <v>2562</v>
      </c>
      <c r="E1256">
        <v>0.75</v>
      </c>
      <c r="F1256">
        <v>2.5</v>
      </c>
      <c r="G1256" t="s">
        <v>935</v>
      </c>
      <c r="H1256">
        <f>_xlfn.IFNA(INDEX(FoamFactor_Table[FoamFactor],MATCH(bom_SQLquery[[#This Row],[BillNo]],FoamFactor_Table[BlendPN],0)),1)</f>
        <v>1</v>
      </c>
    </row>
    <row r="1257" spans="1:8" x14ac:dyDescent="0.25">
      <c r="A1257" t="s">
        <v>2954</v>
      </c>
      <c r="B1257" t="s">
        <v>2955</v>
      </c>
      <c r="C1257" t="s">
        <v>2561</v>
      </c>
      <c r="D1257" t="s">
        <v>2562</v>
      </c>
      <c r="E1257">
        <v>0.75</v>
      </c>
      <c r="F1257">
        <v>2.5</v>
      </c>
      <c r="G1257" t="s">
        <v>935</v>
      </c>
      <c r="H1257">
        <f>_xlfn.IFNA(INDEX(FoamFactor_Table[FoamFactor],MATCH(bom_SQLquery[[#This Row],[BillNo]],FoamFactor_Table[BlendPN],0)),1)</f>
        <v>1</v>
      </c>
    </row>
    <row r="1258" spans="1:8" x14ac:dyDescent="0.25">
      <c r="A1258" t="s">
        <v>2956</v>
      </c>
      <c r="B1258" t="s">
        <v>2957</v>
      </c>
      <c r="C1258" t="s">
        <v>2561</v>
      </c>
      <c r="D1258" t="s">
        <v>2562</v>
      </c>
      <c r="E1258">
        <v>0.75</v>
      </c>
      <c r="F1258">
        <v>2.5</v>
      </c>
      <c r="G1258" t="s">
        <v>935</v>
      </c>
      <c r="H1258">
        <f>_xlfn.IFNA(INDEX(FoamFactor_Table[FoamFactor],MATCH(bom_SQLquery[[#This Row],[BillNo]],FoamFactor_Table[BlendPN],0)),1)</f>
        <v>1</v>
      </c>
    </row>
    <row r="1259" spans="1:8" x14ac:dyDescent="0.25">
      <c r="A1259" t="s">
        <v>2958</v>
      </c>
      <c r="B1259" t="s">
        <v>2959</v>
      </c>
      <c r="C1259" t="s">
        <v>2561</v>
      </c>
      <c r="D1259" t="s">
        <v>2562</v>
      </c>
      <c r="E1259">
        <v>1.0309999999999999</v>
      </c>
      <c r="F1259">
        <v>2.5</v>
      </c>
      <c r="G1259" t="s">
        <v>935</v>
      </c>
      <c r="H1259">
        <f>_xlfn.IFNA(INDEX(FoamFactor_Table[FoamFactor],MATCH(bom_SQLquery[[#This Row],[BillNo]],FoamFactor_Table[BlendPN],0)),1)</f>
        <v>1</v>
      </c>
    </row>
    <row r="1260" spans="1:8" x14ac:dyDescent="0.25">
      <c r="A1260" t="s">
        <v>2960</v>
      </c>
      <c r="B1260" t="s">
        <v>2961</v>
      </c>
      <c r="C1260" t="s">
        <v>2561</v>
      </c>
      <c r="D1260" t="s">
        <v>2562</v>
      </c>
      <c r="E1260">
        <v>1.0309999999999999</v>
      </c>
      <c r="F1260">
        <v>2.5</v>
      </c>
      <c r="G1260" t="s">
        <v>935</v>
      </c>
      <c r="H1260">
        <f>_xlfn.IFNA(INDEX(FoamFactor_Table[FoamFactor],MATCH(bom_SQLquery[[#This Row],[BillNo]],FoamFactor_Table[BlendPN],0)),1)</f>
        <v>1</v>
      </c>
    </row>
    <row r="1261" spans="1:8" x14ac:dyDescent="0.25">
      <c r="A1261" t="s">
        <v>2962</v>
      </c>
      <c r="B1261" t="s">
        <v>2963</v>
      </c>
      <c r="C1261" t="s">
        <v>2561</v>
      </c>
      <c r="D1261" t="s">
        <v>2562</v>
      </c>
      <c r="E1261">
        <v>1.0309999999999999</v>
      </c>
      <c r="F1261">
        <v>2.5</v>
      </c>
      <c r="G1261" t="s">
        <v>935</v>
      </c>
      <c r="H1261">
        <f>_xlfn.IFNA(INDEX(FoamFactor_Table[FoamFactor],MATCH(bom_SQLquery[[#This Row],[BillNo]],FoamFactor_Table[BlendPN],0)),1)</f>
        <v>1</v>
      </c>
    </row>
    <row r="1262" spans="1:8" x14ac:dyDescent="0.25">
      <c r="A1262" t="s">
        <v>144</v>
      </c>
      <c r="B1262" t="s">
        <v>2964</v>
      </c>
      <c r="C1262" t="s">
        <v>2561</v>
      </c>
      <c r="D1262" t="s">
        <v>2562</v>
      </c>
      <c r="E1262">
        <v>1.5</v>
      </c>
      <c r="F1262">
        <v>2.5</v>
      </c>
      <c r="G1262" t="s">
        <v>935</v>
      </c>
      <c r="H1262">
        <f>_xlfn.IFNA(INDEX(FoamFactor_Table[FoamFactor],MATCH(bom_SQLquery[[#This Row],[BillNo]],FoamFactor_Table[BlendPN],0)),1)</f>
        <v>1</v>
      </c>
    </row>
    <row r="1263" spans="1:8" x14ac:dyDescent="0.25">
      <c r="A1263" t="s">
        <v>2965</v>
      </c>
      <c r="B1263" t="s">
        <v>2966</v>
      </c>
      <c r="C1263" t="s">
        <v>2561</v>
      </c>
      <c r="D1263" t="s">
        <v>2562</v>
      </c>
      <c r="E1263">
        <v>0.25</v>
      </c>
      <c r="F1263">
        <v>2.5</v>
      </c>
      <c r="G1263" t="s">
        <v>935</v>
      </c>
      <c r="H1263">
        <f>_xlfn.IFNA(INDEX(FoamFactor_Table[FoamFactor],MATCH(bom_SQLquery[[#This Row],[BillNo]],FoamFactor_Table[BlendPN],0)),1)</f>
        <v>1</v>
      </c>
    </row>
    <row r="1264" spans="1:8" x14ac:dyDescent="0.25">
      <c r="A1264" t="s">
        <v>2967</v>
      </c>
      <c r="B1264" t="s">
        <v>2968</v>
      </c>
      <c r="C1264" t="s">
        <v>2561</v>
      </c>
      <c r="D1264" t="s">
        <v>2562</v>
      </c>
      <c r="E1264">
        <v>1.5</v>
      </c>
      <c r="F1264">
        <v>2.5</v>
      </c>
      <c r="G1264" t="s">
        <v>935</v>
      </c>
      <c r="H1264">
        <f>_xlfn.IFNA(INDEX(FoamFactor_Table[FoamFactor],MATCH(bom_SQLquery[[#This Row],[BillNo]],FoamFactor_Table[BlendPN],0)),1)</f>
        <v>1</v>
      </c>
    </row>
    <row r="1265" spans="1:8" x14ac:dyDescent="0.25">
      <c r="A1265" t="s">
        <v>2969</v>
      </c>
      <c r="B1265" t="s">
        <v>2970</v>
      </c>
      <c r="C1265" t="s">
        <v>2561</v>
      </c>
      <c r="D1265" t="s">
        <v>2562</v>
      </c>
      <c r="E1265">
        <v>1.5</v>
      </c>
      <c r="F1265">
        <v>2.5</v>
      </c>
      <c r="G1265" t="s">
        <v>935</v>
      </c>
      <c r="H1265">
        <f>_xlfn.IFNA(INDEX(FoamFactor_Table[FoamFactor],MATCH(bom_SQLquery[[#This Row],[BillNo]],FoamFactor_Table[BlendPN],0)),1)</f>
        <v>1</v>
      </c>
    </row>
    <row r="1266" spans="1:8" x14ac:dyDescent="0.25">
      <c r="A1266" t="s">
        <v>2971</v>
      </c>
      <c r="B1266" t="s">
        <v>2972</v>
      </c>
      <c r="C1266" t="s">
        <v>2561</v>
      </c>
      <c r="D1266" t="s">
        <v>2562</v>
      </c>
      <c r="E1266">
        <v>1.5</v>
      </c>
      <c r="F1266">
        <v>2.5</v>
      </c>
      <c r="G1266" t="s">
        <v>935</v>
      </c>
      <c r="H1266">
        <f>_xlfn.IFNA(INDEX(FoamFactor_Table[FoamFactor],MATCH(bom_SQLquery[[#This Row],[BillNo]],FoamFactor_Table[BlendPN],0)),1)</f>
        <v>1</v>
      </c>
    </row>
    <row r="1267" spans="1:8" x14ac:dyDescent="0.25">
      <c r="A1267" t="s">
        <v>525</v>
      </c>
      <c r="B1267" t="s">
        <v>2973</v>
      </c>
      <c r="C1267" t="s">
        <v>2561</v>
      </c>
      <c r="D1267" t="s">
        <v>2562</v>
      </c>
      <c r="E1267">
        <v>1.5</v>
      </c>
      <c r="F1267">
        <v>2.5</v>
      </c>
      <c r="G1267" t="s">
        <v>935</v>
      </c>
      <c r="H1267">
        <f>_xlfn.IFNA(INDEX(FoamFactor_Table[FoamFactor],MATCH(bom_SQLquery[[#This Row],[BillNo]],FoamFactor_Table[BlendPN],0)),1)</f>
        <v>1</v>
      </c>
    </row>
    <row r="1268" spans="1:8" x14ac:dyDescent="0.25">
      <c r="A1268" t="s">
        <v>2974</v>
      </c>
      <c r="B1268" t="s">
        <v>2975</v>
      </c>
      <c r="C1268" t="s">
        <v>2561</v>
      </c>
      <c r="D1268" t="s">
        <v>2562</v>
      </c>
      <c r="E1268">
        <v>1.5</v>
      </c>
      <c r="F1268">
        <v>2.5</v>
      </c>
      <c r="G1268" t="s">
        <v>935</v>
      </c>
      <c r="H1268">
        <f>_xlfn.IFNA(INDEX(FoamFactor_Table[FoamFactor],MATCH(bom_SQLquery[[#This Row],[BillNo]],FoamFactor_Table[BlendPN],0)),1)</f>
        <v>1</v>
      </c>
    </row>
    <row r="1269" spans="1:8" x14ac:dyDescent="0.25">
      <c r="A1269" t="s">
        <v>2976</v>
      </c>
      <c r="B1269" t="s">
        <v>2977</v>
      </c>
      <c r="C1269" t="s">
        <v>2561</v>
      </c>
      <c r="D1269" t="s">
        <v>2562</v>
      </c>
      <c r="E1269">
        <v>1.5</v>
      </c>
      <c r="F1269">
        <v>2.5</v>
      </c>
      <c r="G1269" t="s">
        <v>935</v>
      </c>
      <c r="H1269">
        <f>_xlfn.IFNA(INDEX(FoamFactor_Table[FoamFactor],MATCH(bom_SQLquery[[#This Row],[BillNo]],FoamFactor_Table[BlendPN],0)),1)</f>
        <v>1</v>
      </c>
    </row>
    <row r="1270" spans="1:8" x14ac:dyDescent="0.25">
      <c r="A1270" t="s">
        <v>2978</v>
      </c>
      <c r="B1270" t="s">
        <v>2979</v>
      </c>
      <c r="C1270" t="s">
        <v>2561</v>
      </c>
      <c r="D1270" t="s">
        <v>2562</v>
      </c>
      <c r="E1270">
        <v>1.5</v>
      </c>
      <c r="F1270">
        <v>2.5</v>
      </c>
      <c r="G1270" t="s">
        <v>935</v>
      </c>
      <c r="H1270">
        <f>_xlfn.IFNA(INDEX(FoamFactor_Table[FoamFactor],MATCH(bom_SQLquery[[#This Row],[BillNo]],FoamFactor_Table[BlendPN],0)),1)</f>
        <v>1</v>
      </c>
    </row>
    <row r="1271" spans="1:8" x14ac:dyDescent="0.25">
      <c r="A1271" t="s">
        <v>2980</v>
      </c>
      <c r="B1271" t="s">
        <v>2981</v>
      </c>
      <c r="C1271" t="s">
        <v>2561</v>
      </c>
      <c r="D1271" t="s">
        <v>2562</v>
      </c>
      <c r="E1271">
        <v>1.5</v>
      </c>
      <c r="F1271">
        <v>2.5</v>
      </c>
      <c r="G1271" t="s">
        <v>935</v>
      </c>
      <c r="H1271">
        <f>_xlfn.IFNA(INDEX(FoamFactor_Table[FoamFactor],MATCH(bom_SQLquery[[#This Row],[BillNo]],FoamFactor_Table[BlendPN],0)),1)</f>
        <v>1</v>
      </c>
    </row>
    <row r="1272" spans="1:8" x14ac:dyDescent="0.25">
      <c r="A1272" t="s">
        <v>2982</v>
      </c>
      <c r="B1272" t="s">
        <v>2983</v>
      </c>
      <c r="C1272" t="s">
        <v>2561</v>
      </c>
      <c r="D1272" t="s">
        <v>2562</v>
      </c>
      <c r="E1272">
        <v>1.5</v>
      </c>
      <c r="F1272">
        <v>2.5</v>
      </c>
      <c r="G1272" t="s">
        <v>935</v>
      </c>
      <c r="H1272">
        <f>_xlfn.IFNA(INDEX(FoamFactor_Table[FoamFactor],MATCH(bom_SQLquery[[#This Row],[BillNo]],FoamFactor_Table[BlendPN],0)),1)</f>
        <v>1</v>
      </c>
    </row>
    <row r="1273" spans="1:8" x14ac:dyDescent="0.25">
      <c r="A1273" t="s">
        <v>2984</v>
      </c>
      <c r="B1273" t="s">
        <v>2985</v>
      </c>
      <c r="C1273" t="s">
        <v>2561</v>
      </c>
      <c r="D1273" t="s">
        <v>2562</v>
      </c>
      <c r="E1273">
        <v>0.25</v>
      </c>
      <c r="F1273">
        <v>2.5</v>
      </c>
      <c r="G1273" t="s">
        <v>935</v>
      </c>
      <c r="H1273">
        <f>_xlfn.IFNA(INDEX(FoamFactor_Table[FoamFactor],MATCH(bom_SQLquery[[#This Row],[BillNo]],FoamFactor_Table[BlendPN],0)),1)</f>
        <v>1</v>
      </c>
    </row>
    <row r="1274" spans="1:8" x14ac:dyDescent="0.25">
      <c r="A1274" t="s">
        <v>2986</v>
      </c>
      <c r="B1274" t="s">
        <v>2987</v>
      </c>
      <c r="C1274" t="s">
        <v>2561</v>
      </c>
      <c r="D1274" t="s">
        <v>2562</v>
      </c>
      <c r="E1274">
        <v>3</v>
      </c>
      <c r="F1274">
        <v>2.5</v>
      </c>
      <c r="G1274" t="s">
        <v>935</v>
      </c>
      <c r="H1274">
        <f>_xlfn.IFNA(INDEX(FoamFactor_Table[FoamFactor],MATCH(bom_SQLquery[[#This Row],[BillNo]],FoamFactor_Table[BlendPN],0)),1)</f>
        <v>1</v>
      </c>
    </row>
    <row r="1275" spans="1:8" x14ac:dyDescent="0.25">
      <c r="A1275" t="s">
        <v>818</v>
      </c>
      <c r="B1275" t="s">
        <v>2988</v>
      </c>
      <c r="C1275" t="s">
        <v>2989</v>
      </c>
      <c r="D1275" t="s">
        <v>2990</v>
      </c>
      <c r="E1275">
        <v>4</v>
      </c>
      <c r="F1275">
        <v>2.5</v>
      </c>
      <c r="G1275" t="s">
        <v>935</v>
      </c>
      <c r="H1275">
        <f>_xlfn.IFNA(INDEX(FoamFactor_Table[FoamFactor],MATCH(bom_SQLquery[[#This Row],[BillNo]],FoamFactor_Table[BlendPN],0)),1)</f>
        <v>1</v>
      </c>
    </row>
    <row r="1276" spans="1:8" x14ac:dyDescent="0.25">
      <c r="A1276" t="s">
        <v>2991</v>
      </c>
      <c r="B1276" t="s">
        <v>2992</v>
      </c>
      <c r="C1276" t="s">
        <v>2989</v>
      </c>
      <c r="D1276" t="s">
        <v>2990</v>
      </c>
      <c r="E1276">
        <v>1</v>
      </c>
      <c r="F1276">
        <v>0</v>
      </c>
      <c r="G1276" t="s">
        <v>935</v>
      </c>
      <c r="H1276">
        <f>_xlfn.IFNA(INDEX(FoamFactor_Table[FoamFactor],MATCH(bom_SQLquery[[#This Row],[BillNo]],FoamFactor_Table[BlendPN],0)),1)</f>
        <v>1</v>
      </c>
    </row>
    <row r="1277" spans="1:8" x14ac:dyDescent="0.25">
      <c r="A1277" t="s">
        <v>2993</v>
      </c>
      <c r="B1277" t="s">
        <v>2994</v>
      </c>
      <c r="C1277" t="s">
        <v>2989</v>
      </c>
      <c r="D1277" t="s">
        <v>2990</v>
      </c>
      <c r="E1277">
        <v>0.17199999999999999</v>
      </c>
      <c r="F1277">
        <v>2.5</v>
      </c>
      <c r="G1277" t="s">
        <v>935</v>
      </c>
      <c r="H1277">
        <f>_xlfn.IFNA(INDEX(FoamFactor_Table[FoamFactor],MATCH(bom_SQLquery[[#This Row],[BillNo]],FoamFactor_Table[BlendPN],0)),1)</f>
        <v>1</v>
      </c>
    </row>
    <row r="1278" spans="1:8" x14ac:dyDescent="0.25">
      <c r="A1278" t="s">
        <v>99</v>
      </c>
      <c r="B1278" t="s">
        <v>2995</v>
      </c>
      <c r="C1278" t="s">
        <v>2989</v>
      </c>
      <c r="D1278" t="s">
        <v>2990</v>
      </c>
      <c r="E1278">
        <v>1.0309999999999999</v>
      </c>
      <c r="F1278">
        <v>2.5</v>
      </c>
      <c r="G1278" t="s">
        <v>935</v>
      </c>
      <c r="H1278">
        <f>_xlfn.IFNA(INDEX(FoamFactor_Table[FoamFactor],MATCH(bom_SQLquery[[#This Row],[BillNo]],FoamFactor_Table[BlendPN],0)),1)</f>
        <v>1</v>
      </c>
    </row>
    <row r="1279" spans="1:8" x14ac:dyDescent="0.25">
      <c r="A1279" t="s">
        <v>2996</v>
      </c>
      <c r="B1279" t="s">
        <v>2994</v>
      </c>
      <c r="C1279" t="s">
        <v>2989</v>
      </c>
      <c r="D1279" t="s">
        <v>2990</v>
      </c>
      <c r="E1279">
        <v>0.17199999999999999</v>
      </c>
      <c r="F1279">
        <v>2.5</v>
      </c>
      <c r="G1279" t="s">
        <v>935</v>
      </c>
      <c r="H1279">
        <f>_xlfn.IFNA(INDEX(FoamFactor_Table[FoamFactor],MATCH(bom_SQLquery[[#This Row],[BillNo]],FoamFactor_Table[BlendPN],0)),1)</f>
        <v>1</v>
      </c>
    </row>
    <row r="1280" spans="1:8" x14ac:dyDescent="0.25">
      <c r="A1280" t="s">
        <v>2997</v>
      </c>
      <c r="B1280" t="s">
        <v>2998</v>
      </c>
      <c r="C1280" t="s">
        <v>2989</v>
      </c>
      <c r="D1280" t="s">
        <v>2990</v>
      </c>
      <c r="E1280">
        <v>1.5</v>
      </c>
      <c r="F1280">
        <v>2.5</v>
      </c>
      <c r="G1280" t="s">
        <v>935</v>
      </c>
      <c r="H1280">
        <f>_xlfn.IFNA(INDEX(FoamFactor_Table[FoamFactor],MATCH(bom_SQLquery[[#This Row],[BillNo]],FoamFactor_Table[BlendPN],0)),1)</f>
        <v>1</v>
      </c>
    </row>
    <row r="1281" spans="1:8" x14ac:dyDescent="0.25">
      <c r="A1281" t="s">
        <v>684</v>
      </c>
      <c r="B1281" t="s">
        <v>2999</v>
      </c>
      <c r="C1281" t="s">
        <v>2989</v>
      </c>
      <c r="D1281" t="s">
        <v>2990</v>
      </c>
      <c r="E1281">
        <v>0.25</v>
      </c>
      <c r="F1281">
        <v>2.5</v>
      </c>
      <c r="G1281" t="s">
        <v>935</v>
      </c>
      <c r="H1281">
        <f>_xlfn.IFNA(INDEX(FoamFactor_Table[FoamFactor],MATCH(bom_SQLquery[[#This Row],[BillNo]],FoamFactor_Table[BlendPN],0)),1)</f>
        <v>1</v>
      </c>
    </row>
    <row r="1282" spans="1:8" x14ac:dyDescent="0.25">
      <c r="A1282" t="s">
        <v>3000</v>
      </c>
      <c r="B1282" t="s">
        <v>3001</v>
      </c>
      <c r="C1282" t="s">
        <v>1494</v>
      </c>
      <c r="D1282" t="s">
        <v>1495</v>
      </c>
      <c r="E1282">
        <v>5</v>
      </c>
      <c r="F1282">
        <v>2.5</v>
      </c>
      <c r="G1282" t="s">
        <v>935</v>
      </c>
      <c r="H1282">
        <f>_xlfn.IFNA(INDEX(FoamFactor_Table[FoamFactor],MATCH(bom_SQLquery[[#This Row],[BillNo]],FoamFactor_Table[BlendPN],0)),1)</f>
        <v>1</v>
      </c>
    </row>
    <row r="1283" spans="1:8" x14ac:dyDescent="0.25">
      <c r="A1283" t="s">
        <v>3002</v>
      </c>
      <c r="B1283" t="s">
        <v>3003</v>
      </c>
      <c r="C1283" t="s">
        <v>1494</v>
      </c>
      <c r="D1283" t="s">
        <v>1495</v>
      </c>
      <c r="E1283">
        <v>1.0309999999999999</v>
      </c>
      <c r="F1283">
        <v>2.5</v>
      </c>
      <c r="G1283" t="s">
        <v>935</v>
      </c>
      <c r="H1283">
        <f>_xlfn.IFNA(INDEX(FoamFactor_Table[FoamFactor],MATCH(bom_SQLquery[[#This Row],[BillNo]],FoamFactor_Table[BlendPN],0)),1)</f>
        <v>1</v>
      </c>
    </row>
    <row r="1284" spans="1:8" x14ac:dyDescent="0.25">
      <c r="A1284" t="s">
        <v>3004</v>
      </c>
      <c r="B1284" t="s">
        <v>3005</v>
      </c>
      <c r="C1284" t="s">
        <v>1494</v>
      </c>
      <c r="D1284" t="s">
        <v>1495</v>
      </c>
      <c r="E1284">
        <v>1.0309999999999999</v>
      </c>
      <c r="F1284">
        <v>2.5</v>
      </c>
      <c r="G1284" t="s">
        <v>935</v>
      </c>
      <c r="H1284">
        <f>_xlfn.IFNA(INDEX(FoamFactor_Table[FoamFactor],MATCH(bom_SQLquery[[#This Row],[BillNo]],FoamFactor_Table[BlendPN],0)),1)</f>
        <v>1</v>
      </c>
    </row>
    <row r="1285" spans="1:8" x14ac:dyDescent="0.25">
      <c r="A1285" t="s">
        <v>3006</v>
      </c>
      <c r="B1285" t="s">
        <v>3007</v>
      </c>
      <c r="C1285" t="s">
        <v>1494</v>
      </c>
      <c r="D1285" t="s">
        <v>1495</v>
      </c>
      <c r="E1285">
        <v>1.0309999999999999</v>
      </c>
      <c r="F1285">
        <v>2.5</v>
      </c>
      <c r="G1285" t="s">
        <v>935</v>
      </c>
      <c r="H1285">
        <f>_xlfn.IFNA(INDEX(FoamFactor_Table[FoamFactor],MATCH(bom_SQLquery[[#This Row],[BillNo]],FoamFactor_Table[BlendPN],0)),1)</f>
        <v>1</v>
      </c>
    </row>
    <row r="1286" spans="1:8" x14ac:dyDescent="0.25">
      <c r="A1286" t="s">
        <v>3008</v>
      </c>
      <c r="B1286" t="s">
        <v>3009</v>
      </c>
      <c r="C1286" t="s">
        <v>1494</v>
      </c>
      <c r="D1286" t="s">
        <v>1495</v>
      </c>
      <c r="E1286">
        <v>0.17199999999999999</v>
      </c>
      <c r="F1286">
        <v>0</v>
      </c>
      <c r="G1286" t="s">
        <v>935</v>
      </c>
      <c r="H1286">
        <f>_xlfn.IFNA(INDEX(FoamFactor_Table[FoamFactor],MATCH(bom_SQLquery[[#This Row],[BillNo]],FoamFactor_Table[BlendPN],0)),1)</f>
        <v>1</v>
      </c>
    </row>
    <row r="1287" spans="1:8" x14ac:dyDescent="0.25">
      <c r="A1287" t="s">
        <v>492</v>
      </c>
      <c r="B1287" t="s">
        <v>3010</v>
      </c>
      <c r="C1287" t="s">
        <v>1494</v>
      </c>
      <c r="D1287" t="s">
        <v>1495</v>
      </c>
      <c r="E1287">
        <v>1.0309999999999999</v>
      </c>
      <c r="F1287">
        <v>2.5</v>
      </c>
      <c r="G1287" t="s">
        <v>935</v>
      </c>
      <c r="H1287">
        <f>_xlfn.IFNA(INDEX(FoamFactor_Table[FoamFactor],MATCH(bom_SQLquery[[#This Row],[BillNo]],FoamFactor_Table[BlendPN],0)),1)</f>
        <v>1</v>
      </c>
    </row>
    <row r="1288" spans="1:8" x14ac:dyDescent="0.25">
      <c r="A1288" t="s">
        <v>3011</v>
      </c>
      <c r="B1288" t="s">
        <v>3012</v>
      </c>
      <c r="C1288" t="s">
        <v>1494</v>
      </c>
      <c r="D1288" t="s">
        <v>1495</v>
      </c>
      <c r="E1288">
        <v>1.0309999999999999</v>
      </c>
      <c r="F1288">
        <v>2.5</v>
      </c>
      <c r="G1288" t="s">
        <v>935</v>
      </c>
      <c r="H1288">
        <f>_xlfn.IFNA(INDEX(FoamFactor_Table[FoamFactor],MATCH(bom_SQLquery[[#This Row],[BillNo]],FoamFactor_Table[BlendPN],0)),1)</f>
        <v>1</v>
      </c>
    </row>
    <row r="1289" spans="1:8" x14ac:dyDescent="0.25">
      <c r="A1289" t="s">
        <v>95</v>
      </c>
      <c r="B1289" t="s">
        <v>3013</v>
      </c>
      <c r="C1289" t="s">
        <v>1494</v>
      </c>
      <c r="D1289" t="s">
        <v>1495</v>
      </c>
      <c r="E1289">
        <v>1.0309999999999999</v>
      </c>
      <c r="F1289">
        <v>2.5</v>
      </c>
      <c r="G1289" t="s">
        <v>935</v>
      </c>
      <c r="H1289">
        <f>_xlfn.IFNA(INDEX(FoamFactor_Table[FoamFactor],MATCH(bom_SQLquery[[#This Row],[BillNo]],FoamFactor_Table[BlendPN],0)),1)</f>
        <v>1</v>
      </c>
    </row>
    <row r="1290" spans="1:8" x14ac:dyDescent="0.25">
      <c r="A1290" t="s">
        <v>558</v>
      </c>
      <c r="B1290" t="s">
        <v>3014</v>
      </c>
      <c r="C1290" t="s">
        <v>1494</v>
      </c>
      <c r="D1290" t="s">
        <v>1495</v>
      </c>
      <c r="E1290">
        <v>1.0309999999999999</v>
      </c>
      <c r="F1290">
        <v>2.5</v>
      </c>
      <c r="G1290" t="s">
        <v>935</v>
      </c>
      <c r="H1290">
        <f>_xlfn.IFNA(INDEX(FoamFactor_Table[FoamFactor],MATCH(bom_SQLquery[[#This Row],[BillNo]],FoamFactor_Table[BlendPN],0)),1)</f>
        <v>1</v>
      </c>
    </row>
    <row r="1291" spans="1:8" x14ac:dyDescent="0.25">
      <c r="A1291" t="s">
        <v>3015</v>
      </c>
      <c r="B1291" t="s">
        <v>3009</v>
      </c>
      <c r="C1291" t="s">
        <v>1494</v>
      </c>
      <c r="D1291" t="s">
        <v>1495</v>
      </c>
      <c r="E1291">
        <v>0.17199999999999999</v>
      </c>
      <c r="F1291">
        <v>0</v>
      </c>
      <c r="G1291" t="s">
        <v>935</v>
      </c>
      <c r="H1291">
        <f>_xlfn.IFNA(INDEX(FoamFactor_Table[FoamFactor],MATCH(bom_SQLquery[[#This Row],[BillNo]],FoamFactor_Table[BlendPN],0)),1)</f>
        <v>1</v>
      </c>
    </row>
    <row r="1292" spans="1:8" x14ac:dyDescent="0.25">
      <c r="A1292" t="s">
        <v>3016</v>
      </c>
      <c r="B1292" t="s">
        <v>3017</v>
      </c>
      <c r="C1292" t="s">
        <v>1494</v>
      </c>
      <c r="D1292" t="s">
        <v>1495</v>
      </c>
      <c r="E1292">
        <v>1.0309999999999999</v>
      </c>
      <c r="F1292">
        <v>2.5</v>
      </c>
      <c r="G1292" t="s">
        <v>935</v>
      </c>
      <c r="H1292">
        <f>_xlfn.IFNA(INDEX(FoamFactor_Table[FoamFactor],MATCH(bom_SQLquery[[#This Row],[BillNo]],FoamFactor_Table[BlendPN],0)),1)</f>
        <v>1</v>
      </c>
    </row>
    <row r="1293" spans="1:8" x14ac:dyDescent="0.25">
      <c r="A1293" t="s">
        <v>3018</v>
      </c>
      <c r="B1293" t="s">
        <v>3019</v>
      </c>
      <c r="C1293" t="s">
        <v>1494</v>
      </c>
      <c r="D1293" t="s">
        <v>1495</v>
      </c>
      <c r="E1293">
        <v>1.0309999999999999</v>
      </c>
      <c r="F1293">
        <v>2.5</v>
      </c>
      <c r="G1293" t="s">
        <v>935</v>
      </c>
      <c r="H1293">
        <f>_xlfn.IFNA(INDEX(FoamFactor_Table[FoamFactor],MATCH(bom_SQLquery[[#This Row],[BillNo]],FoamFactor_Table[BlendPN],0)),1)</f>
        <v>1</v>
      </c>
    </row>
    <row r="1294" spans="1:8" x14ac:dyDescent="0.25">
      <c r="A1294" t="s">
        <v>3020</v>
      </c>
      <c r="B1294" t="s">
        <v>3021</v>
      </c>
      <c r="C1294" t="s">
        <v>1494</v>
      </c>
      <c r="D1294" t="s">
        <v>1495</v>
      </c>
      <c r="E1294">
        <v>1.5</v>
      </c>
      <c r="F1294">
        <v>2.5</v>
      </c>
      <c r="G1294" t="s">
        <v>935</v>
      </c>
      <c r="H1294">
        <f>_xlfn.IFNA(INDEX(FoamFactor_Table[FoamFactor],MATCH(bom_SQLquery[[#This Row],[BillNo]],FoamFactor_Table[BlendPN],0)),1)</f>
        <v>1</v>
      </c>
    </row>
    <row r="1295" spans="1:8" x14ac:dyDescent="0.25">
      <c r="A1295" t="s">
        <v>87</v>
      </c>
      <c r="B1295" t="s">
        <v>3022</v>
      </c>
      <c r="C1295" t="s">
        <v>3023</v>
      </c>
      <c r="D1295" t="s">
        <v>3024</v>
      </c>
      <c r="E1295">
        <v>1.032</v>
      </c>
      <c r="F1295">
        <v>2.5</v>
      </c>
      <c r="G1295" t="s">
        <v>935</v>
      </c>
      <c r="H1295">
        <f>_xlfn.IFNA(INDEX(FoamFactor_Table[FoamFactor],MATCH(bom_SQLquery[[#This Row],[BillNo]],FoamFactor_Table[BlendPN],0)),1)</f>
        <v>1</v>
      </c>
    </row>
    <row r="1296" spans="1:8" x14ac:dyDescent="0.25">
      <c r="A1296" t="s">
        <v>483</v>
      </c>
      <c r="B1296" t="s">
        <v>3025</v>
      </c>
      <c r="C1296" t="s">
        <v>3023</v>
      </c>
      <c r="D1296" t="s">
        <v>3024</v>
      </c>
      <c r="E1296">
        <v>1.032</v>
      </c>
      <c r="F1296">
        <v>2.5</v>
      </c>
      <c r="G1296" t="s">
        <v>935</v>
      </c>
      <c r="H1296">
        <f>_xlfn.IFNA(INDEX(FoamFactor_Table[FoamFactor],MATCH(bom_SQLquery[[#This Row],[BillNo]],FoamFactor_Table[BlendPN],0)),1)</f>
        <v>1</v>
      </c>
    </row>
    <row r="1297" spans="1:8" x14ac:dyDescent="0.25">
      <c r="A1297" t="s">
        <v>550</v>
      </c>
      <c r="B1297" t="s">
        <v>3026</v>
      </c>
      <c r="C1297" t="s">
        <v>3023</v>
      </c>
      <c r="D1297" t="s">
        <v>3024</v>
      </c>
      <c r="E1297">
        <v>0.17199999999999999</v>
      </c>
      <c r="F1297">
        <v>0</v>
      </c>
      <c r="G1297" t="s">
        <v>935</v>
      </c>
      <c r="H1297">
        <f>_xlfn.IFNA(INDEX(FoamFactor_Table[FoamFactor],MATCH(bom_SQLquery[[#This Row],[BillNo]],FoamFactor_Table[BlendPN],0)),1)</f>
        <v>1</v>
      </c>
    </row>
    <row r="1298" spans="1:8" x14ac:dyDescent="0.25">
      <c r="A1298" t="s">
        <v>3027</v>
      </c>
      <c r="B1298" t="s">
        <v>3028</v>
      </c>
      <c r="C1298" t="s">
        <v>3023</v>
      </c>
      <c r="D1298" t="s">
        <v>3024</v>
      </c>
      <c r="E1298">
        <v>1.032</v>
      </c>
      <c r="F1298">
        <v>2.5</v>
      </c>
      <c r="G1298" t="s">
        <v>935</v>
      </c>
      <c r="H1298">
        <f>_xlfn.IFNA(INDEX(FoamFactor_Table[FoamFactor],MATCH(bom_SQLquery[[#This Row],[BillNo]],FoamFactor_Table[BlendPN],0)),1)</f>
        <v>1</v>
      </c>
    </row>
    <row r="1299" spans="1:8" x14ac:dyDescent="0.25">
      <c r="A1299" t="s">
        <v>3029</v>
      </c>
      <c r="B1299" t="s">
        <v>3030</v>
      </c>
      <c r="C1299" t="s">
        <v>3023</v>
      </c>
      <c r="D1299" t="s">
        <v>3024</v>
      </c>
      <c r="E1299">
        <v>1.032</v>
      </c>
      <c r="F1299">
        <v>2.5</v>
      </c>
      <c r="G1299" t="s">
        <v>935</v>
      </c>
      <c r="H1299">
        <f>_xlfn.IFNA(INDEX(FoamFactor_Table[FoamFactor],MATCH(bom_SQLquery[[#This Row],[BillNo]],FoamFactor_Table[BlendPN],0)),1)</f>
        <v>1</v>
      </c>
    </row>
    <row r="1300" spans="1:8" x14ac:dyDescent="0.25">
      <c r="A1300" t="s">
        <v>3031</v>
      </c>
      <c r="B1300" t="s">
        <v>3032</v>
      </c>
      <c r="C1300" t="s">
        <v>3033</v>
      </c>
      <c r="D1300" t="s">
        <v>3034</v>
      </c>
      <c r="E1300">
        <v>1.032</v>
      </c>
      <c r="F1300">
        <v>2.5</v>
      </c>
      <c r="G1300" t="s">
        <v>935</v>
      </c>
      <c r="H1300">
        <f>_xlfn.IFNA(INDEX(FoamFactor_Table[FoamFactor],MATCH(bom_SQLquery[[#This Row],[BillNo]],FoamFactor_Table[BlendPN],0)),1)</f>
        <v>1</v>
      </c>
    </row>
    <row r="1301" spans="1:8" x14ac:dyDescent="0.25">
      <c r="A1301" t="s">
        <v>3035</v>
      </c>
      <c r="B1301" t="s">
        <v>3036</v>
      </c>
      <c r="C1301" t="s">
        <v>3033</v>
      </c>
      <c r="D1301" t="s">
        <v>3034</v>
      </c>
      <c r="E1301">
        <v>1.032</v>
      </c>
      <c r="F1301">
        <v>2.5</v>
      </c>
      <c r="G1301" t="s">
        <v>935</v>
      </c>
      <c r="H1301">
        <f>_xlfn.IFNA(INDEX(FoamFactor_Table[FoamFactor],MATCH(bom_SQLquery[[#This Row],[BillNo]],FoamFactor_Table[BlendPN],0)),1)</f>
        <v>1</v>
      </c>
    </row>
    <row r="1302" spans="1:8" x14ac:dyDescent="0.25">
      <c r="A1302" t="s">
        <v>3037</v>
      </c>
      <c r="B1302" t="s">
        <v>3038</v>
      </c>
      <c r="C1302" t="s">
        <v>3033</v>
      </c>
      <c r="D1302" t="s">
        <v>3034</v>
      </c>
      <c r="E1302">
        <v>1.032</v>
      </c>
      <c r="F1302">
        <v>2.5</v>
      </c>
      <c r="G1302" t="s">
        <v>935</v>
      </c>
      <c r="H1302">
        <f>_xlfn.IFNA(INDEX(FoamFactor_Table[FoamFactor],MATCH(bom_SQLquery[[#This Row],[BillNo]],FoamFactor_Table[BlendPN],0)),1)</f>
        <v>1</v>
      </c>
    </row>
    <row r="1303" spans="1:8" x14ac:dyDescent="0.25">
      <c r="A1303" t="s">
        <v>3039</v>
      </c>
      <c r="B1303" t="s">
        <v>3040</v>
      </c>
      <c r="C1303" t="s">
        <v>3033</v>
      </c>
      <c r="D1303" t="s">
        <v>3034</v>
      </c>
      <c r="E1303">
        <v>1.032</v>
      </c>
      <c r="F1303">
        <v>2.5</v>
      </c>
      <c r="G1303" t="s">
        <v>935</v>
      </c>
      <c r="H1303">
        <f>_xlfn.IFNA(INDEX(FoamFactor_Table[FoamFactor],MATCH(bom_SQLquery[[#This Row],[BillNo]],FoamFactor_Table[BlendPN],0)),1)</f>
        <v>1</v>
      </c>
    </row>
    <row r="1304" spans="1:8" x14ac:dyDescent="0.25">
      <c r="A1304" t="s">
        <v>3041</v>
      </c>
      <c r="B1304" t="s">
        <v>3042</v>
      </c>
      <c r="C1304" t="s">
        <v>3033</v>
      </c>
      <c r="D1304" t="s">
        <v>3034</v>
      </c>
      <c r="E1304">
        <v>1.032</v>
      </c>
      <c r="F1304">
        <v>2.5</v>
      </c>
      <c r="G1304" t="s">
        <v>935</v>
      </c>
      <c r="H1304">
        <f>_xlfn.IFNA(INDEX(FoamFactor_Table[FoamFactor],MATCH(bom_SQLquery[[#This Row],[BillNo]],FoamFactor_Table[BlendPN],0)),1)</f>
        <v>1</v>
      </c>
    </row>
    <row r="1305" spans="1:8" x14ac:dyDescent="0.25">
      <c r="A1305" t="s">
        <v>752</v>
      </c>
      <c r="B1305" t="s">
        <v>3043</v>
      </c>
      <c r="C1305" t="s">
        <v>3044</v>
      </c>
      <c r="D1305" t="s">
        <v>3045</v>
      </c>
      <c r="E1305">
        <v>1.0129999999999999</v>
      </c>
      <c r="F1305">
        <v>2.5</v>
      </c>
      <c r="G1305" t="s">
        <v>935</v>
      </c>
      <c r="H1305">
        <f>_xlfn.IFNA(INDEX(FoamFactor_Table[FoamFactor],MATCH(bom_SQLquery[[#This Row],[BillNo]],FoamFactor_Table[BlendPN],0)),1)</f>
        <v>1</v>
      </c>
    </row>
    <row r="1306" spans="1:8" x14ac:dyDescent="0.25">
      <c r="A1306" t="s">
        <v>3046</v>
      </c>
      <c r="B1306" t="s">
        <v>3047</v>
      </c>
      <c r="C1306" t="s">
        <v>3044</v>
      </c>
      <c r="D1306" t="s">
        <v>3045</v>
      </c>
      <c r="E1306">
        <v>1.0129999999999999</v>
      </c>
      <c r="F1306">
        <v>2.5</v>
      </c>
      <c r="G1306" t="s">
        <v>935</v>
      </c>
      <c r="H1306">
        <f>_xlfn.IFNA(INDEX(FoamFactor_Table[FoamFactor],MATCH(bom_SQLquery[[#This Row],[BillNo]],FoamFactor_Table[BlendPN],0)),1)</f>
        <v>1</v>
      </c>
    </row>
    <row r="1307" spans="1:8" x14ac:dyDescent="0.25">
      <c r="A1307" t="s">
        <v>3048</v>
      </c>
      <c r="B1307" t="s">
        <v>3049</v>
      </c>
      <c r="C1307" t="s">
        <v>3050</v>
      </c>
      <c r="D1307" t="s">
        <v>3051</v>
      </c>
      <c r="E1307">
        <v>4</v>
      </c>
      <c r="F1307">
        <v>2.5</v>
      </c>
      <c r="G1307" t="s">
        <v>935</v>
      </c>
      <c r="H1307">
        <f>_xlfn.IFNA(INDEX(FoamFactor_Table[FoamFactor],MATCH(bom_SQLquery[[#This Row],[BillNo]],FoamFactor_Table[BlendPN],0)),1)</f>
        <v>1</v>
      </c>
    </row>
    <row r="1308" spans="1:8" x14ac:dyDescent="0.25">
      <c r="A1308" t="s">
        <v>3052</v>
      </c>
      <c r="B1308" t="s">
        <v>3053</v>
      </c>
      <c r="C1308" t="s">
        <v>3050</v>
      </c>
      <c r="D1308" t="s">
        <v>3051</v>
      </c>
      <c r="E1308">
        <v>4</v>
      </c>
      <c r="F1308">
        <v>2.5</v>
      </c>
      <c r="G1308" t="s">
        <v>935</v>
      </c>
      <c r="H1308">
        <f>_xlfn.IFNA(INDEX(FoamFactor_Table[FoamFactor],MATCH(bom_SQLquery[[#This Row],[BillNo]],FoamFactor_Table[BlendPN],0)),1)</f>
        <v>1</v>
      </c>
    </row>
    <row r="1309" spans="1:8" x14ac:dyDescent="0.25">
      <c r="A1309" t="s">
        <v>3054</v>
      </c>
      <c r="B1309" t="s">
        <v>3055</v>
      </c>
      <c r="C1309" t="s">
        <v>3056</v>
      </c>
      <c r="D1309" t="s">
        <v>3057</v>
      </c>
      <c r="E1309">
        <v>5</v>
      </c>
      <c r="F1309">
        <v>2.5</v>
      </c>
      <c r="G1309" t="s">
        <v>935</v>
      </c>
      <c r="H1309">
        <f>_xlfn.IFNA(INDEX(FoamFactor_Table[FoamFactor],MATCH(bom_SQLquery[[#This Row],[BillNo]],FoamFactor_Table[BlendPN],0)),1)</f>
        <v>1</v>
      </c>
    </row>
    <row r="1310" spans="1:8" x14ac:dyDescent="0.25">
      <c r="A1310" t="s">
        <v>264</v>
      </c>
      <c r="B1310" t="s">
        <v>3058</v>
      </c>
      <c r="C1310" t="s">
        <v>3056</v>
      </c>
      <c r="D1310" t="s">
        <v>3057</v>
      </c>
      <c r="E1310">
        <v>0.75</v>
      </c>
      <c r="F1310">
        <v>2.5</v>
      </c>
      <c r="G1310" t="s">
        <v>935</v>
      </c>
      <c r="H1310">
        <f>_xlfn.IFNA(INDEX(FoamFactor_Table[FoamFactor],MATCH(bom_SQLquery[[#This Row],[BillNo]],FoamFactor_Table[BlendPN],0)),1)</f>
        <v>1</v>
      </c>
    </row>
    <row r="1311" spans="1:8" x14ac:dyDescent="0.25">
      <c r="A1311" t="s">
        <v>3059</v>
      </c>
      <c r="B1311" t="s">
        <v>3060</v>
      </c>
      <c r="C1311" t="s">
        <v>3056</v>
      </c>
      <c r="D1311" t="s">
        <v>3057</v>
      </c>
      <c r="E1311">
        <v>0.75</v>
      </c>
      <c r="F1311">
        <v>2.5</v>
      </c>
      <c r="G1311" t="s">
        <v>935</v>
      </c>
      <c r="H1311">
        <f>_xlfn.IFNA(INDEX(FoamFactor_Table[FoamFactor],MATCH(bom_SQLquery[[#This Row],[BillNo]],FoamFactor_Table[BlendPN],0)),1)</f>
        <v>1</v>
      </c>
    </row>
    <row r="1312" spans="1:8" x14ac:dyDescent="0.25">
      <c r="A1312" t="s">
        <v>3061</v>
      </c>
      <c r="B1312" t="s">
        <v>3062</v>
      </c>
      <c r="C1312" t="s">
        <v>3056</v>
      </c>
      <c r="D1312" t="s">
        <v>3057</v>
      </c>
      <c r="E1312">
        <v>0.75</v>
      </c>
      <c r="F1312">
        <v>2.5</v>
      </c>
      <c r="G1312" t="s">
        <v>935</v>
      </c>
      <c r="H1312">
        <f>_xlfn.IFNA(INDEX(FoamFactor_Table[FoamFactor],MATCH(bom_SQLquery[[#This Row],[BillNo]],FoamFactor_Table[BlendPN],0)),1)</f>
        <v>1</v>
      </c>
    </row>
    <row r="1313" spans="1:8" x14ac:dyDescent="0.25">
      <c r="A1313" t="s">
        <v>3063</v>
      </c>
      <c r="B1313" t="s">
        <v>3064</v>
      </c>
      <c r="C1313" t="s">
        <v>3056</v>
      </c>
      <c r="D1313" t="s">
        <v>3057</v>
      </c>
      <c r="E1313">
        <v>0.75</v>
      </c>
      <c r="F1313">
        <v>2.5</v>
      </c>
      <c r="G1313" t="s">
        <v>935</v>
      </c>
      <c r="H1313">
        <f>_xlfn.IFNA(INDEX(FoamFactor_Table[FoamFactor],MATCH(bom_SQLquery[[#This Row],[BillNo]],FoamFactor_Table[BlendPN],0)),1)</f>
        <v>1</v>
      </c>
    </row>
    <row r="1314" spans="1:8" x14ac:dyDescent="0.25">
      <c r="A1314" t="s">
        <v>728</v>
      </c>
      <c r="B1314" t="s">
        <v>3065</v>
      </c>
      <c r="C1314" t="s">
        <v>1641</v>
      </c>
      <c r="D1314" t="s">
        <v>1642</v>
      </c>
      <c r="E1314">
        <v>0.5</v>
      </c>
      <c r="F1314">
        <v>2.5</v>
      </c>
      <c r="G1314" t="s">
        <v>935</v>
      </c>
      <c r="H1314">
        <f>_xlfn.IFNA(INDEX(FoamFactor_Table[FoamFactor],MATCH(bom_SQLquery[[#This Row],[BillNo]],FoamFactor_Table[BlendPN],0)),1)</f>
        <v>1</v>
      </c>
    </row>
    <row r="1315" spans="1:8" x14ac:dyDescent="0.25">
      <c r="A1315" t="s">
        <v>3066</v>
      </c>
      <c r="B1315" t="s">
        <v>3067</v>
      </c>
      <c r="C1315" t="s">
        <v>1641</v>
      </c>
      <c r="D1315" t="s">
        <v>1642</v>
      </c>
      <c r="E1315">
        <v>1.0130999999999999</v>
      </c>
      <c r="F1315">
        <v>2.5</v>
      </c>
      <c r="G1315" t="s">
        <v>935</v>
      </c>
      <c r="H1315">
        <f>_xlfn.IFNA(INDEX(FoamFactor_Table[FoamFactor],MATCH(bom_SQLquery[[#This Row],[BillNo]],FoamFactor_Table[BlendPN],0)),1)</f>
        <v>1</v>
      </c>
    </row>
    <row r="1316" spans="1:8" x14ac:dyDescent="0.25">
      <c r="A1316" t="s">
        <v>779</v>
      </c>
      <c r="B1316" t="s">
        <v>3068</v>
      </c>
      <c r="C1316" t="s">
        <v>1641</v>
      </c>
      <c r="D1316" t="s">
        <v>1642</v>
      </c>
      <c r="E1316">
        <v>1.5</v>
      </c>
      <c r="F1316">
        <v>2.5</v>
      </c>
      <c r="G1316" t="s">
        <v>935</v>
      </c>
      <c r="H1316">
        <f>_xlfn.IFNA(INDEX(FoamFactor_Table[FoamFactor],MATCH(bom_SQLquery[[#This Row],[BillNo]],FoamFactor_Table[BlendPN],0)),1)</f>
        <v>1</v>
      </c>
    </row>
    <row r="1317" spans="1:8" x14ac:dyDescent="0.25">
      <c r="A1317" t="s">
        <v>3069</v>
      </c>
      <c r="B1317" t="s">
        <v>3070</v>
      </c>
      <c r="C1317" t="s">
        <v>1641</v>
      </c>
      <c r="D1317" t="s">
        <v>1642</v>
      </c>
      <c r="E1317">
        <v>1.5</v>
      </c>
      <c r="F1317">
        <v>2.5</v>
      </c>
      <c r="G1317" t="s">
        <v>935</v>
      </c>
      <c r="H1317">
        <f>_xlfn.IFNA(INDEX(FoamFactor_Table[FoamFactor],MATCH(bom_SQLquery[[#This Row],[BillNo]],FoamFactor_Table[BlendPN],0)),1)</f>
        <v>1</v>
      </c>
    </row>
    <row r="1318" spans="1:8" x14ac:dyDescent="0.25">
      <c r="A1318" t="s">
        <v>581</v>
      </c>
      <c r="B1318" t="s">
        <v>3071</v>
      </c>
      <c r="C1318" t="s">
        <v>1641</v>
      </c>
      <c r="D1318" t="s">
        <v>1642</v>
      </c>
      <c r="E1318">
        <v>0.25</v>
      </c>
      <c r="F1318">
        <v>2.5</v>
      </c>
      <c r="G1318" t="s">
        <v>935</v>
      </c>
      <c r="H1318">
        <f>_xlfn.IFNA(INDEX(FoamFactor_Table[FoamFactor],MATCH(bom_SQLquery[[#This Row],[BillNo]],FoamFactor_Table[BlendPN],0)),1)</f>
        <v>1</v>
      </c>
    </row>
    <row r="1319" spans="1:8" x14ac:dyDescent="0.25">
      <c r="A1319" t="s">
        <v>3072</v>
      </c>
      <c r="B1319" t="s">
        <v>3073</v>
      </c>
      <c r="C1319" t="s">
        <v>1641</v>
      </c>
      <c r="D1319" t="s">
        <v>1642</v>
      </c>
      <c r="E1319">
        <v>1.5</v>
      </c>
      <c r="F1319">
        <v>2.5</v>
      </c>
      <c r="G1319" t="s">
        <v>935</v>
      </c>
      <c r="H1319">
        <f>_xlfn.IFNA(INDEX(FoamFactor_Table[FoamFactor],MATCH(bom_SQLquery[[#This Row],[BillNo]],FoamFactor_Table[BlendPN],0)),1)</f>
        <v>1</v>
      </c>
    </row>
    <row r="1320" spans="1:8" x14ac:dyDescent="0.25">
      <c r="A1320" t="s">
        <v>3074</v>
      </c>
      <c r="B1320" t="s">
        <v>3075</v>
      </c>
      <c r="C1320" t="s">
        <v>1641</v>
      </c>
      <c r="D1320" t="s">
        <v>1642</v>
      </c>
      <c r="E1320">
        <v>1.5</v>
      </c>
      <c r="F1320">
        <v>2.5</v>
      </c>
      <c r="G1320" t="s">
        <v>935</v>
      </c>
      <c r="H1320">
        <f>_xlfn.IFNA(INDEX(FoamFactor_Table[FoamFactor],MATCH(bom_SQLquery[[#This Row],[BillNo]],FoamFactor_Table[BlendPN],0)),1)</f>
        <v>1</v>
      </c>
    </row>
    <row r="1321" spans="1:8" x14ac:dyDescent="0.25">
      <c r="A1321" t="s">
        <v>3076</v>
      </c>
      <c r="B1321" t="s">
        <v>3077</v>
      </c>
      <c r="C1321" t="s">
        <v>1458</v>
      </c>
      <c r="D1321" t="s">
        <v>1459</v>
      </c>
      <c r="E1321">
        <v>1.0309999999999999</v>
      </c>
      <c r="F1321">
        <v>2.5</v>
      </c>
      <c r="G1321" t="s">
        <v>935</v>
      </c>
      <c r="H1321">
        <f>_xlfn.IFNA(INDEX(FoamFactor_Table[FoamFactor],MATCH(bom_SQLquery[[#This Row],[BillNo]],FoamFactor_Table[BlendPN],0)),1)</f>
        <v>1</v>
      </c>
    </row>
    <row r="1322" spans="1:8" x14ac:dyDescent="0.25">
      <c r="A1322" t="s">
        <v>3078</v>
      </c>
      <c r="B1322" t="s">
        <v>3079</v>
      </c>
      <c r="C1322" t="s">
        <v>1458</v>
      </c>
      <c r="D1322" t="s">
        <v>1459</v>
      </c>
      <c r="E1322">
        <v>1.0309999999999999</v>
      </c>
      <c r="F1322">
        <v>2.5</v>
      </c>
      <c r="G1322" t="s">
        <v>935</v>
      </c>
      <c r="H1322">
        <f>_xlfn.IFNA(INDEX(FoamFactor_Table[FoamFactor],MATCH(bom_SQLquery[[#This Row],[BillNo]],FoamFactor_Table[BlendPN],0)),1)</f>
        <v>1</v>
      </c>
    </row>
    <row r="1323" spans="1:8" x14ac:dyDescent="0.25">
      <c r="A1323" t="s">
        <v>745</v>
      </c>
      <c r="B1323" t="s">
        <v>3080</v>
      </c>
      <c r="C1323" t="s">
        <v>1458</v>
      </c>
      <c r="D1323" t="s">
        <v>1459</v>
      </c>
      <c r="E1323">
        <v>0.17199999999999999</v>
      </c>
      <c r="F1323">
        <v>2.5</v>
      </c>
      <c r="G1323" t="s">
        <v>935</v>
      </c>
      <c r="H1323">
        <f>_xlfn.IFNA(INDEX(FoamFactor_Table[FoamFactor],MATCH(bom_SQLquery[[#This Row],[BillNo]],FoamFactor_Table[BlendPN],0)),1)</f>
        <v>1</v>
      </c>
    </row>
    <row r="1324" spans="1:8" x14ac:dyDescent="0.25">
      <c r="A1324" t="s">
        <v>569</v>
      </c>
      <c r="B1324" t="s">
        <v>3081</v>
      </c>
      <c r="C1324" t="s">
        <v>3082</v>
      </c>
      <c r="D1324" t="s">
        <v>3083</v>
      </c>
      <c r="E1324">
        <v>0.68700000000000006</v>
      </c>
      <c r="F1324">
        <v>2.5</v>
      </c>
      <c r="G1324" t="s">
        <v>935</v>
      </c>
      <c r="H1324">
        <f>_xlfn.IFNA(INDEX(FoamFactor_Table[FoamFactor],MATCH(bom_SQLquery[[#This Row],[BillNo]],FoamFactor_Table[BlendPN],0)),1)</f>
        <v>1</v>
      </c>
    </row>
    <row r="1325" spans="1:8" x14ac:dyDescent="0.25">
      <c r="A1325" t="s">
        <v>784</v>
      </c>
      <c r="B1325" t="s">
        <v>3084</v>
      </c>
      <c r="C1325" t="s">
        <v>3082</v>
      </c>
      <c r="D1325" t="s">
        <v>3083</v>
      </c>
      <c r="E1325">
        <v>1.5</v>
      </c>
      <c r="F1325">
        <v>2.5</v>
      </c>
      <c r="G1325" t="s">
        <v>935</v>
      </c>
      <c r="H1325">
        <f>_xlfn.IFNA(INDEX(FoamFactor_Table[FoamFactor],MATCH(bom_SQLquery[[#This Row],[BillNo]],FoamFactor_Table[BlendPN],0)),1)</f>
        <v>1</v>
      </c>
    </row>
    <row r="1326" spans="1:8" x14ac:dyDescent="0.25">
      <c r="A1326" t="s">
        <v>3085</v>
      </c>
      <c r="B1326" t="s">
        <v>3086</v>
      </c>
      <c r="C1326" t="s">
        <v>3082</v>
      </c>
      <c r="D1326" t="s">
        <v>3083</v>
      </c>
      <c r="E1326">
        <v>0.25</v>
      </c>
      <c r="F1326">
        <v>2.5</v>
      </c>
      <c r="G1326" t="s">
        <v>935</v>
      </c>
      <c r="H1326">
        <f>_xlfn.IFNA(INDEX(FoamFactor_Table[FoamFactor],MATCH(bom_SQLquery[[#This Row],[BillNo]],FoamFactor_Table[BlendPN],0)),1)</f>
        <v>1</v>
      </c>
    </row>
    <row r="1327" spans="1:8" x14ac:dyDescent="0.25">
      <c r="A1327" t="s">
        <v>499</v>
      </c>
      <c r="B1327" t="s">
        <v>3087</v>
      </c>
      <c r="C1327" t="s">
        <v>3082</v>
      </c>
      <c r="D1327" t="s">
        <v>3083</v>
      </c>
      <c r="E1327">
        <v>1.5</v>
      </c>
      <c r="F1327">
        <v>2.5</v>
      </c>
      <c r="G1327" t="s">
        <v>935</v>
      </c>
      <c r="H1327">
        <f>_xlfn.IFNA(INDEX(FoamFactor_Table[FoamFactor],MATCH(bom_SQLquery[[#This Row],[BillNo]],FoamFactor_Table[BlendPN],0)),1)</f>
        <v>1</v>
      </c>
    </row>
    <row r="1328" spans="1:8" x14ac:dyDescent="0.25">
      <c r="A1328" t="s">
        <v>3088</v>
      </c>
      <c r="B1328" t="s">
        <v>3089</v>
      </c>
      <c r="C1328" t="s">
        <v>3082</v>
      </c>
      <c r="D1328" t="s">
        <v>3083</v>
      </c>
      <c r="E1328">
        <v>1.5</v>
      </c>
      <c r="F1328">
        <v>2.5</v>
      </c>
      <c r="G1328" t="s">
        <v>935</v>
      </c>
      <c r="H1328">
        <f>_xlfn.IFNA(INDEX(FoamFactor_Table[FoamFactor],MATCH(bom_SQLquery[[#This Row],[BillNo]],FoamFactor_Table[BlendPN],0)),1)</f>
        <v>1</v>
      </c>
    </row>
    <row r="1329" spans="1:8" x14ac:dyDescent="0.25">
      <c r="A1329" t="s">
        <v>3090</v>
      </c>
      <c r="B1329" t="s">
        <v>3091</v>
      </c>
      <c r="C1329" t="s">
        <v>3082</v>
      </c>
      <c r="D1329" t="s">
        <v>3083</v>
      </c>
      <c r="E1329">
        <v>1.5</v>
      </c>
      <c r="F1329">
        <v>2.5</v>
      </c>
      <c r="G1329" t="s">
        <v>935</v>
      </c>
      <c r="H1329">
        <f>_xlfn.IFNA(INDEX(FoamFactor_Table[FoamFactor],MATCH(bom_SQLquery[[#This Row],[BillNo]],FoamFactor_Table[BlendPN],0)),1)</f>
        <v>1</v>
      </c>
    </row>
    <row r="1330" spans="1:8" x14ac:dyDescent="0.25">
      <c r="A1330" t="s">
        <v>675</v>
      </c>
      <c r="B1330" t="s">
        <v>3092</v>
      </c>
      <c r="C1330" t="s">
        <v>3082</v>
      </c>
      <c r="D1330" t="s">
        <v>3083</v>
      </c>
      <c r="E1330">
        <v>0.25</v>
      </c>
      <c r="F1330">
        <v>2.5</v>
      </c>
      <c r="G1330" t="s">
        <v>935</v>
      </c>
      <c r="H1330">
        <f>_xlfn.IFNA(INDEX(FoamFactor_Table[FoamFactor],MATCH(bom_SQLquery[[#This Row],[BillNo]],FoamFactor_Table[BlendPN],0)),1)</f>
        <v>1</v>
      </c>
    </row>
    <row r="1331" spans="1:8" x14ac:dyDescent="0.25">
      <c r="A1331" t="s">
        <v>3093</v>
      </c>
      <c r="B1331" t="s">
        <v>3094</v>
      </c>
      <c r="C1331" t="s">
        <v>3082</v>
      </c>
      <c r="D1331" t="s">
        <v>3083</v>
      </c>
      <c r="E1331">
        <v>0.25</v>
      </c>
      <c r="F1331">
        <v>2.5</v>
      </c>
      <c r="G1331" t="s">
        <v>935</v>
      </c>
      <c r="H1331">
        <f>_xlfn.IFNA(INDEX(FoamFactor_Table[FoamFactor],MATCH(bom_SQLquery[[#This Row],[BillNo]],FoamFactor_Table[BlendPN],0)),1)</f>
        <v>1</v>
      </c>
    </row>
    <row r="1332" spans="1:8" x14ac:dyDescent="0.25">
      <c r="A1332" t="s">
        <v>3095</v>
      </c>
      <c r="B1332" t="s">
        <v>3096</v>
      </c>
      <c r="C1332" t="s">
        <v>3082</v>
      </c>
      <c r="D1332" t="s">
        <v>3083</v>
      </c>
      <c r="E1332">
        <v>1.5</v>
      </c>
      <c r="F1332">
        <v>2.5</v>
      </c>
      <c r="G1332" t="s">
        <v>935</v>
      </c>
      <c r="H1332">
        <f>_xlfn.IFNA(INDEX(FoamFactor_Table[FoamFactor],MATCH(bom_SQLquery[[#This Row],[BillNo]],FoamFactor_Table[BlendPN],0)),1)</f>
        <v>1</v>
      </c>
    </row>
    <row r="1333" spans="1:8" x14ac:dyDescent="0.25">
      <c r="A1333" t="s">
        <v>3097</v>
      </c>
      <c r="B1333" t="s">
        <v>3098</v>
      </c>
      <c r="C1333" t="s">
        <v>3082</v>
      </c>
      <c r="D1333" t="s">
        <v>3083</v>
      </c>
      <c r="E1333">
        <v>1.5</v>
      </c>
      <c r="F1333">
        <v>2.5</v>
      </c>
      <c r="G1333" t="s">
        <v>935</v>
      </c>
      <c r="H1333">
        <f>_xlfn.IFNA(INDEX(FoamFactor_Table[FoamFactor],MATCH(bom_SQLquery[[#This Row],[BillNo]],FoamFactor_Table[BlendPN],0)),1)</f>
        <v>1</v>
      </c>
    </row>
    <row r="1334" spans="1:8" x14ac:dyDescent="0.25">
      <c r="A1334" t="s">
        <v>3099</v>
      </c>
      <c r="B1334" t="s">
        <v>3100</v>
      </c>
      <c r="C1334" t="s">
        <v>3082</v>
      </c>
      <c r="D1334" t="s">
        <v>3083</v>
      </c>
      <c r="E1334">
        <v>1.5</v>
      </c>
      <c r="F1334">
        <v>2.5</v>
      </c>
      <c r="G1334" t="s">
        <v>935</v>
      </c>
      <c r="H1334">
        <f>_xlfn.IFNA(INDEX(FoamFactor_Table[FoamFactor],MATCH(bom_SQLquery[[#This Row],[BillNo]],FoamFactor_Table[BlendPN],0)),1)</f>
        <v>1</v>
      </c>
    </row>
    <row r="1335" spans="1:8" x14ac:dyDescent="0.25">
      <c r="A1335" t="s">
        <v>541</v>
      </c>
      <c r="B1335" t="s">
        <v>3101</v>
      </c>
      <c r="C1335" t="s">
        <v>1494</v>
      </c>
      <c r="D1335" t="s">
        <v>1495</v>
      </c>
      <c r="E1335">
        <v>0.75</v>
      </c>
      <c r="F1335">
        <v>2.5</v>
      </c>
      <c r="G1335" t="s">
        <v>935</v>
      </c>
      <c r="H1335">
        <f>_xlfn.IFNA(INDEX(FoamFactor_Table[FoamFactor],MATCH(bom_SQLquery[[#This Row],[BillNo]],FoamFactor_Table[BlendPN],0)),1)</f>
        <v>1</v>
      </c>
    </row>
    <row r="1336" spans="1:8" x14ac:dyDescent="0.25">
      <c r="A1336" t="s">
        <v>77</v>
      </c>
      <c r="B1336" t="s">
        <v>3102</v>
      </c>
      <c r="C1336" t="s">
        <v>1494</v>
      </c>
      <c r="D1336" t="s">
        <v>1495</v>
      </c>
      <c r="E1336">
        <v>0.5</v>
      </c>
      <c r="F1336">
        <v>2.5</v>
      </c>
      <c r="G1336" t="s">
        <v>935</v>
      </c>
      <c r="H1336">
        <f>_xlfn.IFNA(INDEX(FoamFactor_Table[FoamFactor],MATCH(bom_SQLquery[[#This Row],[BillNo]],FoamFactor_Table[BlendPN],0)),1)</f>
        <v>1</v>
      </c>
    </row>
    <row r="1337" spans="1:8" x14ac:dyDescent="0.25">
      <c r="A1337" t="s">
        <v>3103</v>
      </c>
      <c r="B1337" t="s">
        <v>3104</v>
      </c>
      <c r="C1337" t="s">
        <v>1494</v>
      </c>
      <c r="D1337" t="s">
        <v>1495</v>
      </c>
      <c r="E1337">
        <v>1.0309999999999999</v>
      </c>
      <c r="F1337">
        <v>2.5</v>
      </c>
      <c r="G1337" t="s">
        <v>935</v>
      </c>
      <c r="H1337">
        <f>_xlfn.IFNA(INDEX(FoamFactor_Table[FoamFactor],MATCH(bom_SQLquery[[#This Row],[BillNo]],FoamFactor_Table[BlendPN],0)),1)</f>
        <v>1</v>
      </c>
    </row>
    <row r="1338" spans="1:8" x14ac:dyDescent="0.25">
      <c r="A1338" t="s">
        <v>117</v>
      </c>
      <c r="B1338" t="s">
        <v>3105</v>
      </c>
      <c r="C1338" t="s">
        <v>1494</v>
      </c>
      <c r="D1338" t="s">
        <v>1495</v>
      </c>
      <c r="E1338">
        <v>1.5</v>
      </c>
      <c r="F1338">
        <v>2.5</v>
      </c>
      <c r="G1338" t="s">
        <v>935</v>
      </c>
      <c r="H1338">
        <f>_xlfn.IFNA(INDEX(FoamFactor_Table[FoamFactor],MATCH(bom_SQLquery[[#This Row],[BillNo]],FoamFactor_Table[BlendPN],0)),1)</f>
        <v>1</v>
      </c>
    </row>
    <row r="1339" spans="1:8" x14ac:dyDescent="0.25">
      <c r="A1339" t="s">
        <v>505</v>
      </c>
      <c r="B1339" t="s">
        <v>3106</v>
      </c>
      <c r="C1339" t="s">
        <v>1494</v>
      </c>
      <c r="D1339" t="s">
        <v>1495</v>
      </c>
      <c r="E1339">
        <v>1.5</v>
      </c>
      <c r="F1339">
        <v>2.5</v>
      </c>
      <c r="G1339" t="s">
        <v>935</v>
      </c>
      <c r="H1339">
        <f>_xlfn.IFNA(INDEX(FoamFactor_Table[FoamFactor],MATCH(bom_SQLquery[[#This Row],[BillNo]],FoamFactor_Table[BlendPN],0)),1)</f>
        <v>1</v>
      </c>
    </row>
    <row r="1340" spans="1:8" x14ac:dyDescent="0.25">
      <c r="A1340" t="s">
        <v>579</v>
      </c>
      <c r="B1340" t="s">
        <v>3107</v>
      </c>
      <c r="C1340" t="s">
        <v>1494</v>
      </c>
      <c r="D1340" t="s">
        <v>1495</v>
      </c>
      <c r="E1340">
        <v>0.25</v>
      </c>
      <c r="F1340">
        <v>2.5</v>
      </c>
      <c r="G1340" t="s">
        <v>935</v>
      </c>
      <c r="H1340">
        <f>_xlfn.IFNA(INDEX(FoamFactor_Table[FoamFactor],MATCH(bom_SQLquery[[#This Row],[BillNo]],FoamFactor_Table[BlendPN],0)),1)</f>
        <v>1</v>
      </c>
    </row>
    <row r="1341" spans="1:8" x14ac:dyDescent="0.25">
      <c r="A1341" t="s">
        <v>3108</v>
      </c>
      <c r="B1341" t="s">
        <v>3109</v>
      </c>
      <c r="C1341" t="s">
        <v>1494</v>
      </c>
      <c r="D1341" t="s">
        <v>1495</v>
      </c>
      <c r="E1341">
        <v>1.5</v>
      </c>
      <c r="F1341">
        <v>2.5</v>
      </c>
      <c r="G1341" t="s">
        <v>935</v>
      </c>
      <c r="H1341">
        <f>_xlfn.IFNA(INDEX(FoamFactor_Table[FoamFactor],MATCH(bom_SQLquery[[#This Row],[BillNo]],FoamFactor_Table[BlendPN],0)),1)</f>
        <v>1</v>
      </c>
    </row>
    <row r="1342" spans="1:8" x14ac:dyDescent="0.25">
      <c r="A1342" t="s">
        <v>3110</v>
      </c>
      <c r="B1342" t="s">
        <v>3111</v>
      </c>
      <c r="C1342" t="s">
        <v>1494</v>
      </c>
      <c r="D1342" t="s">
        <v>1495</v>
      </c>
      <c r="E1342">
        <v>1.5</v>
      </c>
      <c r="F1342">
        <v>2.5</v>
      </c>
      <c r="G1342" t="s">
        <v>935</v>
      </c>
      <c r="H1342">
        <f>_xlfn.IFNA(INDEX(FoamFactor_Table[FoamFactor],MATCH(bom_SQLquery[[#This Row],[BillNo]],FoamFactor_Table[BlendPN],0)),1)</f>
        <v>1</v>
      </c>
    </row>
    <row r="1343" spans="1:8" x14ac:dyDescent="0.25">
      <c r="A1343" t="s">
        <v>3112</v>
      </c>
      <c r="B1343" t="s">
        <v>3113</v>
      </c>
      <c r="C1343" t="s">
        <v>1494</v>
      </c>
      <c r="D1343" t="s">
        <v>1495</v>
      </c>
      <c r="E1343">
        <v>1.5</v>
      </c>
      <c r="F1343">
        <v>2.5</v>
      </c>
      <c r="G1343" t="s">
        <v>935</v>
      </c>
      <c r="H1343">
        <f>_xlfn.IFNA(INDEX(FoamFactor_Table[FoamFactor],MATCH(bom_SQLquery[[#This Row],[BillNo]],FoamFactor_Table[BlendPN],0)),1)</f>
        <v>1</v>
      </c>
    </row>
    <row r="1344" spans="1:8" x14ac:dyDescent="0.25">
      <c r="A1344" t="s">
        <v>521</v>
      </c>
      <c r="B1344" t="s">
        <v>3114</v>
      </c>
      <c r="C1344" t="s">
        <v>1426</v>
      </c>
      <c r="D1344" t="s">
        <v>1427</v>
      </c>
      <c r="E1344">
        <v>1.5</v>
      </c>
      <c r="F1344">
        <v>2.5</v>
      </c>
      <c r="G1344" t="s">
        <v>935</v>
      </c>
      <c r="H1344">
        <f>_xlfn.IFNA(INDEX(FoamFactor_Table[FoamFactor],MATCH(bom_SQLquery[[#This Row],[BillNo]],FoamFactor_Table[BlendPN],0)),1)</f>
        <v>1</v>
      </c>
    </row>
    <row r="1345" spans="1:8" x14ac:dyDescent="0.25">
      <c r="A1345" t="s">
        <v>3115</v>
      </c>
      <c r="B1345" t="s">
        <v>3116</v>
      </c>
      <c r="C1345" t="s">
        <v>1426</v>
      </c>
      <c r="D1345" t="s">
        <v>1427</v>
      </c>
      <c r="E1345">
        <v>1.5</v>
      </c>
      <c r="F1345">
        <v>2.5</v>
      </c>
      <c r="G1345" t="s">
        <v>935</v>
      </c>
      <c r="H1345">
        <f>_xlfn.IFNA(INDEX(FoamFactor_Table[FoamFactor],MATCH(bom_SQLquery[[#This Row],[BillNo]],FoamFactor_Table[BlendPN],0)),1)</f>
        <v>1</v>
      </c>
    </row>
    <row r="1346" spans="1:8" x14ac:dyDescent="0.25">
      <c r="A1346" t="s">
        <v>574</v>
      </c>
      <c r="B1346" t="s">
        <v>3117</v>
      </c>
      <c r="C1346" t="s">
        <v>2681</v>
      </c>
      <c r="D1346" t="s">
        <v>2682</v>
      </c>
      <c r="E1346">
        <v>1.5</v>
      </c>
      <c r="F1346">
        <v>2.5</v>
      </c>
      <c r="G1346" t="s">
        <v>935</v>
      </c>
      <c r="H1346">
        <f>_xlfn.IFNA(INDEX(FoamFactor_Table[FoamFactor],MATCH(bom_SQLquery[[#This Row],[BillNo]],FoamFactor_Table[BlendPN],0)),1)</f>
        <v>1</v>
      </c>
    </row>
    <row r="1347" spans="1:8" x14ac:dyDescent="0.25">
      <c r="A1347" t="s">
        <v>3118</v>
      </c>
      <c r="B1347" t="s">
        <v>3119</v>
      </c>
      <c r="C1347" t="s">
        <v>2681</v>
      </c>
      <c r="D1347" t="s">
        <v>2682</v>
      </c>
      <c r="E1347">
        <v>0.25</v>
      </c>
      <c r="F1347">
        <v>2.5</v>
      </c>
      <c r="G1347" t="s">
        <v>935</v>
      </c>
      <c r="H1347">
        <f>_xlfn.IFNA(INDEX(FoamFactor_Table[FoamFactor],MATCH(bom_SQLquery[[#This Row],[BillNo]],FoamFactor_Table[BlendPN],0)),1)</f>
        <v>1</v>
      </c>
    </row>
    <row r="1348" spans="1:8" x14ac:dyDescent="0.25">
      <c r="A1348" t="s">
        <v>477</v>
      </c>
      <c r="B1348" t="s">
        <v>3120</v>
      </c>
      <c r="C1348" t="s">
        <v>3121</v>
      </c>
      <c r="D1348" t="s">
        <v>3122</v>
      </c>
      <c r="E1348">
        <v>0.1875</v>
      </c>
      <c r="F1348">
        <v>2.5</v>
      </c>
      <c r="G1348" t="s">
        <v>935</v>
      </c>
      <c r="H1348">
        <f>_xlfn.IFNA(INDEX(FoamFactor_Table[FoamFactor],MATCH(bom_SQLquery[[#This Row],[BillNo]],FoamFactor_Table[BlendPN],0)),1)</f>
        <v>1</v>
      </c>
    </row>
    <row r="1349" spans="1:8" x14ac:dyDescent="0.25">
      <c r="A1349" t="s">
        <v>3123</v>
      </c>
      <c r="B1349" t="s">
        <v>3124</v>
      </c>
      <c r="C1349" t="s">
        <v>3121</v>
      </c>
      <c r="D1349" t="s">
        <v>3122</v>
      </c>
      <c r="E1349">
        <v>0.1875</v>
      </c>
      <c r="F1349">
        <v>2.5</v>
      </c>
      <c r="G1349" t="s">
        <v>935</v>
      </c>
      <c r="H1349">
        <f>_xlfn.IFNA(INDEX(FoamFactor_Table[FoamFactor],MATCH(bom_SQLquery[[#This Row],[BillNo]],FoamFactor_Table[BlendPN],0)),1)</f>
        <v>1</v>
      </c>
    </row>
    <row r="1350" spans="1:8" x14ac:dyDescent="0.25">
      <c r="A1350" t="s">
        <v>478</v>
      </c>
      <c r="B1350" t="s">
        <v>3125</v>
      </c>
      <c r="C1350" t="s">
        <v>3121</v>
      </c>
      <c r="D1350" t="s">
        <v>3122</v>
      </c>
      <c r="E1350">
        <v>0.375</v>
      </c>
      <c r="F1350">
        <v>2.5</v>
      </c>
      <c r="G1350" t="s">
        <v>935</v>
      </c>
      <c r="H1350">
        <f>_xlfn.IFNA(INDEX(FoamFactor_Table[FoamFactor],MATCH(bom_SQLquery[[#This Row],[BillNo]],FoamFactor_Table[BlendPN],0)),1)</f>
        <v>1</v>
      </c>
    </row>
    <row r="1351" spans="1:8" x14ac:dyDescent="0.25">
      <c r="A1351" t="s">
        <v>3126</v>
      </c>
      <c r="B1351" t="s">
        <v>3127</v>
      </c>
      <c r="C1351" t="s">
        <v>3121</v>
      </c>
      <c r="D1351" t="s">
        <v>3122</v>
      </c>
      <c r="E1351">
        <v>0.375</v>
      </c>
      <c r="F1351">
        <v>2.5</v>
      </c>
      <c r="G1351" t="s">
        <v>935</v>
      </c>
      <c r="H1351">
        <f>_xlfn.IFNA(INDEX(FoamFactor_Table[FoamFactor],MATCH(bom_SQLquery[[#This Row],[BillNo]],FoamFactor_Table[BlendPN],0)),1)</f>
        <v>1</v>
      </c>
    </row>
    <row r="1352" spans="1:8" x14ac:dyDescent="0.25">
      <c r="A1352" t="s">
        <v>3128</v>
      </c>
      <c r="B1352" t="s">
        <v>3129</v>
      </c>
      <c r="C1352" t="s">
        <v>3121</v>
      </c>
      <c r="D1352" t="s">
        <v>3122</v>
      </c>
      <c r="E1352">
        <v>0.375</v>
      </c>
      <c r="F1352">
        <v>2.5</v>
      </c>
      <c r="G1352" t="s">
        <v>935</v>
      </c>
      <c r="H1352">
        <f>_xlfn.IFNA(INDEX(FoamFactor_Table[FoamFactor],MATCH(bom_SQLquery[[#This Row],[BillNo]],FoamFactor_Table[BlendPN],0)),1)</f>
        <v>1</v>
      </c>
    </row>
    <row r="1353" spans="1:8" x14ac:dyDescent="0.25">
      <c r="A1353" t="s">
        <v>479</v>
      </c>
      <c r="B1353" t="s">
        <v>3130</v>
      </c>
      <c r="C1353" t="s">
        <v>3121</v>
      </c>
      <c r="D1353" t="s">
        <v>3122</v>
      </c>
      <c r="E1353">
        <v>0.375</v>
      </c>
      <c r="F1353">
        <v>2.5</v>
      </c>
      <c r="G1353" t="s">
        <v>935</v>
      </c>
      <c r="H1353">
        <f>_xlfn.IFNA(INDEX(FoamFactor_Table[FoamFactor],MATCH(bom_SQLquery[[#This Row],[BillNo]],FoamFactor_Table[BlendPN],0)),1)</f>
        <v>1</v>
      </c>
    </row>
    <row r="1354" spans="1:8" x14ac:dyDescent="0.25">
      <c r="A1354" t="s">
        <v>3131</v>
      </c>
      <c r="B1354" t="s">
        <v>3132</v>
      </c>
      <c r="C1354" t="s">
        <v>3133</v>
      </c>
      <c r="D1354" t="s">
        <v>3134</v>
      </c>
      <c r="E1354">
        <v>0.75</v>
      </c>
      <c r="F1354">
        <v>2.5</v>
      </c>
      <c r="G1354" t="s">
        <v>935</v>
      </c>
      <c r="H1354">
        <f>_xlfn.IFNA(INDEX(FoamFactor_Table[FoamFactor],MATCH(bom_SQLquery[[#This Row],[BillNo]],FoamFactor_Table[BlendPN],0)),1)</f>
        <v>1</v>
      </c>
    </row>
    <row r="1355" spans="1:8" x14ac:dyDescent="0.25">
      <c r="A1355" t="s">
        <v>3135</v>
      </c>
      <c r="B1355" t="s">
        <v>3136</v>
      </c>
      <c r="C1355" t="s">
        <v>3133</v>
      </c>
      <c r="D1355" t="s">
        <v>3134</v>
      </c>
      <c r="E1355">
        <v>0.75</v>
      </c>
      <c r="F1355">
        <v>2.5</v>
      </c>
      <c r="G1355" t="s">
        <v>935</v>
      </c>
      <c r="H1355">
        <f>_xlfn.IFNA(INDEX(FoamFactor_Table[FoamFactor],MATCH(bom_SQLquery[[#This Row],[BillNo]],FoamFactor_Table[BlendPN],0)),1)</f>
        <v>1</v>
      </c>
    </row>
    <row r="1356" spans="1:8" x14ac:dyDescent="0.25">
      <c r="A1356" t="s">
        <v>3137</v>
      </c>
      <c r="B1356" t="s">
        <v>3138</v>
      </c>
      <c r="C1356" t="s">
        <v>3133</v>
      </c>
      <c r="D1356" t="s">
        <v>3134</v>
      </c>
      <c r="E1356">
        <v>0.125</v>
      </c>
      <c r="F1356">
        <v>2.5</v>
      </c>
      <c r="G1356" t="s">
        <v>935</v>
      </c>
      <c r="H1356">
        <f>_xlfn.IFNA(INDEX(FoamFactor_Table[FoamFactor],MATCH(bom_SQLquery[[#This Row],[BillNo]],FoamFactor_Table[BlendPN],0)),1)</f>
        <v>1</v>
      </c>
    </row>
    <row r="1357" spans="1:8" x14ac:dyDescent="0.25">
      <c r="A1357" t="s">
        <v>3139</v>
      </c>
      <c r="B1357" t="s">
        <v>3140</v>
      </c>
      <c r="C1357" t="s">
        <v>3133</v>
      </c>
      <c r="D1357" t="s">
        <v>3134</v>
      </c>
      <c r="E1357">
        <v>0.75</v>
      </c>
      <c r="F1357">
        <v>2.5</v>
      </c>
      <c r="G1357" t="s">
        <v>935</v>
      </c>
      <c r="H1357">
        <f>_xlfn.IFNA(INDEX(FoamFactor_Table[FoamFactor],MATCH(bom_SQLquery[[#This Row],[BillNo]],FoamFactor_Table[BlendPN],0)),1)</f>
        <v>1</v>
      </c>
    </row>
    <row r="1358" spans="1:8" x14ac:dyDescent="0.25">
      <c r="A1358" t="s">
        <v>3141</v>
      </c>
      <c r="B1358" t="s">
        <v>3142</v>
      </c>
      <c r="C1358" t="s">
        <v>3133</v>
      </c>
      <c r="D1358" t="s">
        <v>3134</v>
      </c>
      <c r="E1358">
        <v>0.75</v>
      </c>
      <c r="F1358">
        <v>2.5</v>
      </c>
      <c r="G1358" t="s">
        <v>935</v>
      </c>
      <c r="H1358">
        <f>_xlfn.IFNA(INDEX(FoamFactor_Table[FoamFactor],MATCH(bom_SQLquery[[#This Row],[BillNo]],FoamFactor_Table[BlendPN],0)),1)</f>
        <v>1</v>
      </c>
    </row>
    <row r="1359" spans="1:8" x14ac:dyDescent="0.25">
      <c r="A1359" t="s">
        <v>33</v>
      </c>
      <c r="B1359" t="s">
        <v>3143</v>
      </c>
      <c r="C1359" t="s">
        <v>3056</v>
      </c>
      <c r="D1359" t="s">
        <v>3057</v>
      </c>
      <c r="E1359">
        <v>0.2064</v>
      </c>
      <c r="F1359">
        <v>2.5</v>
      </c>
      <c r="G1359" t="s">
        <v>935</v>
      </c>
      <c r="H1359">
        <f>_xlfn.IFNA(INDEX(FoamFactor_Table[FoamFactor],MATCH(bom_SQLquery[[#This Row],[BillNo]],FoamFactor_Table[BlendPN],0)),1)</f>
        <v>1</v>
      </c>
    </row>
    <row r="1360" spans="1:8" x14ac:dyDescent="0.25">
      <c r="A1360" t="s">
        <v>3144</v>
      </c>
      <c r="B1360" t="s">
        <v>3145</v>
      </c>
      <c r="C1360" t="s">
        <v>3056</v>
      </c>
      <c r="D1360" t="s">
        <v>3057</v>
      </c>
      <c r="E1360">
        <v>0.4128</v>
      </c>
      <c r="F1360">
        <v>2.5</v>
      </c>
      <c r="G1360" t="s">
        <v>935</v>
      </c>
      <c r="H1360">
        <f>_xlfn.IFNA(INDEX(FoamFactor_Table[FoamFactor],MATCH(bom_SQLquery[[#This Row],[BillNo]],FoamFactor_Table[BlendPN],0)),1)</f>
        <v>1</v>
      </c>
    </row>
    <row r="1361" spans="1:8" x14ac:dyDescent="0.25">
      <c r="A1361" t="s">
        <v>3146</v>
      </c>
      <c r="B1361" t="s">
        <v>3147</v>
      </c>
      <c r="C1361" t="s">
        <v>3148</v>
      </c>
      <c r="D1361" t="s">
        <v>3149</v>
      </c>
      <c r="E1361">
        <v>4</v>
      </c>
      <c r="F1361">
        <v>0</v>
      </c>
      <c r="G1361" t="s">
        <v>942</v>
      </c>
      <c r="H1361">
        <f>_xlfn.IFNA(INDEX(FoamFactor_Table[FoamFactor],MATCH(bom_SQLquery[[#This Row],[BillNo]],FoamFactor_Table[BlendPN],0)),1)</f>
        <v>1</v>
      </c>
    </row>
    <row r="1362" spans="1:8" x14ac:dyDescent="0.25">
      <c r="A1362" t="s">
        <v>349</v>
      </c>
      <c r="B1362" t="s">
        <v>3150</v>
      </c>
      <c r="C1362" t="s">
        <v>3148</v>
      </c>
      <c r="D1362" t="s">
        <v>3149</v>
      </c>
      <c r="E1362">
        <v>4</v>
      </c>
      <c r="F1362">
        <v>0</v>
      </c>
      <c r="G1362" t="s">
        <v>942</v>
      </c>
      <c r="H1362">
        <f>_xlfn.IFNA(INDEX(FoamFactor_Table[FoamFactor],MATCH(bom_SQLquery[[#This Row],[BillNo]],FoamFactor_Table[BlendPN],0)),1)</f>
        <v>1</v>
      </c>
    </row>
    <row r="1363" spans="1:8" x14ac:dyDescent="0.25">
      <c r="A1363" t="s">
        <v>3151</v>
      </c>
      <c r="B1363" t="s">
        <v>3152</v>
      </c>
      <c r="C1363" t="s">
        <v>3148</v>
      </c>
      <c r="D1363" t="s">
        <v>3149</v>
      </c>
      <c r="E1363">
        <v>4</v>
      </c>
      <c r="F1363">
        <v>0</v>
      </c>
      <c r="G1363" t="s">
        <v>942</v>
      </c>
      <c r="H1363">
        <f>_xlfn.IFNA(INDEX(FoamFactor_Table[FoamFactor],MATCH(bom_SQLquery[[#This Row],[BillNo]],FoamFactor_Table[BlendPN],0)),1)</f>
        <v>1</v>
      </c>
    </row>
    <row r="1364" spans="1:8" x14ac:dyDescent="0.25">
      <c r="A1364" t="s">
        <v>3153</v>
      </c>
      <c r="B1364" t="s">
        <v>3154</v>
      </c>
      <c r="C1364" t="s">
        <v>3148</v>
      </c>
      <c r="D1364" t="s">
        <v>3149</v>
      </c>
      <c r="E1364">
        <v>0.75</v>
      </c>
      <c r="F1364">
        <v>0</v>
      </c>
      <c r="G1364" t="s">
        <v>942</v>
      </c>
      <c r="H1364">
        <f>_xlfn.IFNA(INDEX(FoamFactor_Table[FoamFactor],MATCH(bom_SQLquery[[#This Row],[BillNo]],FoamFactor_Table[BlendPN],0)),1)</f>
        <v>1</v>
      </c>
    </row>
    <row r="1365" spans="1:8" x14ac:dyDescent="0.25">
      <c r="A1365" t="s">
        <v>3155</v>
      </c>
      <c r="B1365" t="s">
        <v>3156</v>
      </c>
      <c r="C1365" t="s">
        <v>3148</v>
      </c>
      <c r="D1365" t="s">
        <v>3149</v>
      </c>
      <c r="E1365">
        <v>0.75</v>
      </c>
      <c r="F1365">
        <v>0</v>
      </c>
      <c r="G1365" t="s">
        <v>942</v>
      </c>
      <c r="H1365">
        <f>_xlfn.IFNA(INDEX(FoamFactor_Table[FoamFactor],MATCH(bom_SQLquery[[#This Row],[BillNo]],FoamFactor_Table[BlendPN],0)),1)</f>
        <v>1</v>
      </c>
    </row>
    <row r="1366" spans="1:8" x14ac:dyDescent="0.25">
      <c r="A1366" t="s">
        <v>3157</v>
      </c>
      <c r="B1366" t="s">
        <v>3158</v>
      </c>
      <c r="C1366" t="s">
        <v>3148</v>
      </c>
      <c r="D1366" t="s">
        <v>3149</v>
      </c>
      <c r="E1366">
        <v>3</v>
      </c>
      <c r="F1366">
        <v>0</v>
      </c>
      <c r="G1366" t="s">
        <v>942</v>
      </c>
      <c r="H1366">
        <f>_xlfn.IFNA(INDEX(FoamFactor_Table[FoamFactor],MATCH(bom_SQLquery[[#This Row],[BillNo]],FoamFactor_Table[BlendPN],0)),1)</f>
        <v>1</v>
      </c>
    </row>
    <row r="1367" spans="1:8" x14ac:dyDescent="0.25">
      <c r="A1367" t="s">
        <v>3159</v>
      </c>
      <c r="B1367" t="s">
        <v>3160</v>
      </c>
      <c r="C1367" t="s">
        <v>3148</v>
      </c>
      <c r="D1367" t="s">
        <v>3149</v>
      </c>
      <c r="E1367">
        <v>1.5</v>
      </c>
      <c r="F1367">
        <v>0</v>
      </c>
      <c r="G1367" t="s">
        <v>942</v>
      </c>
      <c r="H1367">
        <f>_xlfn.IFNA(INDEX(FoamFactor_Table[FoamFactor],MATCH(bom_SQLquery[[#This Row],[BillNo]],FoamFactor_Table[BlendPN],0)),1)</f>
        <v>1</v>
      </c>
    </row>
    <row r="1368" spans="1:8" x14ac:dyDescent="0.25">
      <c r="A1368" t="s">
        <v>3161</v>
      </c>
      <c r="B1368" t="s">
        <v>3162</v>
      </c>
      <c r="C1368" t="s">
        <v>3148</v>
      </c>
      <c r="D1368" t="s">
        <v>3149</v>
      </c>
      <c r="E1368">
        <v>1.5</v>
      </c>
      <c r="F1368">
        <v>0</v>
      </c>
      <c r="G1368" t="s">
        <v>942</v>
      </c>
      <c r="H1368">
        <f>_xlfn.IFNA(INDEX(FoamFactor_Table[FoamFactor],MATCH(bom_SQLquery[[#This Row],[BillNo]],FoamFactor_Table[BlendPN],0)),1)</f>
        <v>1</v>
      </c>
    </row>
    <row r="1369" spans="1:8" x14ac:dyDescent="0.25">
      <c r="A1369" t="s">
        <v>3163</v>
      </c>
      <c r="B1369" t="s">
        <v>3164</v>
      </c>
      <c r="C1369" t="s">
        <v>3148</v>
      </c>
      <c r="D1369" t="s">
        <v>3149</v>
      </c>
      <c r="E1369">
        <v>1.5</v>
      </c>
      <c r="F1369">
        <v>0</v>
      </c>
      <c r="G1369" t="s">
        <v>942</v>
      </c>
      <c r="H1369">
        <f>_xlfn.IFNA(INDEX(FoamFactor_Table[FoamFactor],MATCH(bom_SQLquery[[#This Row],[BillNo]],FoamFactor_Table[BlendPN],0)),1)</f>
        <v>1</v>
      </c>
    </row>
    <row r="1370" spans="1:8" x14ac:dyDescent="0.25">
      <c r="A1370" t="s">
        <v>24</v>
      </c>
      <c r="B1370" t="s">
        <v>3165</v>
      </c>
      <c r="C1370" t="s">
        <v>3166</v>
      </c>
      <c r="D1370" t="s">
        <v>3167</v>
      </c>
      <c r="E1370">
        <v>0.375</v>
      </c>
      <c r="F1370">
        <v>2.5</v>
      </c>
      <c r="G1370" t="s">
        <v>935</v>
      </c>
      <c r="H1370">
        <f>_xlfn.IFNA(INDEX(FoamFactor_Table[FoamFactor],MATCH(bom_SQLquery[[#This Row],[BillNo]],FoamFactor_Table[BlendPN],0)),1)</f>
        <v>1</v>
      </c>
    </row>
    <row r="1371" spans="1:8" x14ac:dyDescent="0.25">
      <c r="A1371" t="s">
        <v>3168</v>
      </c>
      <c r="B1371" t="s">
        <v>3169</v>
      </c>
      <c r="C1371" t="s">
        <v>3166</v>
      </c>
      <c r="D1371" t="s">
        <v>3167</v>
      </c>
      <c r="E1371">
        <v>0.375</v>
      </c>
      <c r="F1371">
        <v>2.5</v>
      </c>
      <c r="G1371" t="s">
        <v>935</v>
      </c>
      <c r="H1371">
        <f>_xlfn.IFNA(INDEX(FoamFactor_Table[FoamFactor],MATCH(bom_SQLquery[[#This Row],[BillNo]],FoamFactor_Table[BlendPN],0)),1)</f>
        <v>1</v>
      </c>
    </row>
    <row r="1372" spans="1:8" x14ac:dyDescent="0.25">
      <c r="A1372" t="s">
        <v>28</v>
      </c>
      <c r="B1372" t="s">
        <v>3170</v>
      </c>
      <c r="C1372" t="s">
        <v>3166</v>
      </c>
      <c r="D1372" t="s">
        <v>3167</v>
      </c>
      <c r="E1372">
        <v>0.75</v>
      </c>
      <c r="F1372">
        <v>2.5</v>
      </c>
      <c r="G1372" t="s">
        <v>935</v>
      </c>
      <c r="H1372">
        <f>_xlfn.IFNA(INDEX(FoamFactor_Table[FoamFactor],MATCH(bom_SQLquery[[#This Row],[BillNo]],FoamFactor_Table[BlendPN],0)),1)</f>
        <v>1</v>
      </c>
    </row>
    <row r="1373" spans="1:8" x14ac:dyDescent="0.25">
      <c r="A1373" t="s">
        <v>3171</v>
      </c>
      <c r="B1373" t="s">
        <v>3172</v>
      </c>
      <c r="C1373" t="s">
        <v>3166</v>
      </c>
      <c r="D1373" t="s">
        <v>3167</v>
      </c>
      <c r="E1373">
        <v>0.75</v>
      </c>
      <c r="F1373">
        <v>2.5</v>
      </c>
      <c r="G1373" t="s">
        <v>935</v>
      </c>
      <c r="H1373">
        <f>_xlfn.IFNA(INDEX(FoamFactor_Table[FoamFactor],MATCH(bom_SQLquery[[#This Row],[BillNo]],FoamFactor_Table[BlendPN],0)),1)</f>
        <v>1</v>
      </c>
    </row>
    <row r="1374" spans="1:8" x14ac:dyDescent="0.25">
      <c r="A1374" t="s">
        <v>685</v>
      </c>
      <c r="B1374" t="s">
        <v>3173</v>
      </c>
      <c r="C1374" t="s">
        <v>3174</v>
      </c>
      <c r="D1374" t="s">
        <v>3175</v>
      </c>
      <c r="E1374">
        <v>0.75</v>
      </c>
      <c r="F1374">
        <v>2.5</v>
      </c>
      <c r="G1374" t="s">
        <v>935</v>
      </c>
      <c r="H1374">
        <f>_xlfn.IFNA(INDEX(FoamFactor_Table[FoamFactor],MATCH(bom_SQLquery[[#This Row],[BillNo]],FoamFactor_Table[BlendPN],0)),1)</f>
        <v>1</v>
      </c>
    </row>
    <row r="1375" spans="1:8" x14ac:dyDescent="0.25">
      <c r="A1375" t="s">
        <v>3176</v>
      </c>
      <c r="B1375" t="s">
        <v>3177</v>
      </c>
      <c r="C1375" t="s">
        <v>3174</v>
      </c>
      <c r="D1375" t="s">
        <v>3175</v>
      </c>
      <c r="E1375">
        <v>0.75</v>
      </c>
      <c r="F1375">
        <v>2.5</v>
      </c>
      <c r="G1375" t="s">
        <v>935</v>
      </c>
      <c r="H1375">
        <f>_xlfn.IFNA(INDEX(FoamFactor_Table[FoamFactor],MATCH(bom_SQLquery[[#This Row],[BillNo]],FoamFactor_Table[BlendPN],0)),1)</f>
        <v>1</v>
      </c>
    </row>
    <row r="1376" spans="1:8" x14ac:dyDescent="0.25">
      <c r="A1376" t="s">
        <v>589</v>
      </c>
      <c r="B1376" t="s">
        <v>3178</v>
      </c>
      <c r="C1376" t="s">
        <v>3179</v>
      </c>
      <c r="D1376" t="s">
        <v>3180</v>
      </c>
      <c r="E1376">
        <v>1.5</v>
      </c>
      <c r="F1376">
        <v>2.5</v>
      </c>
      <c r="G1376" t="s">
        <v>935</v>
      </c>
      <c r="H1376">
        <f>_xlfn.IFNA(INDEX(FoamFactor_Table[FoamFactor],MATCH(bom_SQLquery[[#This Row],[BillNo]],FoamFactor_Table[BlendPN],0)),1)</f>
        <v>1</v>
      </c>
    </row>
    <row r="1377" spans="1:8" x14ac:dyDescent="0.25">
      <c r="A1377" t="s">
        <v>3181</v>
      </c>
      <c r="B1377" t="s">
        <v>3182</v>
      </c>
      <c r="C1377" t="s">
        <v>3179</v>
      </c>
      <c r="D1377" t="s">
        <v>3180</v>
      </c>
      <c r="E1377">
        <v>1.5</v>
      </c>
      <c r="F1377">
        <v>2.5</v>
      </c>
      <c r="G1377" t="s">
        <v>935</v>
      </c>
      <c r="H1377">
        <f>_xlfn.IFNA(INDEX(FoamFactor_Table[FoamFactor],MATCH(bom_SQLquery[[#This Row],[BillNo]],FoamFactor_Table[BlendPN],0)),1)</f>
        <v>1</v>
      </c>
    </row>
    <row r="1378" spans="1:8" x14ac:dyDescent="0.25">
      <c r="A1378" t="s">
        <v>3183</v>
      </c>
      <c r="B1378" t="s">
        <v>3184</v>
      </c>
      <c r="C1378" t="s">
        <v>3179</v>
      </c>
      <c r="D1378" t="s">
        <v>3180</v>
      </c>
      <c r="E1378">
        <v>1.5</v>
      </c>
      <c r="F1378">
        <v>2.5</v>
      </c>
      <c r="G1378" t="s">
        <v>935</v>
      </c>
      <c r="H1378">
        <f>_xlfn.IFNA(INDEX(FoamFactor_Table[FoamFactor],MATCH(bom_SQLquery[[#This Row],[BillNo]],FoamFactor_Table[BlendPN],0)),1)</f>
        <v>1</v>
      </c>
    </row>
    <row r="1379" spans="1:8" x14ac:dyDescent="0.25">
      <c r="A1379" t="s">
        <v>3185</v>
      </c>
      <c r="B1379" t="s">
        <v>3186</v>
      </c>
      <c r="C1379" t="s">
        <v>3179</v>
      </c>
      <c r="D1379" t="s">
        <v>3180</v>
      </c>
      <c r="E1379">
        <v>1.5</v>
      </c>
      <c r="F1379">
        <v>2.5</v>
      </c>
      <c r="G1379" t="s">
        <v>935</v>
      </c>
      <c r="H1379">
        <f>_xlfn.IFNA(INDEX(FoamFactor_Table[FoamFactor],MATCH(bom_SQLquery[[#This Row],[BillNo]],FoamFactor_Table[BlendPN],0)),1)</f>
        <v>1</v>
      </c>
    </row>
    <row r="1380" spans="1:8" x14ac:dyDescent="0.25">
      <c r="A1380" t="s">
        <v>3187</v>
      </c>
      <c r="B1380" t="s">
        <v>3188</v>
      </c>
      <c r="C1380" t="s">
        <v>3179</v>
      </c>
      <c r="D1380" t="s">
        <v>3180</v>
      </c>
      <c r="E1380">
        <v>1.5</v>
      </c>
      <c r="F1380">
        <v>2.5</v>
      </c>
      <c r="G1380" t="s">
        <v>935</v>
      </c>
      <c r="H1380">
        <f>_xlfn.IFNA(INDEX(FoamFactor_Table[FoamFactor],MATCH(bom_SQLquery[[#This Row],[BillNo]],FoamFactor_Table[BlendPN],0)),1)</f>
        <v>1</v>
      </c>
    </row>
    <row r="1381" spans="1:8" x14ac:dyDescent="0.25">
      <c r="A1381" t="s">
        <v>676</v>
      </c>
      <c r="B1381" t="s">
        <v>3189</v>
      </c>
      <c r="C1381" t="s">
        <v>3179</v>
      </c>
      <c r="D1381" t="s">
        <v>3180</v>
      </c>
      <c r="E1381">
        <v>0.25</v>
      </c>
      <c r="F1381">
        <v>2.5</v>
      </c>
      <c r="G1381" t="s">
        <v>935</v>
      </c>
      <c r="H1381">
        <f>_xlfn.IFNA(INDEX(FoamFactor_Table[FoamFactor],MATCH(bom_SQLquery[[#This Row],[BillNo]],FoamFactor_Table[BlendPN],0)),1)</f>
        <v>1</v>
      </c>
    </row>
    <row r="1382" spans="1:8" x14ac:dyDescent="0.25">
      <c r="A1382" t="s">
        <v>588</v>
      </c>
      <c r="B1382" t="s">
        <v>3190</v>
      </c>
      <c r="C1382" t="s">
        <v>3179</v>
      </c>
      <c r="D1382" t="s">
        <v>3180</v>
      </c>
      <c r="E1382">
        <v>1.5</v>
      </c>
      <c r="F1382">
        <v>2.5</v>
      </c>
      <c r="G1382" t="s">
        <v>935</v>
      </c>
      <c r="H1382">
        <f>_xlfn.IFNA(INDEX(FoamFactor_Table[FoamFactor],MATCH(bom_SQLquery[[#This Row],[BillNo]],FoamFactor_Table[BlendPN],0)),1)</f>
        <v>1</v>
      </c>
    </row>
    <row r="1383" spans="1:8" x14ac:dyDescent="0.25">
      <c r="A1383" t="s">
        <v>3191</v>
      </c>
      <c r="B1383" t="s">
        <v>3192</v>
      </c>
      <c r="C1383" t="s">
        <v>3179</v>
      </c>
      <c r="D1383" t="s">
        <v>3180</v>
      </c>
      <c r="E1383">
        <v>1.5</v>
      </c>
      <c r="F1383">
        <v>2.5</v>
      </c>
      <c r="G1383" t="s">
        <v>935</v>
      </c>
      <c r="H1383">
        <f>_xlfn.IFNA(INDEX(FoamFactor_Table[FoamFactor],MATCH(bom_SQLquery[[#This Row],[BillNo]],FoamFactor_Table[BlendPN],0)),1)</f>
        <v>1</v>
      </c>
    </row>
    <row r="1384" spans="1:8" x14ac:dyDescent="0.25">
      <c r="A1384" t="s">
        <v>502</v>
      </c>
      <c r="B1384" t="s">
        <v>3193</v>
      </c>
      <c r="C1384" t="s">
        <v>3179</v>
      </c>
      <c r="D1384" t="s">
        <v>3180</v>
      </c>
      <c r="E1384">
        <v>1.5</v>
      </c>
      <c r="F1384">
        <v>2.5</v>
      </c>
      <c r="G1384" t="s">
        <v>935</v>
      </c>
      <c r="H1384">
        <f>_xlfn.IFNA(INDEX(FoamFactor_Table[FoamFactor],MATCH(bom_SQLquery[[#This Row],[BillNo]],FoamFactor_Table[BlendPN],0)),1)</f>
        <v>1</v>
      </c>
    </row>
    <row r="1385" spans="1:8" x14ac:dyDescent="0.25">
      <c r="A1385" t="s">
        <v>544</v>
      </c>
      <c r="B1385" t="s">
        <v>3194</v>
      </c>
      <c r="C1385" t="s">
        <v>3195</v>
      </c>
      <c r="D1385" t="s">
        <v>3196</v>
      </c>
      <c r="E1385">
        <v>0.75</v>
      </c>
      <c r="F1385">
        <v>2.5</v>
      </c>
      <c r="G1385" t="s">
        <v>935</v>
      </c>
      <c r="H1385">
        <f>_xlfn.IFNA(INDEX(FoamFactor_Table[FoamFactor],MATCH(bom_SQLquery[[#This Row],[BillNo]],FoamFactor_Table[BlendPN],0)),1)</f>
        <v>1</v>
      </c>
    </row>
    <row r="1386" spans="1:8" x14ac:dyDescent="0.25">
      <c r="A1386" t="s">
        <v>3197</v>
      </c>
      <c r="B1386" t="s">
        <v>3198</v>
      </c>
      <c r="C1386" t="s">
        <v>3195</v>
      </c>
      <c r="D1386" t="s">
        <v>3196</v>
      </c>
      <c r="E1386">
        <v>0.75</v>
      </c>
      <c r="F1386">
        <v>2.5</v>
      </c>
      <c r="G1386" t="s">
        <v>935</v>
      </c>
      <c r="H1386">
        <f>_xlfn.IFNA(INDEX(FoamFactor_Table[FoamFactor],MATCH(bom_SQLquery[[#This Row],[BillNo]],FoamFactor_Table[BlendPN],0)),1)</f>
        <v>1</v>
      </c>
    </row>
    <row r="1387" spans="1:8" x14ac:dyDescent="0.25">
      <c r="A1387" t="s">
        <v>3199</v>
      </c>
      <c r="B1387" t="s">
        <v>3200</v>
      </c>
      <c r="C1387" t="s">
        <v>3195</v>
      </c>
      <c r="D1387" t="s">
        <v>3196</v>
      </c>
      <c r="E1387">
        <v>0.125</v>
      </c>
      <c r="F1387">
        <v>2.5</v>
      </c>
      <c r="G1387" t="s">
        <v>935</v>
      </c>
      <c r="H1387">
        <f>_xlfn.IFNA(INDEX(FoamFactor_Table[FoamFactor],MATCH(bom_SQLquery[[#This Row],[BillNo]],FoamFactor_Table[BlendPN],0)),1)</f>
        <v>1</v>
      </c>
    </row>
    <row r="1388" spans="1:8" x14ac:dyDescent="0.25">
      <c r="A1388" t="s">
        <v>3201</v>
      </c>
      <c r="B1388" t="s">
        <v>3202</v>
      </c>
      <c r="C1388" t="s">
        <v>3195</v>
      </c>
      <c r="D1388" t="s">
        <v>3196</v>
      </c>
      <c r="E1388">
        <v>0.75</v>
      </c>
      <c r="F1388">
        <v>2.5</v>
      </c>
      <c r="G1388" t="s">
        <v>935</v>
      </c>
      <c r="H1388">
        <f>_xlfn.IFNA(INDEX(FoamFactor_Table[FoamFactor],MATCH(bom_SQLquery[[#This Row],[BillNo]],FoamFactor_Table[BlendPN],0)),1)</f>
        <v>1</v>
      </c>
    </row>
    <row r="1389" spans="1:8" x14ac:dyDescent="0.25">
      <c r="A1389" t="s">
        <v>508</v>
      </c>
      <c r="B1389" t="s">
        <v>3203</v>
      </c>
      <c r="C1389" t="s">
        <v>3204</v>
      </c>
      <c r="D1389" t="s">
        <v>3205</v>
      </c>
      <c r="E1389">
        <v>1.5</v>
      </c>
      <c r="F1389">
        <v>2.5</v>
      </c>
      <c r="G1389" t="s">
        <v>935</v>
      </c>
      <c r="H1389">
        <f>_xlfn.IFNA(INDEX(FoamFactor_Table[FoamFactor],MATCH(bom_SQLquery[[#This Row],[BillNo]],FoamFactor_Table[BlendPN],0)),1)</f>
        <v>1</v>
      </c>
    </row>
    <row r="1390" spans="1:8" x14ac:dyDescent="0.25">
      <c r="A1390" t="s">
        <v>3206</v>
      </c>
      <c r="B1390" t="s">
        <v>3207</v>
      </c>
      <c r="C1390" t="s">
        <v>3204</v>
      </c>
      <c r="D1390" t="s">
        <v>3205</v>
      </c>
      <c r="E1390">
        <v>1.5</v>
      </c>
      <c r="F1390">
        <v>2.5</v>
      </c>
      <c r="G1390" t="s">
        <v>935</v>
      </c>
      <c r="H1390">
        <f>_xlfn.IFNA(INDEX(FoamFactor_Table[FoamFactor],MATCH(bom_SQLquery[[#This Row],[BillNo]],FoamFactor_Table[BlendPN],0)),1)</f>
        <v>1</v>
      </c>
    </row>
    <row r="1391" spans="1:8" x14ac:dyDescent="0.25">
      <c r="A1391" t="s">
        <v>3208</v>
      </c>
      <c r="B1391" t="s">
        <v>3209</v>
      </c>
      <c r="C1391" t="s">
        <v>3204</v>
      </c>
      <c r="D1391" t="s">
        <v>3205</v>
      </c>
      <c r="E1391">
        <v>1.5</v>
      </c>
      <c r="F1391">
        <v>2.5</v>
      </c>
      <c r="G1391" t="s">
        <v>935</v>
      </c>
      <c r="H1391">
        <f>_xlfn.IFNA(INDEX(FoamFactor_Table[FoamFactor],MATCH(bom_SQLquery[[#This Row],[BillNo]],FoamFactor_Table[BlendPN],0)),1)</f>
        <v>1</v>
      </c>
    </row>
    <row r="1392" spans="1:8" x14ac:dyDescent="0.25">
      <c r="A1392" t="s">
        <v>3210</v>
      </c>
      <c r="B1392" t="s">
        <v>3211</v>
      </c>
      <c r="C1392" t="s">
        <v>3204</v>
      </c>
      <c r="D1392" t="s">
        <v>3205</v>
      </c>
      <c r="E1392">
        <v>0.25</v>
      </c>
      <c r="F1392">
        <v>2.5</v>
      </c>
      <c r="G1392" t="s">
        <v>935</v>
      </c>
      <c r="H1392">
        <f>_xlfn.IFNA(INDEX(FoamFactor_Table[FoamFactor],MATCH(bom_SQLquery[[#This Row],[BillNo]],FoamFactor_Table[BlendPN],0)),1)</f>
        <v>1</v>
      </c>
    </row>
    <row r="1393" spans="1:8" x14ac:dyDescent="0.25">
      <c r="A1393" t="s">
        <v>3212</v>
      </c>
      <c r="B1393" t="s">
        <v>3213</v>
      </c>
      <c r="C1393" t="s">
        <v>3214</v>
      </c>
      <c r="D1393" t="s">
        <v>3215</v>
      </c>
      <c r="E1393">
        <v>1.032</v>
      </c>
      <c r="F1393">
        <v>2.5</v>
      </c>
      <c r="G1393" t="s">
        <v>935</v>
      </c>
      <c r="H1393">
        <f>_xlfn.IFNA(INDEX(FoamFactor_Table[FoamFactor],MATCH(bom_SQLquery[[#This Row],[BillNo]],FoamFactor_Table[BlendPN],0)),1)</f>
        <v>1</v>
      </c>
    </row>
    <row r="1394" spans="1:8" x14ac:dyDescent="0.25">
      <c r="A1394" t="s">
        <v>3216</v>
      </c>
      <c r="B1394" t="s">
        <v>3217</v>
      </c>
      <c r="C1394" t="s">
        <v>3218</v>
      </c>
      <c r="D1394" t="s">
        <v>3219</v>
      </c>
      <c r="E1394">
        <v>4</v>
      </c>
      <c r="F1394">
        <v>2.5</v>
      </c>
      <c r="G1394" t="s">
        <v>935</v>
      </c>
      <c r="H1394">
        <f>_xlfn.IFNA(INDEX(FoamFactor_Table[FoamFactor],MATCH(bom_SQLquery[[#This Row],[BillNo]],FoamFactor_Table[BlendPN],0)),1)</f>
        <v>1</v>
      </c>
    </row>
    <row r="1395" spans="1:8" x14ac:dyDescent="0.25">
      <c r="A1395" t="s">
        <v>3220</v>
      </c>
      <c r="B1395" t="s">
        <v>3221</v>
      </c>
      <c r="C1395" t="s">
        <v>3218</v>
      </c>
      <c r="D1395" t="s">
        <v>3219</v>
      </c>
      <c r="E1395">
        <v>1.5</v>
      </c>
      <c r="F1395">
        <v>2.5</v>
      </c>
      <c r="G1395" t="s">
        <v>935</v>
      </c>
      <c r="H1395">
        <f>_xlfn.IFNA(INDEX(FoamFactor_Table[FoamFactor],MATCH(bom_SQLquery[[#This Row],[BillNo]],FoamFactor_Table[BlendPN],0)),1)</f>
        <v>1</v>
      </c>
    </row>
    <row r="1396" spans="1:8" x14ac:dyDescent="0.25">
      <c r="A1396" t="s">
        <v>3222</v>
      </c>
      <c r="B1396" t="s">
        <v>3223</v>
      </c>
      <c r="C1396" t="s">
        <v>1293</v>
      </c>
      <c r="D1396" t="s">
        <v>1294</v>
      </c>
      <c r="E1396">
        <v>1.0313000000000001</v>
      </c>
      <c r="F1396">
        <v>2.5</v>
      </c>
      <c r="G1396" t="s">
        <v>935</v>
      </c>
      <c r="H1396">
        <f>_xlfn.IFNA(INDEX(FoamFactor_Table[FoamFactor],MATCH(bom_SQLquery[[#This Row],[BillNo]],FoamFactor_Table[BlendPN],0)),1)</f>
        <v>1</v>
      </c>
    </row>
    <row r="1397" spans="1:8" x14ac:dyDescent="0.25">
      <c r="A1397" t="s">
        <v>552</v>
      </c>
      <c r="B1397" t="s">
        <v>3224</v>
      </c>
      <c r="C1397" t="s">
        <v>2439</v>
      </c>
      <c r="D1397" t="s">
        <v>2440</v>
      </c>
      <c r="E1397">
        <v>1.0309999999999999</v>
      </c>
      <c r="F1397">
        <v>2.5</v>
      </c>
      <c r="G1397" t="s">
        <v>935</v>
      </c>
      <c r="H1397">
        <f>_xlfn.IFNA(INDEX(FoamFactor_Table[FoamFactor],MATCH(bom_SQLquery[[#This Row],[BillNo]],FoamFactor_Table[BlendPN],0)),1)</f>
        <v>1</v>
      </c>
    </row>
    <row r="1398" spans="1:8" x14ac:dyDescent="0.25">
      <c r="A1398" t="s">
        <v>3225</v>
      </c>
      <c r="B1398" t="s">
        <v>3226</v>
      </c>
      <c r="C1398" t="s">
        <v>2439</v>
      </c>
      <c r="D1398" t="s">
        <v>2440</v>
      </c>
      <c r="E1398">
        <v>0.17199999999999999</v>
      </c>
      <c r="F1398">
        <v>2.5</v>
      </c>
      <c r="G1398" t="s">
        <v>935</v>
      </c>
      <c r="H1398">
        <f>_xlfn.IFNA(INDEX(FoamFactor_Table[FoamFactor],MATCH(bom_SQLquery[[#This Row],[BillNo]],FoamFactor_Table[BlendPN],0)),1)</f>
        <v>1</v>
      </c>
    </row>
    <row r="1399" spans="1:8" x14ac:dyDescent="0.25">
      <c r="A1399" t="s">
        <v>3227</v>
      </c>
      <c r="B1399" t="s">
        <v>3228</v>
      </c>
      <c r="C1399" t="s">
        <v>3229</v>
      </c>
      <c r="D1399" t="s">
        <v>3230</v>
      </c>
      <c r="E1399">
        <v>1.0309999999999999</v>
      </c>
      <c r="F1399">
        <v>2.5</v>
      </c>
      <c r="G1399" t="s">
        <v>935</v>
      </c>
      <c r="H1399">
        <f>_xlfn.IFNA(INDEX(FoamFactor_Table[FoamFactor],MATCH(bom_SQLquery[[#This Row],[BillNo]],FoamFactor_Table[BlendPN],0)),1)</f>
        <v>1</v>
      </c>
    </row>
    <row r="1400" spans="1:8" x14ac:dyDescent="0.25">
      <c r="A1400" t="s">
        <v>3231</v>
      </c>
      <c r="B1400" t="s">
        <v>3232</v>
      </c>
      <c r="C1400" t="s">
        <v>3229</v>
      </c>
      <c r="D1400" t="s">
        <v>3230</v>
      </c>
      <c r="E1400">
        <v>0.17199999999999999</v>
      </c>
      <c r="F1400">
        <v>2.5</v>
      </c>
      <c r="G1400" t="s">
        <v>935</v>
      </c>
      <c r="H1400">
        <f>_xlfn.IFNA(INDEX(FoamFactor_Table[FoamFactor],MATCH(bom_SQLquery[[#This Row],[BillNo]],FoamFactor_Table[BlendPN],0)),1)</f>
        <v>1</v>
      </c>
    </row>
    <row r="1401" spans="1:8" x14ac:dyDescent="0.25">
      <c r="A1401" t="s">
        <v>545</v>
      </c>
      <c r="B1401" t="s">
        <v>3233</v>
      </c>
      <c r="C1401" t="s">
        <v>3234</v>
      </c>
      <c r="D1401" t="s">
        <v>3235</v>
      </c>
      <c r="E1401">
        <v>0.75</v>
      </c>
      <c r="F1401">
        <v>2.5</v>
      </c>
      <c r="G1401" t="s">
        <v>935</v>
      </c>
      <c r="H1401">
        <f>_xlfn.IFNA(INDEX(FoamFactor_Table[FoamFactor],MATCH(bom_SQLquery[[#This Row],[BillNo]],FoamFactor_Table[BlendPN],0)),1)</f>
        <v>1</v>
      </c>
    </row>
    <row r="1402" spans="1:8" x14ac:dyDescent="0.25">
      <c r="A1402" t="s">
        <v>3236</v>
      </c>
      <c r="B1402" t="s">
        <v>3237</v>
      </c>
      <c r="C1402" t="s">
        <v>3234</v>
      </c>
      <c r="D1402" t="s">
        <v>3235</v>
      </c>
      <c r="E1402">
        <v>0.125</v>
      </c>
      <c r="F1402">
        <v>2.5</v>
      </c>
      <c r="G1402" t="s">
        <v>935</v>
      </c>
      <c r="H1402">
        <f>_xlfn.IFNA(INDEX(FoamFactor_Table[FoamFactor],MATCH(bom_SQLquery[[#This Row],[BillNo]],FoamFactor_Table[BlendPN],0)),1)</f>
        <v>1</v>
      </c>
    </row>
    <row r="1403" spans="1:8" x14ac:dyDescent="0.25">
      <c r="A1403" t="s">
        <v>721</v>
      </c>
      <c r="B1403" t="s">
        <v>3238</v>
      </c>
      <c r="C1403" t="s">
        <v>3234</v>
      </c>
      <c r="D1403" t="s">
        <v>3235</v>
      </c>
      <c r="E1403">
        <v>0.125</v>
      </c>
      <c r="F1403">
        <v>2.5</v>
      </c>
      <c r="G1403" t="s">
        <v>935</v>
      </c>
      <c r="H1403">
        <f>_xlfn.IFNA(INDEX(FoamFactor_Table[FoamFactor],MATCH(bom_SQLquery[[#This Row],[BillNo]],FoamFactor_Table[BlendPN],0)),1)</f>
        <v>1</v>
      </c>
    </row>
    <row r="1404" spans="1:8" x14ac:dyDescent="0.25">
      <c r="A1404" t="s">
        <v>506</v>
      </c>
      <c r="B1404" t="s">
        <v>3239</v>
      </c>
      <c r="C1404" t="s">
        <v>1638</v>
      </c>
      <c r="D1404" t="s">
        <v>1639</v>
      </c>
      <c r="E1404">
        <v>1.5</v>
      </c>
      <c r="F1404">
        <v>2.5</v>
      </c>
      <c r="G1404" t="s">
        <v>935</v>
      </c>
      <c r="H1404">
        <f>_xlfn.IFNA(INDEX(FoamFactor_Table[FoamFactor],MATCH(bom_SQLquery[[#This Row],[BillNo]],FoamFactor_Table[BlendPN],0)),1)</f>
        <v>1</v>
      </c>
    </row>
    <row r="1405" spans="1:8" x14ac:dyDescent="0.25">
      <c r="A1405" t="s">
        <v>3240</v>
      </c>
      <c r="B1405" t="s">
        <v>3241</v>
      </c>
      <c r="C1405" t="s">
        <v>1638</v>
      </c>
      <c r="D1405" t="s">
        <v>1639</v>
      </c>
      <c r="E1405">
        <v>1.5</v>
      </c>
      <c r="F1405">
        <v>2.5</v>
      </c>
      <c r="G1405" t="s">
        <v>935</v>
      </c>
      <c r="H1405">
        <f>_xlfn.IFNA(INDEX(FoamFactor_Table[FoamFactor],MATCH(bom_SQLquery[[#This Row],[BillNo]],FoamFactor_Table[BlendPN],0)),1)</f>
        <v>1</v>
      </c>
    </row>
    <row r="1406" spans="1:8" x14ac:dyDescent="0.25">
      <c r="A1406" t="s">
        <v>680</v>
      </c>
      <c r="B1406" t="s">
        <v>3242</v>
      </c>
      <c r="C1406" t="s">
        <v>1638</v>
      </c>
      <c r="D1406" t="s">
        <v>1639</v>
      </c>
      <c r="E1406">
        <v>0.25</v>
      </c>
      <c r="F1406">
        <v>0</v>
      </c>
      <c r="G1406" t="s">
        <v>935</v>
      </c>
      <c r="H1406">
        <f>_xlfn.IFNA(INDEX(FoamFactor_Table[FoamFactor],MATCH(bom_SQLquery[[#This Row],[BillNo]],FoamFactor_Table[BlendPN],0)),1)</f>
        <v>1</v>
      </c>
    </row>
    <row r="1407" spans="1:8" x14ac:dyDescent="0.25">
      <c r="A1407" t="s">
        <v>83</v>
      </c>
      <c r="B1407" t="s">
        <v>3243</v>
      </c>
      <c r="C1407" t="s">
        <v>3082</v>
      </c>
      <c r="D1407" t="s">
        <v>3083</v>
      </c>
      <c r="E1407">
        <v>0.75</v>
      </c>
      <c r="F1407">
        <v>2.5</v>
      </c>
      <c r="G1407" t="s">
        <v>935</v>
      </c>
      <c r="H1407">
        <f>_xlfn.IFNA(INDEX(FoamFactor_Table[FoamFactor],MATCH(bom_SQLquery[[#This Row],[BillNo]],FoamFactor_Table[BlendPN],0)),1)</f>
        <v>1</v>
      </c>
    </row>
    <row r="1408" spans="1:8" x14ac:dyDescent="0.25">
      <c r="A1408" t="s">
        <v>3244</v>
      </c>
      <c r="B1408" t="s">
        <v>3245</v>
      </c>
      <c r="C1408" t="s">
        <v>3082</v>
      </c>
      <c r="D1408" t="s">
        <v>3083</v>
      </c>
      <c r="E1408">
        <v>0.125</v>
      </c>
      <c r="F1408">
        <v>2.5</v>
      </c>
      <c r="G1408" t="s">
        <v>935</v>
      </c>
      <c r="H1408">
        <f>_xlfn.IFNA(INDEX(FoamFactor_Table[FoamFactor],MATCH(bom_SQLquery[[#This Row],[BillNo]],FoamFactor_Table[BlendPN],0)),1)</f>
        <v>1</v>
      </c>
    </row>
    <row r="1409" spans="1:8" x14ac:dyDescent="0.25">
      <c r="A1409" t="s">
        <v>119</v>
      </c>
      <c r="B1409" t="s">
        <v>3246</v>
      </c>
      <c r="C1409" t="s">
        <v>3082</v>
      </c>
      <c r="D1409" t="s">
        <v>3083</v>
      </c>
      <c r="E1409">
        <v>1.5</v>
      </c>
      <c r="F1409">
        <v>2.5</v>
      </c>
      <c r="G1409" t="s">
        <v>935</v>
      </c>
      <c r="H1409">
        <f>_xlfn.IFNA(INDEX(FoamFactor_Table[FoamFactor],MATCH(bom_SQLquery[[#This Row],[BillNo]],FoamFactor_Table[BlendPN],0)),1)</f>
        <v>1</v>
      </c>
    </row>
    <row r="1410" spans="1:8" x14ac:dyDescent="0.25">
      <c r="A1410" t="s">
        <v>3247</v>
      </c>
      <c r="B1410" t="s">
        <v>3248</v>
      </c>
      <c r="C1410" t="s">
        <v>3082</v>
      </c>
      <c r="D1410" t="s">
        <v>3083</v>
      </c>
      <c r="E1410">
        <v>1.5</v>
      </c>
      <c r="F1410">
        <v>2.5</v>
      </c>
      <c r="G1410" t="s">
        <v>935</v>
      </c>
      <c r="H1410">
        <f>_xlfn.IFNA(INDEX(FoamFactor_Table[FoamFactor],MATCH(bom_SQLquery[[#This Row],[BillNo]],FoamFactor_Table[BlendPN],0)),1)</f>
        <v>1</v>
      </c>
    </row>
    <row r="1411" spans="1:8" x14ac:dyDescent="0.25">
      <c r="A1411" t="s">
        <v>576</v>
      </c>
      <c r="B1411" t="s">
        <v>3249</v>
      </c>
      <c r="C1411" t="s">
        <v>3082</v>
      </c>
      <c r="D1411" t="s">
        <v>3083</v>
      </c>
      <c r="E1411">
        <v>0.25</v>
      </c>
      <c r="F1411">
        <v>2.5</v>
      </c>
      <c r="G1411" t="s">
        <v>935</v>
      </c>
      <c r="H1411">
        <f>_xlfn.IFNA(INDEX(FoamFactor_Table[FoamFactor],MATCH(bom_SQLquery[[#This Row],[BillNo]],FoamFactor_Table[BlendPN],0)),1)</f>
        <v>1</v>
      </c>
    </row>
    <row r="1412" spans="1:8" x14ac:dyDescent="0.25">
      <c r="A1412" t="s">
        <v>3250</v>
      </c>
      <c r="B1412" t="s">
        <v>3251</v>
      </c>
      <c r="C1412" t="s">
        <v>3082</v>
      </c>
      <c r="D1412" t="s">
        <v>3083</v>
      </c>
      <c r="E1412">
        <v>1.5</v>
      </c>
      <c r="F1412">
        <v>2.5</v>
      </c>
      <c r="G1412" t="s">
        <v>935</v>
      </c>
      <c r="H1412">
        <f>_xlfn.IFNA(INDEX(FoamFactor_Table[FoamFactor],MATCH(bom_SQLquery[[#This Row],[BillNo]],FoamFactor_Table[BlendPN],0)),1)</f>
        <v>1</v>
      </c>
    </row>
    <row r="1413" spans="1:8" x14ac:dyDescent="0.25">
      <c r="A1413" t="s">
        <v>3252</v>
      </c>
      <c r="B1413" t="s">
        <v>3253</v>
      </c>
      <c r="C1413" t="s">
        <v>3082</v>
      </c>
      <c r="D1413" t="s">
        <v>3083</v>
      </c>
      <c r="E1413">
        <v>1.5</v>
      </c>
      <c r="F1413">
        <v>2.5</v>
      </c>
      <c r="G1413" t="s">
        <v>935</v>
      </c>
      <c r="H1413">
        <f>_xlfn.IFNA(INDEX(FoamFactor_Table[FoamFactor],MATCH(bom_SQLquery[[#This Row],[BillNo]],FoamFactor_Table[BlendPN],0)),1)</f>
        <v>1</v>
      </c>
    </row>
    <row r="1414" spans="1:8" x14ac:dyDescent="0.25">
      <c r="A1414" t="s">
        <v>3254</v>
      </c>
      <c r="B1414" t="s">
        <v>3255</v>
      </c>
      <c r="C1414" t="s">
        <v>3256</v>
      </c>
      <c r="D1414" t="s">
        <v>3257</v>
      </c>
      <c r="E1414">
        <v>0.48699999999999999</v>
      </c>
      <c r="F1414">
        <v>0</v>
      </c>
      <c r="G1414" t="s">
        <v>942</v>
      </c>
      <c r="H1414">
        <f>_xlfn.IFNA(INDEX(FoamFactor_Table[FoamFactor],MATCH(bom_SQLquery[[#This Row],[BillNo]],FoamFactor_Table[BlendPN],0)),1)</f>
        <v>1</v>
      </c>
    </row>
    <row r="1415" spans="1:8" x14ac:dyDescent="0.25">
      <c r="A1415" t="s">
        <v>3254</v>
      </c>
      <c r="B1415" t="s">
        <v>3255</v>
      </c>
      <c r="C1415" t="s">
        <v>3258</v>
      </c>
      <c r="D1415" t="s">
        <v>3259</v>
      </c>
      <c r="E1415">
        <v>0.26800000000000002</v>
      </c>
      <c r="F1415">
        <v>0</v>
      </c>
      <c r="G1415" t="s">
        <v>942</v>
      </c>
      <c r="H1415">
        <f>_xlfn.IFNA(INDEX(FoamFactor_Table[FoamFactor],MATCH(bom_SQLquery[[#This Row],[BillNo]],FoamFactor_Table[BlendPN],0)),1)</f>
        <v>1</v>
      </c>
    </row>
    <row r="1416" spans="1:8" x14ac:dyDescent="0.25">
      <c r="A1416" t="s">
        <v>3254</v>
      </c>
      <c r="B1416" t="s">
        <v>3255</v>
      </c>
      <c r="C1416" t="s">
        <v>3260</v>
      </c>
      <c r="D1416" t="s">
        <v>3261</v>
      </c>
      <c r="E1416">
        <v>8.9999999999999993E-3</v>
      </c>
      <c r="F1416">
        <v>0</v>
      </c>
      <c r="G1416" t="s">
        <v>942</v>
      </c>
      <c r="H1416">
        <f>_xlfn.IFNA(INDEX(FoamFactor_Table[FoamFactor],MATCH(bom_SQLquery[[#This Row],[BillNo]],FoamFactor_Table[BlendPN],0)),1)</f>
        <v>1</v>
      </c>
    </row>
    <row r="1417" spans="1:8" x14ac:dyDescent="0.25">
      <c r="A1417" t="s">
        <v>3254</v>
      </c>
      <c r="B1417" t="s">
        <v>3255</v>
      </c>
      <c r="C1417" t="s">
        <v>3262</v>
      </c>
      <c r="D1417" t="s">
        <v>3263</v>
      </c>
      <c r="E1417">
        <v>0.245</v>
      </c>
      <c r="F1417">
        <v>0</v>
      </c>
      <c r="G1417" t="s">
        <v>942</v>
      </c>
      <c r="H1417">
        <f>_xlfn.IFNA(INDEX(FoamFactor_Table[FoamFactor],MATCH(bom_SQLquery[[#This Row],[BillNo]],FoamFactor_Table[BlendPN],0)),1)</f>
        <v>1</v>
      </c>
    </row>
    <row r="1418" spans="1:8" x14ac:dyDescent="0.25">
      <c r="A1418" t="s">
        <v>3264</v>
      </c>
      <c r="B1418" t="s">
        <v>3265</v>
      </c>
      <c r="C1418" t="s">
        <v>3258</v>
      </c>
      <c r="D1418" t="s">
        <v>3259</v>
      </c>
      <c r="E1418">
        <v>0.24099999999999999</v>
      </c>
      <c r="F1418">
        <v>0</v>
      </c>
      <c r="G1418" t="s">
        <v>942</v>
      </c>
      <c r="H1418">
        <f>_xlfn.IFNA(INDEX(FoamFactor_Table[FoamFactor],MATCH(bom_SQLquery[[#This Row],[BillNo]],FoamFactor_Table[BlendPN],0)),1)</f>
        <v>1</v>
      </c>
    </row>
    <row r="1419" spans="1:8" x14ac:dyDescent="0.25">
      <c r="A1419" t="s">
        <v>3264</v>
      </c>
      <c r="B1419" t="s">
        <v>3265</v>
      </c>
      <c r="C1419" t="s">
        <v>3256</v>
      </c>
      <c r="D1419" t="s">
        <v>3257</v>
      </c>
      <c r="E1419">
        <v>0.51890000000000003</v>
      </c>
      <c r="F1419">
        <v>0</v>
      </c>
      <c r="G1419" t="s">
        <v>942</v>
      </c>
      <c r="H1419">
        <f>_xlfn.IFNA(INDEX(FoamFactor_Table[FoamFactor],MATCH(bom_SQLquery[[#This Row],[BillNo]],FoamFactor_Table[BlendPN],0)),1)</f>
        <v>1</v>
      </c>
    </row>
    <row r="1420" spans="1:8" x14ac:dyDescent="0.25">
      <c r="A1420" t="s">
        <v>3264</v>
      </c>
      <c r="B1420" t="s">
        <v>3265</v>
      </c>
      <c r="C1420" t="s">
        <v>3260</v>
      </c>
      <c r="D1420" t="s">
        <v>3261</v>
      </c>
      <c r="E1420">
        <v>8.6999999999999994E-3</v>
      </c>
      <c r="F1420">
        <v>0</v>
      </c>
      <c r="G1420" t="s">
        <v>942</v>
      </c>
      <c r="H1420">
        <f>_xlfn.IFNA(INDEX(FoamFactor_Table[FoamFactor],MATCH(bom_SQLquery[[#This Row],[BillNo]],FoamFactor_Table[BlendPN],0)),1)</f>
        <v>1</v>
      </c>
    </row>
    <row r="1421" spans="1:8" x14ac:dyDescent="0.25">
      <c r="A1421" t="s">
        <v>3264</v>
      </c>
      <c r="B1421" t="s">
        <v>3265</v>
      </c>
      <c r="C1421" t="s">
        <v>3262</v>
      </c>
      <c r="D1421" t="s">
        <v>3263</v>
      </c>
      <c r="E1421">
        <v>0.2389</v>
      </c>
      <c r="F1421">
        <v>0</v>
      </c>
      <c r="G1421" t="s">
        <v>942</v>
      </c>
      <c r="H1421">
        <f>_xlfn.IFNA(INDEX(FoamFactor_Table[FoamFactor],MATCH(bom_SQLquery[[#This Row],[BillNo]],FoamFactor_Table[BlendPN],0)),1)</f>
        <v>1</v>
      </c>
    </row>
    <row r="1422" spans="1:8" x14ac:dyDescent="0.25">
      <c r="A1422" t="s">
        <v>3266</v>
      </c>
      <c r="B1422" t="s">
        <v>3267</v>
      </c>
      <c r="C1422" t="s">
        <v>3268</v>
      </c>
      <c r="D1422" t="s">
        <v>3269</v>
      </c>
      <c r="E1422">
        <v>0.18010000000000001</v>
      </c>
      <c r="F1422">
        <v>0</v>
      </c>
      <c r="G1422" t="s">
        <v>942</v>
      </c>
      <c r="H1422">
        <f>_xlfn.IFNA(INDEX(FoamFactor_Table[FoamFactor],MATCH(bom_SQLquery[[#This Row],[BillNo]],FoamFactor_Table[BlendPN],0)),1)</f>
        <v>1</v>
      </c>
    </row>
    <row r="1423" spans="1:8" x14ac:dyDescent="0.25">
      <c r="A1423" t="s">
        <v>3266</v>
      </c>
      <c r="B1423" t="s">
        <v>3267</v>
      </c>
      <c r="C1423" t="s">
        <v>3270</v>
      </c>
      <c r="D1423" t="s">
        <v>3271</v>
      </c>
      <c r="E1423">
        <v>0.121</v>
      </c>
      <c r="F1423">
        <v>0</v>
      </c>
      <c r="G1423" t="s">
        <v>942</v>
      </c>
      <c r="H1423">
        <f>_xlfn.IFNA(INDEX(FoamFactor_Table[FoamFactor],MATCH(bom_SQLquery[[#This Row],[BillNo]],FoamFactor_Table[BlendPN],0)),1)</f>
        <v>1</v>
      </c>
    </row>
    <row r="1424" spans="1:8" x14ac:dyDescent="0.25">
      <c r="A1424" t="s">
        <v>3266</v>
      </c>
      <c r="B1424" t="s">
        <v>3267</v>
      </c>
      <c r="C1424" t="s">
        <v>3272</v>
      </c>
      <c r="D1424" t="s">
        <v>3273</v>
      </c>
      <c r="E1424">
        <v>3.1E-2</v>
      </c>
      <c r="F1424">
        <v>0</v>
      </c>
      <c r="G1424" t="s">
        <v>942</v>
      </c>
      <c r="H1424">
        <f>_xlfn.IFNA(INDEX(FoamFactor_Table[FoamFactor],MATCH(bom_SQLquery[[#This Row],[BillNo]],FoamFactor_Table[BlendPN],0)),1)</f>
        <v>1</v>
      </c>
    </row>
    <row r="1425" spans="1:8" x14ac:dyDescent="0.25">
      <c r="A1425" t="s">
        <v>3274</v>
      </c>
      <c r="B1425" t="s">
        <v>3275</v>
      </c>
      <c r="C1425" t="s">
        <v>3276</v>
      </c>
      <c r="D1425" t="s">
        <v>3277</v>
      </c>
      <c r="E1425">
        <v>500</v>
      </c>
      <c r="F1425">
        <v>5</v>
      </c>
      <c r="G1425" t="s">
        <v>935</v>
      </c>
      <c r="H1425">
        <f>_xlfn.IFNA(INDEX(FoamFactor_Table[FoamFactor],MATCH(bom_SQLquery[[#This Row],[BillNo]],FoamFactor_Table[BlendPN],0)),1)</f>
        <v>1</v>
      </c>
    </row>
    <row r="1426" spans="1:8" x14ac:dyDescent="0.25">
      <c r="A1426" t="s">
        <v>3278</v>
      </c>
      <c r="B1426" t="s">
        <v>3279</v>
      </c>
      <c r="C1426" t="s">
        <v>3276</v>
      </c>
      <c r="D1426" t="s">
        <v>3277</v>
      </c>
      <c r="E1426">
        <v>5</v>
      </c>
      <c r="F1426">
        <v>5</v>
      </c>
      <c r="G1426" t="s">
        <v>935</v>
      </c>
      <c r="H1426">
        <f>_xlfn.IFNA(INDEX(FoamFactor_Table[FoamFactor],MATCH(bom_SQLquery[[#This Row],[BillNo]],FoamFactor_Table[BlendPN],0)),1)</f>
        <v>1</v>
      </c>
    </row>
    <row r="1427" spans="1:8" x14ac:dyDescent="0.25">
      <c r="A1427" t="s">
        <v>3280</v>
      </c>
      <c r="B1427" t="s">
        <v>3281</v>
      </c>
      <c r="C1427" t="s">
        <v>3276</v>
      </c>
      <c r="D1427" t="s">
        <v>3277</v>
      </c>
      <c r="E1427">
        <v>5</v>
      </c>
      <c r="F1427">
        <v>5</v>
      </c>
      <c r="G1427" t="s">
        <v>935</v>
      </c>
      <c r="H1427">
        <f>_xlfn.IFNA(INDEX(FoamFactor_Table[FoamFactor],MATCH(bom_SQLquery[[#This Row],[BillNo]],FoamFactor_Table[BlendPN],0)),1)</f>
        <v>1</v>
      </c>
    </row>
    <row r="1428" spans="1:8" x14ac:dyDescent="0.25">
      <c r="A1428" t="s">
        <v>3282</v>
      </c>
      <c r="B1428" t="s">
        <v>3283</v>
      </c>
      <c r="C1428" t="s">
        <v>3276</v>
      </c>
      <c r="D1428" t="s">
        <v>3277</v>
      </c>
      <c r="E1428">
        <v>285.60000000000002</v>
      </c>
      <c r="F1428">
        <v>5</v>
      </c>
      <c r="G1428" t="s">
        <v>935</v>
      </c>
      <c r="H1428">
        <f>_xlfn.IFNA(INDEX(FoamFactor_Table[FoamFactor],MATCH(bom_SQLquery[[#This Row],[BillNo]],FoamFactor_Table[BlendPN],0)),1)</f>
        <v>1</v>
      </c>
    </row>
    <row r="1429" spans="1:8" x14ac:dyDescent="0.25">
      <c r="A1429" t="s">
        <v>3284</v>
      </c>
      <c r="B1429" t="s">
        <v>3285</v>
      </c>
      <c r="C1429" t="s">
        <v>3276</v>
      </c>
      <c r="D1429" t="s">
        <v>3277</v>
      </c>
      <c r="E1429">
        <v>1.19</v>
      </c>
      <c r="F1429">
        <v>5</v>
      </c>
      <c r="G1429" t="s">
        <v>935</v>
      </c>
      <c r="H1429">
        <f>_xlfn.IFNA(INDEX(FoamFactor_Table[FoamFactor],MATCH(bom_SQLquery[[#This Row],[BillNo]],FoamFactor_Table[BlendPN],0)),1)</f>
        <v>1</v>
      </c>
    </row>
    <row r="1430" spans="1:8" x14ac:dyDescent="0.25">
      <c r="A1430" t="s">
        <v>3286</v>
      </c>
      <c r="B1430" t="s">
        <v>3287</v>
      </c>
      <c r="C1430" t="s">
        <v>3276</v>
      </c>
      <c r="D1430" t="s">
        <v>3277</v>
      </c>
      <c r="E1430">
        <v>1.19</v>
      </c>
      <c r="F1430">
        <v>5</v>
      </c>
      <c r="G1430" t="s">
        <v>935</v>
      </c>
      <c r="H1430">
        <f>_xlfn.IFNA(INDEX(FoamFactor_Table[FoamFactor],MATCH(bom_SQLquery[[#This Row],[BillNo]],FoamFactor_Table[BlendPN],0)),1)</f>
        <v>1</v>
      </c>
    </row>
    <row r="1431" spans="1:8" x14ac:dyDescent="0.25">
      <c r="A1431" t="s">
        <v>3288</v>
      </c>
      <c r="B1431" t="s">
        <v>3289</v>
      </c>
      <c r="C1431" t="s">
        <v>3290</v>
      </c>
      <c r="D1431" t="s">
        <v>3291</v>
      </c>
      <c r="E1431">
        <v>55</v>
      </c>
      <c r="F1431">
        <v>2.5</v>
      </c>
      <c r="G1431" t="s">
        <v>935</v>
      </c>
      <c r="H1431">
        <f>_xlfn.IFNA(INDEX(FoamFactor_Table[FoamFactor],MATCH(bom_SQLquery[[#This Row],[BillNo]],FoamFactor_Table[BlendPN],0)),1)</f>
        <v>1</v>
      </c>
    </row>
    <row r="1432" spans="1:8" x14ac:dyDescent="0.25">
      <c r="A1432" t="s">
        <v>3292</v>
      </c>
      <c r="B1432" t="s">
        <v>3293</v>
      </c>
      <c r="C1432" t="s">
        <v>1201</v>
      </c>
      <c r="D1432" t="s">
        <v>1202</v>
      </c>
      <c r="E1432">
        <v>0.55000000000000004</v>
      </c>
      <c r="F1432">
        <v>0</v>
      </c>
      <c r="G1432" t="s">
        <v>935</v>
      </c>
      <c r="H1432">
        <f>_xlfn.IFNA(INDEX(FoamFactor_Table[FoamFactor],MATCH(bom_SQLquery[[#This Row],[BillNo]],FoamFactor_Table[BlendPN],0)),1)</f>
        <v>1</v>
      </c>
    </row>
    <row r="1433" spans="1:8" x14ac:dyDescent="0.25">
      <c r="A1433" t="s">
        <v>204</v>
      </c>
      <c r="B1433" t="s">
        <v>3294</v>
      </c>
      <c r="C1433" t="s">
        <v>2847</v>
      </c>
      <c r="D1433" t="s">
        <v>2848</v>
      </c>
      <c r="E1433">
        <v>4</v>
      </c>
      <c r="F1433">
        <v>2.5</v>
      </c>
      <c r="G1433" t="s">
        <v>935</v>
      </c>
      <c r="H1433">
        <f>_xlfn.IFNA(INDEX(FoamFactor_Table[FoamFactor],MATCH(bom_SQLquery[[#This Row],[BillNo]],FoamFactor_Table[BlendPN],0)),1)</f>
        <v>1</v>
      </c>
    </row>
    <row r="1434" spans="1:8" x14ac:dyDescent="0.25">
      <c r="A1434" t="s">
        <v>3295</v>
      </c>
      <c r="B1434" t="s">
        <v>3296</v>
      </c>
      <c r="C1434" t="s">
        <v>2588</v>
      </c>
      <c r="D1434" t="s">
        <v>2589</v>
      </c>
      <c r="E1434">
        <v>10</v>
      </c>
      <c r="F1434">
        <v>5</v>
      </c>
      <c r="G1434" t="s">
        <v>935</v>
      </c>
      <c r="H1434">
        <f>_xlfn.IFNA(INDEX(FoamFactor_Table[FoamFactor],MATCH(bom_SQLquery[[#This Row],[BillNo]],FoamFactor_Table[BlendPN],0)),1)</f>
        <v>1</v>
      </c>
    </row>
    <row r="1435" spans="1:8" x14ac:dyDescent="0.25">
      <c r="A1435" t="s">
        <v>3297</v>
      </c>
      <c r="B1435" t="s">
        <v>3298</v>
      </c>
      <c r="C1435" t="s">
        <v>2561</v>
      </c>
      <c r="D1435" t="s">
        <v>2562</v>
      </c>
      <c r="E1435">
        <v>4</v>
      </c>
      <c r="F1435">
        <v>2.5</v>
      </c>
      <c r="G1435" t="s">
        <v>935</v>
      </c>
      <c r="H1435">
        <f>_xlfn.IFNA(INDEX(FoamFactor_Table[FoamFactor],MATCH(bom_SQLquery[[#This Row],[BillNo]],FoamFactor_Table[BlendPN],0)),1)</f>
        <v>1</v>
      </c>
    </row>
    <row r="1436" spans="1:8" x14ac:dyDescent="0.25">
      <c r="A1436" t="s">
        <v>34</v>
      </c>
      <c r="B1436" t="s">
        <v>3299</v>
      </c>
      <c r="C1436" t="s">
        <v>3300</v>
      </c>
      <c r="D1436" t="s">
        <v>3301</v>
      </c>
      <c r="E1436">
        <v>1</v>
      </c>
      <c r="F1436">
        <v>2.5</v>
      </c>
      <c r="G1436" t="s">
        <v>935</v>
      </c>
      <c r="H1436">
        <f>_xlfn.IFNA(INDEX(FoamFactor_Table[FoamFactor],MATCH(bom_SQLquery[[#This Row],[BillNo]],FoamFactor_Table[BlendPN],0)),1)</f>
        <v>1</v>
      </c>
    </row>
    <row r="1437" spans="1:8" x14ac:dyDescent="0.25">
      <c r="A1437" t="s">
        <v>3302</v>
      </c>
      <c r="B1437" t="s">
        <v>3303</v>
      </c>
      <c r="C1437" t="s">
        <v>1647</v>
      </c>
      <c r="D1437" t="s">
        <v>1648</v>
      </c>
      <c r="E1437">
        <v>3</v>
      </c>
      <c r="F1437">
        <v>2.5</v>
      </c>
      <c r="G1437" t="s">
        <v>935</v>
      </c>
      <c r="H1437">
        <f>_xlfn.IFNA(INDEX(FoamFactor_Table[FoamFactor],MATCH(bom_SQLquery[[#This Row],[BillNo]],FoamFactor_Table[BlendPN],0)),1)</f>
        <v>1</v>
      </c>
    </row>
    <row r="1438" spans="1:8" x14ac:dyDescent="0.25">
      <c r="A1438" t="s">
        <v>637</v>
      </c>
      <c r="B1438" t="s">
        <v>3304</v>
      </c>
      <c r="C1438" t="s">
        <v>1647</v>
      </c>
      <c r="D1438" t="s">
        <v>1648</v>
      </c>
      <c r="E1438">
        <v>3</v>
      </c>
      <c r="F1438">
        <v>2.5</v>
      </c>
      <c r="G1438" t="s">
        <v>935</v>
      </c>
      <c r="H1438">
        <f>_xlfn.IFNA(INDEX(FoamFactor_Table[FoamFactor],MATCH(bom_SQLquery[[#This Row],[BillNo]],FoamFactor_Table[BlendPN],0)),1)</f>
        <v>1</v>
      </c>
    </row>
    <row r="1439" spans="1:8" x14ac:dyDescent="0.25">
      <c r="A1439" t="s">
        <v>252</v>
      </c>
      <c r="B1439" t="s">
        <v>3305</v>
      </c>
      <c r="C1439" t="s">
        <v>1647</v>
      </c>
      <c r="D1439" t="s">
        <v>1648</v>
      </c>
      <c r="E1439">
        <v>1</v>
      </c>
      <c r="F1439">
        <v>2.5</v>
      </c>
      <c r="G1439" t="s">
        <v>935</v>
      </c>
      <c r="H1439">
        <f>_xlfn.IFNA(INDEX(FoamFactor_Table[FoamFactor],MATCH(bom_SQLquery[[#This Row],[BillNo]],FoamFactor_Table[BlendPN],0)),1)</f>
        <v>1</v>
      </c>
    </row>
    <row r="1440" spans="1:8" x14ac:dyDescent="0.25">
      <c r="A1440" t="s">
        <v>3306</v>
      </c>
      <c r="B1440" t="s">
        <v>3307</v>
      </c>
      <c r="C1440" t="s">
        <v>1655</v>
      </c>
      <c r="D1440" t="s">
        <v>1656</v>
      </c>
      <c r="E1440">
        <v>2.25</v>
      </c>
      <c r="F1440">
        <v>2.5</v>
      </c>
      <c r="G1440" t="s">
        <v>935</v>
      </c>
      <c r="H1440">
        <f>_xlfn.IFNA(INDEX(FoamFactor_Table[FoamFactor],MATCH(bom_SQLquery[[#This Row],[BillNo]],FoamFactor_Table[BlendPN],0)),1)</f>
        <v>1</v>
      </c>
    </row>
    <row r="1441" spans="1:8" x14ac:dyDescent="0.25">
      <c r="A1441" t="s">
        <v>441</v>
      </c>
      <c r="B1441" t="s">
        <v>3308</v>
      </c>
      <c r="C1441" t="s">
        <v>3309</v>
      </c>
      <c r="D1441" t="s">
        <v>3310</v>
      </c>
      <c r="E1441">
        <v>1.5</v>
      </c>
      <c r="F1441">
        <v>2.5</v>
      </c>
      <c r="G1441" t="s">
        <v>935</v>
      </c>
      <c r="H1441">
        <f>_xlfn.IFNA(INDEX(FoamFactor_Table[FoamFactor],MATCH(bom_SQLquery[[#This Row],[BillNo]],FoamFactor_Table[BlendPN],0)),1)</f>
        <v>1</v>
      </c>
    </row>
    <row r="1442" spans="1:8" x14ac:dyDescent="0.25">
      <c r="A1442" t="s">
        <v>3311</v>
      </c>
      <c r="B1442" t="s">
        <v>3312</v>
      </c>
      <c r="C1442" t="s">
        <v>2561</v>
      </c>
      <c r="D1442" t="s">
        <v>2562</v>
      </c>
      <c r="E1442">
        <v>0.75</v>
      </c>
      <c r="F1442">
        <v>2.5</v>
      </c>
      <c r="G1442" t="s">
        <v>935</v>
      </c>
      <c r="H1442">
        <f>_xlfn.IFNA(INDEX(FoamFactor_Table[FoamFactor],MATCH(bom_SQLquery[[#This Row],[BillNo]],FoamFactor_Table[BlendPN],0)),1)</f>
        <v>1</v>
      </c>
    </row>
    <row r="1443" spans="1:8" x14ac:dyDescent="0.25">
      <c r="A1443" t="s">
        <v>3313</v>
      </c>
      <c r="B1443" t="s">
        <v>3314</v>
      </c>
      <c r="C1443" t="s">
        <v>2847</v>
      </c>
      <c r="D1443" t="s">
        <v>2848</v>
      </c>
      <c r="E1443">
        <v>3</v>
      </c>
      <c r="F1443">
        <v>2.5</v>
      </c>
      <c r="G1443" t="s">
        <v>935</v>
      </c>
      <c r="H1443">
        <f>_xlfn.IFNA(INDEX(FoamFactor_Table[FoamFactor],MATCH(bom_SQLquery[[#This Row],[BillNo]],FoamFactor_Table[BlendPN],0)),1)</f>
        <v>1</v>
      </c>
    </row>
    <row r="1444" spans="1:8" x14ac:dyDescent="0.25">
      <c r="A1444" t="s">
        <v>3315</v>
      </c>
      <c r="B1444" t="s">
        <v>3316</v>
      </c>
      <c r="C1444" t="s">
        <v>3317</v>
      </c>
      <c r="D1444" t="s">
        <v>3318</v>
      </c>
      <c r="E1444">
        <v>4</v>
      </c>
      <c r="F1444">
        <v>2.5</v>
      </c>
      <c r="G1444" t="s">
        <v>935</v>
      </c>
      <c r="H1444">
        <f>_xlfn.IFNA(INDEX(FoamFactor_Table[FoamFactor],MATCH(bom_SQLquery[[#This Row],[BillNo]],FoamFactor_Table[BlendPN],0)),1)</f>
        <v>1</v>
      </c>
    </row>
    <row r="1445" spans="1:8" x14ac:dyDescent="0.25">
      <c r="A1445" t="s">
        <v>3317</v>
      </c>
      <c r="B1445" t="s">
        <v>3318</v>
      </c>
      <c r="C1445" t="s">
        <v>3319</v>
      </c>
      <c r="D1445" t="s">
        <v>3320</v>
      </c>
      <c r="E1445">
        <v>0.90510000000000002</v>
      </c>
      <c r="F1445">
        <v>0</v>
      </c>
      <c r="G1445" t="s">
        <v>935</v>
      </c>
      <c r="H1445">
        <f>_xlfn.IFNA(INDEX(FoamFactor_Table[FoamFactor],MATCH(bom_SQLquery[[#This Row],[BillNo]],FoamFactor_Table[BlendPN],0)),1)</f>
        <v>1</v>
      </c>
    </row>
    <row r="1446" spans="1:8" x14ac:dyDescent="0.25">
      <c r="A1446" t="s">
        <v>3317</v>
      </c>
      <c r="B1446" t="s">
        <v>3318</v>
      </c>
      <c r="C1446" t="s">
        <v>3321</v>
      </c>
      <c r="D1446" t="s">
        <v>3322</v>
      </c>
      <c r="E1446">
        <v>8.6800000000000002E-2</v>
      </c>
      <c r="F1446">
        <v>0</v>
      </c>
      <c r="G1446" t="s">
        <v>942</v>
      </c>
      <c r="H1446">
        <f>_xlfn.IFNA(INDEX(FoamFactor_Table[FoamFactor],MATCH(bom_SQLquery[[#This Row],[BillNo]],FoamFactor_Table[BlendPN],0)),1)</f>
        <v>1</v>
      </c>
    </row>
    <row r="1447" spans="1:8" x14ac:dyDescent="0.25">
      <c r="A1447" t="s">
        <v>3317</v>
      </c>
      <c r="B1447" t="s">
        <v>3318</v>
      </c>
      <c r="C1447" t="s">
        <v>3272</v>
      </c>
      <c r="D1447" t="s">
        <v>3273</v>
      </c>
      <c r="E1447">
        <v>3.9100000000000003E-2</v>
      </c>
      <c r="F1447">
        <v>0</v>
      </c>
      <c r="G1447" t="s">
        <v>942</v>
      </c>
      <c r="H1447">
        <f>_xlfn.IFNA(INDEX(FoamFactor_Table[FoamFactor],MATCH(bom_SQLquery[[#This Row],[BillNo]],FoamFactor_Table[BlendPN],0)),1)</f>
        <v>1</v>
      </c>
    </row>
    <row r="1448" spans="1:8" x14ac:dyDescent="0.25">
      <c r="A1448" t="s">
        <v>3317</v>
      </c>
      <c r="B1448" t="s">
        <v>3318</v>
      </c>
      <c r="C1448" t="s">
        <v>3323</v>
      </c>
      <c r="D1448" t="s">
        <v>3324</v>
      </c>
      <c r="E1448">
        <v>0.31159999999999999</v>
      </c>
      <c r="F1448">
        <v>0</v>
      </c>
      <c r="G1448" t="s">
        <v>942</v>
      </c>
      <c r="H1448">
        <f>_xlfn.IFNA(INDEX(FoamFactor_Table[FoamFactor],MATCH(bom_SQLquery[[#This Row],[BillNo]],FoamFactor_Table[BlendPN],0)),1)</f>
        <v>1</v>
      </c>
    </row>
    <row r="1449" spans="1:8" x14ac:dyDescent="0.25">
      <c r="A1449" t="s">
        <v>3317</v>
      </c>
      <c r="B1449" t="s">
        <v>3318</v>
      </c>
      <c r="C1449" t="s">
        <v>3325</v>
      </c>
      <c r="D1449" t="s">
        <v>3326</v>
      </c>
      <c r="E1449">
        <v>0.69450000000000001</v>
      </c>
      <c r="F1449">
        <v>0</v>
      </c>
      <c r="G1449" t="s">
        <v>942</v>
      </c>
      <c r="H1449">
        <f>_xlfn.IFNA(INDEX(FoamFactor_Table[FoamFactor],MATCH(bom_SQLquery[[#This Row],[BillNo]],FoamFactor_Table[BlendPN],0)),1)</f>
        <v>1</v>
      </c>
    </row>
    <row r="1450" spans="1:8" x14ac:dyDescent="0.25">
      <c r="A1450" t="s">
        <v>3317</v>
      </c>
      <c r="B1450" t="s">
        <v>3318</v>
      </c>
      <c r="C1450" t="s">
        <v>3327</v>
      </c>
      <c r="D1450" t="s">
        <v>3328</v>
      </c>
      <c r="E1450">
        <v>2.0000000000000001E-4</v>
      </c>
      <c r="F1450">
        <v>0</v>
      </c>
      <c r="G1450" t="s">
        <v>942</v>
      </c>
      <c r="H1450">
        <f>_xlfn.IFNA(INDEX(FoamFactor_Table[FoamFactor],MATCH(bom_SQLquery[[#This Row],[BillNo]],FoamFactor_Table[BlendPN],0)),1)</f>
        <v>1</v>
      </c>
    </row>
    <row r="1451" spans="1:8" x14ac:dyDescent="0.25">
      <c r="A1451" t="s">
        <v>3317</v>
      </c>
      <c r="B1451" t="s">
        <v>3318</v>
      </c>
      <c r="C1451" t="s">
        <v>3329</v>
      </c>
      <c r="D1451" t="s">
        <v>3330</v>
      </c>
      <c r="E1451">
        <v>5.9999999999999995E-4</v>
      </c>
      <c r="F1451">
        <v>0</v>
      </c>
      <c r="G1451" t="s">
        <v>942</v>
      </c>
      <c r="H1451">
        <f>_xlfn.IFNA(INDEX(FoamFactor_Table[FoamFactor],MATCH(bom_SQLquery[[#This Row],[BillNo]],FoamFactor_Table[BlendPN],0)),1)</f>
        <v>1</v>
      </c>
    </row>
    <row r="1452" spans="1:8" x14ac:dyDescent="0.25">
      <c r="A1452" t="s">
        <v>3331</v>
      </c>
      <c r="B1452" t="s">
        <v>3332</v>
      </c>
      <c r="C1452" t="s">
        <v>3333</v>
      </c>
      <c r="D1452" t="s">
        <v>3334</v>
      </c>
      <c r="E1452">
        <v>4</v>
      </c>
      <c r="F1452">
        <v>2.5</v>
      </c>
      <c r="G1452" t="s">
        <v>935</v>
      </c>
      <c r="H1452">
        <f>_xlfn.IFNA(INDEX(FoamFactor_Table[FoamFactor],MATCH(bom_SQLquery[[#This Row],[BillNo]],FoamFactor_Table[BlendPN],0)),1)</f>
        <v>1</v>
      </c>
    </row>
    <row r="1453" spans="1:8" x14ac:dyDescent="0.25">
      <c r="A1453" t="s">
        <v>3333</v>
      </c>
      <c r="B1453" t="s">
        <v>3334</v>
      </c>
      <c r="C1453" t="s">
        <v>3321</v>
      </c>
      <c r="D1453" t="s">
        <v>3322</v>
      </c>
      <c r="E1453">
        <v>0.33</v>
      </c>
      <c r="F1453">
        <v>0</v>
      </c>
      <c r="G1453" t="s">
        <v>942</v>
      </c>
      <c r="H1453">
        <f>_xlfn.IFNA(INDEX(FoamFactor_Table[FoamFactor],MATCH(bom_SQLquery[[#This Row],[BillNo]],FoamFactor_Table[BlendPN],0)),1)</f>
        <v>1</v>
      </c>
    </row>
    <row r="1454" spans="1:8" x14ac:dyDescent="0.25">
      <c r="A1454" t="s">
        <v>3333</v>
      </c>
      <c r="B1454" t="s">
        <v>3334</v>
      </c>
      <c r="C1454" t="s">
        <v>2497</v>
      </c>
      <c r="D1454" t="s">
        <v>2498</v>
      </c>
      <c r="E1454">
        <v>4.1399999999999999E-2</v>
      </c>
      <c r="F1454">
        <v>0</v>
      </c>
      <c r="G1454" t="s">
        <v>942</v>
      </c>
      <c r="H1454">
        <f>_xlfn.IFNA(INDEX(FoamFactor_Table[FoamFactor],MATCH(bom_SQLquery[[#This Row],[BillNo]],FoamFactor_Table[BlendPN],0)),1)</f>
        <v>1</v>
      </c>
    </row>
    <row r="1455" spans="1:8" x14ac:dyDescent="0.25">
      <c r="A1455" t="s">
        <v>3333</v>
      </c>
      <c r="B1455" t="s">
        <v>3334</v>
      </c>
      <c r="C1455" t="s">
        <v>2503</v>
      </c>
      <c r="D1455" t="s">
        <v>2504</v>
      </c>
      <c r="E1455">
        <v>9.5500000000000002E-2</v>
      </c>
      <c r="F1455">
        <v>0</v>
      </c>
      <c r="G1455" t="s">
        <v>942</v>
      </c>
      <c r="H1455">
        <f>_xlfn.IFNA(INDEX(FoamFactor_Table[FoamFactor],MATCH(bom_SQLquery[[#This Row],[BillNo]],FoamFactor_Table[BlendPN],0)),1)</f>
        <v>1</v>
      </c>
    </row>
    <row r="1456" spans="1:8" x14ac:dyDescent="0.25">
      <c r="A1456" t="s">
        <v>3333</v>
      </c>
      <c r="B1456" t="s">
        <v>3334</v>
      </c>
      <c r="C1456" t="s">
        <v>3335</v>
      </c>
      <c r="D1456" t="s">
        <v>3336</v>
      </c>
      <c r="E1456">
        <v>4.3E-3</v>
      </c>
      <c r="F1456">
        <v>0</v>
      </c>
      <c r="G1456" t="s">
        <v>942</v>
      </c>
      <c r="H1456">
        <f>_xlfn.IFNA(INDEX(FoamFactor_Table[FoamFactor],MATCH(bom_SQLquery[[#This Row],[BillNo]],FoamFactor_Table[BlendPN],0)),1)</f>
        <v>1</v>
      </c>
    </row>
    <row r="1457" spans="1:8" x14ac:dyDescent="0.25">
      <c r="A1457" t="s">
        <v>3333</v>
      </c>
      <c r="B1457" t="s">
        <v>3334</v>
      </c>
      <c r="C1457" t="s">
        <v>3337</v>
      </c>
      <c r="D1457" t="s">
        <v>3338</v>
      </c>
      <c r="E1457">
        <v>1.2699999999999999E-2</v>
      </c>
      <c r="F1457">
        <v>0</v>
      </c>
      <c r="G1457" t="s">
        <v>942</v>
      </c>
      <c r="H1457">
        <f>_xlfn.IFNA(INDEX(FoamFactor_Table[FoamFactor],MATCH(bom_SQLquery[[#This Row],[BillNo]],FoamFactor_Table[BlendPN],0)),1)</f>
        <v>1</v>
      </c>
    </row>
    <row r="1458" spans="1:8" x14ac:dyDescent="0.25">
      <c r="A1458" t="s">
        <v>3333</v>
      </c>
      <c r="B1458" t="s">
        <v>3334</v>
      </c>
      <c r="C1458" t="s">
        <v>3339</v>
      </c>
      <c r="D1458" t="s">
        <v>3340</v>
      </c>
      <c r="E1458">
        <v>4.2299999999999997E-2</v>
      </c>
      <c r="F1458">
        <v>0</v>
      </c>
      <c r="G1458" t="s">
        <v>942</v>
      </c>
      <c r="H1458">
        <f>_xlfn.IFNA(INDEX(FoamFactor_Table[FoamFactor],MATCH(bom_SQLquery[[#This Row],[BillNo]],FoamFactor_Table[BlendPN],0)),1)</f>
        <v>1</v>
      </c>
    </row>
    <row r="1459" spans="1:8" x14ac:dyDescent="0.25">
      <c r="A1459" t="s">
        <v>3333</v>
      </c>
      <c r="B1459" t="s">
        <v>3334</v>
      </c>
      <c r="C1459" t="s">
        <v>3325</v>
      </c>
      <c r="D1459" t="s">
        <v>3326</v>
      </c>
      <c r="E1459">
        <v>4.2299999999999997E-2</v>
      </c>
      <c r="F1459">
        <v>0</v>
      </c>
      <c r="G1459" t="s">
        <v>942</v>
      </c>
      <c r="H1459">
        <f>_xlfn.IFNA(INDEX(FoamFactor_Table[FoamFactor],MATCH(bom_SQLquery[[#This Row],[BillNo]],FoamFactor_Table[BlendPN],0)),1)</f>
        <v>1</v>
      </c>
    </row>
    <row r="1460" spans="1:8" x14ac:dyDescent="0.25">
      <c r="A1460" t="s">
        <v>3333</v>
      </c>
      <c r="B1460" t="s">
        <v>3334</v>
      </c>
      <c r="C1460" t="s">
        <v>3341</v>
      </c>
      <c r="D1460" t="s">
        <v>3342</v>
      </c>
      <c r="E1460">
        <v>1E-3</v>
      </c>
      <c r="F1460">
        <v>0</v>
      </c>
      <c r="G1460" t="s">
        <v>942</v>
      </c>
      <c r="H1460">
        <f>_xlfn.IFNA(INDEX(FoamFactor_Table[FoamFactor],MATCH(bom_SQLquery[[#This Row],[BillNo]],FoamFactor_Table[BlendPN],0)),1)</f>
        <v>1</v>
      </c>
    </row>
    <row r="1461" spans="1:8" x14ac:dyDescent="0.25">
      <c r="A1461" t="s">
        <v>3343</v>
      </c>
      <c r="B1461" t="s">
        <v>3344</v>
      </c>
      <c r="C1461" t="s">
        <v>2561</v>
      </c>
      <c r="D1461" t="s">
        <v>2562</v>
      </c>
      <c r="E1461">
        <v>1.5</v>
      </c>
      <c r="F1461">
        <v>2.5</v>
      </c>
      <c r="G1461" t="s">
        <v>935</v>
      </c>
      <c r="H1461">
        <f>_xlfn.IFNA(INDEX(FoamFactor_Table[FoamFactor],MATCH(bom_SQLquery[[#This Row],[BillNo]],FoamFactor_Table[BlendPN],0)),1)</f>
        <v>1</v>
      </c>
    </row>
    <row r="1462" spans="1:8" x14ac:dyDescent="0.25">
      <c r="A1462" t="s">
        <v>3345</v>
      </c>
      <c r="B1462" t="s">
        <v>3346</v>
      </c>
      <c r="C1462" t="s">
        <v>3347</v>
      </c>
      <c r="D1462" t="s">
        <v>3348</v>
      </c>
      <c r="E1462">
        <v>0.1056</v>
      </c>
      <c r="F1462">
        <v>0</v>
      </c>
      <c r="G1462" t="s">
        <v>942</v>
      </c>
      <c r="H1462">
        <f>_xlfn.IFNA(INDEX(FoamFactor_Table[FoamFactor],MATCH(bom_SQLquery[[#This Row],[BillNo]],FoamFactor_Table[BlendPN],0)),1)</f>
        <v>1</v>
      </c>
    </row>
    <row r="1463" spans="1:8" x14ac:dyDescent="0.25">
      <c r="A1463" t="s">
        <v>3345</v>
      </c>
      <c r="B1463" t="s">
        <v>3346</v>
      </c>
      <c r="C1463" t="s">
        <v>3321</v>
      </c>
      <c r="D1463" t="s">
        <v>3322</v>
      </c>
      <c r="E1463">
        <v>0.19009999999999999</v>
      </c>
      <c r="F1463">
        <v>0</v>
      </c>
      <c r="G1463" t="s">
        <v>942</v>
      </c>
      <c r="H1463">
        <f>_xlfn.IFNA(INDEX(FoamFactor_Table[FoamFactor],MATCH(bom_SQLquery[[#This Row],[BillNo]],FoamFactor_Table[BlendPN],0)),1)</f>
        <v>1</v>
      </c>
    </row>
    <row r="1464" spans="1:8" x14ac:dyDescent="0.25">
      <c r="A1464" t="s">
        <v>3345</v>
      </c>
      <c r="B1464" t="s">
        <v>3346</v>
      </c>
      <c r="C1464" t="s">
        <v>3272</v>
      </c>
      <c r="D1464" t="s">
        <v>3273</v>
      </c>
      <c r="E1464">
        <v>3.7999999999999999E-2</v>
      </c>
      <c r="F1464">
        <v>0</v>
      </c>
      <c r="G1464" t="s">
        <v>942</v>
      </c>
      <c r="H1464">
        <f>_xlfn.IFNA(INDEX(FoamFactor_Table[FoamFactor],MATCH(bom_SQLquery[[#This Row],[BillNo]],FoamFactor_Table[BlendPN],0)),1)</f>
        <v>1</v>
      </c>
    </row>
    <row r="1465" spans="1:8" x14ac:dyDescent="0.25">
      <c r="A1465" t="s">
        <v>3345</v>
      </c>
      <c r="B1465" t="s">
        <v>3346</v>
      </c>
      <c r="C1465" t="s">
        <v>3349</v>
      </c>
      <c r="D1465" t="s">
        <v>3350</v>
      </c>
      <c r="E1465">
        <v>8.4500000000000006E-2</v>
      </c>
      <c r="F1465">
        <v>0</v>
      </c>
      <c r="G1465" t="s">
        <v>942</v>
      </c>
      <c r="H1465">
        <f>_xlfn.IFNA(INDEX(FoamFactor_Table[FoamFactor],MATCH(bom_SQLquery[[#This Row],[BillNo]],FoamFactor_Table[BlendPN],0)),1)</f>
        <v>1</v>
      </c>
    </row>
    <row r="1466" spans="1:8" x14ac:dyDescent="0.25">
      <c r="A1466" t="s">
        <v>3345</v>
      </c>
      <c r="B1466" t="s">
        <v>3346</v>
      </c>
      <c r="C1466" t="s">
        <v>3351</v>
      </c>
      <c r="D1466" t="s">
        <v>3352</v>
      </c>
      <c r="E1466">
        <v>4.2299999999999997E-2</v>
      </c>
      <c r="F1466">
        <v>0</v>
      </c>
      <c r="G1466" t="s">
        <v>942</v>
      </c>
      <c r="H1466">
        <f>_xlfn.IFNA(INDEX(FoamFactor_Table[FoamFactor],MATCH(bom_SQLquery[[#This Row],[BillNo]],FoamFactor_Table[BlendPN],0)),1)</f>
        <v>1</v>
      </c>
    </row>
    <row r="1467" spans="1:8" x14ac:dyDescent="0.25">
      <c r="A1467" t="s">
        <v>3345</v>
      </c>
      <c r="B1467" t="s">
        <v>3346</v>
      </c>
      <c r="C1467" t="s">
        <v>3353</v>
      </c>
      <c r="D1467" t="s">
        <v>3354</v>
      </c>
      <c r="E1467">
        <v>8.4500000000000006E-2</v>
      </c>
      <c r="F1467">
        <v>0</v>
      </c>
      <c r="G1467" t="s">
        <v>942</v>
      </c>
      <c r="H1467">
        <f>_xlfn.IFNA(INDEX(FoamFactor_Table[FoamFactor],MATCH(bom_SQLquery[[#This Row],[BillNo]],FoamFactor_Table[BlendPN],0)),1)</f>
        <v>1</v>
      </c>
    </row>
    <row r="1468" spans="1:8" x14ac:dyDescent="0.25">
      <c r="A1468" t="s">
        <v>3345</v>
      </c>
      <c r="B1468" t="s">
        <v>3346</v>
      </c>
      <c r="C1468" t="s">
        <v>3337</v>
      </c>
      <c r="D1468" t="s">
        <v>3338</v>
      </c>
      <c r="E1468">
        <v>2.1100000000000001E-2</v>
      </c>
      <c r="F1468">
        <v>0</v>
      </c>
      <c r="G1468" t="s">
        <v>942</v>
      </c>
      <c r="H1468">
        <f>_xlfn.IFNA(INDEX(FoamFactor_Table[FoamFactor],MATCH(bom_SQLquery[[#This Row],[BillNo]],FoamFactor_Table[BlendPN],0)),1)</f>
        <v>1</v>
      </c>
    </row>
    <row r="1469" spans="1:8" x14ac:dyDescent="0.25">
      <c r="A1469" t="s">
        <v>3345</v>
      </c>
      <c r="B1469" t="s">
        <v>3346</v>
      </c>
      <c r="C1469" t="s">
        <v>3319</v>
      </c>
      <c r="D1469" t="s">
        <v>3320</v>
      </c>
      <c r="E1469">
        <v>0.94679999999999997</v>
      </c>
      <c r="F1469">
        <v>0</v>
      </c>
      <c r="G1469" t="s">
        <v>935</v>
      </c>
      <c r="H1469">
        <f>_xlfn.IFNA(INDEX(FoamFactor_Table[FoamFactor],MATCH(bom_SQLquery[[#This Row],[BillNo]],FoamFactor_Table[BlendPN],0)),1)</f>
        <v>1</v>
      </c>
    </row>
    <row r="1470" spans="1:8" x14ac:dyDescent="0.25">
      <c r="A1470" t="s">
        <v>3218</v>
      </c>
      <c r="B1470" t="s">
        <v>3219</v>
      </c>
      <c r="C1470" t="s">
        <v>3319</v>
      </c>
      <c r="D1470" t="s">
        <v>3320</v>
      </c>
      <c r="E1470">
        <v>0.94579999999999997</v>
      </c>
      <c r="F1470">
        <v>0</v>
      </c>
      <c r="G1470" t="s">
        <v>935</v>
      </c>
      <c r="H1470">
        <f>_xlfn.IFNA(INDEX(FoamFactor_Table[FoamFactor],MATCH(bom_SQLquery[[#This Row],[BillNo]],FoamFactor_Table[BlendPN],0)),1)</f>
        <v>1</v>
      </c>
    </row>
    <row r="1471" spans="1:8" x14ac:dyDescent="0.25">
      <c r="A1471" t="s">
        <v>3218</v>
      </c>
      <c r="B1471" t="s">
        <v>3219</v>
      </c>
      <c r="C1471" t="s">
        <v>3347</v>
      </c>
      <c r="D1471" t="s">
        <v>3348</v>
      </c>
      <c r="E1471">
        <v>0.10580000000000001</v>
      </c>
      <c r="F1471">
        <v>0</v>
      </c>
      <c r="G1471" t="s">
        <v>942</v>
      </c>
      <c r="H1471">
        <f>_xlfn.IFNA(INDEX(FoamFactor_Table[FoamFactor],MATCH(bom_SQLquery[[#This Row],[BillNo]],FoamFactor_Table[BlendPN],0)),1)</f>
        <v>1</v>
      </c>
    </row>
    <row r="1472" spans="1:8" x14ac:dyDescent="0.25">
      <c r="A1472" t="s">
        <v>3218</v>
      </c>
      <c r="B1472" t="s">
        <v>3219</v>
      </c>
      <c r="C1472" t="s">
        <v>3321</v>
      </c>
      <c r="D1472" t="s">
        <v>3322</v>
      </c>
      <c r="E1472">
        <v>0.19</v>
      </c>
      <c r="F1472">
        <v>0</v>
      </c>
      <c r="G1472" t="s">
        <v>942</v>
      </c>
      <c r="H1472">
        <f>_xlfn.IFNA(INDEX(FoamFactor_Table[FoamFactor],MATCH(bom_SQLquery[[#This Row],[BillNo]],FoamFactor_Table[BlendPN],0)),1)</f>
        <v>1</v>
      </c>
    </row>
    <row r="1473" spans="1:8" x14ac:dyDescent="0.25">
      <c r="A1473" t="s">
        <v>3218</v>
      </c>
      <c r="B1473" t="s">
        <v>3219</v>
      </c>
      <c r="C1473" t="s">
        <v>3272</v>
      </c>
      <c r="D1473" t="s">
        <v>3273</v>
      </c>
      <c r="E1473">
        <v>3.5000000000000003E-2</v>
      </c>
      <c r="F1473">
        <v>0</v>
      </c>
      <c r="G1473" t="s">
        <v>942</v>
      </c>
      <c r="H1473">
        <f>_xlfn.IFNA(INDEX(FoamFactor_Table[FoamFactor],MATCH(bom_SQLquery[[#This Row],[BillNo]],FoamFactor_Table[BlendPN],0)),1)</f>
        <v>1</v>
      </c>
    </row>
    <row r="1474" spans="1:8" x14ac:dyDescent="0.25">
      <c r="A1474" t="s">
        <v>3218</v>
      </c>
      <c r="B1474" t="s">
        <v>3219</v>
      </c>
      <c r="C1474" t="s">
        <v>3349</v>
      </c>
      <c r="D1474" t="s">
        <v>3350</v>
      </c>
      <c r="E1474">
        <v>8.7599999999999997E-2</v>
      </c>
      <c r="F1474">
        <v>0</v>
      </c>
      <c r="G1474" t="s">
        <v>942</v>
      </c>
      <c r="H1474">
        <f>_xlfn.IFNA(INDEX(FoamFactor_Table[FoamFactor],MATCH(bom_SQLquery[[#This Row],[BillNo]],FoamFactor_Table[BlendPN],0)),1)</f>
        <v>1</v>
      </c>
    </row>
    <row r="1475" spans="1:8" x14ac:dyDescent="0.25">
      <c r="A1475" t="s">
        <v>3218</v>
      </c>
      <c r="B1475" t="s">
        <v>3219</v>
      </c>
      <c r="C1475" t="s">
        <v>3351</v>
      </c>
      <c r="D1475" t="s">
        <v>3352</v>
      </c>
      <c r="E1475">
        <v>4.2500000000000003E-2</v>
      </c>
      <c r="F1475">
        <v>0</v>
      </c>
      <c r="G1475" t="s">
        <v>942</v>
      </c>
      <c r="H1475">
        <f>_xlfn.IFNA(INDEX(FoamFactor_Table[FoamFactor],MATCH(bom_SQLquery[[#This Row],[BillNo]],FoamFactor_Table[BlendPN],0)),1)</f>
        <v>1</v>
      </c>
    </row>
    <row r="1476" spans="1:8" x14ac:dyDescent="0.25">
      <c r="A1476" t="s">
        <v>3218</v>
      </c>
      <c r="B1476" t="s">
        <v>3219</v>
      </c>
      <c r="C1476" t="s">
        <v>2503</v>
      </c>
      <c r="D1476" t="s">
        <v>2504</v>
      </c>
      <c r="E1476">
        <v>8.5000000000000006E-2</v>
      </c>
      <c r="F1476">
        <v>0</v>
      </c>
      <c r="G1476" t="s">
        <v>942</v>
      </c>
      <c r="H1476">
        <f>_xlfn.IFNA(INDEX(FoamFactor_Table[FoamFactor],MATCH(bom_SQLquery[[#This Row],[BillNo]],FoamFactor_Table[BlendPN],0)),1)</f>
        <v>1</v>
      </c>
    </row>
    <row r="1477" spans="1:8" x14ac:dyDescent="0.25">
      <c r="A1477" t="s">
        <v>3218</v>
      </c>
      <c r="B1477" t="s">
        <v>3219</v>
      </c>
      <c r="C1477" t="s">
        <v>3355</v>
      </c>
      <c r="D1477" t="s">
        <v>3356</v>
      </c>
      <c r="E1477">
        <v>1.3599999999999999E-2</v>
      </c>
      <c r="F1477">
        <v>0</v>
      </c>
      <c r="G1477" t="s">
        <v>942</v>
      </c>
      <c r="H1477">
        <f>_xlfn.IFNA(INDEX(FoamFactor_Table[FoamFactor],MATCH(bom_SQLquery[[#This Row],[BillNo]],FoamFactor_Table[BlendPN],0)),1)</f>
        <v>1</v>
      </c>
    </row>
    <row r="1478" spans="1:8" x14ac:dyDescent="0.25">
      <c r="A1478" t="s">
        <v>3218</v>
      </c>
      <c r="B1478" t="s">
        <v>3219</v>
      </c>
      <c r="C1478" t="s">
        <v>3357</v>
      </c>
      <c r="D1478" t="s">
        <v>3358</v>
      </c>
      <c r="E1478">
        <v>2E-3</v>
      </c>
      <c r="F1478">
        <v>0</v>
      </c>
      <c r="G1478" t="s">
        <v>942</v>
      </c>
      <c r="H1478">
        <f>_xlfn.IFNA(INDEX(FoamFactor_Table[FoamFactor],MATCH(bom_SQLquery[[#This Row],[BillNo]],FoamFactor_Table[BlendPN],0)),1)</f>
        <v>1</v>
      </c>
    </row>
    <row r="1479" spans="1:8" x14ac:dyDescent="0.25">
      <c r="A1479" t="s">
        <v>3359</v>
      </c>
      <c r="B1479" t="s">
        <v>3360</v>
      </c>
      <c r="C1479" t="s">
        <v>3321</v>
      </c>
      <c r="D1479" t="s">
        <v>3322</v>
      </c>
      <c r="E1479">
        <v>8.3999999999999995E-3</v>
      </c>
      <c r="F1479">
        <v>0</v>
      </c>
      <c r="G1479" t="s">
        <v>942</v>
      </c>
      <c r="H1479">
        <f>_xlfn.IFNA(INDEX(FoamFactor_Table[FoamFactor],MATCH(bom_SQLquery[[#This Row],[BillNo]],FoamFactor_Table[BlendPN],0)),1)</f>
        <v>1</v>
      </c>
    </row>
    <row r="1480" spans="1:8" x14ac:dyDescent="0.25">
      <c r="A1480" t="s">
        <v>3359</v>
      </c>
      <c r="B1480" t="s">
        <v>3360</v>
      </c>
      <c r="C1480" t="s">
        <v>3272</v>
      </c>
      <c r="D1480" t="s">
        <v>3273</v>
      </c>
      <c r="E1480">
        <v>7.9299999999999995E-2</v>
      </c>
      <c r="F1480">
        <v>0</v>
      </c>
      <c r="G1480" t="s">
        <v>942</v>
      </c>
      <c r="H1480">
        <f>_xlfn.IFNA(INDEX(FoamFactor_Table[FoamFactor],MATCH(bom_SQLquery[[#This Row],[BillNo]],FoamFactor_Table[BlendPN],0)),1)</f>
        <v>1</v>
      </c>
    </row>
    <row r="1481" spans="1:8" x14ac:dyDescent="0.25">
      <c r="A1481" t="s">
        <v>3359</v>
      </c>
      <c r="B1481" t="s">
        <v>3360</v>
      </c>
      <c r="C1481" t="s">
        <v>3361</v>
      </c>
      <c r="D1481" t="s">
        <v>3362</v>
      </c>
      <c r="E1481">
        <v>0.16700000000000001</v>
      </c>
      <c r="F1481">
        <v>0</v>
      </c>
      <c r="G1481" t="s">
        <v>942</v>
      </c>
      <c r="H1481">
        <f>_xlfn.IFNA(INDEX(FoamFactor_Table[FoamFactor],MATCH(bom_SQLquery[[#This Row],[BillNo]],FoamFactor_Table[BlendPN],0)),1)</f>
        <v>1</v>
      </c>
    </row>
    <row r="1482" spans="1:8" x14ac:dyDescent="0.25">
      <c r="A1482" t="s">
        <v>3359</v>
      </c>
      <c r="B1482" t="s">
        <v>3360</v>
      </c>
      <c r="C1482" t="s">
        <v>3363</v>
      </c>
      <c r="D1482" t="s">
        <v>3364</v>
      </c>
      <c r="E1482">
        <v>2.0899999999999998E-2</v>
      </c>
      <c r="F1482">
        <v>0</v>
      </c>
      <c r="G1482" t="s">
        <v>942</v>
      </c>
      <c r="H1482">
        <f>_xlfn.IFNA(INDEX(FoamFactor_Table[FoamFactor],MATCH(bom_SQLquery[[#This Row],[BillNo]],FoamFactor_Table[BlendPN],0)),1)</f>
        <v>1</v>
      </c>
    </row>
    <row r="1483" spans="1:8" x14ac:dyDescent="0.25">
      <c r="A1483" t="s">
        <v>3359</v>
      </c>
      <c r="B1483" t="s">
        <v>3360</v>
      </c>
      <c r="C1483" t="s">
        <v>3365</v>
      </c>
      <c r="D1483" t="s">
        <v>3366</v>
      </c>
      <c r="E1483">
        <v>8.3999999999999995E-3</v>
      </c>
      <c r="F1483">
        <v>0</v>
      </c>
      <c r="G1483" t="s">
        <v>942</v>
      </c>
      <c r="H1483">
        <f>_xlfn.IFNA(INDEX(FoamFactor_Table[FoamFactor],MATCH(bom_SQLquery[[#This Row],[BillNo]],FoamFactor_Table[BlendPN],0)),1)</f>
        <v>1</v>
      </c>
    </row>
    <row r="1484" spans="1:8" x14ac:dyDescent="0.25">
      <c r="A1484" t="s">
        <v>3359</v>
      </c>
      <c r="B1484" t="s">
        <v>3360</v>
      </c>
      <c r="C1484" t="s">
        <v>3337</v>
      </c>
      <c r="D1484" t="s">
        <v>3338</v>
      </c>
      <c r="E1484">
        <v>1.2500000000000001E-2</v>
      </c>
      <c r="F1484">
        <v>0</v>
      </c>
      <c r="G1484" t="s">
        <v>942</v>
      </c>
      <c r="H1484">
        <f>_xlfn.IFNA(INDEX(FoamFactor_Table[FoamFactor],MATCH(bom_SQLquery[[#This Row],[BillNo]],FoamFactor_Table[BlendPN],0)),1)</f>
        <v>1</v>
      </c>
    </row>
    <row r="1485" spans="1:8" x14ac:dyDescent="0.25">
      <c r="A1485" t="s">
        <v>3359</v>
      </c>
      <c r="B1485" t="s">
        <v>3360</v>
      </c>
      <c r="C1485" t="s">
        <v>3367</v>
      </c>
      <c r="D1485" t="s">
        <v>3368</v>
      </c>
      <c r="E1485">
        <v>1.67E-2</v>
      </c>
      <c r="F1485">
        <v>0</v>
      </c>
      <c r="G1485" t="s">
        <v>942</v>
      </c>
      <c r="H1485">
        <f>_xlfn.IFNA(INDEX(FoamFactor_Table[FoamFactor],MATCH(bom_SQLquery[[#This Row],[BillNo]],FoamFactor_Table[BlendPN],0)),1)</f>
        <v>1</v>
      </c>
    </row>
    <row r="1486" spans="1:8" x14ac:dyDescent="0.25">
      <c r="A1486" t="s">
        <v>3359</v>
      </c>
      <c r="B1486" t="s">
        <v>3360</v>
      </c>
      <c r="C1486" t="s">
        <v>3369</v>
      </c>
      <c r="D1486" t="s">
        <v>3370</v>
      </c>
      <c r="E1486">
        <v>0.01</v>
      </c>
      <c r="F1486">
        <v>0</v>
      </c>
      <c r="G1486" t="s">
        <v>942</v>
      </c>
      <c r="H1486">
        <f>_xlfn.IFNA(INDEX(FoamFactor_Table[FoamFactor],MATCH(bom_SQLquery[[#This Row],[BillNo]],FoamFactor_Table[BlendPN],0)),1)</f>
        <v>1</v>
      </c>
    </row>
    <row r="1487" spans="1:8" x14ac:dyDescent="0.25">
      <c r="A1487" t="s">
        <v>3359</v>
      </c>
      <c r="B1487" t="s">
        <v>3360</v>
      </c>
      <c r="C1487" t="s">
        <v>3371</v>
      </c>
      <c r="D1487" t="s">
        <v>3372</v>
      </c>
      <c r="E1487">
        <v>5.0000000000000001E-3</v>
      </c>
      <c r="F1487">
        <v>0</v>
      </c>
      <c r="G1487" t="s">
        <v>942</v>
      </c>
      <c r="H1487">
        <f>_xlfn.IFNA(INDEX(FoamFactor_Table[FoamFactor],MATCH(bom_SQLquery[[#This Row],[BillNo]],FoamFactor_Table[BlendPN],0)),1)</f>
        <v>1</v>
      </c>
    </row>
    <row r="1488" spans="1:8" x14ac:dyDescent="0.25">
      <c r="A1488" t="s">
        <v>3359</v>
      </c>
      <c r="B1488" t="s">
        <v>3360</v>
      </c>
      <c r="C1488" t="s">
        <v>3327</v>
      </c>
      <c r="D1488" t="s">
        <v>3328</v>
      </c>
      <c r="E1488">
        <v>1E-4</v>
      </c>
      <c r="F1488">
        <v>0</v>
      </c>
      <c r="G1488" t="s">
        <v>942</v>
      </c>
      <c r="H1488">
        <f>_xlfn.IFNA(INDEX(FoamFactor_Table[FoamFactor],MATCH(bom_SQLquery[[#This Row],[BillNo]],FoamFactor_Table[BlendPN],0)),1)</f>
        <v>1</v>
      </c>
    </row>
    <row r="1489" spans="1:8" x14ac:dyDescent="0.25">
      <c r="A1489" t="s">
        <v>3373</v>
      </c>
      <c r="B1489" t="s">
        <v>3374</v>
      </c>
      <c r="C1489" t="s">
        <v>2940</v>
      </c>
      <c r="D1489" t="s">
        <v>2941</v>
      </c>
      <c r="E1489">
        <v>0.59499999999999997</v>
      </c>
      <c r="F1489">
        <v>0</v>
      </c>
      <c r="G1489" t="s">
        <v>942</v>
      </c>
      <c r="H1489">
        <f>_xlfn.IFNA(INDEX(FoamFactor_Table[FoamFactor],MATCH(bom_SQLquery[[#This Row],[BillNo]],FoamFactor_Table[BlendPN],0)),1)</f>
        <v>1</v>
      </c>
    </row>
    <row r="1490" spans="1:8" x14ac:dyDescent="0.25">
      <c r="A1490" t="s">
        <v>3373</v>
      </c>
      <c r="B1490" t="s">
        <v>3374</v>
      </c>
      <c r="C1490" t="s">
        <v>3375</v>
      </c>
      <c r="D1490" t="s">
        <v>3376</v>
      </c>
      <c r="E1490">
        <v>0.255</v>
      </c>
      <c r="F1490">
        <v>0</v>
      </c>
      <c r="G1490" t="s">
        <v>942</v>
      </c>
      <c r="H1490">
        <f>_xlfn.IFNA(INDEX(FoamFactor_Table[FoamFactor],MATCH(bom_SQLquery[[#This Row],[BillNo]],FoamFactor_Table[BlendPN],0)),1)</f>
        <v>1</v>
      </c>
    </row>
    <row r="1491" spans="1:8" x14ac:dyDescent="0.25">
      <c r="A1491" t="s">
        <v>3373</v>
      </c>
      <c r="B1491" t="s">
        <v>3374</v>
      </c>
      <c r="C1491" t="s">
        <v>3323</v>
      </c>
      <c r="D1491" t="s">
        <v>3324</v>
      </c>
      <c r="E1491">
        <v>8.5000000000000006E-2</v>
      </c>
      <c r="F1491">
        <v>0</v>
      </c>
      <c r="G1491" t="s">
        <v>942</v>
      </c>
      <c r="H1491">
        <f>_xlfn.IFNA(INDEX(FoamFactor_Table[FoamFactor],MATCH(bom_SQLquery[[#This Row],[BillNo]],FoamFactor_Table[BlendPN],0)),1)</f>
        <v>1</v>
      </c>
    </row>
    <row r="1492" spans="1:8" x14ac:dyDescent="0.25">
      <c r="A1492" t="s">
        <v>3373</v>
      </c>
      <c r="B1492" t="s">
        <v>3374</v>
      </c>
      <c r="C1492" t="s">
        <v>3377</v>
      </c>
      <c r="D1492" t="s">
        <v>3378</v>
      </c>
      <c r="E1492">
        <v>4.2500000000000003E-2</v>
      </c>
      <c r="F1492">
        <v>0</v>
      </c>
      <c r="G1492" t="s">
        <v>942</v>
      </c>
      <c r="H1492">
        <f>_xlfn.IFNA(INDEX(FoamFactor_Table[FoamFactor],MATCH(bom_SQLquery[[#This Row],[BillNo]],FoamFactor_Table[BlendPN],0)),1)</f>
        <v>1</v>
      </c>
    </row>
    <row r="1493" spans="1:8" x14ac:dyDescent="0.25">
      <c r="A1493" t="s">
        <v>3379</v>
      </c>
      <c r="B1493" t="s">
        <v>3380</v>
      </c>
      <c r="C1493" t="s">
        <v>3381</v>
      </c>
      <c r="D1493" t="s">
        <v>3382</v>
      </c>
      <c r="E1493">
        <v>1.98</v>
      </c>
      <c r="F1493">
        <v>0</v>
      </c>
      <c r="G1493" t="s">
        <v>942</v>
      </c>
      <c r="H1493">
        <f>_xlfn.IFNA(INDEX(FoamFactor_Table[FoamFactor],MATCH(bom_SQLquery[[#This Row],[BillNo]],FoamFactor_Table[BlendPN],0)),1)</f>
        <v>1</v>
      </c>
    </row>
    <row r="1494" spans="1:8" x14ac:dyDescent="0.25">
      <c r="A1494" t="s">
        <v>3379</v>
      </c>
      <c r="B1494" t="s">
        <v>3380</v>
      </c>
      <c r="C1494" t="s">
        <v>3383</v>
      </c>
      <c r="D1494" t="s">
        <v>3384</v>
      </c>
      <c r="E1494">
        <v>0.215</v>
      </c>
      <c r="F1494">
        <v>0</v>
      </c>
      <c r="G1494" t="s">
        <v>942</v>
      </c>
      <c r="H1494">
        <f>_xlfn.IFNA(INDEX(FoamFactor_Table[FoamFactor],MATCH(bom_SQLquery[[#This Row],[BillNo]],FoamFactor_Table[BlendPN],0)),1)</f>
        <v>1</v>
      </c>
    </row>
    <row r="1495" spans="1:8" x14ac:dyDescent="0.25">
      <c r="A1495" t="s">
        <v>3379</v>
      </c>
      <c r="B1495" t="s">
        <v>3380</v>
      </c>
      <c r="C1495" t="s">
        <v>3385</v>
      </c>
      <c r="D1495" t="s">
        <v>3386</v>
      </c>
      <c r="E1495">
        <v>8.9999999999999998E-4</v>
      </c>
      <c r="F1495">
        <v>0</v>
      </c>
      <c r="G1495" t="s">
        <v>942</v>
      </c>
      <c r="H1495">
        <f>_xlfn.IFNA(INDEX(FoamFactor_Table[FoamFactor],MATCH(bom_SQLquery[[#This Row],[BillNo]],FoamFactor_Table[BlendPN],0)),1)</f>
        <v>1</v>
      </c>
    </row>
    <row r="1496" spans="1:8" x14ac:dyDescent="0.25">
      <c r="A1496" t="s">
        <v>3379</v>
      </c>
      <c r="B1496" t="s">
        <v>3380</v>
      </c>
      <c r="C1496" t="s">
        <v>3387</v>
      </c>
      <c r="D1496" t="s">
        <v>3388</v>
      </c>
      <c r="E1496">
        <v>2.1499999999999998E-2</v>
      </c>
      <c r="F1496">
        <v>0</v>
      </c>
      <c r="G1496" t="s">
        <v>942</v>
      </c>
      <c r="H1496">
        <f>_xlfn.IFNA(INDEX(FoamFactor_Table[FoamFactor],MATCH(bom_SQLquery[[#This Row],[BillNo]],FoamFactor_Table[BlendPN],0)),1)</f>
        <v>1</v>
      </c>
    </row>
    <row r="1497" spans="1:8" x14ac:dyDescent="0.25">
      <c r="A1497" t="s">
        <v>1647</v>
      </c>
      <c r="B1497" t="s">
        <v>1648</v>
      </c>
      <c r="C1497" t="s">
        <v>3389</v>
      </c>
      <c r="D1497" t="s">
        <v>3390</v>
      </c>
      <c r="E1497">
        <v>6.16</v>
      </c>
      <c r="F1497">
        <v>0</v>
      </c>
      <c r="G1497" t="s">
        <v>942</v>
      </c>
      <c r="H1497">
        <f>_xlfn.IFNA(INDEX(FoamFactor_Table[FoamFactor],MATCH(bom_SQLquery[[#This Row],[BillNo]],FoamFactor_Table[BlendPN],0)),1)</f>
        <v>1</v>
      </c>
    </row>
    <row r="1498" spans="1:8" x14ac:dyDescent="0.25">
      <c r="A1498" t="s">
        <v>1647</v>
      </c>
      <c r="B1498" t="s">
        <v>1648</v>
      </c>
      <c r="C1498" t="s">
        <v>1315</v>
      </c>
      <c r="D1498" t="s">
        <v>1316</v>
      </c>
      <c r="E1498">
        <v>1.54E-2</v>
      </c>
      <c r="F1498">
        <v>0</v>
      </c>
      <c r="G1498" t="s">
        <v>942</v>
      </c>
      <c r="H1498">
        <f>_xlfn.IFNA(INDEX(FoamFactor_Table[FoamFactor],MATCH(bom_SQLquery[[#This Row],[BillNo]],FoamFactor_Table[BlendPN],0)),1)</f>
        <v>1</v>
      </c>
    </row>
    <row r="1499" spans="1:8" x14ac:dyDescent="0.25">
      <c r="A1499" t="s">
        <v>1647</v>
      </c>
      <c r="B1499" t="s">
        <v>1648</v>
      </c>
      <c r="C1499" t="s">
        <v>3391</v>
      </c>
      <c r="D1499" t="s">
        <v>3392</v>
      </c>
      <c r="E1499">
        <v>5.0000000000000001E-4</v>
      </c>
      <c r="F1499">
        <v>0</v>
      </c>
      <c r="G1499" t="s">
        <v>942</v>
      </c>
      <c r="H1499">
        <f>_xlfn.IFNA(INDEX(FoamFactor_Table[FoamFactor],MATCH(bom_SQLquery[[#This Row],[BillNo]],FoamFactor_Table[BlendPN],0)),1)</f>
        <v>1</v>
      </c>
    </row>
    <row r="1500" spans="1:8" x14ac:dyDescent="0.25">
      <c r="A1500" t="s">
        <v>1647</v>
      </c>
      <c r="B1500" t="s">
        <v>1648</v>
      </c>
      <c r="C1500" t="s">
        <v>3319</v>
      </c>
      <c r="D1500" t="s">
        <v>3320</v>
      </c>
      <c r="E1500">
        <v>0.52449999999999997</v>
      </c>
      <c r="F1500">
        <v>0</v>
      </c>
      <c r="G1500" t="s">
        <v>935</v>
      </c>
      <c r="H1500">
        <f>_xlfn.IFNA(INDEX(FoamFactor_Table[FoamFactor],MATCH(bom_SQLquery[[#This Row],[BillNo]],FoamFactor_Table[BlendPN],0)),1)</f>
        <v>1</v>
      </c>
    </row>
    <row r="1501" spans="1:8" x14ac:dyDescent="0.25">
      <c r="A1501" t="s">
        <v>3393</v>
      </c>
      <c r="B1501" t="s">
        <v>3394</v>
      </c>
      <c r="C1501" t="s">
        <v>3395</v>
      </c>
      <c r="D1501" t="s">
        <v>3396</v>
      </c>
      <c r="E1501">
        <v>0.75</v>
      </c>
      <c r="F1501">
        <v>0</v>
      </c>
      <c r="G1501" t="s">
        <v>935</v>
      </c>
      <c r="H1501">
        <f>_xlfn.IFNA(INDEX(FoamFactor_Table[FoamFactor],MATCH(bom_SQLquery[[#This Row],[BillNo]],FoamFactor_Table[BlendPN],0)),1)</f>
        <v>1</v>
      </c>
    </row>
    <row r="1502" spans="1:8" x14ac:dyDescent="0.25">
      <c r="A1502" t="s">
        <v>3397</v>
      </c>
      <c r="B1502" t="s">
        <v>3398</v>
      </c>
      <c r="C1502" t="s">
        <v>3395</v>
      </c>
      <c r="D1502" t="s">
        <v>3396</v>
      </c>
      <c r="E1502">
        <v>0.75</v>
      </c>
      <c r="F1502">
        <v>0</v>
      </c>
      <c r="G1502" t="s">
        <v>935</v>
      </c>
      <c r="H1502">
        <f>_xlfn.IFNA(INDEX(FoamFactor_Table[FoamFactor],MATCH(bom_SQLquery[[#This Row],[BillNo]],FoamFactor_Table[BlendPN],0)),1)</f>
        <v>1</v>
      </c>
    </row>
    <row r="1503" spans="1:8" x14ac:dyDescent="0.25">
      <c r="A1503" t="s">
        <v>3399</v>
      </c>
      <c r="B1503" t="s">
        <v>3400</v>
      </c>
      <c r="C1503" t="s">
        <v>3395</v>
      </c>
      <c r="D1503" t="s">
        <v>3396</v>
      </c>
      <c r="E1503">
        <v>3.15</v>
      </c>
      <c r="F1503">
        <v>0</v>
      </c>
      <c r="G1503" t="s">
        <v>935</v>
      </c>
      <c r="H1503">
        <f>_xlfn.IFNA(INDEX(FoamFactor_Table[FoamFactor],MATCH(bom_SQLquery[[#This Row],[BillNo]],FoamFactor_Table[BlendPN],0)),1)</f>
        <v>1</v>
      </c>
    </row>
    <row r="1504" spans="1:8" x14ac:dyDescent="0.25">
      <c r="A1504" t="s">
        <v>3401</v>
      </c>
      <c r="B1504" t="s">
        <v>3402</v>
      </c>
      <c r="C1504" t="s">
        <v>3395</v>
      </c>
      <c r="D1504" t="s">
        <v>3396</v>
      </c>
      <c r="E1504">
        <v>3.15</v>
      </c>
      <c r="F1504">
        <v>0</v>
      </c>
      <c r="G1504" t="s">
        <v>935</v>
      </c>
      <c r="H1504">
        <f>_xlfn.IFNA(INDEX(FoamFactor_Table[FoamFactor],MATCH(bom_SQLquery[[#This Row],[BillNo]],FoamFactor_Table[BlendPN],0)),1)</f>
        <v>1</v>
      </c>
    </row>
    <row r="1505" spans="1:8" x14ac:dyDescent="0.25">
      <c r="A1505" t="s">
        <v>3403</v>
      </c>
      <c r="B1505" t="s">
        <v>3404</v>
      </c>
      <c r="C1505" t="s">
        <v>3395</v>
      </c>
      <c r="D1505" t="s">
        <v>3396</v>
      </c>
      <c r="E1505">
        <v>4</v>
      </c>
      <c r="F1505">
        <v>0</v>
      </c>
      <c r="G1505" t="s">
        <v>935</v>
      </c>
      <c r="H1505">
        <f>_xlfn.IFNA(INDEX(FoamFactor_Table[FoamFactor],MATCH(bom_SQLquery[[#This Row],[BillNo]],FoamFactor_Table[BlendPN],0)),1)</f>
        <v>1</v>
      </c>
    </row>
    <row r="1506" spans="1:8" x14ac:dyDescent="0.25">
      <c r="A1506" t="s">
        <v>3405</v>
      </c>
      <c r="B1506" t="s">
        <v>3406</v>
      </c>
      <c r="C1506" t="s">
        <v>3395</v>
      </c>
      <c r="D1506" t="s">
        <v>3396</v>
      </c>
      <c r="E1506">
        <v>4</v>
      </c>
      <c r="F1506">
        <v>0</v>
      </c>
      <c r="G1506" t="s">
        <v>935</v>
      </c>
      <c r="H1506">
        <f>_xlfn.IFNA(INDEX(FoamFactor_Table[FoamFactor],MATCH(bom_SQLquery[[#This Row],[BillNo]],FoamFactor_Table[BlendPN],0)),1)</f>
        <v>1</v>
      </c>
    </row>
    <row r="1507" spans="1:8" x14ac:dyDescent="0.25">
      <c r="A1507" t="s">
        <v>3407</v>
      </c>
      <c r="B1507" t="s">
        <v>3408</v>
      </c>
      <c r="C1507" t="s">
        <v>3409</v>
      </c>
      <c r="D1507" t="s">
        <v>3410</v>
      </c>
      <c r="E1507">
        <v>8.4000000000000005E-2</v>
      </c>
      <c r="F1507">
        <v>0</v>
      </c>
      <c r="G1507" t="s">
        <v>942</v>
      </c>
      <c r="H1507">
        <f>_xlfn.IFNA(INDEX(FoamFactor_Table[FoamFactor],MATCH(bom_SQLquery[[#This Row],[BillNo]],FoamFactor_Table[BlendPN],0)),1)</f>
        <v>1</v>
      </c>
    </row>
    <row r="1508" spans="1:8" x14ac:dyDescent="0.25">
      <c r="A1508" t="s">
        <v>3407</v>
      </c>
      <c r="B1508" t="s">
        <v>3408</v>
      </c>
      <c r="C1508" t="s">
        <v>3361</v>
      </c>
      <c r="D1508" t="s">
        <v>3362</v>
      </c>
      <c r="E1508">
        <v>4.1200000000000001E-2</v>
      </c>
      <c r="F1508">
        <v>0</v>
      </c>
      <c r="G1508" t="s">
        <v>942</v>
      </c>
      <c r="H1508">
        <f>_xlfn.IFNA(INDEX(FoamFactor_Table[FoamFactor],MATCH(bom_SQLquery[[#This Row],[BillNo]],FoamFactor_Table[BlendPN],0)),1)</f>
        <v>1</v>
      </c>
    </row>
    <row r="1509" spans="1:8" x14ac:dyDescent="0.25">
      <c r="A1509" t="s">
        <v>3407</v>
      </c>
      <c r="B1509" t="s">
        <v>3408</v>
      </c>
      <c r="C1509" t="s">
        <v>2501</v>
      </c>
      <c r="D1509" t="s">
        <v>2502</v>
      </c>
      <c r="E1509">
        <v>0.33600000000000002</v>
      </c>
      <c r="F1509">
        <v>0</v>
      </c>
      <c r="G1509" t="s">
        <v>942</v>
      </c>
      <c r="H1509">
        <f>_xlfn.IFNA(INDEX(FoamFactor_Table[FoamFactor],MATCH(bom_SQLquery[[#This Row],[BillNo]],FoamFactor_Table[BlendPN],0)),1)</f>
        <v>1</v>
      </c>
    </row>
    <row r="1510" spans="1:8" x14ac:dyDescent="0.25">
      <c r="A1510" t="s">
        <v>3407</v>
      </c>
      <c r="B1510" t="s">
        <v>3408</v>
      </c>
      <c r="C1510" t="s">
        <v>3411</v>
      </c>
      <c r="D1510" t="s">
        <v>3412</v>
      </c>
      <c r="E1510">
        <v>0.15040000000000001</v>
      </c>
      <c r="F1510">
        <v>0</v>
      </c>
      <c r="G1510" t="s">
        <v>942</v>
      </c>
      <c r="H1510">
        <f>_xlfn.IFNA(INDEX(FoamFactor_Table[FoamFactor],MATCH(bom_SQLquery[[#This Row],[BillNo]],FoamFactor_Table[BlendPN],0)),1)</f>
        <v>1</v>
      </c>
    </row>
    <row r="1511" spans="1:8" x14ac:dyDescent="0.25">
      <c r="A1511" t="s">
        <v>3407</v>
      </c>
      <c r="B1511" t="s">
        <v>3408</v>
      </c>
      <c r="C1511" t="s">
        <v>3321</v>
      </c>
      <c r="D1511" t="s">
        <v>3322</v>
      </c>
      <c r="E1511">
        <v>3.3599999999999998E-2</v>
      </c>
      <c r="F1511">
        <v>0</v>
      </c>
      <c r="G1511" t="s">
        <v>942</v>
      </c>
      <c r="H1511">
        <f>_xlfn.IFNA(INDEX(FoamFactor_Table[FoamFactor],MATCH(bom_SQLquery[[#This Row],[BillNo]],FoamFactor_Table[BlendPN],0)),1)</f>
        <v>1</v>
      </c>
    </row>
    <row r="1512" spans="1:8" x14ac:dyDescent="0.25">
      <c r="A1512" t="s">
        <v>3407</v>
      </c>
      <c r="B1512" t="s">
        <v>3408</v>
      </c>
      <c r="C1512" t="s">
        <v>3413</v>
      </c>
      <c r="D1512" t="s">
        <v>3414</v>
      </c>
      <c r="E1512">
        <v>6.7199999999999996E-2</v>
      </c>
      <c r="F1512">
        <v>0</v>
      </c>
      <c r="G1512" t="s">
        <v>942</v>
      </c>
      <c r="H1512">
        <f>_xlfn.IFNA(INDEX(FoamFactor_Table[FoamFactor],MATCH(bom_SQLquery[[#This Row],[BillNo]],FoamFactor_Table[BlendPN],0)),1)</f>
        <v>1</v>
      </c>
    </row>
    <row r="1513" spans="1:8" x14ac:dyDescent="0.25">
      <c r="A1513" t="s">
        <v>3407</v>
      </c>
      <c r="B1513" t="s">
        <v>3408</v>
      </c>
      <c r="C1513" t="s">
        <v>3415</v>
      </c>
      <c r="D1513" t="s">
        <v>3416</v>
      </c>
      <c r="E1513">
        <v>1.6799999999999999E-2</v>
      </c>
      <c r="F1513">
        <v>0</v>
      </c>
      <c r="G1513" t="s">
        <v>942</v>
      </c>
      <c r="H1513">
        <f>_xlfn.IFNA(INDEX(FoamFactor_Table[FoamFactor],MATCH(bom_SQLquery[[#This Row],[BillNo]],FoamFactor_Table[BlendPN],0)),1)</f>
        <v>1</v>
      </c>
    </row>
    <row r="1514" spans="1:8" x14ac:dyDescent="0.25">
      <c r="A1514" t="s">
        <v>3407</v>
      </c>
      <c r="B1514" t="s">
        <v>3408</v>
      </c>
      <c r="C1514" t="s">
        <v>3369</v>
      </c>
      <c r="D1514" t="s">
        <v>3370</v>
      </c>
      <c r="E1514">
        <v>1.26E-2</v>
      </c>
      <c r="F1514">
        <v>0</v>
      </c>
      <c r="G1514" t="s">
        <v>942</v>
      </c>
      <c r="H1514">
        <f>_xlfn.IFNA(INDEX(FoamFactor_Table[FoamFactor],MATCH(bom_SQLquery[[#This Row],[BillNo]],FoamFactor_Table[BlendPN],0)),1)</f>
        <v>1</v>
      </c>
    </row>
    <row r="1515" spans="1:8" x14ac:dyDescent="0.25">
      <c r="A1515" t="s">
        <v>3407</v>
      </c>
      <c r="B1515" t="s">
        <v>3408</v>
      </c>
      <c r="C1515" t="s">
        <v>3417</v>
      </c>
      <c r="D1515" t="s">
        <v>3418</v>
      </c>
      <c r="E1515">
        <v>8.0000000000000004E-4</v>
      </c>
      <c r="F1515">
        <v>0</v>
      </c>
      <c r="G1515" t="s">
        <v>942</v>
      </c>
      <c r="H1515">
        <f>_xlfn.IFNA(INDEX(FoamFactor_Table[FoamFactor],MATCH(bom_SQLquery[[#This Row],[BillNo]],FoamFactor_Table[BlendPN],0)),1)</f>
        <v>1</v>
      </c>
    </row>
    <row r="1516" spans="1:8" x14ac:dyDescent="0.25">
      <c r="A1516" t="s">
        <v>3407</v>
      </c>
      <c r="B1516" t="s">
        <v>3408</v>
      </c>
      <c r="C1516" t="s">
        <v>3349</v>
      </c>
      <c r="D1516" t="s">
        <v>3350</v>
      </c>
      <c r="E1516">
        <v>0.21079999999999999</v>
      </c>
      <c r="F1516">
        <v>0</v>
      </c>
      <c r="G1516" t="s">
        <v>942</v>
      </c>
      <c r="H1516">
        <f>_xlfn.IFNA(INDEX(FoamFactor_Table[FoamFactor],MATCH(bom_SQLquery[[#This Row],[BillNo]],FoamFactor_Table[BlendPN],0)),1)</f>
        <v>1</v>
      </c>
    </row>
    <row r="1517" spans="1:8" x14ac:dyDescent="0.25">
      <c r="A1517" t="s">
        <v>3419</v>
      </c>
      <c r="B1517" t="s">
        <v>3420</v>
      </c>
      <c r="C1517" t="s">
        <v>2404</v>
      </c>
      <c r="D1517" t="s">
        <v>2405</v>
      </c>
      <c r="E1517">
        <v>4</v>
      </c>
      <c r="F1517">
        <v>0</v>
      </c>
      <c r="G1517" t="s">
        <v>942</v>
      </c>
      <c r="H1517">
        <f>_xlfn.IFNA(INDEX(FoamFactor_Table[FoamFactor],MATCH(bom_SQLquery[[#This Row],[BillNo]],FoamFactor_Table[BlendPN],0)),1)</f>
        <v>1</v>
      </c>
    </row>
    <row r="1518" spans="1:8" x14ac:dyDescent="0.25">
      <c r="A1518" t="s">
        <v>594</v>
      </c>
      <c r="B1518" t="s">
        <v>3421</v>
      </c>
      <c r="C1518" t="s">
        <v>1430</v>
      </c>
      <c r="D1518" t="s">
        <v>1431</v>
      </c>
      <c r="E1518">
        <v>1.5</v>
      </c>
      <c r="F1518">
        <v>2.5</v>
      </c>
      <c r="G1518" t="s">
        <v>935</v>
      </c>
      <c r="H1518">
        <f>_xlfn.IFNA(INDEX(FoamFactor_Table[FoamFactor],MATCH(bom_SQLquery[[#This Row],[BillNo]],FoamFactor_Table[BlendPN],0)),1)</f>
        <v>1</v>
      </c>
    </row>
    <row r="1519" spans="1:8" x14ac:dyDescent="0.25">
      <c r="A1519" t="s">
        <v>769</v>
      </c>
      <c r="B1519" t="s">
        <v>3422</v>
      </c>
      <c r="C1519" t="s">
        <v>1430</v>
      </c>
      <c r="D1519" t="s">
        <v>1431</v>
      </c>
      <c r="E1519">
        <v>0.25</v>
      </c>
      <c r="F1519">
        <v>2.5</v>
      </c>
      <c r="G1519" t="s">
        <v>935</v>
      </c>
      <c r="H1519">
        <f>_xlfn.IFNA(INDEX(FoamFactor_Table[FoamFactor],MATCH(bom_SQLquery[[#This Row],[BillNo]],FoamFactor_Table[BlendPN],0)),1)</f>
        <v>1</v>
      </c>
    </row>
    <row r="1520" spans="1:8" x14ac:dyDescent="0.25">
      <c r="A1520" t="s">
        <v>3423</v>
      </c>
      <c r="B1520" t="s">
        <v>3424</v>
      </c>
      <c r="C1520" t="s">
        <v>3425</v>
      </c>
      <c r="D1520" t="s">
        <v>3426</v>
      </c>
      <c r="E1520">
        <v>4</v>
      </c>
      <c r="F1520">
        <v>2.5</v>
      </c>
      <c r="G1520" t="s">
        <v>935</v>
      </c>
      <c r="H1520">
        <f>_xlfn.IFNA(INDEX(FoamFactor_Table[FoamFactor],MATCH(bom_SQLquery[[#This Row],[BillNo]],FoamFactor_Table[BlendPN],0)),1)</f>
        <v>1</v>
      </c>
    </row>
    <row r="1521" spans="1:8" x14ac:dyDescent="0.25">
      <c r="A1521" t="s">
        <v>593</v>
      </c>
      <c r="B1521" t="s">
        <v>3427</v>
      </c>
      <c r="C1521" t="s">
        <v>2314</v>
      </c>
      <c r="D1521" t="s">
        <v>2315</v>
      </c>
      <c r="E1521">
        <v>1.5</v>
      </c>
      <c r="F1521">
        <v>2.5</v>
      </c>
      <c r="G1521" t="s">
        <v>935</v>
      </c>
      <c r="H1521">
        <f>_xlfn.IFNA(INDEX(FoamFactor_Table[FoamFactor],MATCH(bom_SQLquery[[#This Row],[BillNo]],FoamFactor_Table[BlendPN],0)),1)</f>
        <v>1</v>
      </c>
    </row>
    <row r="1522" spans="1:8" x14ac:dyDescent="0.25">
      <c r="A1522" t="s">
        <v>3428</v>
      </c>
      <c r="B1522" t="s">
        <v>3429</v>
      </c>
      <c r="C1522" t="s">
        <v>2314</v>
      </c>
      <c r="D1522" t="s">
        <v>2315</v>
      </c>
      <c r="E1522">
        <v>0.25</v>
      </c>
      <c r="F1522">
        <v>2.5</v>
      </c>
      <c r="G1522" t="s">
        <v>935</v>
      </c>
      <c r="H1522">
        <f>_xlfn.IFNA(INDEX(FoamFactor_Table[FoamFactor],MATCH(bom_SQLquery[[#This Row],[BillNo]],FoamFactor_Table[BlendPN],0)),1)</f>
        <v>1</v>
      </c>
    </row>
    <row r="1523" spans="1:8" x14ac:dyDescent="0.25">
      <c r="A1523" t="s">
        <v>3430</v>
      </c>
      <c r="B1523" t="s">
        <v>3431</v>
      </c>
      <c r="C1523" t="s">
        <v>3432</v>
      </c>
      <c r="D1523" t="s">
        <v>3433</v>
      </c>
      <c r="E1523">
        <v>4</v>
      </c>
      <c r="F1523">
        <v>2.5</v>
      </c>
      <c r="G1523" t="s">
        <v>942</v>
      </c>
      <c r="H1523">
        <f>_xlfn.IFNA(INDEX(FoamFactor_Table[FoamFactor],MATCH(bom_SQLquery[[#This Row],[BillNo]],FoamFactor_Table[BlendPN],0)),1)</f>
        <v>1</v>
      </c>
    </row>
    <row r="1524" spans="1:8" x14ac:dyDescent="0.25">
      <c r="A1524" t="s">
        <v>3434</v>
      </c>
      <c r="B1524" t="s">
        <v>3435</v>
      </c>
      <c r="C1524" t="s">
        <v>2404</v>
      </c>
      <c r="D1524" t="s">
        <v>2405</v>
      </c>
      <c r="E1524">
        <v>1.5</v>
      </c>
      <c r="F1524">
        <v>0</v>
      </c>
      <c r="G1524" t="s">
        <v>942</v>
      </c>
      <c r="H1524">
        <f>_xlfn.IFNA(INDEX(FoamFactor_Table[FoamFactor],MATCH(bom_SQLquery[[#This Row],[BillNo]],FoamFactor_Table[BlendPN],0)),1)</f>
        <v>1</v>
      </c>
    </row>
    <row r="1525" spans="1:8" x14ac:dyDescent="0.25">
      <c r="A1525" t="s">
        <v>3436</v>
      </c>
      <c r="B1525" t="s">
        <v>3437</v>
      </c>
      <c r="C1525" t="s">
        <v>3319</v>
      </c>
      <c r="D1525" t="s">
        <v>3320</v>
      </c>
      <c r="E1525">
        <v>0.87309999999999999</v>
      </c>
      <c r="F1525">
        <v>0</v>
      </c>
      <c r="G1525" t="s">
        <v>935</v>
      </c>
      <c r="H1525">
        <f>_xlfn.IFNA(INDEX(FoamFactor_Table[FoamFactor],MATCH(bom_SQLquery[[#This Row],[BillNo]],FoamFactor_Table[BlendPN],0)),1)</f>
        <v>1</v>
      </c>
    </row>
    <row r="1526" spans="1:8" x14ac:dyDescent="0.25">
      <c r="A1526" t="s">
        <v>3436</v>
      </c>
      <c r="B1526" t="s">
        <v>3437</v>
      </c>
      <c r="C1526" t="s">
        <v>3325</v>
      </c>
      <c r="D1526" t="s">
        <v>3326</v>
      </c>
      <c r="E1526">
        <v>8.09E-2</v>
      </c>
      <c r="F1526">
        <v>0</v>
      </c>
      <c r="G1526" t="s">
        <v>942</v>
      </c>
      <c r="H1526">
        <f>_xlfn.IFNA(INDEX(FoamFactor_Table[FoamFactor],MATCH(bom_SQLquery[[#This Row],[BillNo]],FoamFactor_Table[BlendPN],0)),1)</f>
        <v>1</v>
      </c>
    </row>
    <row r="1527" spans="1:8" x14ac:dyDescent="0.25">
      <c r="A1527" t="s">
        <v>3436</v>
      </c>
      <c r="B1527" t="s">
        <v>3437</v>
      </c>
      <c r="C1527" t="s">
        <v>3438</v>
      </c>
      <c r="D1527" t="s">
        <v>3439</v>
      </c>
      <c r="E1527">
        <v>1.6182000000000001</v>
      </c>
      <c r="F1527">
        <v>0</v>
      </c>
      <c r="G1527" t="s">
        <v>942</v>
      </c>
      <c r="H1527">
        <f>_xlfn.IFNA(INDEX(FoamFactor_Table[FoamFactor],MATCH(bom_SQLquery[[#This Row],[BillNo]],FoamFactor_Table[BlendPN],0)),1)</f>
        <v>1</v>
      </c>
    </row>
    <row r="1528" spans="1:8" x14ac:dyDescent="0.25">
      <c r="A1528" t="s">
        <v>3436</v>
      </c>
      <c r="B1528" t="s">
        <v>3437</v>
      </c>
      <c r="C1528" t="s">
        <v>3365</v>
      </c>
      <c r="D1528" t="s">
        <v>3366</v>
      </c>
      <c r="E1528">
        <v>8.9999999999999993E-3</v>
      </c>
      <c r="F1528">
        <v>0</v>
      </c>
      <c r="G1528" t="s">
        <v>942</v>
      </c>
      <c r="H1528">
        <f>_xlfn.IFNA(INDEX(FoamFactor_Table[FoamFactor],MATCH(bom_SQLquery[[#This Row],[BillNo]],FoamFactor_Table[BlendPN],0)),1)</f>
        <v>1</v>
      </c>
    </row>
    <row r="1529" spans="1:8" x14ac:dyDescent="0.25">
      <c r="A1529" t="s">
        <v>3440</v>
      </c>
      <c r="B1529" t="s">
        <v>3441</v>
      </c>
      <c r="C1529" t="s">
        <v>2404</v>
      </c>
      <c r="D1529" t="s">
        <v>2405</v>
      </c>
      <c r="E1529">
        <v>1.5</v>
      </c>
      <c r="F1529">
        <v>0</v>
      </c>
      <c r="G1529" t="s">
        <v>942</v>
      </c>
      <c r="H1529">
        <f>_xlfn.IFNA(INDEX(FoamFactor_Table[FoamFactor],MATCH(bom_SQLquery[[#This Row],[BillNo]],FoamFactor_Table[BlendPN],0)),1)</f>
        <v>1</v>
      </c>
    </row>
    <row r="1530" spans="1:8" x14ac:dyDescent="0.25">
      <c r="A1530" t="s">
        <v>3442</v>
      </c>
      <c r="B1530" t="s">
        <v>3443</v>
      </c>
      <c r="C1530" t="s">
        <v>3425</v>
      </c>
      <c r="D1530" t="s">
        <v>3426</v>
      </c>
      <c r="E1530">
        <v>3</v>
      </c>
      <c r="F1530">
        <v>2.5</v>
      </c>
      <c r="G1530" t="s">
        <v>935</v>
      </c>
      <c r="H1530">
        <f>_xlfn.IFNA(INDEX(FoamFactor_Table[FoamFactor],MATCH(bom_SQLquery[[#This Row],[BillNo]],FoamFactor_Table[BlendPN],0)),1)</f>
        <v>1</v>
      </c>
    </row>
    <row r="1531" spans="1:8" x14ac:dyDescent="0.25">
      <c r="A1531" t="s">
        <v>3444</v>
      </c>
      <c r="B1531" t="s">
        <v>3445</v>
      </c>
      <c r="C1531" t="s">
        <v>3432</v>
      </c>
      <c r="D1531" t="s">
        <v>3433</v>
      </c>
      <c r="E1531">
        <v>1.5</v>
      </c>
      <c r="F1531">
        <v>2.5</v>
      </c>
      <c r="G1531" t="s">
        <v>942</v>
      </c>
      <c r="H1531">
        <f>_xlfn.IFNA(INDEX(FoamFactor_Table[FoamFactor],MATCH(bom_SQLquery[[#This Row],[BillNo]],FoamFactor_Table[BlendPN],0)),1)</f>
        <v>1</v>
      </c>
    </row>
    <row r="1532" spans="1:8" x14ac:dyDescent="0.25">
      <c r="A1532" t="s">
        <v>3446</v>
      </c>
      <c r="B1532" t="s">
        <v>3447</v>
      </c>
      <c r="C1532" t="s">
        <v>3375</v>
      </c>
      <c r="D1532" t="s">
        <v>3376</v>
      </c>
      <c r="E1532">
        <v>0.39479999999999998</v>
      </c>
      <c r="F1532">
        <v>0</v>
      </c>
      <c r="G1532" t="s">
        <v>942</v>
      </c>
      <c r="H1532">
        <f>_xlfn.IFNA(INDEX(FoamFactor_Table[FoamFactor],MATCH(bom_SQLquery[[#This Row],[BillNo]],FoamFactor_Table[BlendPN],0)),1)</f>
        <v>1</v>
      </c>
    </row>
    <row r="1533" spans="1:8" x14ac:dyDescent="0.25">
      <c r="A1533" t="s">
        <v>3446</v>
      </c>
      <c r="B1533" t="s">
        <v>3447</v>
      </c>
      <c r="C1533" t="s">
        <v>3448</v>
      </c>
      <c r="D1533" t="s">
        <v>3449</v>
      </c>
      <c r="E1533">
        <v>8.4000000000000005E-2</v>
      </c>
      <c r="F1533">
        <v>0</v>
      </c>
      <c r="G1533" t="s">
        <v>942</v>
      </c>
      <c r="H1533">
        <f>_xlfn.IFNA(INDEX(FoamFactor_Table[FoamFactor],MATCH(bom_SQLquery[[#This Row],[BillNo]],FoamFactor_Table[BlendPN],0)),1)</f>
        <v>1</v>
      </c>
    </row>
    <row r="1534" spans="1:8" x14ac:dyDescent="0.25">
      <c r="A1534" t="s">
        <v>3446</v>
      </c>
      <c r="B1534" t="s">
        <v>3447</v>
      </c>
      <c r="C1534" t="s">
        <v>3337</v>
      </c>
      <c r="D1534" t="s">
        <v>3338</v>
      </c>
      <c r="E1534">
        <v>1.21E-2</v>
      </c>
      <c r="F1534">
        <v>0</v>
      </c>
      <c r="G1534" t="s">
        <v>942</v>
      </c>
      <c r="H1534">
        <f>_xlfn.IFNA(INDEX(FoamFactor_Table[FoamFactor],MATCH(bom_SQLquery[[#This Row],[BillNo]],FoamFactor_Table[BlendPN],0)),1)</f>
        <v>1</v>
      </c>
    </row>
    <row r="1535" spans="1:8" x14ac:dyDescent="0.25">
      <c r="A1535" t="s">
        <v>3446</v>
      </c>
      <c r="B1535" t="s">
        <v>3447</v>
      </c>
      <c r="C1535" t="s">
        <v>3450</v>
      </c>
      <c r="D1535" t="s">
        <v>3451</v>
      </c>
      <c r="E1535">
        <v>1.6799999999999999E-2</v>
      </c>
      <c r="F1535">
        <v>0</v>
      </c>
      <c r="G1535" t="s">
        <v>942</v>
      </c>
      <c r="H1535">
        <f>_xlfn.IFNA(INDEX(FoamFactor_Table[FoamFactor],MATCH(bom_SQLquery[[#This Row],[BillNo]],FoamFactor_Table[BlendPN],0)),1)</f>
        <v>1</v>
      </c>
    </row>
    <row r="1536" spans="1:8" x14ac:dyDescent="0.25">
      <c r="A1536" t="s">
        <v>3452</v>
      </c>
      <c r="B1536" t="s">
        <v>3453</v>
      </c>
      <c r="C1536" t="s">
        <v>3454</v>
      </c>
      <c r="D1536" t="s">
        <v>3455</v>
      </c>
      <c r="E1536">
        <v>1.6899999999999998E-2</v>
      </c>
      <c r="F1536">
        <v>0</v>
      </c>
      <c r="G1536" t="s">
        <v>942</v>
      </c>
      <c r="H1536">
        <f>_xlfn.IFNA(INDEX(FoamFactor_Table[FoamFactor],MATCH(bom_SQLquery[[#This Row],[BillNo]],FoamFactor_Table[BlendPN],0)),1)</f>
        <v>1</v>
      </c>
    </row>
    <row r="1537" spans="1:8" x14ac:dyDescent="0.25">
      <c r="A1537" t="s">
        <v>3452</v>
      </c>
      <c r="B1537" t="s">
        <v>3453</v>
      </c>
      <c r="C1537" t="s">
        <v>2940</v>
      </c>
      <c r="D1537" t="s">
        <v>2941</v>
      </c>
      <c r="E1537">
        <v>0.50700000000000001</v>
      </c>
      <c r="F1537">
        <v>0</v>
      </c>
      <c r="G1537" t="s">
        <v>942</v>
      </c>
      <c r="H1537">
        <f>_xlfn.IFNA(INDEX(FoamFactor_Table[FoamFactor],MATCH(bom_SQLquery[[#This Row],[BillNo]],FoamFactor_Table[BlendPN],0)),1)</f>
        <v>1</v>
      </c>
    </row>
    <row r="1538" spans="1:8" x14ac:dyDescent="0.25">
      <c r="A1538" t="s">
        <v>3452</v>
      </c>
      <c r="B1538" t="s">
        <v>3453</v>
      </c>
      <c r="C1538" t="s">
        <v>3375</v>
      </c>
      <c r="D1538" t="s">
        <v>3376</v>
      </c>
      <c r="E1538">
        <v>0.1817</v>
      </c>
      <c r="F1538">
        <v>0</v>
      </c>
      <c r="G1538" t="s">
        <v>942</v>
      </c>
      <c r="H1538">
        <f>_xlfn.IFNA(INDEX(FoamFactor_Table[FoamFactor],MATCH(bom_SQLquery[[#This Row],[BillNo]],FoamFactor_Table[BlendPN],0)),1)</f>
        <v>1</v>
      </c>
    </row>
    <row r="1539" spans="1:8" x14ac:dyDescent="0.25">
      <c r="A1539" t="s">
        <v>3452</v>
      </c>
      <c r="B1539" t="s">
        <v>3453</v>
      </c>
      <c r="C1539" t="s">
        <v>3323</v>
      </c>
      <c r="D1539" t="s">
        <v>3324</v>
      </c>
      <c r="E1539">
        <v>8.4500000000000006E-2</v>
      </c>
      <c r="F1539">
        <v>0</v>
      </c>
      <c r="G1539" t="s">
        <v>942</v>
      </c>
      <c r="H1539">
        <f>_xlfn.IFNA(INDEX(FoamFactor_Table[FoamFactor],MATCH(bom_SQLquery[[#This Row],[BillNo]],FoamFactor_Table[BlendPN],0)),1)</f>
        <v>1</v>
      </c>
    </row>
    <row r="1540" spans="1:8" x14ac:dyDescent="0.25">
      <c r="A1540" t="s">
        <v>3452</v>
      </c>
      <c r="B1540" t="s">
        <v>3453</v>
      </c>
      <c r="C1540" t="s">
        <v>3450</v>
      </c>
      <c r="D1540" t="s">
        <v>3451</v>
      </c>
      <c r="E1540">
        <v>2.1100000000000001E-2</v>
      </c>
      <c r="F1540">
        <v>0</v>
      </c>
      <c r="G1540" t="s">
        <v>942</v>
      </c>
      <c r="H1540">
        <f>_xlfn.IFNA(INDEX(FoamFactor_Table[FoamFactor],MATCH(bom_SQLquery[[#This Row],[BillNo]],FoamFactor_Table[BlendPN],0)),1)</f>
        <v>1</v>
      </c>
    </row>
    <row r="1541" spans="1:8" x14ac:dyDescent="0.25">
      <c r="A1541" t="s">
        <v>3456</v>
      </c>
      <c r="B1541" t="s">
        <v>3457</v>
      </c>
      <c r="C1541" t="s">
        <v>3319</v>
      </c>
      <c r="D1541" t="s">
        <v>3320</v>
      </c>
      <c r="E1541">
        <v>0.87990000000000002</v>
      </c>
      <c r="F1541">
        <v>0</v>
      </c>
      <c r="G1541" t="s">
        <v>935</v>
      </c>
      <c r="H1541">
        <f>_xlfn.IFNA(INDEX(FoamFactor_Table[FoamFactor],MATCH(bom_SQLquery[[#This Row],[BillNo]],FoamFactor_Table[BlendPN],0)),1)</f>
        <v>1</v>
      </c>
    </row>
    <row r="1542" spans="1:8" x14ac:dyDescent="0.25">
      <c r="A1542" t="s">
        <v>3456</v>
      </c>
      <c r="B1542" t="s">
        <v>3457</v>
      </c>
      <c r="C1542" t="s">
        <v>3458</v>
      </c>
      <c r="D1542" t="s">
        <v>3459</v>
      </c>
      <c r="E1542">
        <v>0.52090000000000003</v>
      </c>
      <c r="F1542">
        <v>0</v>
      </c>
      <c r="G1542" t="s">
        <v>942</v>
      </c>
      <c r="H1542">
        <f>_xlfn.IFNA(INDEX(FoamFactor_Table[FoamFactor],MATCH(bom_SQLquery[[#This Row],[BillNo]],FoamFactor_Table[BlendPN],0)),1)</f>
        <v>1</v>
      </c>
    </row>
    <row r="1543" spans="1:8" x14ac:dyDescent="0.25">
      <c r="A1543" t="s">
        <v>3456</v>
      </c>
      <c r="B1543" t="s">
        <v>3457</v>
      </c>
      <c r="C1543" t="s">
        <v>3381</v>
      </c>
      <c r="D1543" t="s">
        <v>3382</v>
      </c>
      <c r="E1543">
        <v>0.78129999999999999</v>
      </c>
      <c r="F1543">
        <v>0</v>
      </c>
      <c r="G1543" t="s">
        <v>942</v>
      </c>
      <c r="H1543">
        <f>_xlfn.IFNA(INDEX(FoamFactor_Table[FoamFactor],MATCH(bom_SQLquery[[#This Row],[BillNo]],FoamFactor_Table[BlendPN],0)),1)</f>
        <v>1</v>
      </c>
    </row>
    <row r="1544" spans="1:8" x14ac:dyDescent="0.25">
      <c r="A1544" t="s">
        <v>3456</v>
      </c>
      <c r="B1544" t="s">
        <v>3457</v>
      </c>
      <c r="C1544" t="s">
        <v>3272</v>
      </c>
      <c r="D1544" t="s">
        <v>3273</v>
      </c>
      <c r="E1544">
        <v>2.1700000000000001E-2</v>
      </c>
      <c r="F1544">
        <v>0</v>
      </c>
      <c r="G1544" t="s">
        <v>942</v>
      </c>
      <c r="H1544">
        <f>_xlfn.IFNA(INDEX(FoamFactor_Table[FoamFactor],MATCH(bom_SQLquery[[#This Row],[BillNo]],FoamFactor_Table[BlendPN],0)),1)</f>
        <v>1</v>
      </c>
    </row>
    <row r="1545" spans="1:8" x14ac:dyDescent="0.25">
      <c r="A1545" t="s">
        <v>3456</v>
      </c>
      <c r="B1545" t="s">
        <v>3457</v>
      </c>
      <c r="C1545" t="s">
        <v>2503</v>
      </c>
      <c r="D1545" t="s">
        <v>2504</v>
      </c>
      <c r="E1545">
        <v>8.6999999999999994E-3</v>
      </c>
      <c r="F1545">
        <v>0</v>
      </c>
      <c r="G1545" t="s">
        <v>942</v>
      </c>
      <c r="H1545">
        <f>_xlfn.IFNA(INDEX(FoamFactor_Table[FoamFactor],MATCH(bom_SQLquery[[#This Row],[BillNo]],FoamFactor_Table[BlendPN],0)),1)</f>
        <v>1</v>
      </c>
    </row>
    <row r="1546" spans="1:8" x14ac:dyDescent="0.25">
      <c r="A1546" t="s">
        <v>3456</v>
      </c>
      <c r="B1546" t="s">
        <v>3457</v>
      </c>
      <c r="C1546" t="s">
        <v>3387</v>
      </c>
      <c r="D1546" t="s">
        <v>3388</v>
      </c>
      <c r="E1546">
        <v>1.0800000000000001E-2</v>
      </c>
      <c r="F1546">
        <v>0</v>
      </c>
      <c r="G1546" t="s">
        <v>942</v>
      </c>
      <c r="H1546">
        <f>_xlfn.IFNA(INDEX(FoamFactor_Table[FoamFactor],MATCH(bom_SQLquery[[#This Row],[BillNo]],FoamFactor_Table[BlendPN],0)),1)</f>
        <v>1</v>
      </c>
    </row>
    <row r="1547" spans="1:8" x14ac:dyDescent="0.25">
      <c r="A1547" t="s">
        <v>3460</v>
      </c>
      <c r="B1547" t="s">
        <v>3461</v>
      </c>
      <c r="C1547" t="s">
        <v>3321</v>
      </c>
      <c r="D1547" t="s">
        <v>3322</v>
      </c>
      <c r="E1547">
        <v>0.17</v>
      </c>
      <c r="F1547">
        <v>0</v>
      </c>
      <c r="G1547" t="s">
        <v>942</v>
      </c>
      <c r="H1547">
        <f>_xlfn.IFNA(INDEX(FoamFactor_Table[FoamFactor],MATCH(bom_SQLquery[[#This Row],[BillNo]],FoamFactor_Table[BlendPN],0)),1)</f>
        <v>1</v>
      </c>
    </row>
    <row r="1548" spans="1:8" x14ac:dyDescent="0.25">
      <c r="A1548" t="s">
        <v>3460</v>
      </c>
      <c r="B1548" t="s">
        <v>3461</v>
      </c>
      <c r="C1548" t="s">
        <v>3353</v>
      </c>
      <c r="D1548" t="s">
        <v>3354</v>
      </c>
      <c r="E1548">
        <v>0.42499999999999999</v>
      </c>
      <c r="F1548">
        <v>0</v>
      </c>
      <c r="G1548" t="s">
        <v>942</v>
      </c>
      <c r="H1548">
        <f>_xlfn.IFNA(INDEX(FoamFactor_Table[FoamFactor],MATCH(bom_SQLquery[[#This Row],[BillNo]],FoamFactor_Table[BlendPN],0)),1)</f>
        <v>1</v>
      </c>
    </row>
    <row r="1549" spans="1:8" x14ac:dyDescent="0.25">
      <c r="A1549" t="s">
        <v>3460</v>
      </c>
      <c r="B1549" t="s">
        <v>3461</v>
      </c>
      <c r="C1549" t="s">
        <v>3347</v>
      </c>
      <c r="D1549" t="s">
        <v>3348</v>
      </c>
      <c r="E1549">
        <v>0.255</v>
      </c>
      <c r="F1549">
        <v>0</v>
      </c>
      <c r="G1549" t="s">
        <v>942</v>
      </c>
      <c r="H1549">
        <f>_xlfn.IFNA(INDEX(FoamFactor_Table[FoamFactor],MATCH(bom_SQLquery[[#This Row],[BillNo]],FoamFactor_Table[BlendPN],0)),1)</f>
        <v>1</v>
      </c>
    </row>
    <row r="1550" spans="1:8" x14ac:dyDescent="0.25">
      <c r="A1550" t="s">
        <v>3460</v>
      </c>
      <c r="B1550" t="s">
        <v>3461</v>
      </c>
      <c r="C1550" t="s">
        <v>2507</v>
      </c>
      <c r="D1550" t="s">
        <v>2508</v>
      </c>
      <c r="E1550">
        <v>0.42499999999999999</v>
      </c>
      <c r="F1550">
        <v>0</v>
      </c>
      <c r="G1550" t="s">
        <v>942</v>
      </c>
      <c r="H1550">
        <f>_xlfn.IFNA(INDEX(FoamFactor_Table[FoamFactor],MATCH(bom_SQLquery[[#This Row],[BillNo]],FoamFactor_Table[BlendPN],0)),1)</f>
        <v>1</v>
      </c>
    </row>
    <row r="1551" spans="1:8" x14ac:dyDescent="0.25">
      <c r="A1551" t="s">
        <v>3460</v>
      </c>
      <c r="B1551" t="s">
        <v>3461</v>
      </c>
      <c r="C1551" t="s">
        <v>3411</v>
      </c>
      <c r="D1551" t="s">
        <v>3412</v>
      </c>
      <c r="E1551">
        <v>8.5000000000000006E-2</v>
      </c>
      <c r="F1551">
        <v>0</v>
      </c>
      <c r="G1551" t="s">
        <v>942</v>
      </c>
      <c r="H1551">
        <f>_xlfn.IFNA(INDEX(FoamFactor_Table[FoamFactor],MATCH(bom_SQLquery[[#This Row],[BillNo]],FoamFactor_Table[BlendPN],0)),1)</f>
        <v>1</v>
      </c>
    </row>
    <row r="1552" spans="1:8" x14ac:dyDescent="0.25">
      <c r="A1552" t="s">
        <v>3460</v>
      </c>
      <c r="B1552" t="s">
        <v>3461</v>
      </c>
      <c r="C1552" t="s">
        <v>3272</v>
      </c>
      <c r="D1552" t="s">
        <v>3273</v>
      </c>
      <c r="E1552">
        <v>0.42499999999999999</v>
      </c>
      <c r="F1552">
        <v>0</v>
      </c>
      <c r="G1552" t="s">
        <v>942</v>
      </c>
      <c r="H1552">
        <f>_xlfn.IFNA(INDEX(FoamFactor_Table[FoamFactor],MATCH(bom_SQLquery[[#This Row],[BillNo]],FoamFactor_Table[BlendPN],0)),1)</f>
        <v>1</v>
      </c>
    </row>
    <row r="1553" spans="1:8" x14ac:dyDescent="0.25">
      <c r="A1553" t="s">
        <v>1616</v>
      </c>
      <c r="B1553" t="s">
        <v>1617</v>
      </c>
      <c r="C1553" t="s">
        <v>3462</v>
      </c>
      <c r="D1553" t="s">
        <v>3463</v>
      </c>
      <c r="E1553">
        <v>0.84499999999999997</v>
      </c>
      <c r="F1553">
        <v>0</v>
      </c>
      <c r="G1553" t="s">
        <v>942</v>
      </c>
      <c r="H1553">
        <f>_xlfn.IFNA(INDEX(FoamFactor_Table[FoamFactor],MATCH(bom_SQLquery[[#This Row],[BillNo]],FoamFactor_Table[BlendPN],0)),1)</f>
        <v>1</v>
      </c>
    </row>
    <row r="1554" spans="1:8" x14ac:dyDescent="0.25">
      <c r="A1554" t="s">
        <v>1616</v>
      </c>
      <c r="B1554" t="s">
        <v>1617</v>
      </c>
      <c r="C1554" t="s">
        <v>3464</v>
      </c>
      <c r="D1554" t="s">
        <v>3465</v>
      </c>
      <c r="E1554">
        <v>8.9999999999999998E-4</v>
      </c>
      <c r="F1554">
        <v>0</v>
      </c>
      <c r="G1554" t="s">
        <v>942</v>
      </c>
      <c r="H1554">
        <f>_xlfn.IFNA(INDEX(FoamFactor_Table[FoamFactor],MATCH(bom_SQLquery[[#This Row],[BillNo]],FoamFactor_Table[BlendPN],0)),1)</f>
        <v>1</v>
      </c>
    </row>
    <row r="1555" spans="1:8" x14ac:dyDescent="0.25">
      <c r="A1555" t="s">
        <v>3466</v>
      </c>
      <c r="B1555" t="s">
        <v>3467</v>
      </c>
      <c r="C1555" t="s">
        <v>3369</v>
      </c>
      <c r="D1555" t="s">
        <v>3370</v>
      </c>
      <c r="E1555">
        <v>1.2699999999999999E-2</v>
      </c>
      <c r="F1555">
        <v>0</v>
      </c>
      <c r="G1555" t="s">
        <v>942</v>
      </c>
      <c r="H1555">
        <f>_xlfn.IFNA(INDEX(FoamFactor_Table[FoamFactor],MATCH(bom_SQLquery[[#This Row],[BillNo]],FoamFactor_Table[BlendPN],0)),1)</f>
        <v>1</v>
      </c>
    </row>
    <row r="1556" spans="1:8" x14ac:dyDescent="0.25">
      <c r="A1556" t="s">
        <v>3466</v>
      </c>
      <c r="B1556" t="s">
        <v>3467</v>
      </c>
      <c r="C1556" t="s">
        <v>3468</v>
      </c>
      <c r="D1556" t="s">
        <v>3469</v>
      </c>
      <c r="E1556">
        <v>4.1260000000000003</v>
      </c>
      <c r="F1556">
        <v>0</v>
      </c>
      <c r="G1556" t="s">
        <v>942</v>
      </c>
      <c r="H1556">
        <f>_xlfn.IFNA(INDEX(FoamFactor_Table[FoamFactor],MATCH(bom_SQLquery[[#This Row],[BillNo]],FoamFactor_Table[BlendPN],0)),1)</f>
        <v>1</v>
      </c>
    </row>
    <row r="1557" spans="1:8" x14ac:dyDescent="0.25">
      <c r="A1557" t="s">
        <v>3470</v>
      </c>
      <c r="B1557" t="s">
        <v>3471</v>
      </c>
      <c r="C1557" t="s">
        <v>3472</v>
      </c>
      <c r="D1557" t="s">
        <v>3473</v>
      </c>
      <c r="E1557">
        <v>6</v>
      </c>
      <c r="F1557">
        <v>0</v>
      </c>
      <c r="G1557" t="s">
        <v>935</v>
      </c>
      <c r="H1557">
        <f>_xlfn.IFNA(INDEX(FoamFactor_Table[FoamFactor],MATCH(bom_SQLquery[[#This Row],[BillNo]],FoamFactor_Table[BlendPN],0)),1)</f>
        <v>1</v>
      </c>
    </row>
    <row r="1558" spans="1:8" x14ac:dyDescent="0.25">
      <c r="A1558" t="s">
        <v>3474</v>
      </c>
      <c r="B1558" t="s">
        <v>3475</v>
      </c>
      <c r="C1558" t="s">
        <v>3476</v>
      </c>
      <c r="D1558" t="s">
        <v>3477</v>
      </c>
      <c r="E1558">
        <v>4</v>
      </c>
      <c r="F1558">
        <v>2.5</v>
      </c>
      <c r="G1558" t="s">
        <v>935</v>
      </c>
      <c r="H1558">
        <f>_xlfn.IFNA(INDEX(FoamFactor_Table[FoamFactor],MATCH(bom_SQLquery[[#This Row],[BillNo]],FoamFactor_Table[BlendPN],0)),1)</f>
        <v>1</v>
      </c>
    </row>
    <row r="1559" spans="1:8" x14ac:dyDescent="0.25">
      <c r="A1559" t="s">
        <v>3478</v>
      </c>
      <c r="B1559" t="s">
        <v>3479</v>
      </c>
      <c r="C1559" t="s">
        <v>3480</v>
      </c>
      <c r="D1559" t="s">
        <v>3481</v>
      </c>
      <c r="E1559">
        <v>4</v>
      </c>
      <c r="F1559">
        <v>2.5</v>
      </c>
      <c r="G1559" t="s">
        <v>935</v>
      </c>
      <c r="H1559">
        <f>_xlfn.IFNA(INDEX(FoamFactor_Table[FoamFactor],MATCH(bom_SQLquery[[#This Row],[BillNo]],FoamFactor_Table[BlendPN],0)),1)</f>
        <v>1</v>
      </c>
    </row>
    <row r="1560" spans="1:8" x14ac:dyDescent="0.25">
      <c r="A1560" t="s">
        <v>3482</v>
      </c>
      <c r="B1560" t="s">
        <v>3483</v>
      </c>
      <c r="C1560" t="s">
        <v>3476</v>
      </c>
      <c r="D1560" t="s">
        <v>3477</v>
      </c>
      <c r="E1560">
        <v>1.5</v>
      </c>
      <c r="F1560">
        <v>2.5</v>
      </c>
      <c r="G1560" t="s">
        <v>935</v>
      </c>
      <c r="H1560">
        <f>_xlfn.IFNA(INDEX(FoamFactor_Table[FoamFactor],MATCH(bom_SQLquery[[#This Row],[BillNo]],FoamFactor_Table[BlendPN],0)),1)</f>
        <v>1</v>
      </c>
    </row>
    <row r="1561" spans="1:8" x14ac:dyDescent="0.25">
      <c r="A1561" t="s">
        <v>3484</v>
      </c>
      <c r="B1561" t="s">
        <v>3485</v>
      </c>
      <c r="C1561" t="s">
        <v>3480</v>
      </c>
      <c r="D1561" t="s">
        <v>3481</v>
      </c>
      <c r="E1561">
        <v>1.5</v>
      </c>
      <c r="F1561">
        <v>2.5</v>
      </c>
      <c r="G1561" t="s">
        <v>935</v>
      </c>
      <c r="H1561">
        <f>_xlfn.IFNA(INDEX(FoamFactor_Table[FoamFactor],MATCH(bom_SQLquery[[#This Row],[BillNo]],FoamFactor_Table[BlendPN],0)),1)</f>
        <v>1</v>
      </c>
    </row>
    <row r="1562" spans="1:8" x14ac:dyDescent="0.25">
      <c r="A1562" t="s">
        <v>3486</v>
      </c>
      <c r="B1562" t="s">
        <v>3487</v>
      </c>
      <c r="C1562" t="s">
        <v>3488</v>
      </c>
      <c r="D1562" t="s">
        <v>3489</v>
      </c>
      <c r="E1562">
        <v>1.5</v>
      </c>
      <c r="F1562">
        <v>2.5</v>
      </c>
      <c r="G1562" t="s">
        <v>935</v>
      </c>
      <c r="H1562">
        <f>_xlfn.IFNA(INDEX(FoamFactor_Table[FoamFactor],MATCH(bom_SQLquery[[#This Row],[BillNo]],FoamFactor_Table[BlendPN],0)),1)</f>
        <v>1</v>
      </c>
    </row>
    <row r="1563" spans="1:8" x14ac:dyDescent="0.25">
      <c r="A1563" t="s">
        <v>3490</v>
      </c>
      <c r="B1563" t="s">
        <v>3491</v>
      </c>
      <c r="C1563" t="s">
        <v>3488</v>
      </c>
      <c r="D1563" t="s">
        <v>3489</v>
      </c>
      <c r="E1563">
        <v>4</v>
      </c>
      <c r="F1563">
        <v>2.5</v>
      </c>
      <c r="G1563" t="s">
        <v>935</v>
      </c>
      <c r="H1563">
        <f>_xlfn.IFNA(INDEX(FoamFactor_Table[FoamFactor],MATCH(bom_SQLquery[[#This Row],[BillNo]],FoamFactor_Table[BlendPN],0)),1)</f>
        <v>1</v>
      </c>
    </row>
    <row r="1564" spans="1:8" x14ac:dyDescent="0.25">
      <c r="A1564" t="s">
        <v>3492</v>
      </c>
      <c r="B1564" t="s">
        <v>3493</v>
      </c>
      <c r="C1564" t="s">
        <v>3476</v>
      </c>
      <c r="D1564" t="s">
        <v>3477</v>
      </c>
      <c r="E1564">
        <v>55</v>
      </c>
      <c r="F1564">
        <v>2.5</v>
      </c>
      <c r="G1564" t="s">
        <v>935</v>
      </c>
      <c r="H1564">
        <f>_xlfn.IFNA(INDEX(FoamFactor_Table[FoamFactor],MATCH(bom_SQLquery[[#This Row],[BillNo]],FoamFactor_Table[BlendPN],0)),1)</f>
        <v>1</v>
      </c>
    </row>
    <row r="1565" spans="1:8" x14ac:dyDescent="0.25">
      <c r="A1565" t="s">
        <v>3494</v>
      </c>
      <c r="B1565" t="s">
        <v>3495</v>
      </c>
      <c r="C1565" t="s">
        <v>3480</v>
      </c>
      <c r="D1565" t="s">
        <v>3481</v>
      </c>
      <c r="E1565">
        <v>55</v>
      </c>
      <c r="F1565">
        <v>2.5</v>
      </c>
      <c r="G1565" t="s">
        <v>935</v>
      </c>
      <c r="H1565">
        <f>_xlfn.IFNA(INDEX(FoamFactor_Table[FoamFactor],MATCH(bom_SQLquery[[#This Row],[BillNo]],FoamFactor_Table[BlendPN],0)),1)</f>
        <v>1</v>
      </c>
    </row>
    <row r="1566" spans="1:8" x14ac:dyDescent="0.25">
      <c r="A1566" t="s">
        <v>3496</v>
      </c>
      <c r="B1566" t="s">
        <v>3497</v>
      </c>
      <c r="C1566" t="s">
        <v>3148</v>
      </c>
      <c r="D1566" t="s">
        <v>3149</v>
      </c>
      <c r="E1566">
        <v>1.5</v>
      </c>
      <c r="F1566">
        <v>0</v>
      </c>
      <c r="G1566" t="s">
        <v>942</v>
      </c>
      <c r="H1566">
        <f>_xlfn.IFNA(INDEX(FoamFactor_Table[FoamFactor],MATCH(bom_SQLquery[[#This Row],[BillNo]],FoamFactor_Table[BlendPN],0)),1)</f>
        <v>1</v>
      </c>
    </row>
    <row r="1567" spans="1:8" x14ac:dyDescent="0.25">
      <c r="A1567" t="s">
        <v>3498</v>
      </c>
      <c r="B1567" t="s">
        <v>3499</v>
      </c>
      <c r="C1567" t="s">
        <v>3148</v>
      </c>
      <c r="D1567" t="s">
        <v>3149</v>
      </c>
      <c r="E1567">
        <v>4</v>
      </c>
      <c r="F1567">
        <v>0</v>
      </c>
      <c r="G1567" t="s">
        <v>942</v>
      </c>
      <c r="H1567">
        <f>_xlfn.IFNA(INDEX(FoamFactor_Table[FoamFactor],MATCH(bom_SQLquery[[#This Row],[BillNo]],FoamFactor_Table[BlendPN],0)),1)</f>
        <v>1</v>
      </c>
    </row>
    <row r="1568" spans="1:8" x14ac:dyDescent="0.25">
      <c r="A1568" t="s">
        <v>3500</v>
      </c>
      <c r="B1568" t="s">
        <v>3501</v>
      </c>
      <c r="C1568" t="s">
        <v>2495</v>
      </c>
      <c r="D1568" t="s">
        <v>2496</v>
      </c>
      <c r="E1568">
        <v>1.5</v>
      </c>
      <c r="F1568">
        <v>2.5</v>
      </c>
      <c r="G1568" t="s">
        <v>935</v>
      </c>
      <c r="H1568">
        <f>_xlfn.IFNA(INDEX(FoamFactor_Table[FoamFactor],MATCH(bom_SQLquery[[#This Row],[BillNo]],FoamFactor_Table[BlendPN],0)),1)</f>
        <v>1</v>
      </c>
    </row>
    <row r="1569" spans="1:8" x14ac:dyDescent="0.25">
      <c r="A1569" t="s">
        <v>3502</v>
      </c>
      <c r="B1569" t="s">
        <v>3503</v>
      </c>
      <c r="C1569" t="s">
        <v>3319</v>
      </c>
      <c r="D1569" t="s">
        <v>3320</v>
      </c>
      <c r="E1569">
        <v>0.92</v>
      </c>
      <c r="F1569">
        <v>0</v>
      </c>
      <c r="G1569" t="s">
        <v>935</v>
      </c>
      <c r="H1569">
        <f>_xlfn.IFNA(INDEX(FoamFactor_Table[FoamFactor],MATCH(bom_SQLquery[[#This Row],[BillNo]],FoamFactor_Table[BlendPN],0)),1)</f>
        <v>1</v>
      </c>
    </row>
    <row r="1570" spans="1:8" x14ac:dyDescent="0.25">
      <c r="A1570" t="s">
        <v>3502</v>
      </c>
      <c r="B1570" t="s">
        <v>3503</v>
      </c>
      <c r="C1570" t="s">
        <v>3504</v>
      </c>
      <c r="D1570" t="s">
        <v>3505</v>
      </c>
      <c r="E1570">
        <v>0.17</v>
      </c>
      <c r="F1570">
        <v>0</v>
      </c>
      <c r="G1570" t="s">
        <v>942</v>
      </c>
      <c r="H1570">
        <f>_xlfn.IFNA(INDEX(FoamFactor_Table[FoamFactor],MATCH(bom_SQLquery[[#This Row],[BillNo]],FoamFactor_Table[BlendPN],0)),1)</f>
        <v>1</v>
      </c>
    </row>
    <row r="1571" spans="1:8" x14ac:dyDescent="0.25">
      <c r="A1571" t="s">
        <v>3502</v>
      </c>
      <c r="B1571" t="s">
        <v>3503</v>
      </c>
      <c r="C1571" t="s">
        <v>3321</v>
      </c>
      <c r="D1571" t="s">
        <v>3322</v>
      </c>
      <c r="E1571">
        <v>0.25</v>
      </c>
      <c r="F1571">
        <v>0</v>
      </c>
      <c r="G1571" t="s">
        <v>942</v>
      </c>
      <c r="H1571">
        <f>_xlfn.IFNA(INDEX(FoamFactor_Table[FoamFactor],MATCH(bom_SQLquery[[#This Row],[BillNo]],FoamFactor_Table[BlendPN],0)),1)</f>
        <v>1</v>
      </c>
    </row>
    <row r="1572" spans="1:8" x14ac:dyDescent="0.25">
      <c r="A1572" t="s">
        <v>3502</v>
      </c>
      <c r="B1572" t="s">
        <v>3503</v>
      </c>
      <c r="C1572" t="s">
        <v>3349</v>
      </c>
      <c r="D1572" t="s">
        <v>3350</v>
      </c>
      <c r="E1572">
        <v>0.13</v>
      </c>
      <c r="F1572">
        <v>0</v>
      </c>
      <c r="G1572" t="s">
        <v>942</v>
      </c>
      <c r="H1572">
        <f>_xlfn.IFNA(INDEX(FoamFactor_Table[FoamFactor],MATCH(bom_SQLquery[[#This Row],[BillNo]],FoamFactor_Table[BlendPN],0)),1)</f>
        <v>1</v>
      </c>
    </row>
    <row r="1573" spans="1:8" x14ac:dyDescent="0.25">
      <c r="A1573" t="s">
        <v>3502</v>
      </c>
      <c r="B1573" t="s">
        <v>3503</v>
      </c>
      <c r="C1573" t="s">
        <v>3506</v>
      </c>
      <c r="D1573" t="s">
        <v>3507</v>
      </c>
      <c r="E1573">
        <v>0.17</v>
      </c>
      <c r="F1573">
        <v>0</v>
      </c>
      <c r="G1573" t="s">
        <v>942</v>
      </c>
      <c r="H1573">
        <f>_xlfn.IFNA(INDEX(FoamFactor_Table[FoamFactor],MATCH(bom_SQLquery[[#This Row],[BillNo]],FoamFactor_Table[BlendPN],0)),1)</f>
        <v>1</v>
      </c>
    </row>
    <row r="1574" spans="1:8" x14ac:dyDescent="0.25">
      <c r="A1574" t="s">
        <v>3502</v>
      </c>
      <c r="B1574" t="s">
        <v>3503</v>
      </c>
      <c r="C1574" t="s">
        <v>3508</v>
      </c>
      <c r="D1574" t="s">
        <v>3509</v>
      </c>
      <c r="E1574">
        <v>0.02</v>
      </c>
      <c r="F1574">
        <v>0</v>
      </c>
      <c r="G1574" t="s">
        <v>942</v>
      </c>
      <c r="H1574">
        <f>_xlfn.IFNA(INDEX(FoamFactor_Table[FoamFactor],MATCH(bom_SQLquery[[#This Row],[BillNo]],FoamFactor_Table[BlendPN],0)),1)</f>
        <v>1</v>
      </c>
    </row>
    <row r="1575" spans="1:8" x14ac:dyDescent="0.25">
      <c r="A1575" t="s">
        <v>3502</v>
      </c>
      <c r="B1575" t="s">
        <v>3503</v>
      </c>
      <c r="C1575" t="s">
        <v>3357</v>
      </c>
      <c r="D1575" t="s">
        <v>3358</v>
      </c>
      <c r="E1575">
        <v>2E-3</v>
      </c>
      <c r="F1575">
        <v>0</v>
      </c>
      <c r="G1575" t="s">
        <v>942</v>
      </c>
      <c r="H1575">
        <f>_xlfn.IFNA(INDEX(FoamFactor_Table[FoamFactor],MATCH(bom_SQLquery[[#This Row],[BillNo]],FoamFactor_Table[BlendPN],0)),1)</f>
        <v>1</v>
      </c>
    </row>
    <row r="1576" spans="1:8" x14ac:dyDescent="0.25">
      <c r="A1576" t="s">
        <v>3502</v>
      </c>
      <c r="B1576" t="s">
        <v>3503</v>
      </c>
      <c r="C1576" t="s">
        <v>3510</v>
      </c>
      <c r="D1576" t="s">
        <v>3511</v>
      </c>
      <c r="E1576">
        <v>0.02</v>
      </c>
      <c r="F1576">
        <v>0</v>
      </c>
      <c r="G1576" t="s">
        <v>942</v>
      </c>
      <c r="H1576">
        <f>_xlfn.IFNA(INDEX(FoamFactor_Table[FoamFactor],MATCH(bom_SQLquery[[#This Row],[BillNo]],FoamFactor_Table[BlendPN],0)),1)</f>
        <v>1</v>
      </c>
    </row>
    <row r="1577" spans="1:8" x14ac:dyDescent="0.25">
      <c r="A1577" t="s">
        <v>3512</v>
      </c>
      <c r="B1577" t="s">
        <v>3513</v>
      </c>
      <c r="C1577" t="s">
        <v>3033</v>
      </c>
      <c r="D1577" t="s">
        <v>3034</v>
      </c>
      <c r="E1577">
        <v>1.032</v>
      </c>
      <c r="F1577">
        <v>2.5</v>
      </c>
      <c r="G1577" t="s">
        <v>935</v>
      </c>
      <c r="H1577">
        <f>_xlfn.IFNA(INDEX(FoamFactor_Table[FoamFactor],MATCH(bom_SQLquery[[#This Row],[BillNo]],FoamFactor_Table[BlendPN],0)),1)</f>
        <v>1</v>
      </c>
    </row>
    <row r="1578" spans="1:8" x14ac:dyDescent="0.25">
      <c r="A1578" t="s">
        <v>3514</v>
      </c>
      <c r="B1578" t="s">
        <v>3515</v>
      </c>
      <c r="C1578" t="s">
        <v>3516</v>
      </c>
      <c r="D1578" t="s">
        <v>3517</v>
      </c>
      <c r="E1578">
        <v>4.1162999999999998</v>
      </c>
      <c r="F1578">
        <v>0</v>
      </c>
      <c r="G1578" t="s">
        <v>942</v>
      </c>
      <c r="H1578">
        <f>_xlfn.IFNA(INDEX(FoamFactor_Table[FoamFactor],MATCH(bom_SQLquery[[#This Row],[BillNo]],FoamFactor_Table[BlendPN],0)),1)</f>
        <v>1</v>
      </c>
    </row>
    <row r="1579" spans="1:8" x14ac:dyDescent="0.25">
      <c r="A1579" t="s">
        <v>3514</v>
      </c>
      <c r="B1579" t="s">
        <v>3515</v>
      </c>
      <c r="C1579" t="s">
        <v>3369</v>
      </c>
      <c r="D1579" t="s">
        <v>3370</v>
      </c>
      <c r="E1579">
        <v>1.2699999999999999E-2</v>
      </c>
      <c r="F1579">
        <v>0</v>
      </c>
      <c r="G1579" t="s">
        <v>942</v>
      </c>
      <c r="H1579">
        <f>_xlfn.IFNA(INDEX(FoamFactor_Table[FoamFactor],MATCH(bom_SQLquery[[#This Row],[BillNo]],FoamFactor_Table[BlendPN],0)),1)</f>
        <v>1</v>
      </c>
    </row>
    <row r="1580" spans="1:8" x14ac:dyDescent="0.25">
      <c r="A1580" t="s">
        <v>3518</v>
      </c>
      <c r="B1580" t="s">
        <v>3519</v>
      </c>
      <c r="C1580" t="s">
        <v>3319</v>
      </c>
      <c r="D1580" t="s">
        <v>3320</v>
      </c>
      <c r="E1580">
        <v>0.95169999999999999</v>
      </c>
      <c r="F1580">
        <v>0</v>
      </c>
      <c r="G1580" t="s">
        <v>935</v>
      </c>
      <c r="H1580">
        <f>_xlfn.IFNA(INDEX(FoamFactor_Table[FoamFactor],MATCH(bom_SQLquery[[#This Row],[BillNo]],FoamFactor_Table[BlendPN],0)),1)</f>
        <v>1</v>
      </c>
    </row>
    <row r="1581" spans="1:8" x14ac:dyDescent="0.25">
      <c r="A1581" t="s">
        <v>3518</v>
      </c>
      <c r="B1581" t="s">
        <v>3519</v>
      </c>
      <c r="C1581" t="s">
        <v>3520</v>
      </c>
      <c r="D1581" t="s">
        <v>3521</v>
      </c>
      <c r="E1581">
        <v>0.42380000000000001</v>
      </c>
      <c r="F1581">
        <v>0</v>
      </c>
      <c r="G1581" t="s">
        <v>942</v>
      </c>
      <c r="H1581">
        <f>_xlfn.IFNA(INDEX(FoamFactor_Table[FoamFactor],MATCH(bom_SQLquery[[#This Row],[BillNo]],FoamFactor_Table[BlendPN],0)),1)</f>
        <v>1</v>
      </c>
    </row>
    <row r="1582" spans="1:8" x14ac:dyDescent="0.25">
      <c r="A1582" t="s">
        <v>3518</v>
      </c>
      <c r="B1582" t="s">
        <v>3519</v>
      </c>
      <c r="C1582" t="s">
        <v>3325</v>
      </c>
      <c r="D1582" t="s">
        <v>3326</v>
      </c>
      <c r="E1582">
        <v>1.7000000000000001E-2</v>
      </c>
      <c r="F1582">
        <v>0</v>
      </c>
      <c r="G1582" t="s">
        <v>942</v>
      </c>
      <c r="H1582">
        <f>_xlfn.IFNA(INDEX(FoamFactor_Table[FoamFactor],MATCH(bom_SQLquery[[#This Row],[BillNo]],FoamFactor_Table[BlendPN],0)),1)</f>
        <v>1</v>
      </c>
    </row>
    <row r="1583" spans="1:8" x14ac:dyDescent="0.25">
      <c r="A1583" t="s">
        <v>3518</v>
      </c>
      <c r="B1583" t="s">
        <v>3519</v>
      </c>
      <c r="C1583" t="s">
        <v>3353</v>
      </c>
      <c r="D1583" t="s">
        <v>3354</v>
      </c>
      <c r="E1583">
        <v>8.48E-2</v>
      </c>
      <c r="F1583">
        <v>0</v>
      </c>
      <c r="G1583" t="s">
        <v>942</v>
      </c>
      <c r="H1583">
        <f>_xlfn.IFNA(INDEX(FoamFactor_Table[FoamFactor],MATCH(bom_SQLquery[[#This Row],[BillNo]],FoamFactor_Table[BlendPN],0)),1)</f>
        <v>1</v>
      </c>
    </row>
    <row r="1584" spans="1:8" x14ac:dyDescent="0.25">
      <c r="A1584" t="s">
        <v>3518</v>
      </c>
      <c r="B1584" t="s">
        <v>3519</v>
      </c>
      <c r="C1584" t="s">
        <v>3387</v>
      </c>
      <c r="D1584" t="s">
        <v>3388</v>
      </c>
      <c r="E1584">
        <v>1.2699999999999999E-2</v>
      </c>
      <c r="F1584">
        <v>0</v>
      </c>
      <c r="G1584" t="s">
        <v>942</v>
      </c>
      <c r="H1584">
        <f>_xlfn.IFNA(INDEX(FoamFactor_Table[FoamFactor],MATCH(bom_SQLquery[[#This Row],[BillNo]],FoamFactor_Table[BlendPN],0)),1)</f>
        <v>1</v>
      </c>
    </row>
    <row r="1585" spans="1:8" x14ac:dyDescent="0.25">
      <c r="A1585" t="s">
        <v>3522</v>
      </c>
      <c r="B1585" t="s">
        <v>3523</v>
      </c>
      <c r="C1585" t="s">
        <v>2561</v>
      </c>
      <c r="D1585" t="s">
        <v>2562</v>
      </c>
      <c r="E1585">
        <v>1.5</v>
      </c>
      <c r="F1585">
        <v>2.5</v>
      </c>
      <c r="G1585" t="s">
        <v>935</v>
      </c>
      <c r="H1585">
        <f>_xlfn.IFNA(INDEX(FoamFactor_Table[FoamFactor],MATCH(bom_SQLquery[[#This Row],[BillNo]],FoamFactor_Table[BlendPN],0)),1)</f>
        <v>1</v>
      </c>
    </row>
    <row r="1586" spans="1:8" x14ac:dyDescent="0.25">
      <c r="A1586" t="s">
        <v>526</v>
      </c>
      <c r="B1586" t="s">
        <v>3524</v>
      </c>
      <c r="C1586" t="s">
        <v>2561</v>
      </c>
      <c r="D1586" t="s">
        <v>2562</v>
      </c>
      <c r="E1586">
        <v>0.25</v>
      </c>
      <c r="F1586">
        <v>2.5</v>
      </c>
      <c r="G1586" t="s">
        <v>935</v>
      </c>
      <c r="H1586">
        <f>_xlfn.IFNA(INDEX(FoamFactor_Table[FoamFactor],MATCH(bom_SQLquery[[#This Row],[BillNo]],FoamFactor_Table[BlendPN],0)),1)</f>
        <v>1</v>
      </c>
    </row>
    <row r="1587" spans="1:8" x14ac:dyDescent="0.25">
      <c r="A1587" t="s">
        <v>672</v>
      </c>
      <c r="B1587" t="s">
        <v>3525</v>
      </c>
      <c r="C1587" t="s">
        <v>1818</v>
      </c>
      <c r="D1587" t="s">
        <v>1819</v>
      </c>
      <c r="E1587">
        <v>1.5</v>
      </c>
      <c r="F1587">
        <v>2.5</v>
      </c>
      <c r="G1587" t="s">
        <v>935</v>
      </c>
      <c r="H1587">
        <f>_xlfn.IFNA(INDEX(FoamFactor_Table[FoamFactor],MATCH(bom_SQLquery[[#This Row],[BillNo]],FoamFactor_Table[BlendPN],0)),1)</f>
        <v>1</v>
      </c>
    </row>
    <row r="1588" spans="1:8" x14ac:dyDescent="0.25">
      <c r="A1588" t="s">
        <v>422</v>
      </c>
      <c r="B1588" t="s">
        <v>3526</v>
      </c>
      <c r="C1588" t="s">
        <v>1818</v>
      </c>
      <c r="D1588" t="s">
        <v>1819</v>
      </c>
      <c r="E1588">
        <v>0.25</v>
      </c>
      <c r="F1588">
        <v>2.5</v>
      </c>
      <c r="G1588" t="s">
        <v>935</v>
      </c>
      <c r="H1588">
        <f>_xlfn.IFNA(INDEX(FoamFactor_Table[FoamFactor],MATCH(bom_SQLquery[[#This Row],[BillNo]],FoamFactor_Table[BlendPN],0)),1)</f>
        <v>1</v>
      </c>
    </row>
    <row r="1589" spans="1:8" x14ac:dyDescent="0.25">
      <c r="A1589" t="s">
        <v>3527</v>
      </c>
      <c r="B1589" t="s">
        <v>3528</v>
      </c>
      <c r="C1589" t="s">
        <v>1448</v>
      </c>
      <c r="D1589" t="s">
        <v>1449</v>
      </c>
      <c r="E1589">
        <v>1.5</v>
      </c>
      <c r="F1589">
        <v>2.5</v>
      </c>
      <c r="G1589" t="s">
        <v>935</v>
      </c>
      <c r="H1589">
        <f>_xlfn.IFNA(INDEX(FoamFactor_Table[FoamFactor],MATCH(bom_SQLquery[[#This Row],[BillNo]],FoamFactor_Table[BlendPN],0)),1)</f>
        <v>1</v>
      </c>
    </row>
    <row r="1590" spans="1:8" x14ac:dyDescent="0.25">
      <c r="A1590" t="s">
        <v>846</v>
      </c>
      <c r="B1590" t="s">
        <v>3529</v>
      </c>
      <c r="C1590" t="s">
        <v>1246</v>
      </c>
      <c r="D1590" t="s">
        <v>1247</v>
      </c>
      <c r="E1590">
        <v>4</v>
      </c>
      <c r="F1590">
        <v>2.5</v>
      </c>
      <c r="G1590" t="s">
        <v>935</v>
      </c>
      <c r="H1590">
        <f>_xlfn.IFNA(INDEX(FoamFactor_Table[FoamFactor],MATCH(bom_SQLquery[[#This Row],[BillNo]],FoamFactor_Table[BlendPN],0)),1)</f>
        <v>1</v>
      </c>
    </row>
    <row r="1591" spans="1:8" x14ac:dyDescent="0.25">
      <c r="A1591" t="s">
        <v>859</v>
      </c>
      <c r="B1591" t="s">
        <v>3530</v>
      </c>
      <c r="C1591" t="s">
        <v>1285</v>
      </c>
      <c r="D1591" t="s">
        <v>1286</v>
      </c>
      <c r="E1591">
        <v>4</v>
      </c>
      <c r="F1591">
        <v>2.5</v>
      </c>
      <c r="G1591" t="s">
        <v>935</v>
      </c>
      <c r="H1591">
        <f>_xlfn.IFNA(INDEX(FoamFactor_Table[FoamFactor],MATCH(bom_SQLquery[[#This Row],[BillNo]],FoamFactor_Table[BlendPN],0)),1)</f>
        <v>1</v>
      </c>
    </row>
    <row r="1592" spans="1:8" x14ac:dyDescent="0.25">
      <c r="A1592" t="s">
        <v>3531</v>
      </c>
      <c r="B1592" t="s">
        <v>3532</v>
      </c>
      <c r="C1592" t="s">
        <v>2663</v>
      </c>
      <c r="D1592" t="s">
        <v>2664</v>
      </c>
      <c r="E1592">
        <v>4</v>
      </c>
      <c r="F1592">
        <v>2.5</v>
      </c>
      <c r="G1592" t="s">
        <v>935</v>
      </c>
      <c r="H1592">
        <f>_xlfn.IFNA(INDEX(FoamFactor_Table[FoamFactor],MATCH(bom_SQLquery[[#This Row],[BillNo]],FoamFactor_Table[BlendPN],0)),1)</f>
        <v>1</v>
      </c>
    </row>
    <row r="1593" spans="1:8" x14ac:dyDescent="0.25">
      <c r="A1593" t="s">
        <v>3533</v>
      </c>
      <c r="B1593" t="s">
        <v>3534</v>
      </c>
      <c r="C1593" t="s">
        <v>2940</v>
      </c>
      <c r="D1593" t="s">
        <v>2941</v>
      </c>
      <c r="E1593">
        <v>12</v>
      </c>
      <c r="F1593">
        <v>0</v>
      </c>
      <c r="G1593" t="s">
        <v>942</v>
      </c>
      <c r="H1593">
        <f>_xlfn.IFNA(INDEX(FoamFactor_Table[FoamFactor],MATCH(bom_SQLquery[[#This Row],[BillNo]],FoamFactor_Table[BlendPN],0)),1)</f>
        <v>1</v>
      </c>
    </row>
    <row r="1594" spans="1:8" x14ac:dyDescent="0.25">
      <c r="A1594" t="s">
        <v>3535</v>
      </c>
      <c r="B1594" t="s">
        <v>3536</v>
      </c>
      <c r="C1594" t="s">
        <v>3537</v>
      </c>
      <c r="D1594" t="s">
        <v>3538</v>
      </c>
      <c r="E1594">
        <v>0.75</v>
      </c>
      <c r="F1594">
        <v>2.5</v>
      </c>
      <c r="G1594" t="s">
        <v>935</v>
      </c>
      <c r="H1594">
        <f>_xlfn.IFNA(INDEX(FoamFactor_Table[FoamFactor],MATCH(bom_SQLquery[[#This Row],[BillNo]],FoamFactor_Table[BlendPN],0)),1)</f>
        <v>1</v>
      </c>
    </row>
    <row r="1595" spans="1:8" x14ac:dyDescent="0.25">
      <c r="A1595" t="s">
        <v>466</v>
      </c>
      <c r="B1595" t="s">
        <v>3539</v>
      </c>
      <c r="C1595" t="s">
        <v>2075</v>
      </c>
      <c r="D1595" t="s">
        <v>2076</v>
      </c>
      <c r="E1595">
        <v>0.375</v>
      </c>
      <c r="F1595">
        <v>2.5</v>
      </c>
      <c r="G1595" t="s">
        <v>942</v>
      </c>
      <c r="H1595">
        <f>_xlfn.IFNA(INDEX(FoamFactor_Table[FoamFactor],MATCH(bom_SQLquery[[#This Row],[BillNo]],FoamFactor_Table[BlendPN],0)),1)</f>
        <v>1</v>
      </c>
    </row>
    <row r="1596" spans="1:8" x14ac:dyDescent="0.25">
      <c r="A1596" t="s">
        <v>3540</v>
      </c>
      <c r="B1596" t="s">
        <v>3541</v>
      </c>
      <c r="C1596" t="s">
        <v>2075</v>
      </c>
      <c r="D1596" t="s">
        <v>2076</v>
      </c>
      <c r="E1596">
        <v>0.188</v>
      </c>
      <c r="F1596">
        <v>2.5</v>
      </c>
      <c r="G1596" t="s">
        <v>942</v>
      </c>
      <c r="H1596">
        <f>_xlfn.IFNA(INDEX(FoamFactor_Table[FoamFactor],MATCH(bom_SQLquery[[#This Row],[BillNo]],FoamFactor_Table[BlendPN],0)),1)</f>
        <v>1</v>
      </c>
    </row>
    <row r="1597" spans="1:8" x14ac:dyDescent="0.25">
      <c r="A1597" t="s">
        <v>3542</v>
      </c>
      <c r="B1597" t="s">
        <v>3543</v>
      </c>
      <c r="C1597" t="s">
        <v>3544</v>
      </c>
      <c r="D1597" t="s">
        <v>3545</v>
      </c>
      <c r="E1597">
        <v>4</v>
      </c>
      <c r="F1597">
        <v>0</v>
      </c>
      <c r="G1597" t="s">
        <v>935</v>
      </c>
      <c r="H1597">
        <f>_xlfn.IFNA(INDEX(FoamFactor_Table[FoamFactor],MATCH(bom_SQLquery[[#This Row],[BillNo]],FoamFactor_Table[BlendPN],0)),1)</f>
        <v>1</v>
      </c>
    </row>
    <row r="1598" spans="1:8" x14ac:dyDescent="0.25">
      <c r="A1598" t="s">
        <v>346</v>
      </c>
      <c r="B1598" t="s">
        <v>3546</v>
      </c>
      <c r="C1598" t="s">
        <v>3544</v>
      </c>
      <c r="D1598" t="s">
        <v>3545</v>
      </c>
      <c r="E1598">
        <v>0.2344</v>
      </c>
      <c r="F1598">
        <v>0</v>
      </c>
      <c r="G1598" t="s">
        <v>935</v>
      </c>
      <c r="H1598">
        <f>_xlfn.IFNA(INDEX(FoamFactor_Table[FoamFactor],MATCH(bom_SQLquery[[#This Row],[BillNo]],FoamFactor_Table[BlendPN],0)),1)</f>
        <v>1</v>
      </c>
    </row>
    <row r="1599" spans="1:8" x14ac:dyDescent="0.25">
      <c r="A1599" t="s">
        <v>3547</v>
      </c>
      <c r="B1599" t="s">
        <v>3548</v>
      </c>
      <c r="C1599" t="s">
        <v>3544</v>
      </c>
      <c r="D1599" t="s">
        <v>3545</v>
      </c>
      <c r="E1599">
        <v>0.2344</v>
      </c>
      <c r="F1599">
        <v>0</v>
      </c>
      <c r="G1599" t="s">
        <v>935</v>
      </c>
      <c r="H1599">
        <f>_xlfn.IFNA(INDEX(FoamFactor_Table[FoamFactor],MATCH(bom_SQLquery[[#This Row],[BillNo]],FoamFactor_Table[BlendPN],0)),1)</f>
        <v>1</v>
      </c>
    </row>
    <row r="1600" spans="1:8" x14ac:dyDescent="0.25">
      <c r="A1600" t="s">
        <v>3549</v>
      </c>
      <c r="B1600" t="s">
        <v>3550</v>
      </c>
      <c r="C1600" t="s">
        <v>3544</v>
      </c>
      <c r="D1600" t="s">
        <v>3545</v>
      </c>
      <c r="E1600">
        <v>0.23400000000000001</v>
      </c>
      <c r="F1600">
        <v>0</v>
      </c>
      <c r="G1600" t="s">
        <v>935</v>
      </c>
      <c r="H1600">
        <f>_xlfn.IFNA(INDEX(FoamFactor_Table[FoamFactor],MATCH(bom_SQLquery[[#This Row],[BillNo]],FoamFactor_Table[BlendPN],0)),1)</f>
        <v>1</v>
      </c>
    </row>
    <row r="1601" spans="1:8" x14ac:dyDescent="0.25">
      <c r="A1601" t="s">
        <v>48</v>
      </c>
      <c r="B1601" t="s">
        <v>3551</v>
      </c>
      <c r="C1601" t="s">
        <v>3544</v>
      </c>
      <c r="D1601" t="s">
        <v>3545</v>
      </c>
      <c r="E1601">
        <v>0.39379999999999998</v>
      </c>
      <c r="F1601">
        <v>0</v>
      </c>
      <c r="G1601" t="s">
        <v>935</v>
      </c>
      <c r="H1601">
        <f>_xlfn.IFNA(INDEX(FoamFactor_Table[FoamFactor],MATCH(bom_SQLquery[[#This Row],[BillNo]],FoamFactor_Table[BlendPN],0)),1)</f>
        <v>1</v>
      </c>
    </row>
    <row r="1602" spans="1:8" x14ac:dyDescent="0.25">
      <c r="A1602" t="s">
        <v>44</v>
      </c>
      <c r="B1602" t="s">
        <v>3552</v>
      </c>
      <c r="C1602" t="s">
        <v>3544</v>
      </c>
      <c r="D1602" t="s">
        <v>3545</v>
      </c>
      <c r="E1602">
        <v>1.575</v>
      </c>
      <c r="F1602">
        <v>0</v>
      </c>
      <c r="G1602" t="s">
        <v>935</v>
      </c>
      <c r="H1602">
        <f>_xlfn.IFNA(INDEX(FoamFactor_Table[FoamFactor],MATCH(bom_SQLquery[[#This Row],[BillNo]],FoamFactor_Table[BlendPN],0)),1)</f>
        <v>1</v>
      </c>
    </row>
    <row r="1603" spans="1:8" x14ac:dyDescent="0.25">
      <c r="A1603" t="s">
        <v>3553</v>
      </c>
      <c r="B1603" t="s">
        <v>3554</v>
      </c>
      <c r="C1603" t="s">
        <v>3544</v>
      </c>
      <c r="D1603" t="s">
        <v>3545</v>
      </c>
      <c r="E1603">
        <v>6.5500000000000003E-2</v>
      </c>
      <c r="F1603">
        <v>2.5</v>
      </c>
      <c r="G1603" t="s">
        <v>935</v>
      </c>
      <c r="H1603">
        <f>_xlfn.IFNA(INDEX(FoamFactor_Table[FoamFactor],MATCH(bom_SQLquery[[#This Row],[BillNo]],FoamFactor_Table[BlendPN],0)),1)</f>
        <v>1</v>
      </c>
    </row>
    <row r="1604" spans="1:8" x14ac:dyDescent="0.25">
      <c r="A1604" t="s">
        <v>258</v>
      </c>
      <c r="B1604" t="s">
        <v>3555</v>
      </c>
      <c r="C1604" t="s">
        <v>3544</v>
      </c>
      <c r="D1604" t="s">
        <v>3545</v>
      </c>
      <c r="E1604">
        <v>0.39379999999999998</v>
      </c>
      <c r="F1604">
        <v>0</v>
      </c>
      <c r="G1604" t="s">
        <v>935</v>
      </c>
      <c r="H1604">
        <f>_xlfn.IFNA(INDEX(FoamFactor_Table[FoamFactor],MATCH(bom_SQLquery[[#This Row],[BillNo]],FoamFactor_Table[BlendPN],0)),1)</f>
        <v>1</v>
      </c>
    </row>
    <row r="1605" spans="1:8" x14ac:dyDescent="0.25">
      <c r="A1605" t="s">
        <v>3544</v>
      </c>
      <c r="B1605" t="s">
        <v>3545</v>
      </c>
      <c r="C1605" t="s">
        <v>3556</v>
      </c>
      <c r="D1605" t="s">
        <v>3557</v>
      </c>
      <c r="E1605">
        <v>0.13</v>
      </c>
      <c r="F1605">
        <v>0</v>
      </c>
      <c r="G1605" t="s">
        <v>942</v>
      </c>
      <c r="H1605">
        <f>_xlfn.IFNA(INDEX(FoamFactor_Table[FoamFactor],MATCH(bom_SQLquery[[#This Row],[BillNo]],FoamFactor_Table[BlendPN],0)),1)</f>
        <v>1</v>
      </c>
    </row>
    <row r="1606" spans="1:8" x14ac:dyDescent="0.25">
      <c r="A1606" t="s">
        <v>3544</v>
      </c>
      <c r="B1606" t="s">
        <v>3545</v>
      </c>
      <c r="C1606" t="s">
        <v>3558</v>
      </c>
      <c r="D1606" t="s">
        <v>3559</v>
      </c>
      <c r="E1606">
        <v>0.96870000000000001</v>
      </c>
      <c r="F1606">
        <v>0</v>
      </c>
      <c r="G1606" t="s">
        <v>942</v>
      </c>
      <c r="H1606">
        <f>_xlfn.IFNA(INDEX(FoamFactor_Table[FoamFactor],MATCH(bom_SQLquery[[#This Row],[BillNo]],FoamFactor_Table[BlendPN],0)),1)</f>
        <v>1</v>
      </c>
    </row>
    <row r="1607" spans="1:8" x14ac:dyDescent="0.25">
      <c r="A1607" t="s">
        <v>3560</v>
      </c>
      <c r="B1607" t="s">
        <v>3561</v>
      </c>
      <c r="C1607" t="s">
        <v>3556</v>
      </c>
      <c r="D1607" t="s">
        <v>3557</v>
      </c>
      <c r="E1607">
        <v>0.12989999999999999</v>
      </c>
      <c r="F1607">
        <v>0</v>
      </c>
      <c r="G1607" t="s">
        <v>942</v>
      </c>
      <c r="H1607">
        <f>_xlfn.IFNA(INDEX(FoamFactor_Table[FoamFactor],MATCH(bom_SQLquery[[#This Row],[BillNo]],FoamFactor_Table[BlendPN],0)),1)</f>
        <v>1</v>
      </c>
    </row>
    <row r="1608" spans="1:8" x14ac:dyDescent="0.25">
      <c r="A1608" t="s">
        <v>3560</v>
      </c>
      <c r="B1608" t="s">
        <v>3561</v>
      </c>
      <c r="C1608" t="s">
        <v>3562</v>
      </c>
      <c r="D1608" t="s">
        <v>3563</v>
      </c>
      <c r="E1608">
        <v>2.0000000000000001E-4</v>
      </c>
      <c r="F1608">
        <v>0</v>
      </c>
      <c r="G1608" t="s">
        <v>942</v>
      </c>
      <c r="H1608">
        <f>_xlfn.IFNA(INDEX(FoamFactor_Table[FoamFactor],MATCH(bom_SQLquery[[#This Row],[BillNo]],FoamFactor_Table[BlendPN],0)),1)</f>
        <v>1</v>
      </c>
    </row>
    <row r="1609" spans="1:8" x14ac:dyDescent="0.25">
      <c r="A1609" t="s">
        <v>3560</v>
      </c>
      <c r="B1609" t="s">
        <v>3561</v>
      </c>
      <c r="C1609" t="s">
        <v>3564</v>
      </c>
      <c r="D1609" t="s">
        <v>3565</v>
      </c>
      <c r="E1609">
        <v>1E-4</v>
      </c>
      <c r="F1609">
        <v>0</v>
      </c>
      <c r="G1609" t="s">
        <v>942</v>
      </c>
      <c r="H1609">
        <f>_xlfn.IFNA(INDEX(FoamFactor_Table[FoamFactor],MATCH(bom_SQLquery[[#This Row],[BillNo]],FoamFactor_Table[BlendPN],0)),1)</f>
        <v>1</v>
      </c>
    </row>
    <row r="1610" spans="1:8" x14ac:dyDescent="0.25">
      <c r="A1610" t="s">
        <v>3560</v>
      </c>
      <c r="B1610" t="s">
        <v>3561</v>
      </c>
      <c r="C1610" t="s">
        <v>3558</v>
      </c>
      <c r="D1610" t="s">
        <v>3559</v>
      </c>
      <c r="E1610">
        <v>0.96870000000000001</v>
      </c>
      <c r="F1610">
        <v>0</v>
      </c>
      <c r="G1610" t="s">
        <v>942</v>
      </c>
      <c r="H1610">
        <f>_xlfn.IFNA(INDEX(FoamFactor_Table[FoamFactor],MATCH(bom_SQLquery[[#This Row],[BillNo]],FoamFactor_Table[BlendPN],0)),1)</f>
        <v>1</v>
      </c>
    </row>
    <row r="1611" spans="1:8" x14ac:dyDescent="0.25">
      <c r="A1611" t="s">
        <v>257</v>
      </c>
      <c r="B1611" t="s">
        <v>3566</v>
      </c>
      <c r="C1611" t="s">
        <v>3544</v>
      </c>
      <c r="D1611" t="s">
        <v>3545</v>
      </c>
      <c r="E1611">
        <v>0.39400000000000002</v>
      </c>
      <c r="F1611">
        <v>0</v>
      </c>
      <c r="G1611" t="s">
        <v>935</v>
      </c>
      <c r="H1611">
        <f>_xlfn.IFNA(INDEX(FoamFactor_Table[FoamFactor],MATCH(bom_SQLquery[[#This Row],[BillNo]],FoamFactor_Table[BlendPN],0)),1)</f>
        <v>1</v>
      </c>
    </row>
    <row r="1612" spans="1:8" x14ac:dyDescent="0.25">
      <c r="A1612" t="s">
        <v>3567</v>
      </c>
      <c r="B1612" t="s">
        <v>3568</v>
      </c>
      <c r="C1612" t="s">
        <v>3544</v>
      </c>
      <c r="D1612" t="s">
        <v>3545</v>
      </c>
      <c r="E1612">
        <v>0.39400000000000002</v>
      </c>
      <c r="F1612">
        <v>0</v>
      </c>
      <c r="G1612" t="s">
        <v>935</v>
      </c>
      <c r="H1612">
        <f>_xlfn.IFNA(INDEX(FoamFactor_Table[FoamFactor],MATCH(bom_SQLquery[[#This Row],[BillNo]],FoamFactor_Table[BlendPN],0)),1)</f>
        <v>1</v>
      </c>
    </row>
    <row r="1613" spans="1:8" x14ac:dyDescent="0.25">
      <c r="A1613" t="s">
        <v>3569</v>
      </c>
      <c r="B1613" t="s">
        <v>3554</v>
      </c>
      <c r="C1613" t="s">
        <v>3544</v>
      </c>
      <c r="D1613" t="s">
        <v>3545</v>
      </c>
      <c r="E1613">
        <v>6.5500000000000003E-2</v>
      </c>
      <c r="F1613">
        <v>2.5</v>
      </c>
      <c r="G1613" t="s">
        <v>935</v>
      </c>
      <c r="H1613">
        <f>_xlfn.IFNA(INDEX(FoamFactor_Table[FoamFactor],MATCH(bom_SQLquery[[#This Row],[BillNo]],FoamFactor_Table[BlendPN],0)),1)</f>
        <v>1</v>
      </c>
    </row>
    <row r="1614" spans="1:8" x14ac:dyDescent="0.25">
      <c r="A1614" t="s">
        <v>3570</v>
      </c>
      <c r="B1614" t="s">
        <v>3571</v>
      </c>
      <c r="C1614" t="s">
        <v>3544</v>
      </c>
      <c r="D1614" t="s">
        <v>3545</v>
      </c>
      <c r="E1614">
        <v>0.39400000000000002</v>
      </c>
      <c r="F1614">
        <v>0</v>
      </c>
      <c r="G1614" t="s">
        <v>935</v>
      </c>
      <c r="H1614">
        <f>_xlfn.IFNA(INDEX(FoamFactor_Table[FoamFactor],MATCH(bom_SQLquery[[#This Row],[BillNo]],FoamFactor_Table[BlendPN],0)),1)</f>
        <v>1</v>
      </c>
    </row>
    <row r="1615" spans="1:8" x14ac:dyDescent="0.25">
      <c r="A1615" t="s">
        <v>3572</v>
      </c>
      <c r="B1615" t="s">
        <v>3573</v>
      </c>
      <c r="C1615" t="s">
        <v>3544</v>
      </c>
      <c r="D1615" t="s">
        <v>3545</v>
      </c>
      <c r="E1615">
        <v>0.39400000000000002</v>
      </c>
      <c r="F1615">
        <v>0</v>
      </c>
      <c r="G1615" t="s">
        <v>935</v>
      </c>
      <c r="H1615">
        <f>_xlfn.IFNA(INDEX(FoamFactor_Table[FoamFactor],MATCH(bom_SQLquery[[#This Row],[BillNo]],FoamFactor_Table[BlendPN],0)),1)</f>
        <v>1</v>
      </c>
    </row>
    <row r="1616" spans="1:8" x14ac:dyDescent="0.25">
      <c r="A1616" t="s">
        <v>3574</v>
      </c>
      <c r="B1616" t="s">
        <v>3554</v>
      </c>
      <c r="C1616" t="s">
        <v>3544</v>
      </c>
      <c r="D1616" t="s">
        <v>3545</v>
      </c>
      <c r="E1616">
        <v>6.5500000000000003E-2</v>
      </c>
      <c r="F1616">
        <v>2.5</v>
      </c>
      <c r="G1616" t="s">
        <v>935</v>
      </c>
      <c r="H1616">
        <f>_xlfn.IFNA(INDEX(FoamFactor_Table[FoamFactor],MATCH(bom_SQLquery[[#This Row],[BillNo]],FoamFactor_Table[BlendPN],0)),1)</f>
        <v>1</v>
      </c>
    </row>
    <row r="1617" spans="1:8" x14ac:dyDescent="0.25">
      <c r="A1617" t="s">
        <v>3575</v>
      </c>
      <c r="B1617" t="s">
        <v>3576</v>
      </c>
      <c r="C1617" t="s">
        <v>3544</v>
      </c>
      <c r="D1617" t="s">
        <v>3545</v>
      </c>
      <c r="E1617">
        <v>6.5500000000000003E-2</v>
      </c>
      <c r="F1617">
        <v>2.5</v>
      </c>
      <c r="G1617" t="s">
        <v>935</v>
      </c>
      <c r="H1617">
        <f>_xlfn.IFNA(INDEX(FoamFactor_Table[FoamFactor],MATCH(bom_SQLquery[[#This Row],[BillNo]],FoamFactor_Table[BlendPN],0)),1)</f>
        <v>1</v>
      </c>
    </row>
    <row r="1618" spans="1:8" x14ac:dyDescent="0.25">
      <c r="A1618" t="s">
        <v>3577</v>
      </c>
      <c r="B1618" t="s">
        <v>3554</v>
      </c>
      <c r="C1618" t="s">
        <v>3544</v>
      </c>
      <c r="D1618" t="s">
        <v>3545</v>
      </c>
      <c r="E1618">
        <v>6.5500000000000003E-2</v>
      </c>
      <c r="F1618">
        <v>2.5</v>
      </c>
      <c r="G1618" t="s">
        <v>935</v>
      </c>
      <c r="H1618">
        <f>_xlfn.IFNA(INDEX(FoamFactor_Table[FoamFactor],MATCH(bom_SQLquery[[#This Row],[BillNo]],FoamFactor_Table[BlendPN],0)),1)</f>
        <v>1</v>
      </c>
    </row>
    <row r="1619" spans="1:8" x14ac:dyDescent="0.25">
      <c r="A1619" t="s">
        <v>3578</v>
      </c>
      <c r="B1619" t="s">
        <v>3579</v>
      </c>
      <c r="C1619" t="s">
        <v>3544</v>
      </c>
      <c r="D1619" t="s">
        <v>3545</v>
      </c>
      <c r="E1619">
        <v>0.39400000000000002</v>
      </c>
      <c r="F1619">
        <v>0</v>
      </c>
      <c r="G1619" t="s">
        <v>935</v>
      </c>
      <c r="H1619">
        <f>_xlfn.IFNA(INDEX(FoamFactor_Table[FoamFactor],MATCH(bom_SQLquery[[#This Row],[BillNo]],FoamFactor_Table[BlendPN],0)),1)</f>
        <v>1</v>
      </c>
    </row>
    <row r="1620" spans="1:8" x14ac:dyDescent="0.25">
      <c r="A1620" t="s">
        <v>3580</v>
      </c>
      <c r="B1620" t="s">
        <v>3581</v>
      </c>
      <c r="C1620" t="s">
        <v>3544</v>
      </c>
      <c r="D1620" t="s">
        <v>3545</v>
      </c>
      <c r="E1620">
        <v>0.39400000000000002</v>
      </c>
      <c r="F1620">
        <v>0</v>
      </c>
      <c r="G1620" t="s">
        <v>935</v>
      </c>
      <c r="H1620">
        <f>_xlfn.IFNA(INDEX(FoamFactor_Table[FoamFactor],MATCH(bom_SQLquery[[#This Row],[BillNo]],FoamFactor_Table[BlendPN],0)),1)</f>
        <v>1</v>
      </c>
    </row>
    <row r="1621" spans="1:8" x14ac:dyDescent="0.25">
      <c r="A1621" t="s">
        <v>50</v>
      </c>
      <c r="B1621" t="s">
        <v>3582</v>
      </c>
      <c r="C1621" t="s">
        <v>3544</v>
      </c>
      <c r="D1621" t="s">
        <v>3545</v>
      </c>
      <c r="E1621">
        <v>0.39379999999999998</v>
      </c>
      <c r="F1621">
        <v>0</v>
      </c>
      <c r="G1621" t="s">
        <v>935</v>
      </c>
      <c r="H1621">
        <f>_xlfn.IFNA(INDEX(FoamFactor_Table[FoamFactor],MATCH(bom_SQLquery[[#This Row],[BillNo]],FoamFactor_Table[BlendPN],0)),1)</f>
        <v>1</v>
      </c>
    </row>
    <row r="1622" spans="1:8" x14ac:dyDescent="0.25">
      <c r="A1622" t="s">
        <v>3583</v>
      </c>
      <c r="B1622" t="s">
        <v>3584</v>
      </c>
      <c r="C1622" t="s">
        <v>3544</v>
      </c>
      <c r="D1622" t="s">
        <v>3545</v>
      </c>
      <c r="E1622">
        <v>0.2344</v>
      </c>
      <c r="F1622">
        <v>0</v>
      </c>
      <c r="G1622" t="s">
        <v>935</v>
      </c>
      <c r="H1622">
        <f>_xlfn.IFNA(INDEX(FoamFactor_Table[FoamFactor],MATCH(bom_SQLquery[[#This Row],[BillNo]],FoamFactor_Table[BlendPN],0)),1)</f>
        <v>1</v>
      </c>
    </row>
    <row r="1623" spans="1:8" x14ac:dyDescent="0.25">
      <c r="A1623" t="s">
        <v>240</v>
      </c>
      <c r="B1623" t="s">
        <v>3585</v>
      </c>
      <c r="C1623" t="s">
        <v>3544</v>
      </c>
      <c r="D1623" t="s">
        <v>3545</v>
      </c>
      <c r="E1623">
        <v>0.1172</v>
      </c>
      <c r="F1623">
        <v>0</v>
      </c>
      <c r="G1623" t="s">
        <v>935</v>
      </c>
      <c r="H1623">
        <f>_xlfn.IFNA(INDEX(FoamFactor_Table[FoamFactor],MATCH(bom_SQLquery[[#This Row],[BillNo]],FoamFactor_Table[BlendPN],0)),1)</f>
        <v>1</v>
      </c>
    </row>
    <row r="1624" spans="1:8" x14ac:dyDescent="0.25">
      <c r="A1624" t="s">
        <v>3586</v>
      </c>
      <c r="B1624" t="s">
        <v>3587</v>
      </c>
      <c r="C1624" t="s">
        <v>3544</v>
      </c>
      <c r="D1624" t="s">
        <v>3545</v>
      </c>
      <c r="E1624">
        <v>0.1171</v>
      </c>
      <c r="F1624">
        <v>0</v>
      </c>
      <c r="G1624" t="s">
        <v>935</v>
      </c>
      <c r="H1624">
        <f>_xlfn.IFNA(INDEX(FoamFactor_Table[FoamFactor],MATCH(bom_SQLquery[[#This Row],[BillNo]],FoamFactor_Table[BlendPN],0)),1)</f>
        <v>1</v>
      </c>
    </row>
    <row r="1625" spans="1:8" x14ac:dyDescent="0.25">
      <c r="A1625" t="s">
        <v>3588</v>
      </c>
      <c r="B1625" t="s">
        <v>3589</v>
      </c>
      <c r="C1625" t="s">
        <v>3544</v>
      </c>
      <c r="D1625" t="s">
        <v>3545</v>
      </c>
      <c r="E1625">
        <v>0.1171</v>
      </c>
      <c r="F1625">
        <v>0</v>
      </c>
      <c r="G1625" t="s">
        <v>935</v>
      </c>
      <c r="H1625">
        <f>_xlfn.IFNA(INDEX(FoamFactor_Table[FoamFactor],MATCH(bom_SQLquery[[#This Row],[BillNo]],FoamFactor_Table[BlendPN],0)),1)</f>
        <v>1</v>
      </c>
    </row>
    <row r="1626" spans="1:8" x14ac:dyDescent="0.25">
      <c r="A1626" t="s">
        <v>52</v>
      </c>
      <c r="B1626" t="s">
        <v>3590</v>
      </c>
      <c r="C1626" t="s">
        <v>3544</v>
      </c>
      <c r="D1626" t="s">
        <v>3545</v>
      </c>
      <c r="E1626">
        <v>1.575</v>
      </c>
      <c r="F1626">
        <v>0</v>
      </c>
      <c r="G1626" t="s">
        <v>935</v>
      </c>
      <c r="H1626">
        <f>_xlfn.IFNA(INDEX(FoamFactor_Table[FoamFactor],MATCH(bom_SQLquery[[#This Row],[BillNo]],FoamFactor_Table[BlendPN],0)),1)</f>
        <v>1</v>
      </c>
    </row>
    <row r="1627" spans="1:8" x14ac:dyDescent="0.25">
      <c r="A1627" t="s">
        <v>3591</v>
      </c>
      <c r="B1627" t="s">
        <v>3592</v>
      </c>
      <c r="C1627" t="s">
        <v>3544</v>
      </c>
      <c r="D1627" t="s">
        <v>3545</v>
      </c>
      <c r="E1627">
        <v>0.1313</v>
      </c>
      <c r="F1627">
        <v>0</v>
      </c>
      <c r="G1627" t="s">
        <v>935</v>
      </c>
      <c r="H1627">
        <f>_xlfn.IFNA(INDEX(FoamFactor_Table[FoamFactor],MATCH(bom_SQLquery[[#This Row],[BillNo]],FoamFactor_Table[BlendPN],0)),1)</f>
        <v>1</v>
      </c>
    </row>
    <row r="1628" spans="1:8" x14ac:dyDescent="0.25">
      <c r="A1628" t="s">
        <v>261</v>
      </c>
      <c r="B1628" t="s">
        <v>3590</v>
      </c>
      <c r="C1628" t="s">
        <v>3544</v>
      </c>
      <c r="D1628" t="s">
        <v>3545</v>
      </c>
      <c r="E1628">
        <v>1.575</v>
      </c>
      <c r="F1628">
        <v>0</v>
      </c>
      <c r="G1628" t="s">
        <v>935</v>
      </c>
      <c r="H1628">
        <f>_xlfn.IFNA(INDEX(FoamFactor_Table[FoamFactor],MATCH(bom_SQLquery[[#This Row],[BillNo]],FoamFactor_Table[BlendPN],0)),1)</f>
        <v>1</v>
      </c>
    </row>
    <row r="1629" spans="1:8" x14ac:dyDescent="0.25">
      <c r="A1629" t="s">
        <v>238</v>
      </c>
      <c r="B1629" t="s">
        <v>2820</v>
      </c>
      <c r="C1629" t="s">
        <v>3544</v>
      </c>
      <c r="D1629" t="s">
        <v>3545</v>
      </c>
      <c r="E1629">
        <v>0.2344</v>
      </c>
      <c r="F1629">
        <v>0</v>
      </c>
      <c r="G1629" t="s">
        <v>935</v>
      </c>
      <c r="H1629">
        <f>_xlfn.IFNA(INDEX(FoamFactor_Table[FoamFactor],MATCH(bom_SQLquery[[#This Row],[BillNo]],FoamFactor_Table[BlendPN],0)),1)</f>
        <v>1</v>
      </c>
    </row>
    <row r="1630" spans="1:8" x14ac:dyDescent="0.25">
      <c r="A1630" t="s">
        <v>908</v>
      </c>
      <c r="B1630" t="s">
        <v>3593</v>
      </c>
      <c r="C1630" t="s">
        <v>3544</v>
      </c>
      <c r="D1630" t="s">
        <v>3545</v>
      </c>
      <c r="E1630">
        <v>0.23400000000000001</v>
      </c>
      <c r="F1630">
        <v>0</v>
      </c>
      <c r="G1630" t="s">
        <v>935</v>
      </c>
      <c r="H1630">
        <f>_xlfn.IFNA(INDEX(FoamFactor_Table[FoamFactor],MATCH(bom_SQLquery[[#This Row],[BillNo]],FoamFactor_Table[BlendPN],0)),1)</f>
        <v>1</v>
      </c>
    </row>
    <row r="1631" spans="1:8" x14ac:dyDescent="0.25">
      <c r="A1631" t="s">
        <v>3594</v>
      </c>
      <c r="B1631" t="s">
        <v>3595</v>
      </c>
      <c r="C1631" t="s">
        <v>3544</v>
      </c>
      <c r="D1631" t="s">
        <v>3545</v>
      </c>
      <c r="E1631">
        <v>0.23400000000000001</v>
      </c>
      <c r="F1631">
        <v>0</v>
      </c>
      <c r="G1631" t="s">
        <v>935</v>
      </c>
      <c r="H1631">
        <f>_xlfn.IFNA(INDEX(FoamFactor_Table[FoamFactor],MATCH(bom_SQLquery[[#This Row],[BillNo]],FoamFactor_Table[BlendPN],0)),1)</f>
        <v>1</v>
      </c>
    </row>
    <row r="1632" spans="1:8" x14ac:dyDescent="0.25">
      <c r="A1632" t="s">
        <v>3596</v>
      </c>
      <c r="B1632" t="s">
        <v>3597</v>
      </c>
      <c r="C1632" t="s">
        <v>3544</v>
      </c>
      <c r="D1632" t="s">
        <v>3545</v>
      </c>
      <c r="E1632">
        <v>0.23400000000000001</v>
      </c>
      <c r="F1632">
        <v>0</v>
      </c>
      <c r="G1632" t="s">
        <v>935</v>
      </c>
      <c r="H1632">
        <f>_xlfn.IFNA(INDEX(FoamFactor_Table[FoamFactor],MATCH(bom_SQLquery[[#This Row],[BillNo]],FoamFactor_Table[BlendPN],0)),1)</f>
        <v>1</v>
      </c>
    </row>
    <row r="1633" spans="1:8" x14ac:dyDescent="0.25">
      <c r="A1633" t="s">
        <v>3598</v>
      </c>
      <c r="B1633" t="s">
        <v>3599</v>
      </c>
      <c r="C1633" t="s">
        <v>3600</v>
      </c>
      <c r="D1633" t="s">
        <v>3601</v>
      </c>
      <c r="E1633">
        <v>1.5</v>
      </c>
      <c r="F1633">
        <v>2.5</v>
      </c>
      <c r="G1633" t="s">
        <v>935</v>
      </c>
      <c r="H1633">
        <f>_xlfn.IFNA(INDEX(FoamFactor_Table[FoamFactor],MATCH(bom_SQLquery[[#This Row],[BillNo]],FoamFactor_Table[BlendPN],0)),1)</f>
        <v>1</v>
      </c>
    </row>
    <row r="1634" spans="1:8" x14ac:dyDescent="0.25">
      <c r="A1634" t="s">
        <v>396</v>
      </c>
      <c r="B1634" t="s">
        <v>3602</v>
      </c>
      <c r="C1634" t="s">
        <v>3544</v>
      </c>
      <c r="D1634" t="s">
        <v>3545</v>
      </c>
      <c r="E1634">
        <v>1.575</v>
      </c>
      <c r="F1634">
        <v>0</v>
      </c>
      <c r="G1634" t="s">
        <v>935</v>
      </c>
      <c r="H1634">
        <f>_xlfn.IFNA(INDEX(FoamFactor_Table[FoamFactor],MATCH(bom_SQLquery[[#This Row],[BillNo]],FoamFactor_Table[BlendPN],0)),1)</f>
        <v>1</v>
      </c>
    </row>
    <row r="1635" spans="1:8" x14ac:dyDescent="0.25">
      <c r="A1635" t="s">
        <v>3603</v>
      </c>
      <c r="B1635" t="s">
        <v>3604</v>
      </c>
      <c r="C1635" t="s">
        <v>3544</v>
      </c>
      <c r="D1635" t="s">
        <v>3545</v>
      </c>
      <c r="E1635">
        <v>1.575</v>
      </c>
      <c r="F1635">
        <v>0</v>
      </c>
      <c r="G1635" t="s">
        <v>935</v>
      </c>
      <c r="H1635">
        <f>_xlfn.IFNA(INDEX(FoamFactor_Table[FoamFactor],MATCH(bom_SQLquery[[#This Row],[BillNo]],FoamFactor_Table[BlendPN],0)),1)</f>
        <v>1</v>
      </c>
    </row>
    <row r="1636" spans="1:8" x14ac:dyDescent="0.25">
      <c r="A1636" t="s">
        <v>611</v>
      </c>
      <c r="B1636" t="s">
        <v>3605</v>
      </c>
      <c r="C1636" t="s">
        <v>3544</v>
      </c>
      <c r="D1636" t="s">
        <v>3545</v>
      </c>
      <c r="E1636">
        <v>1.05</v>
      </c>
      <c r="F1636">
        <v>0</v>
      </c>
      <c r="G1636" t="s">
        <v>935</v>
      </c>
      <c r="H1636">
        <f>_xlfn.IFNA(INDEX(FoamFactor_Table[FoamFactor],MATCH(bom_SQLquery[[#This Row],[BillNo]],FoamFactor_Table[BlendPN],0)),1)</f>
        <v>1</v>
      </c>
    </row>
    <row r="1637" spans="1:8" x14ac:dyDescent="0.25">
      <c r="A1637" t="s">
        <v>3606</v>
      </c>
      <c r="B1637" t="s">
        <v>3607</v>
      </c>
      <c r="C1637" t="s">
        <v>3537</v>
      </c>
      <c r="D1637" t="s">
        <v>3538</v>
      </c>
      <c r="E1637">
        <v>1.5</v>
      </c>
      <c r="F1637">
        <v>2.5</v>
      </c>
      <c r="G1637" t="s">
        <v>935</v>
      </c>
      <c r="H1637">
        <f>_xlfn.IFNA(INDEX(FoamFactor_Table[FoamFactor],MATCH(bom_SQLquery[[#This Row],[BillNo]],FoamFactor_Table[BlendPN],0)),1)</f>
        <v>1</v>
      </c>
    </row>
    <row r="1638" spans="1:8" x14ac:dyDescent="0.25">
      <c r="A1638" t="s">
        <v>255</v>
      </c>
      <c r="B1638" t="s">
        <v>3608</v>
      </c>
      <c r="C1638" t="s">
        <v>2699</v>
      </c>
      <c r="D1638" t="s">
        <v>2700</v>
      </c>
      <c r="E1638">
        <v>0.39400000000000002</v>
      </c>
      <c r="F1638">
        <v>0</v>
      </c>
      <c r="G1638" t="s">
        <v>935</v>
      </c>
      <c r="H1638">
        <f>_xlfn.IFNA(INDEX(FoamFactor_Table[FoamFactor],MATCH(bom_SQLquery[[#This Row],[BillNo]],FoamFactor_Table[BlendPN],0)),1)</f>
        <v>1</v>
      </c>
    </row>
    <row r="1639" spans="1:8" x14ac:dyDescent="0.25">
      <c r="A1639" t="s">
        <v>3609</v>
      </c>
      <c r="B1639" t="s">
        <v>3610</v>
      </c>
      <c r="C1639" t="s">
        <v>2740</v>
      </c>
      <c r="D1639" t="s">
        <v>2741</v>
      </c>
      <c r="E1639">
        <v>0.2344</v>
      </c>
      <c r="F1639">
        <v>0</v>
      </c>
      <c r="G1639" t="s">
        <v>935</v>
      </c>
      <c r="H1639">
        <f>_xlfn.IFNA(INDEX(FoamFactor_Table[FoamFactor],MATCH(bom_SQLquery[[#This Row],[BillNo]],FoamFactor_Table[BlendPN],0)),1)</f>
        <v>1</v>
      </c>
    </row>
    <row r="1640" spans="1:8" x14ac:dyDescent="0.25">
      <c r="A1640" t="s">
        <v>904</v>
      </c>
      <c r="B1640" t="s">
        <v>3611</v>
      </c>
      <c r="C1640" t="s">
        <v>2740</v>
      </c>
      <c r="D1640" t="s">
        <v>2741</v>
      </c>
      <c r="E1640">
        <v>0.1171</v>
      </c>
      <c r="F1640">
        <v>0</v>
      </c>
      <c r="G1640" t="s">
        <v>935</v>
      </c>
      <c r="H1640">
        <f>_xlfn.IFNA(INDEX(FoamFactor_Table[FoamFactor],MATCH(bom_SQLquery[[#This Row],[BillNo]],FoamFactor_Table[BlendPN],0)),1)</f>
        <v>1</v>
      </c>
    </row>
    <row r="1641" spans="1:8" x14ac:dyDescent="0.25">
      <c r="A1641" t="s">
        <v>906</v>
      </c>
      <c r="B1641" t="s">
        <v>3612</v>
      </c>
      <c r="C1641" t="s">
        <v>2740</v>
      </c>
      <c r="D1641" t="s">
        <v>2741</v>
      </c>
      <c r="E1641">
        <v>0.1171</v>
      </c>
      <c r="F1641">
        <v>0</v>
      </c>
      <c r="G1641" t="s">
        <v>935</v>
      </c>
      <c r="H1641">
        <f>_xlfn.IFNA(INDEX(FoamFactor_Table[FoamFactor],MATCH(bom_SQLquery[[#This Row],[BillNo]],FoamFactor_Table[BlendPN],0)),1)</f>
        <v>1</v>
      </c>
    </row>
    <row r="1642" spans="1:8" x14ac:dyDescent="0.25">
      <c r="A1642" t="s">
        <v>345</v>
      </c>
      <c r="B1642" t="s">
        <v>3613</v>
      </c>
      <c r="C1642" t="s">
        <v>2740</v>
      </c>
      <c r="D1642" t="s">
        <v>2741</v>
      </c>
      <c r="E1642">
        <v>0.1171</v>
      </c>
      <c r="F1642">
        <v>0</v>
      </c>
      <c r="G1642" t="s">
        <v>935</v>
      </c>
      <c r="H1642">
        <f>_xlfn.IFNA(INDEX(FoamFactor_Table[FoamFactor],MATCH(bom_SQLquery[[#This Row],[BillNo]],FoamFactor_Table[BlendPN],0)),1)</f>
        <v>1</v>
      </c>
    </row>
    <row r="1643" spans="1:8" x14ac:dyDescent="0.25">
      <c r="A1643" t="s">
        <v>3614</v>
      </c>
      <c r="B1643" t="s">
        <v>3615</v>
      </c>
      <c r="C1643" t="s">
        <v>2740</v>
      </c>
      <c r="D1643" t="s">
        <v>2741</v>
      </c>
      <c r="E1643">
        <v>0.1171</v>
      </c>
      <c r="F1643">
        <v>0</v>
      </c>
      <c r="G1643" t="s">
        <v>935</v>
      </c>
      <c r="H1643">
        <f>_xlfn.IFNA(INDEX(FoamFactor_Table[FoamFactor],MATCH(bom_SQLquery[[#This Row],[BillNo]],FoamFactor_Table[BlendPN],0)),1)</f>
        <v>1</v>
      </c>
    </row>
    <row r="1644" spans="1:8" x14ac:dyDescent="0.25">
      <c r="A1644" t="s">
        <v>3616</v>
      </c>
      <c r="B1644" t="s">
        <v>3617</v>
      </c>
      <c r="C1644" t="s">
        <v>2740</v>
      </c>
      <c r="D1644" t="s">
        <v>2741</v>
      </c>
      <c r="E1644">
        <v>0.1171</v>
      </c>
      <c r="F1644">
        <v>0</v>
      </c>
      <c r="G1644" t="s">
        <v>935</v>
      </c>
      <c r="H1644">
        <f>_xlfn.IFNA(INDEX(FoamFactor_Table[FoamFactor],MATCH(bom_SQLquery[[#This Row],[BillNo]],FoamFactor_Table[BlendPN],0)),1)</f>
        <v>1</v>
      </c>
    </row>
    <row r="1645" spans="1:8" x14ac:dyDescent="0.25">
      <c r="A1645" t="s">
        <v>3618</v>
      </c>
      <c r="B1645" t="s">
        <v>3619</v>
      </c>
      <c r="C1645" t="s">
        <v>2740</v>
      </c>
      <c r="D1645" t="s">
        <v>2741</v>
      </c>
      <c r="E1645">
        <v>0.1171</v>
      </c>
      <c r="F1645">
        <v>0</v>
      </c>
      <c r="G1645" t="s">
        <v>935</v>
      </c>
      <c r="H1645">
        <f>_xlfn.IFNA(INDEX(FoamFactor_Table[FoamFactor],MATCH(bom_SQLquery[[#This Row],[BillNo]],FoamFactor_Table[BlendPN],0)),1)</f>
        <v>1</v>
      </c>
    </row>
    <row r="1646" spans="1:8" x14ac:dyDescent="0.25">
      <c r="A1646" t="s">
        <v>3620</v>
      </c>
      <c r="B1646" t="s">
        <v>2814</v>
      </c>
      <c r="C1646" t="s">
        <v>2740</v>
      </c>
      <c r="D1646" t="s">
        <v>2741</v>
      </c>
      <c r="E1646">
        <v>0.1171</v>
      </c>
      <c r="F1646">
        <v>0</v>
      </c>
      <c r="G1646" t="s">
        <v>935</v>
      </c>
      <c r="H1646">
        <f>_xlfn.IFNA(INDEX(FoamFactor_Table[FoamFactor],MATCH(bom_SQLquery[[#This Row],[BillNo]],FoamFactor_Table[BlendPN],0)),1)</f>
        <v>1</v>
      </c>
    </row>
    <row r="1647" spans="1:8" x14ac:dyDescent="0.25">
      <c r="A1647" t="s">
        <v>3621</v>
      </c>
      <c r="B1647" t="s">
        <v>3622</v>
      </c>
      <c r="C1647" t="s">
        <v>2740</v>
      </c>
      <c r="D1647" t="s">
        <v>2741</v>
      </c>
      <c r="E1647">
        <v>0.15629999999999999</v>
      </c>
      <c r="F1647">
        <v>0</v>
      </c>
      <c r="G1647" t="s">
        <v>935</v>
      </c>
      <c r="H1647">
        <f>_xlfn.IFNA(INDEX(FoamFactor_Table[FoamFactor],MATCH(bom_SQLquery[[#This Row],[BillNo]],FoamFactor_Table[BlendPN],0)),1)</f>
        <v>1</v>
      </c>
    </row>
    <row r="1648" spans="1:8" x14ac:dyDescent="0.25">
      <c r="A1648" t="s">
        <v>3623</v>
      </c>
      <c r="B1648" t="s">
        <v>3624</v>
      </c>
      <c r="C1648" t="s">
        <v>2740</v>
      </c>
      <c r="D1648" t="s">
        <v>2741</v>
      </c>
      <c r="E1648">
        <v>0.15629999999999999</v>
      </c>
      <c r="F1648">
        <v>0</v>
      </c>
      <c r="G1648" t="s">
        <v>935</v>
      </c>
      <c r="H1648">
        <f>_xlfn.IFNA(INDEX(FoamFactor_Table[FoamFactor],MATCH(bom_SQLquery[[#This Row],[BillNo]],FoamFactor_Table[BlendPN],0)),1)</f>
        <v>1</v>
      </c>
    </row>
    <row r="1649" spans="1:8" x14ac:dyDescent="0.25">
      <c r="A1649" t="s">
        <v>3625</v>
      </c>
      <c r="B1649" t="s">
        <v>3626</v>
      </c>
      <c r="C1649" t="s">
        <v>2740</v>
      </c>
      <c r="D1649" t="s">
        <v>2741</v>
      </c>
      <c r="E1649">
        <v>0.2344</v>
      </c>
      <c r="F1649">
        <v>0</v>
      </c>
      <c r="G1649" t="s">
        <v>935</v>
      </c>
      <c r="H1649">
        <f>_xlfn.IFNA(INDEX(FoamFactor_Table[FoamFactor],MATCH(bom_SQLquery[[#This Row],[BillNo]],FoamFactor_Table[BlendPN],0)),1)</f>
        <v>1</v>
      </c>
    </row>
    <row r="1650" spans="1:8" x14ac:dyDescent="0.25">
      <c r="A1650" t="s">
        <v>3627</v>
      </c>
      <c r="B1650" t="s">
        <v>3628</v>
      </c>
      <c r="C1650" t="s">
        <v>2740</v>
      </c>
      <c r="D1650" t="s">
        <v>2741</v>
      </c>
      <c r="E1650">
        <v>0.2344</v>
      </c>
      <c r="F1650">
        <v>0</v>
      </c>
      <c r="G1650" t="s">
        <v>935</v>
      </c>
      <c r="H1650">
        <f>_xlfn.IFNA(INDEX(FoamFactor_Table[FoamFactor],MATCH(bom_SQLquery[[#This Row],[BillNo]],FoamFactor_Table[BlendPN],0)),1)</f>
        <v>1</v>
      </c>
    </row>
    <row r="1651" spans="1:8" x14ac:dyDescent="0.25">
      <c r="A1651" t="s">
        <v>3629</v>
      </c>
      <c r="B1651" t="s">
        <v>3630</v>
      </c>
      <c r="C1651" t="s">
        <v>2740</v>
      </c>
      <c r="D1651" t="s">
        <v>2741</v>
      </c>
      <c r="E1651">
        <v>0.2344</v>
      </c>
      <c r="F1651">
        <v>0</v>
      </c>
      <c r="G1651" t="s">
        <v>935</v>
      </c>
      <c r="H1651">
        <f>_xlfn.IFNA(INDEX(FoamFactor_Table[FoamFactor],MATCH(bom_SQLquery[[#This Row],[BillNo]],FoamFactor_Table[BlendPN],0)),1)</f>
        <v>1</v>
      </c>
    </row>
    <row r="1652" spans="1:8" x14ac:dyDescent="0.25">
      <c r="A1652" t="s">
        <v>3631</v>
      </c>
      <c r="B1652" t="s">
        <v>2820</v>
      </c>
      <c r="C1652" t="s">
        <v>2740</v>
      </c>
      <c r="D1652" t="s">
        <v>2741</v>
      </c>
      <c r="E1652">
        <v>0.23400000000000001</v>
      </c>
      <c r="F1652">
        <v>0</v>
      </c>
      <c r="G1652" t="s">
        <v>935</v>
      </c>
      <c r="H1652">
        <f>_xlfn.IFNA(INDEX(FoamFactor_Table[FoamFactor],MATCH(bom_SQLquery[[#This Row],[BillNo]],FoamFactor_Table[BlendPN],0)),1)</f>
        <v>1</v>
      </c>
    </row>
    <row r="1653" spans="1:8" x14ac:dyDescent="0.25">
      <c r="A1653" t="s">
        <v>3632</v>
      </c>
      <c r="B1653" t="s">
        <v>3633</v>
      </c>
      <c r="C1653" t="s">
        <v>2740</v>
      </c>
      <c r="D1653" t="s">
        <v>2741</v>
      </c>
      <c r="E1653">
        <v>0.23400000000000001</v>
      </c>
      <c r="F1653">
        <v>0</v>
      </c>
      <c r="G1653" t="s">
        <v>935</v>
      </c>
      <c r="H1653">
        <f>_xlfn.IFNA(INDEX(FoamFactor_Table[FoamFactor],MATCH(bom_SQLquery[[#This Row],[BillNo]],FoamFactor_Table[BlendPN],0)),1)</f>
        <v>1</v>
      </c>
    </row>
    <row r="1654" spans="1:8" x14ac:dyDescent="0.25">
      <c r="A1654" t="s">
        <v>259</v>
      </c>
      <c r="B1654" t="s">
        <v>3634</v>
      </c>
      <c r="C1654" t="s">
        <v>3544</v>
      </c>
      <c r="D1654" t="s">
        <v>3545</v>
      </c>
      <c r="E1654">
        <v>0.39400000000000002</v>
      </c>
      <c r="F1654">
        <v>0</v>
      </c>
      <c r="G1654" t="s">
        <v>935</v>
      </c>
      <c r="H1654">
        <f>_xlfn.IFNA(INDEX(FoamFactor_Table[FoamFactor],MATCH(bom_SQLquery[[#This Row],[BillNo]],FoamFactor_Table[BlendPN],0)),1)</f>
        <v>1</v>
      </c>
    </row>
    <row r="1655" spans="1:8" x14ac:dyDescent="0.25">
      <c r="A1655" t="s">
        <v>3635</v>
      </c>
      <c r="B1655" t="s">
        <v>3636</v>
      </c>
      <c r="C1655" t="s">
        <v>3544</v>
      </c>
      <c r="D1655" t="s">
        <v>3545</v>
      </c>
      <c r="E1655">
        <v>0.39400000000000002</v>
      </c>
      <c r="F1655">
        <v>0</v>
      </c>
      <c r="G1655" t="s">
        <v>935</v>
      </c>
      <c r="H1655">
        <f>_xlfn.IFNA(INDEX(FoamFactor_Table[FoamFactor],MATCH(bom_SQLquery[[#This Row],[BillNo]],FoamFactor_Table[BlendPN],0)),1)</f>
        <v>1</v>
      </c>
    </row>
    <row r="1656" spans="1:8" x14ac:dyDescent="0.25">
      <c r="A1656" t="s">
        <v>3637</v>
      </c>
      <c r="B1656" t="s">
        <v>3638</v>
      </c>
      <c r="C1656" t="s">
        <v>3544</v>
      </c>
      <c r="D1656" t="s">
        <v>3545</v>
      </c>
      <c r="E1656">
        <v>0.39400000000000002</v>
      </c>
      <c r="F1656">
        <v>0</v>
      </c>
      <c r="G1656" t="s">
        <v>935</v>
      </c>
      <c r="H1656">
        <f>_xlfn.IFNA(INDEX(FoamFactor_Table[FoamFactor],MATCH(bom_SQLquery[[#This Row],[BillNo]],FoamFactor_Table[BlendPN],0)),1)</f>
        <v>1</v>
      </c>
    </row>
    <row r="1657" spans="1:8" x14ac:dyDescent="0.25">
      <c r="A1657" t="s">
        <v>3639</v>
      </c>
      <c r="B1657" t="s">
        <v>3640</v>
      </c>
      <c r="C1657" t="s">
        <v>3544</v>
      </c>
      <c r="D1657" t="s">
        <v>3545</v>
      </c>
      <c r="E1657">
        <v>0.39400000000000002</v>
      </c>
      <c r="F1657">
        <v>0</v>
      </c>
      <c r="G1657" t="s">
        <v>935</v>
      </c>
      <c r="H1657">
        <f>_xlfn.IFNA(INDEX(FoamFactor_Table[FoamFactor],MATCH(bom_SQLquery[[#This Row],[BillNo]],FoamFactor_Table[BlendPN],0)),1)</f>
        <v>1</v>
      </c>
    </row>
    <row r="1658" spans="1:8" x14ac:dyDescent="0.25">
      <c r="A1658" t="s">
        <v>3641</v>
      </c>
      <c r="B1658" t="s">
        <v>3642</v>
      </c>
      <c r="C1658" t="s">
        <v>3544</v>
      </c>
      <c r="D1658" t="s">
        <v>3545</v>
      </c>
      <c r="E1658">
        <v>0.39400000000000002</v>
      </c>
      <c r="F1658">
        <v>0</v>
      </c>
      <c r="G1658" t="s">
        <v>935</v>
      </c>
      <c r="H1658">
        <f>_xlfn.IFNA(INDEX(FoamFactor_Table[FoamFactor],MATCH(bom_SQLquery[[#This Row],[BillNo]],FoamFactor_Table[BlendPN],0)),1)</f>
        <v>1</v>
      </c>
    </row>
    <row r="1659" spans="1:8" x14ac:dyDescent="0.25">
      <c r="A1659" t="s">
        <v>3643</v>
      </c>
      <c r="B1659" t="s">
        <v>3644</v>
      </c>
      <c r="C1659" t="s">
        <v>3544</v>
      </c>
      <c r="D1659" t="s">
        <v>3545</v>
      </c>
      <c r="E1659">
        <v>0.39400000000000002</v>
      </c>
      <c r="F1659">
        <v>0</v>
      </c>
      <c r="G1659" t="s">
        <v>935</v>
      </c>
      <c r="H1659">
        <f>_xlfn.IFNA(INDEX(FoamFactor_Table[FoamFactor],MATCH(bom_SQLquery[[#This Row],[BillNo]],FoamFactor_Table[BlendPN],0)),1)</f>
        <v>1</v>
      </c>
    </row>
    <row r="1660" spans="1:8" x14ac:dyDescent="0.25">
      <c r="A1660" t="s">
        <v>3645</v>
      </c>
      <c r="B1660" t="s">
        <v>3646</v>
      </c>
      <c r="C1660" t="s">
        <v>3544</v>
      </c>
      <c r="D1660" t="s">
        <v>3545</v>
      </c>
      <c r="E1660">
        <v>0.39379999999999998</v>
      </c>
      <c r="F1660">
        <v>0</v>
      </c>
      <c r="G1660" t="s">
        <v>935</v>
      </c>
      <c r="H1660">
        <f>_xlfn.IFNA(INDEX(FoamFactor_Table[FoamFactor],MATCH(bom_SQLquery[[#This Row],[BillNo]],FoamFactor_Table[BlendPN],0)),1)</f>
        <v>1</v>
      </c>
    </row>
    <row r="1661" spans="1:8" x14ac:dyDescent="0.25">
      <c r="A1661" t="s">
        <v>3647</v>
      </c>
      <c r="B1661" t="s">
        <v>3648</v>
      </c>
      <c r="C1661" t="s">
        <v>3544</v>
      </c>
      <c r="D1661" t="s">
        <v>3545</v>
      </c>
      <c r="E1661">
        <v>0.39400000000000002</v>
      </c>
      <c r="F1661">
        <v>0</v>
      </c>
      <c r="G1661" t="s">
        <v>935</v>
      </c>
      <c r="H1661">
        <f>_xlfn.IFNA(INDEX(FoamFactor_Table[FoamFactor],MATCH(bom_SQLquery[[#This Row],[BillNo]],FoamFactor_Table[BlendPN],0)),1)</f>
        <v>1</v>
      </c>
    </row>
    <row r="1662" spans="1:8" x14ac:dyDescent="0.25">
      <c r="A1662" t="s">
        <v>3649</v>
      </c>
      <c r="B1662" t="s">
        <v>3650</v>
      </c>
      <c r="C1662" t="s">
        <v>3544</v>
      </c>
      <c r="D1662" t="s">
        <v>3545</v>
      </c>
      <c r="E1662">
        <v>0.39379999999999998</v>
      </c>
      <c r="F1662">
        <v>0</v>
      </c>
      <c r="G1662" t="s">
        <v>935</v>
      </c>
      <c r="H1662">
        <f>_xlfn.IFNA(INDEX(FoamFactor_Table[FoamFactor],MATCH(bom_SQLquery[[#This Row],[BillNo]],FoamFactor_Table[BlendPN],0)),1)</f>
        <v>1</v>
      </c>
    </row>
    <row r="1663" spans="1:8" x14ac:dyDescent="0.25">
      <c r="A1663" t="s">
        <v>3651</v>
      </c>
      <c r="B1663" t="s">
        <v>3652</v>
      </c>
      <c r="C1663" t="s">
        <v>3544</v>
      </c>
      <c r="D1663" t="s">
        <v>3545</v>
      </c>
      <c r="E1663">
        <v>1.575</v>
      </c>
      <c r="F1663">
        <v>0</v>
      </c>
      <c r="G1663" t="s">
        <v>935</v>
      </c>
      <c r="H1663">
        <f>_xlfn.IFNA(INDEX(FoamFactor_Table[FoamFactor],MATCH(bom_SQLquery[[#This Row],[BillNo]],FoamFactor_Table[BlendPN],0)),1)</f>
        <v>1</v>
      </c>
    </row>
    <row r="1664" spans="1:8" x14ac:dyDescent="0.25">
      <c r="A1664" t="s">
        <v>3653</v>
      </c>
      <c r="B1664" t="s">
        <v>3654</v>
      </c>
      <c r="C1664" t="s">
        <v>3544</v>
      </c>
      <c r="D1664" t="s">
        <v>3545</v>
      </c>
      <c r="E1664">
        <v>4.7249999999999996</v>
      </c>
      <c r="F1664">
        <v>0</v>
      </c>
      <c r="G1664" t="s">
        <v>935</v>
      </c>
      <c r="H1664">
        <f>_xlfn.IFNA(INDEX(FoamFactor_Table[FoamFactor],MATCH(bom_SQLquery[[#This Row],[BillNo]],FoamFactor_Table[BlendPN],0)),1)</f>
        <v>1</v>
      </c>
    </row>
    <row r="1665" spans="1:8" x14ac:dyDescent="0.25">
      <c r="A1665" t="s">
        <v>260</v>
      </c>
      <c r="B1665" t="s">
        <v>3655</v>
      </c>
      <c r="C1665" t="s">
        <v>3544</v>
      </c>
      <c r="D1665" t="s">
        <v>3545</v>
      </c>
      <c r="E1665">
        <v>1.1813</v>
      </c>
      <c r="F1665">
        <v>0</v>
      </c>
      <c r="G1665" t="s">
        <v>935</v>
      </c>
      <c r="H1665">
        <f>_xlfn.IFNA(INDEX(FoamFactor_Table[FoamFactor],MATCH(bom_SQLquery[[#This Row],[BillNo]],FoamFactor_Table[BlendPN],0)),1)</f>
        <v>1</v>
      </c>
    </row>
    <row r="1666" spans="1:8" x14ac:dyDescent="0.25">
      <c r="A1666" t="s">
        <v>3656</v>
      </c>
      <c r="B1666" t="s">
        <v>3657</v>
      </c>
      <c r="C1666" t="s">
        <v>3544</v>
      </c>
      <c r="D1666" t="s">
        <v>3545</v>
      </c>
      <c r="E1666">
        <v>1.1813</v>
      </c>
      <c r="F1666">
        <v>0</v>
      </c>
      <c r="G1666" t="s">
        <v>935</v>
      </c>
      <c r="H1666">
        <f>_xlfn.IFNA(INDEX(FoamFactor_Table[FoamFactor],MATCH(bom_SQLquery[[#This Row],[BillNo]],FoamFactor_Table[BlendPN],0)),1)</f>
        <v>1</v>
      </c>
    </row>
    <row r="1667" spans="1:8" x14ac:dyDescent="0.25">
      <c r="A1667" t="s">
        <v>3658</v>
      </c>
      <c r="B1667" t="s">
        <v>3659</v>
      </c>
      <c r="C1667" t="s">
        <v>2740</v>
      </c>
      <c r="D1667" t="s">
        <v>2741</v>
      </c>
      <c r="E1667">
        <v>0.23400000000000001</v>
      </c>
      <c r="F1667">
        <v>0</v>
      </c>
      <c r="G1667" t="s">
        <v>935</v>
      </c>
      <c r="H1667">
        <f>_xlfn.IFNA(INDEX(FoamFactor_Table[FoamFactor],MATCH(bom_SQLquery[[#This Row],[BillNo]],FoamFactor_Table[BlendPN],0)),1)</f>
        <v>1</v>
      </c>
    </row>
    <row r="1668" spans="1:8" x14ac:dyDescent="0.25">
      <c r="A1668" t="s">
        <v>3660</v>
      </c>
      <c r="B1668" t="s">
        <v>3661</v>
      </c>
      <c r="C1668" t="s">
        <v>1329</v>
      </c>
      <c r="D1668" t="s">
        <v>1330</v>
      </c>
      <c r="E1668">
        <v>0.06</v>
      </c>
      <c r="F1668">
        <v>0</v>
      </c>
      <c r="G1668" t="s">
        <v>935</v>
      </c>
      <c r="H1668">
        <f>_xlfn.IFNA(INDEX(FoamFactor_Table[FoamFactor],MATCH(bom_SQLquery[[#This Row],[BillNo]],FoamFactor_Table[BlendPN],0)),1)</f>
        <v>1</v>
      </c>
    </row>
    <row r="1669" spans="1:8" x14ac:dyDescent="0.25">
      <c r="A1669" t="s">
        <v>3662</v>
      </c>
      <c r="B1669" t="s">
        <v>3663</v>
      </c>
      <c r="C1669" t="s">
        <v>1329</v>
      </c>
      <c r="D1669" t="s">
        <v>1330</v>
      </c>
      <c r="E1669">
        <v>0.55000000000000004</v>
      </c>
      <c r="F1669">
        <v>0</v>
      </c>
      <c r="G1669" t="s">
        <v>935</v>
      </c>
      <c r="H1669">
        <f>_xlfn.IFNA(INDEX(FoamFactor_Table[FoamFactor],MATCH(bom_SQLquery[[#This Row],[BillNo]],FoamFactor_Table[BlendPN],0)),1)</f>
        <v>1</v>
      </c>
    </row>
    <row r="1670" spans="1:8" x14ac:dyDescent="0.25">
      <c r="A1670" t="s">
        <v>139</v>
      </c>
      <c r="B1670" t="s">
        <v>3664</v>
      </c>
      <c r="C1670" t="s">
        <v>1426</v>
      </c>
      <c r="D1670" t="s">
        <v>1427</v>
      </c>
      <c r="E1670">
        <v>3</v>
      </c>
      <c r="F1670">
        <v>2.5</v>
      </c>
      <c r="G1670" t="s">
        <v>935</v>
      </c>
      <c r="H1670">
        <f>_xlfn.IFNA(INDEX(FoamFactor_Table[FoamFactor],MATCH(bom_SQLquery[[#This Row],[BillNo]],FoamFactor_Table[BlendPN],0)),1)</f>
        <v>1</v>
      </c>
    </row>
    <row r="1671" spans="1:8" x14ac:dyDescent="0.25">
      <c r="A1671" t="s">
        <v>3665</v>
      </c>
      <c r="B1671" t="s">
        <v>3666</v>
      </c>
      <c r="C1671" t="s">
        <v>1426</v>
      </c>
      <c r="D1671" t="s">
        <v>1427</v>
      </c>
      <c r="E1671">
        <v>0.25</v>
      </c>
      <c r="F1671">
        <v>2.5</v>
      </c>
      <c r="G1671" t="s">
        <v>935</v>
      </c>
      <c r="H1671">
        <f>_xlfn.IFNA(INDEX(FoamFactor_Table[FoamFactor],MATCH(bom_SQLquery[[#This Row],[BillNo]],FoamFactor_Table[BlendPN],0)),1)</f>
        <v>1</v>
      </c>
    </row>
    <row r="1672" spans="1:8" x14ac:dyDescent="0.25">
      <c r="A1672" t="s">
        <v>108</v>
      </c>
      <c r="B1672" t="s">
        <v>3667</v>
      </c>
      <c r="C1672" t="s">
        <v>1430</v>
      </c>
      <c r="D1672" t="s">
        <v>1431</v>
      </c>
      <c r="E1672">
        <v>2.0630000000000002</v>
      </c>
      <c r="F1672">
        <v>2.5</v>
      </c>
      <c r="G1672" t="s">
        <v>935</v>
      </c>
      <c r="H1672">
        <f>_xlfn.IFNA(INDEX(FoamFactor_Table[FoamFactor],MATCH(bom_SQLquery[[#This Row],[BillNo]],FoamFactor_Table[BlendPN],0)),1)</f>
        <v>1</v>
      </c>
    </row>
    <row r="1673" spans="1:8" x14ac:dyDescent="0.25">
      <c r="A1673" t="s">
        <v>3668</v>
      </c>
      <c r="B1673" t="s">
        <v>3669</v>
      </c>
      <c r="C1673" t="s">
        <v>1430</v>
      </c>
      <c r="D1673" t="s">
        <v>1431</v>
      </c>
      <c r="E1673">
        <v>0.17199999999999999</v>
      </c>
      <c r="F1673">
        <v>2.5</v>
      </c>
      <c r="G1673" t="s">
        <v>935</v>
      </c>
      <c r="H1673">
        <f>_xlfn.IFNA(INDEX(FoamFactor_Table[FoamFactor],MATCH(bom_SQLquery[[#This Row],[BillNo]],FoamFactor_Table[BlendPN],0)),1)</f>
        <v>1</v>
      </c>
    </row>
    <row r="1674" spans="1:8" x14ac:dyDescent="0.25">
      <c r="A1674" t="s">
        <v>735</v>
      </c>
      <c r="B1674" t="s">
        <v>3670</v>
      </c>
      <c r="C1674" t="s">
        <v>1494</v>
      </c>
      <c r="D1674" t="s">
        <v>1495</v>
      </c>
      <c r="E1674">
        <v>2.0630000000000002</v>
      </c>
      <c r="F1674">
        <v>2.5</v>
      </c>
      <c r="G1674" t="s">
        <v>935</v>
      </c>
      <c r="H1674">
        <f>_xlfn.IFNA(INDEX(FoamFactor_Table[FoamFactor],MATCH(bom_SQLquery[[#This Row],[BillNo]],FoamFactor_Table[BlendPN],0)),1)</f>
        <v>1</v>
      </c>
    </row>
    <row r="1675" spans="1:8" x14ac:dyDescent="0.25">
      <c r="A1675" t="s">
        <v>822</v>
      </c>
      <c r="B1675" t="s">
        <v>3671</v>
      </c>
      <c r="C1675" t="s">
        <v>1448</v>
      </c>
      <c r="D1675" t="s">
        <v>1449</v>
      </c>
      <c r="E1675">
        <v>4</v>
      </c>
      <c r="F1675">
        <v>2.5</v>
      </c>
      <c r="G1675" t="s">
        <v>935</v>
      </c>
      <c r="H1675">
        <f>_xlfn.IFNA(INDEX(FoamFactor_Table[FoamFactor],MATCH(bom_SQLquery[[#This Row],[BillNo]],FoamFactor_Table[BlendPN],0)),1)</f>
        <v>1</v>
      </c>
    </row>
    <row r="1676" spans="1:8" x14ac:dyDescent="0.25">
      <c r="A1676" t="s">
        <v>3672</v>
      </c>
      <c r="B1676" t="s">
        <v>3673</v>
      </c>
      <c r="C1676" t="s">
        <v>1448</v>
      </c>
      <c r="D1676" t="s">
        <v>1449</v>
      </c>
      <c r="E1676">
        <v>2.0630000000000002</v>
      </c>
      <c r="F1676">
        <v>2.5</v>
      </c>
      <c r="G1676" t="s">
        <v>935</v>
      </c>
      <c r="H1676">
        <f>_xlfn.IFNA(INDEX(FoamFactor_Table[FoamFactor],MATCH(bom_SQLquery[[#This Row],[BillNo]],FoamFactor_Table[BlendPN],0)),1)</f>
        <v>1</v>
      </c>
    </row>
    <row r="1677" spans="1:8" x14ac:dyDescent="0.25">
      <c r="A1677" t="s">
        <v>145</v>
      </c>
      <c r="B1677" t="s">
        <v>3674</v>
      </c>
      <c r="C1677" t="s">
        <v>1285</v>
      </c>
      <c r="D1677" t="s">
        <v>1286</v>
      </c>
      <c r="E1677">
        <v>3</v>
      </c>
      <c r="F1677">
        <v>2.5</v>
      </c>
      <c r="G1677" t="s">
        <v>935</v>
      </c>
      <c r="H1677">
        <f>_xlfn.IFNA(INDEX(FoamFactor_Table[FoamFactor],MATCH(bom_SQLquery[[#This Row],[BillNo]],FoamFactor_Table[BlendPN],0)),1)</f>
        <v>1</v>
      </c>
    </row>
    <row r="1678" spans="1:8" x14ac:dyDescent="0.25">
      <c r="A1678" t="s">
        <v>3675</v>
      </c>
      <c r="B1678" t="s">
        <v>3676</v>
      </c>
      <c r="C1678" t="s">
        <v>1285</v>
      </c>
      <c r="D1678" t="s">
        <v>1286</v>
      </c>
      <c r="E1678">
        <v>0.25</v>
      </c>
      <c r="F1678">
        <v>2.5</v>
      </c>
      <c r="G1678" t="s">
        <v>935</v>
      </c>
      <c r="H1678">
        <f>_xlfn.IFNA(INDEX(FoamFactor_Table[FoamFactor],MATCH(bom_SQLquery[[#This Row],[BillNo]],FoamFactor_Table[BlendPN],0)),1)</f>
        <v>1</v>
      </c>
    </row>
    <row r="1679" spans="1:8" x14ac:dyDescent="0.25">
      <c r="A1679" t="s">
        <v>135</v>
      </c>
      <c r="B1679" t="s">
        <v>3677</v>
      </c>
      <c r="C1679" t="s">
        <v>3678</v>
      </c>
      <c r="D1679" t="s">
        <v>3679</v>
      </c>
      <c r="E1679">
        <v>3</v>
      </c>
      <c r="F1679">
        <v>2.5</v>
      </c>
      <c r="G1679" t="s">
        <v>935</v>
      </c>
      <c r="H1679">
        <f>_xlfn.IFNA(INDEX(FoamFactor_Table[FoamFactor],MATCH(bom_SQLquery[[#This Row],[BillNo]],FoamFactor_Table[BlendPN],0)),1)</f>
        <v>1</v>
      </c>
    </row>
    <row r="1680" spans="1:8" x14ac:dyDescent="0.25">
      <c r="A1680" t="s">
        <v>96</v>
      </c>
      <c r="B1680" t="s">
        <v>3680</v>
      </c>
      <c r="C1680" t="s">
        <v>1494</v>
      </c>
      <c r="D1680" t="s">
        <v>1495</v>
      </c>
      <c r="E1680">
        <v>2.0630000000000002</v>
      </c>
      <c r="F1680">
        <v>2.5</v>
      </c>
      <c r="G1680" t="s">
        <v>935</v>
      </c>
      <c r="H1680">
        <f>_xlfn.IFNA(INDEX(FoamFactor_Table[FoamFactor],MATCH(bom_SQLquery[[#This Row],[BillNo]],FoamFactor_Table[BlendPN],0)),1)</f>
        <v>1</v>
      </c>
    </row>
    <row r="1681" spans="1:8" x14ac:dyDescent="0.25">
      <c r="A1681" t="s">
        <v>3681</v>
      </c>
      <c r="B1681" t="s">
        <v>3682</v>
      </c>
      <c r="C1681" t="s">
        <v>1494</v>
      </c>
      <c r="D1681" t="s">
        <v>1495</v>
      </c>
      <c r="E1681">
        <v>0.17199999999999999</v>
      </c>
      <c r="F1681">
        <v>2.5</v>
      </c>
      <c r="G1681" t="s">
        <v>935</v>
      </c>
      <c r="H1681">
        <f>_xlfn.IFNA(INDEX(FoamFactor_Table[FoamFactor],MATCH(bom_SQLquery[[#This Row],[BillNo]],FoamFactor_Table[BlendPN],0)),1)</f>
        <v>1</v>
      </c>
    </row>
    <row r="1682" spans="1:8" x14ac:dyDescent="0.25">
      <c r="A1682" t="s">
        <v>101</v>
      </c>
      <c r="B1682" t="s">
        <v>3683</v>
      </c>
      <c r="C1682" t="s">
        <v>1285</v>
      </c>
      <c r="D1682" t="s">
        <v>1286</v>
      </c>
      <c r="E1682">
        <v>2.0630000000000002</v>
      </c>
      <c r="F1682">
        <v>2.5</v>
      </c>
      <c r="G1682" t="s">
        <v>935</v>
      </c>
      <c r="H1682">
        <f>_xlfn.IFNA(INDEX(FoamFactor_Table[FoamFactor],MATCH(bom_SQLquery[[#This Row],[BillNo]],FoamFactor_Table[BlendPN],0)),1)</f>
        <v>1</v>
      </c>
    </row>
    <row r="1683" spans="1:8" x14ac:dyDescent="0.25">
      <c r="A1683" t="s">
        <v>3684</v>
      </c>
      <c r="B1683" t="s">
        <v>3685</v>
      </c>
      <c r="C1683" t="s">
        <v>1285</v>
      </c>
      <c r="D1683" t="s">
        <v>1286</v>
      </c>
      <c r="E1683">
        <v>0.17199999999999999</v>
      </c>
      <c r="F1683">
        <v>2.5</v>
      </c>
      <c r="G1683" t="s">
        <v>935</v>
      </c>
      <c r="H1683">
        <f>_xlfn.IFNA(INDEX(FoamFactor_Table[FoamFactor],MATCH(bom_SQLquery[[#This Row],[BillNo]],FoamFactor_Table[BlendPN],0)),1)</f>
        <v>1</v>
      </c>
    </row>
    <row r="1684" spans="1:8" x14ac:dyDescent="0.25">
      <c r="A1684" t="s">
        <v>3686</v>
      </c>
      <c r="B1684" t="s">
        <v>3687</v>
      </c>
      <c r="C1684" t="s">
        <v>3082</v>
      </c>
      <c r="D1684" t="s">
        <v>3083</v>
      </c>
      <c r="E1684">
        <v>2.0630000000000002</v>
      </c>
      <c r="F1684">
        <v>2.5</v>
      </c>
      <c r="G1684" t="s">
        <v>935</v>
      </c>
      <c r="H1684">
        <f>_xlfn.IFNA(INDEX(FoamFactor_Table[FoamFactor],MATCH(bom_SQLquery[[#This Row],[BillNo]],FoamFactor_Table[BlendPN],0)),1)</f>
        <v>1</v>
      </c>
    </row>
    <row r="1685" spans="1:8" x14ac:dyDescent="0.25">
      <c r="A1685" t="s">
        <v>3688</v>
      </c>
      <c r="B1685" t="s">
        <v>3689</v>
      </c>
      <c r="C1685" t="s">
        <v>3690</v>
      </c>
      <c r="D1685" t="s">
        <v>3691</v>
      </c>
      <c r="E1685">
        <v>4</v>
      </c>
      <c r="F1685">
        <v>2.5</v>
      </c>
      <c r="G1685" t="s">
        <v>935</v>
      </c>
      <c r="H1685">
        <f>_xlfn.IFNA(INDEX(FoamFactor_Table[FoamFactor],MATCH(bom_SQLquery[[#This Row],[BillNo]],FoamFactor_Table[BlendPN],0)),1)</f>
        <v>1</v>
      </c>
    </row>
    <row r="1686" spans="1:8" x14ac:dyDescent="0.25">
      <c r="A1686" t="s">
        <v>149</v>
      </c>
      <c r="B1686" t="s">
        <v>3692</v>
      </c>
      <c r="C1686" t="s">
        <v>1485</v>
      </c>
      <c r="D1686" t="s">
        <v>1486</v>
      </c>
      <c r="E1686">
        <v>3</v>
      </c>
      <c r="F1686">
        <v>2.5</v>
      </c>
      <c r="G1686" t="s">
        <v>935</v>
      </c>
      <c r="H1686">
        <f>_xlfn.IFNA(INDEX(FoamFactor_Table[FoamFactor],MATCH(bom_SQLquery[[#This Row],[BillNo]],FoamFactor_Table[BlendPN],0)),1)</f>
        <v>1</v>
      </c>
    </row>
    <row r="1687" spans="1:8" x14ac:dyDescent="0.25">
      <c r="A1687" t="s">
        <v>738</v>
      </c>
      <c r="B1687" t="s">
        <v>3693</v>
      </c>
      <c r="C1687" t="s">
        <v>1494</v>
      </c>
      <c r="D1687" t="s">
        <v>1495</v>
      </c>
      <c r="E1687">
        <v>2.0630000000000002</v>
      </c>
      <c r="F1687">
        <v>2.5</v>
      </c>
      <c r="G1687" t="s">
        <v>935</v>
      </c>
      <c r="H1687">
        <f>_xlfn.IFNA(INDEX(FoamFactor_Table[FoamFactor],MATCH(bom_SQLquery[[#This Row],[BillNo]],FoamFactor_Table[BlendPN],0)),1)</f>
        <v>1</v>
      </c>
    </row>
    <row r="1688" spans="1:8" x14ac:dyDescent="0.25">
      <c r="A1688" t="s">
        <v>553</v>
      </c>
      <c r="B1688" t="s">
        <v>3694</v>
      </c>
      <c r="C1688" t="s">
        <v>1697</v>
      </c>
      <c r="D1688" t="s">
        <v>1698</v>
      </c>
      <c r="E1688">
        <v>2.0630000000000002</v>
      </c>
      <c r="F1688">
        <v>2.5</v>
      </c>
      <c r="G1688" t="s">
        <v>935</v>
      </c>
      <c r="H1688">
        <f>_xlfn.IFNA(INDEX(FoamFactor_Table[FoamFactor],MATCH(bom_SQLquery[[#This Row],[BillNo]],FoamFactor_Table[BlendPN],0)),1)</f>
        <v>1</v>
      </c>
    </row>
    <row r="1689" spans="1:8" x14ac:dyDescent="0.25">
      <c r="A1689" t="s">
        <v>443</v>
      </c>
      <c r="B1689" t="s">
        <v>3695</v>
      </c>
      <c r="C1689" t="s">
        <v>2329</v>
      </c>
      <c r="D1689" t="s">
        <v>2330</v>
      </c>
      <c r="E1689">
        <v>1.5</v>
      </c>
      <c r="F1689">
        <v>2.5</v>
      </c>
      <c r="G1689" t="s">
        <v>935</v>
      </c>
      <c r="H1689">
        <f>_xlfn.IFNA(INDEX(FoamFactor_Table[FoamFactor],MATCH(bom_SQLquery[[#This Row],[BillNo]],FoamFactor_Table[BlendPN],0)),1)</f>
        <v>1</v>
      </c>
    </row>
    <row r="1690" spans="1:8" x14ac:dyDescent="0.25">
      <c r="A1690" t="s">
        <v>369</v>
      </c>
      <c r="B1690" t="s">
        <v>3696</v>
      </c>
      <c r="C1690" t="s">
        <v>2349</v>
      </c>
      <c r="D1690" t="s">
        <v>2350</v>
      </c>
      <c r="E1690">
        <v>2</v>
      </c>
      <c r="F1690">
        <v>2.5</v>
      </c>
      <c r="G1690" t="s">
        <v>935</v>
      </c>
      <c r="H1690">
        <f>_xlfn.IFNA(INDEX(FoamFactor_Table[FoamFactor],MATCH(bom_SQLquery[[#This Row],[BillNo]],FoamFactor_Table[BlendPN],0)),1)</f>
        <v>1</v>
      </c>
    </row>
    <row r="1691" spans="1:8" x14ac:dyDescent="0.25">
      <c r="A1691" t="s">
        <v>150</v>
      </c>
      <c r="B1691" t="s">
        <v>3697</v>
      </c>
      <c r="C1691" t="s">
        <v>3698</v>
      </c>
      <c r="D1691" t="s">
        <v>3699</v>
      </c>
      <c r="E1691">
        <v>3</v>
      </c>
      <c r="F1691">
        <v>2.5</v>
      </c>
      <c r="G1691" t="s">
        <v>935</v>
      </c>
      <c r="H1691">
        <f>_xlfn.IFNA(INDEX(FoamFactor_Table[FoamFactor],MATCH(bom_SQLquery[[#This Row],[BillNo]],FoamFactor_Table[BlendPN],0)),1)</f>
        <v>1</v>
      </c>
    </row>
    <row r="1692" spans="1:8" x14ac:dyDescent="0.25">
      <c r="A1692" t="s">
        <v>3700</v>
      </c>
      <c r="B1692" t="s">
        <v>3701</v>
      </c>
      <c r="C1692" t="s">
        <v>3698</v>
      </c>
      <c r="D1692" t="s">
        <v>3699</v>
      </c>
      <c r="E1692">
        <v>0.25</v>
      </c>
      <c r="F1692">
        <v>0</v>
      </c>
      <c r="G1692" t="s">
        <v>935</v>
      </c>
      <c r="H1692">
        <f>_xlfn.IFNA(INDEX(FoamFactor_Table[FoamFactor],MATCH(bom_SQLquery[[#This Row],[BillNo]],FoamFactor_Table[BlendPN],0)),1)</f>
        <v>1</v>
      </c>
    </row>
    <row r="1693" spans="1:8" x14ac:dyDescent="0.25">
      <c r="A1693" t="s">
        <v>209</v>
      </c>
      <c r="B1693" t="s">
        <v>3702</v>
      </c>
      <c r="C1693" t="s">
        <v>3698</v>
      </c>
      <c r="D1693" t="s">
        <v>3699</v>
      </c>
      <c r="E1693">
        <v>4</v>
      </c>
      <c r="F1693">
        <v>2.5</v>
      </c>
      <c r="G1693" t="s">
        <v>935</v>
      </c>
      <c r="H1693">
        <f>_xlfn.IFNA(INDEX(FoamFactor_Table[FoamFactor],MATCH(bom_SQLquery[[#This Row],[BillNo]],FoamFactor_Table[BlendPN],0)),1)</f>
        <v>1</v>
      </c>
    </row>
    <row r="1694" spans="1:8" x14ac:dyDescent="0.25">
      <c r="A1694" t="s">
        <v>3703</v>
      </c>
      <c r="B1694" t="s">
        <v>3704</v>
      </c>
      <c r="C1694" t="s">
        <v>2940</v>
      </c>
      <c r="D1694" t="s">
        <v>2941</v>
      </c>
      <c r="E1694">
        <v>2</v>
      </c>
      <c r="F1694">
        <v>0</v>
      </c>
      <c r="G1694" t="s">
        <v>942</v>
      </c>
      <c r="H1694">
        <f>_xlfn.IFNA(INDEX(FoamFactor_Table[FoamFactor],MATCH(bom_SQLquery[[#This Row],[BillNo]],FoamFactor_Table[BlendPN],0)),1)</f>
        <v>1</v>
      </c>
    </row>
    <row r="1695" spans="1:8" x14ac:dyDescent="0.25">
      <c r="A1695" t="s">
        <v>3705</v>
      </c>
      <c r="B1695" t="s">
        <v>3706</v>
      </c>
      <c r="C1695" t="s">
        <v>3707</v>
      </c>
      <c r="D1695" t="s">
        <v>3708</v>
      </c>
      <c r="E1695">
        <v>12</v>
      </c>
      <c r="F1695">
        <v>2.5</v>
      </c>
      <c r="G1695" t="s">
        <v>942</v>
      </c>
      <c r="H1695">
        <f>_xlfn.IFNA(INDEX(FoamFactor_Table[FoamFactor],MATCH(bom_SQLquery[[#This Row],[BillNo]],FoamFactor_Table[BlendPN],0)),1)</f>
        <v>1</v>
      </c>
    </row>
    <row r="1696" spans="1:8" x14ac:dyDescent="0.25">
      <c r="A1696" t="s">
        <v>168</v>
      </c>
      <c r="B1696" t="s">
        <v>3709</v>
      </c>
      <c r="C1696" t="s">
        <v>2847</v>
      </c>
      <c r="D1696" t="s">
        <v>2848</v>
      </c>
      <c r="E1696">
        <v>0.25</v>
      </c>
      <c r="F1696">
        <v>2.5</v>
      </c>
      <c r="G1696" t="s">
        <v>935</v>
      </c>
      <c r="H1696">
        <f>_xlfn.IFNA(INDEX(FoamFactor_Table[FoamFactor],MATCH(bom_SQLquery[[#This Row],[BillNo]],FoamFactor_Table[BlendPN],0)),1)</f>
        <v>1</v>
      </c>
    </row>
    <row r="1697" spans="1:8" x14ac:dyDescent="0.25">
      <c r="A1697" t="s">
        <v>3710</v>
      </c>
      <c r="B1697" t="s">
        <v>3711</v>
      </c>
      <c r="C1697" t="s">
        <v>3179</v>
      </c>
      <c r="D1697" t="s">
        <v>3180</v>
      </c>
      <c r="E1697">
        <v>2.0630000000000002</v>
      </c>
      <c r="F1697">
        <v>2.5</v>
      </c>
      <c r="G1697" t="s">
        <v>935</v>
      </c>
      <c r="H1697">
        <f>_xlfn.IFNA(INDEX(FoamFactor_Table[FoamFactor],MATCH(bom_SQLquery[[#This Row],[BillNo]],FoamFactor_Table[BlendPN],0)),1)</f>
        <v>1</v>
      </c>
    </row>
    <row r="1698" spans="1:8" x14ac:dyDescent="0.25">
      <c r="A1698" t="s">
        <v>3712</v>
      </c>
      <c r="B1698" t="s">
        <v>3713</v>
      </c>
      <c r="C1698" t="s">
        <v>3179</v>
      </c>
      <c r="D1698" t="s">
        <v>3180</v>
      </c>
      <c r="E1698">
        <v>0.1719</v>
      </c>
      <c r="F1698">
        <v>2.5</v>
      </c>
      <c r="G1698" t="s">
        <v>935</v>
      </c>
      <c r="H1698">
        <f>_xlfn.IFNA(INDEX(FoamFactor_Table[FoamFactor],MATCH(bom_SQLquery[[#This Row],[BillNo]],FoamFactor_Table[BlendPN],0)),1)</f>
        <v>1</v>
      </c>
    </row>
    <row r="1699" spans="1:8" x14ac:dyDescent="0.25">
      <c r="A1699" t="s">
        <v>3714</v>
      </c>
      <c r="B1699" t="s">
        <v>3715</v>
      </c>
      <c r="C1699" t="s">
        <v>1697</v>
      </c>
      <c r="D1699" t="s">
        <v>1698</v>
      </c>
      <c r="E1699">
        <v>2.0630000000000002</v>
      </c>
      <c r="F1699">
        <v>2.5</v>
      </c>
      <c r="G1699" t="s">
        <v>935</v>
      </c>
      <c r="H1699">
        <f>_xlfn.IFNA(INDEX(FoamFactor_Table[FoamFactor],MATCH(bom_SQLquery[[#This Row],[BillNo]],FoamFactor_Table[BlendPN],0)),1)</f>
        <v>1</v>
      </c>
    </row>
    <row r="1700" spans="1:8" x14ac:dyDescent="0.25">
      <c r="A1700" t="s">
        <v>3716</v>
      </c>
      <c r="B1700" t="s">
        <v>3717</v>
      </c>
      <c r="C1700" t="s">
        <v>1697</v>
      </c>
      <c r="D1700" t="s">
        <v>1698</v>
      </c>
      <c r="E1700">
        <v>0.1719</v>
      </c>
      <c r="F1700">
        <v>0</v>
      </c>
      <c r="G1700" t="s">
        <v>935</v>
      </c>
      <c r="H1700">
        <f>_xlfn.IFNA(INDEX(FoamFactor_Table[FoamFactor],MATCH(bom_SQLquery[[#This Row],[BillNo]],FoamFactor_Table[BlendPN],0)),1)</f>
        <v>1</v>
      </c>
    </row>
    <row r="1701" spans="1:8" x14ac:dyDescent="0.25">
      <c r="A1701" t="s">
        <v>3718</v>
      </c>
      <c r="B1701" t="s">
        <v>3719</v>
      </c>
      <c r="C1701" t="s">
        <v>3720</v>
      </c>
      <c r="D1701" t="s">
        <v>3721</v>
      </c>
      <c r="E1701">
        <v>0.81</v>
      </c>
      <c r="F1701">
        <v>0</v>
      </c>
      <c r="G1701" t="s">
        <v>942</v>
      </c>
      <c r="H1701">
        <f>_xlfn.IFNA(INDEX(FoamFactor_Table[FoamFactor],MATCH(bom_SQLquery[[#This Row],[BillNo]],FoamFactor_Table[BlendPN],0)),1)</f>
        <v>1</v>
      </c>
    </row>
    <row r="1702" spans="1:8" x14ac:dyDescent="0.25">
      <c r="A1702" t="s">
        <v>3718</v>
      </c>
      <c r="B1702" t="s">
        <v>3719</v>
      </c>
      <c r="C1702" t="s">
        <v>3256</v>
      </c>
      <c r="D1702" t="s">
        <v>3257</v>
      </c>
      <c r="E1702">
        <v>0.187</v>
      </c>
      <c r="F1702">
        <v>0</v>
      </c>
      <c r="G1702" t="s">
        <v>942</v>
      </c>
      <c r="H1702">
        <f>_xlfn.IFNA(INDEX(FoamFactor_Table[FoamFactor],MATCH(bom_SQLquery[[#This Row],[BillNo]],FoamFactor_Table[BlendPN],0)),1)</f>
        <v>1</v>
      </c>
    </row>
    <row r="1703" spans="1:8" x14ac:dyDescent="0.25">
      <c r="A1703" t="s">
        <v>3718</v>
      </c>
      <c r="B1703" t="s">
        <v>3719</v>
      </c>
      <c r="C1703" t="s">
        <v>3722</v>
      </c>
      <c r="D1703" t="s">
        <v>3723</v>
      </c>
      <c r="E1703">
        <v>2.9600000000000001E-2</v>
      </c>
      <c r="F1703">
        <v>0</v>
      </c>
      <c r="G1703" t="s">
        <v>942</v>
      </c>
      <c r="H1703">
        <f>_xlfn.IFNA(INDEX(FoamFactor_Table[FoamFactor],MATCH(bom_SQLquery[[#This Row],[BillNo]],FoamFactor_Table[BlendPN],0)),1)</f>
        <v>1</v>
      </c>
    </row>
    <row r="1704" spans="1:8" x14ac:dyDescent="0.25">
      <c r="A1704" t="s">
        <v>3724</v>
      </c>
      <c r="B1704" t="s">
        <v>3725</v>
      </c>
      <c r="C1704" t="s">
        <v>3718</v>
      </c>
      <c r="D1704" t="s">
        <v>3719</v>
      </c>
      <c r="E1704">
        <v>5</v>
      </c>
      <c r="F1704">
        <v>2.5</v>
      </c>
      <c r="G1704" t="s">
        <v>935</v>
      </c>
      <c r="H1704">
        <f>_xlfn.IFNA(INDEX(FoamFactor_Table[FoamFactor],MATCH(bom_SQLquery[[#This Row],[BillNo]],FoamFactor_Table[BlendPN],0)),1)</f>
        <v>1</v>
      </c>
    </row>
    <row r="1705" spans="1:8" x14ac:dyDescent="0.25">
      <c r="A1705" t="s">
        <v>408</v>
      </c>
      <c r="B1705" t="s">
        <v>3726</v>
      </c>
      <c r="C1705" t="s">
        <v>3727</v>
      </c>
      <c r="D1705" t="s">
        <v>3728</v>
      </c>
      <c r="E1705">
        <v>1.5</v>
      </c>
      <c r="F1705">
        <v>2.5</v>
      </c>
      <c r="G1705" t="s">
        <v>942</v>
      </c>
      <c r="H1705">
        <f>_xlfn.IFNA(INDEX(FoamFactor_Table[FoamFactor],MATCH(bom_SQLquery[[#This Row],[BillNo]],FoamFactor_Table[BlendPN],0)),1)</f>
        <v>1</v>
      </c>
    </row>
    <row r="1706" spans="1:8" x14ac:dyDescent="0.25">
      <c r="A1706" t="s">
        <v>407</v>
      </c>
      <c r="B1706" t="s">
        <v>3729</v>
      </c>
      <c r="C1706" t="s">
        <v>1829</v>
      </c>
      <c r="D1706" t="s">
        <v>1830</v>
      </c>
      <c r="E1706">
        <v>1.5</v>
      </c>
      <c r="F1706">
        <v>2.5</v>
      </c>
      <c r="G1706" t="s">
        <v>942</v>
      </c>
      <c r="H1706">
        <f>_xlfn.IFNA(INDEX(FoamFactor_Table[FoamFactor],MATCH(bom_SQLquery[[#This Row],[BillNo]],FoamFactor_Table[BlendPN],0)),1)</f>
        <v>1</v>
      </c>
    </row>
    <row r="1707" spans="1:8" x14ac:dyDescent="0.25">
      <c r="A1707" t="s">
        <v>442</v>
      </c>
      <c r="B1707" t="s">
        <v>3730</v>
      </c>
      <c r="C1707" t="s">
        <v>2272</v>
      </c>
      <c r="D1707" t="s">
        <v>2273</v>
      </c>
      <c r="E1707">
        <v>0.75</v>
      </c>
      <c r="F1707">
        <v>2.5</v>
      </c>
      <c r="G1707" t="s">
        <v>942</v>
      </c>
      <c r="H1707">
        <f>_xlfn.IFNA(INDEX(FoamFactor_Table[FoamFactor],MATCH(bom_SQLquery[[#This Row],[BillNo]],FoamFactor_Table[BlendPN],0)),1)</f>
        <v>1</v>
      </c>
    </row>
    <row r="1708" spans="1:8" x14ac:dyDescent="0.25">
      <c r="A1708" t="s">
        <v>406</v>
      </c>
      <c r="B1708" t="s">
        <v>3731</v>
      </c>
      <c r="C1708" t="s">
        <v>2272</v>
      </c>
      <c r="D1708" t="s">
        <v>2273</v>
      </c>
      <c r="E1708">
        <v>1.5</v>
      </c>
      <c r="F1708">
        <v>2.5</v>
      </c>
      <c r="G1708" t="s">
        <v>942</v>
      </c>
      <c r="H1708">
        <f>_xlfn.IFNA(INDEX(FoamFactor_Table[FoamFactor],MATCH(bom_SQLquery[[#This Row],[BillNo]],FoamFactor_Table[BlendPN],0)),1)</f>
        <v>1</v>
      </c>
    </row>
    <row r="1709" spans="1:8" x14ac:dyDescent="0.25">
      <c r="A1709" t="s">
        <v>3732</v>
      </c>
      <c r="B1709" t="s">
        <v>3733</v>
      </c>
      <c r="C1709" t="s">
        <v>3734</v>
      </c>
      <c r="D1709" t="s">
        <v>3735</v>
      </c>
      <c r="E1709">
        <v>0.375</v>
      </c>
      <c r="F1709">
        <v>2.5</v>
      </c>
      <c r="G1709" t="s">
        <v>935</v>
      </c>
      <c r="H1709">
        <f>_xlfn.IFNA(INDEX(FoamFactor_Table[FoamFactor],MATCH(bom_SQLquery[[#This Row],[BillNo]],FoamFactor_Table[BlendPN],0)),1)</f>
        <v>1</v>
      </c>
    </row>
    <row r="1710" spans="1:8" x14ac:dyDescent="0.25">
      <c r="A1710" t="s">
        <v>3736</v>
      </c>
      <c r="B1710" t="s">
        <v>3737</v>
      </c>
      <c r="C1710" t="s">
        <v>3734</v>
      </c>
      <c r="D1710" t="s">
        <v>3735</v>
      </c>
      <c r="E1710">
        <v>0.375</v>
      </c>
      <c r="F1710">
        <v>2.5</v>
      </c>
      <c r="G1710" t="s">
        <v>935</v>
      </c>
      <c r="H1710">
        <f>_xlfn.IFNA(INDEX(FoamFactor_Table[FoamFactor],MATCH(bom_SQLquery[[#This Row],[BillNo]],FoamFactor_Table[BlendPN],0)),1)</f>
        <v>1</v>
      </c>
    </row>
    <row r="1711" spans="1:8" x14ac:dyDescent="0.25">
      <c r="A1711" t="s">
        <v>3738</v>
      </c>
      <c r="B1711" t="s">
        <v>3689</v>
      </c>
      <c r="C1711" t="s">
        <v>3734</v>
      </c>
      <c r="D1711" t="s">
        <v>3735</v>
      </c>
      <c r="E1711">
        <v>4</v>
      </c>
      <c r="F1711">
        <v>2.5</v>
      </c>
      <c r="G1711" t="s">
        <v>935</v>
      </c>
      <c r="H1711">
        <f>_xlfn.IFNA(INDEX(FoamFactor_Table[FoamFactor],MATCH(bom_SQLquery[[#This Row],[BillNo]],FoamFactor_Table[BlendPN],0)),1)</f>
        <v>1</v>
      </c>
    </row>
    <row r="1712" spans="1:8" x14ac:dyDescent="0.25">
      <c r="A1712" t="s">
        <v>3739</v>
      </c>
      <c r="B1712" t="s">
        <v>3740</v>
      </c>
      <c r="C1712" t="s">
        <v>3720</v>
      </c>
      <c r="D1712" t="s">
        <v>3721</v>
      </c>
      <c r="E1712">
        <v>0.94699999999999995</v>
      </c>
      <c r="F1712">
        <v>0</v>
      </c>
      <c r="G1712" t="s">
        <v>942</v>
      </c>
      <c r="H1712">
        <f>_xlfn.IFNA(INDEX(FoamFactor_Table[FoamFactor],MATCH(bom_SQLquery[[#This Row],[BillNo]],FoamFactor_Table[BlendPN],0)),1)</f>
        <v>1</v>
      </c>
    </row>
    <row r="1713" spans="1:8" x14ac:dyDescent="0.25">
      <c r="A1713" t="s">
        <v>3739</v>
      </c>
      <c r="B1713" t="s">
        <v>3740</v>
      </c>
      <c r="C1713" t="s">
        <v>3256</v>
      </c>
      <c r="D1713" t="s">
        <v>3257</v>
      </c>
      <c r="E1713">
        <v>4.8999999999999998E-3</v>
      </c>
      <c r="F1713">
        <v>0</v>
      </c>
      <c r="G1713" t="s">
        <v>942</v>
      </c>
      <c r="H1713">
        <f>_xlfn.IFNA(INDEX(FoamFactor_Table[FoamFactor],MATCH(bom_SQLquery[[#This Row],[BillNo]],FoamFactor_Table[BlendPN],0)),1)</f>
        <v>1</v>
      </c>
    </row>
    <row r="1714" spans="1:8" x14ac:dyDescent="0.25">
      <c r="A1714" t="s">
        <v>3739</v>
      </c>
      <c r="B1714" t="s">
        <v>3740</v>
      </c>
      <c r="C1714" t="s">
        <v>3722</v>
      </c>
      <c r="D1714" t="s">
        <v>3723</v>
      </c>
      <c r="E1714">
        <v>2.9600000000000001E-2</v>
      </c>
      <c r="F1714">
        <v>0</v>
      </c>
      <c r="G1714" t="s">
        <v>942</v>
      </c>
      <c r="H1714">
        <f>_xlfn.IFNA(INDEX(FoamFactor_Table[FoamFactor],MATCH(bom_SQLquery[[#This Row],[BillNo]],FoamFactor_Table[BlendPN],0)),1)</f>
        <v>1</v>
      </c>
    </row>
    <row r="1715" spans="1:8" x14ac:dyDescent="0.25">
      <c r="A1715" t="s">
        <v>3741</v>
      </c>
      <c r="B1715" t="s">
        <v>3742</v>
      </c>
      <c r="C1715" t="s">
        <v>3739</v>
      </c>
      <c r="D1715" t="s">
        <v>3740</v>
      </c>
      <c r="E1715">
        <v>5</v>
      </c>
      <c r="F1715">
        <v>2.5</v>
      </c>
      <c r="G1715" t="s">
        <v>935</v>
      </c>
      <c r="H1715">
        <f>_xlfn.IFNA(INDEX(FoamFactor_Table[FoamFactor],MATCH(bom_SQLquery[[#This Row],[BillNo]],FoamFactor_Table[BlendPN],0)),1)</f>
        <v>1</v>
      </c>
    </row>
    <row r="1716" spans="1:8" x14ac:dyDescent="0.25">
      <c r="A1716" t="s">
        <v>3743</v>
      </c>
      <c r="B1716" t="s">
        <v>3744</v>
      </c>
      <c r="C1716" t="s">
        <v>3739</v>
      </c>
      <c r="D1716" t="s">
        <v>3740</v>
      </c>
      <c r="E1716">
        <v>55</v>
      </c>
      <c r="F1716">
        <v>2.5</v>
      </c>
      <c r="G1716" t="s">
        <v>935</v>
      </c>
      <c r="H1716">
        <f>_xlfn.IFNA(INDEX(FoamFactor_Table[FoamFactor],MATCH(bom_SQLquery[[#This Row],[BillNo]],FoamFactor_Table[BlendPN],0)),1)</f>
        <v>1</v>
      </c>
    </row>
    <row r="1717" spans="1:8" x14ac:dyDescent="0.25">
      <c r="A1717" t="s">
        <v>3745</v>
      </c>
      <c r="B1717" t="s">
        <v>3746</v>
      </c>
      <c r="C1717" t="s">
        <v>3747</v>
      </c>
      <c r="D1717" t="s">
        <v>3748</v>
      </c>
      <c r="E1717">
        <v>0.81</v>
      </c>
      <c r="F1717">
        <v>0</v>
      </c>
      <c r="G1717" t="s">
        <v>942</v>
      </c>
      <c r="H1717">
        <f>_xlfn.IFNA(INDEX(FoamFactor_Table[FoamFactor],MATCH(bom_SQLquery[[#This Row],[BillNo]],FoamFactor_Table[BlendPN],0)),1)</f>
        <v>1</v>
      </c>
    </row>
    <row r="1718" spans="1:8" x14ac:dyDescent="0.25">
      <c r="A1718" t="s">
        <v>3745</v>
      </c>
      <c r="B1718" t="s">
        <v>3746</v>
      </c>
      <c r="C1718" t="s">
        <v>3256</v>
      </c>
      <c r="D1718" t="s">
        <v>3257</v>
      </c>
      <c r="E1718">
        <v>0.19</v>
      </c>
      <c r="F1718">
        <v>0</v>
      </c>
      <c r="G1718" t="s">
        <v>942</v>
      </c>
      <c r="H1718">
        <f>_xlfn.IFNA(INDEX(FoamFactor_Table[FoamFactor],MATCH(bom_SQLquery[[#This Row],[BillNo]],FoamFactor_Table[BlendPN],0)),1)</f>
        <v>1</v>
      </c>
    </row>
    <row r="1719" spans="1:8" x14ac:dyDescent="0.25">
      <c r="A1719" t="s">
        <v>3745</v>
      </c>
      <c r="B1719" t="s">
        <v>3746</v>
      </c>
      <c r="C1719" t="s">
        <v>3722</v>
      </c>
      <c r="D1719" t="s">
        <v>3723</v>
      </c>
      <c r="E1719">
        <v>2.98E-2</v>
      </c>
      <c r="F1719">
        <v>0</v>
      </c>
      <c r="G1719" t="s">
        <v>942</v>
      </c>
      <c r="H1719">
        <f>_xlfn.IFNA(INDEX(FoamFactor_Table[FoamFactor],MATCH(bom_SQLquery[[#This Row],[BillNo]],FoamFactor_Table[BlendPN],0)),1)</f>
        <v>1</v>
      </c>
    </row>
    <row r="1720" spans="1:8" x14ac:dyDescent="0.25">
      <c r="A1720" t="s">
        <v>3749</v>
      </c>
      <c r="B1720" t="s">
        <v>3750</v>
      </c>
      <c r="C1720" t="s">
        <v>3745</v>
      </c>
      <c r="D1720" t="s">
        <v>3746</v>
      </c>
      <c r="E1720">
        <v>5</v>
      </c>
      <c r="F1720">
        <v>2.5</v>
      </c>
      <c r="G1720" t="s">
        <v>935</v>
      </c>
      <c r="H1720">
        <f>_xlfn.IFNA(INDEX(FoamFactor_Table[FoamFactor],MATCH(bom_SQLquery[[#This Row],[BillNo]],FoamFactor_Table[BlendPN],0)),1)</f>
        <v>1</v>
      </c>
    </row>
    <row r="1721" spans="1:8" x14ac:dyDescent="0.25">
      <c r="A1721" t="s">
        <v>3751</v>
      </c>
      <c r="B1721" t="s">
        <v>3752</v>
      </c>
      <c r="C1721" t="s">
        <v>1473</v>
      </c>
      <c r="D1721" t="s">
        <v>1474</v>
      </c>
      <c r="E1721">
        <v>1.5</v>
      </c>
      <c r="F1721">
        <v>2.5</v>
      </c>
      <c r="G1721" t="s">
        <v>935</v>
      </c>
      <c r="H1721">
        <f>_xlfn.IFNA(INDEX(FoamFactor_Table[FoamFactor],MATCH(bom_SQLquery[[#This Row],[BillNo]],FoamFactor_Table[BlendPN],0)),1)</f>
        <v>1</v>
      </c>
    </row>
    <row r="1722" spans="1:8" x14ac:dyDescent="0.25">
      <c r="A1722" t="s">
        <v>3753</v>
      </c>
      <c r="B1722" t="s">
        <v>3754</v>
      </c>
      <c r="C1722" t="s">
        <v>3745</v>
      </c>
      <c r="D1722" t="s">
        <v>3746</v>
      </c>
      <c r="E1722">
        <v>55</v>
      </c>
      <c r="F1722">
        <v>2.5</v>
      </c>
      <c r="G1722" t="s">
        <v>935</v>
      </c>
      <c r="H1722">
        <f>_xlfn.IFNA(INDEX(FoamFactor_Table[FoamFactor],MATCH(bom_SQLquery[[#This Row],[BillNo]],FoamFactor_Table[BlendPN],0)),1)</f>
        <v>1</v>
      </c>
    </row>
    <row r="1723" spans="1:8" x14ac:dyDescent="0.25">
      <c r="A1723" t="s">
        <v>3755</v>
      </c>
      <c r="B1723" t="s">
        <v>3756</v>
      </c>
      <c r="C1723" t="s">
        <v>3747</v>
      </c>
      <c r="D1723" t="s">
        <v>3748</v>
      </c>
      <c r="E1723">
        <v>0.75</v>
      </c>
      <c r="F1723">
        <v>0</v>
      </c>
      <c r="G1723" t="s">
        <v>942</v>
      </c>
      <c r="H1723">
        <f>_xlfn.IFNA(INDEX(FoamFactor_Table[FoamFactor],MATCH(bom_SQLquery[[#This Row],[BillNo]],FoamFactor_Table[BlendPN],0)),1)</f>
        <v>1</v>
      </c>
    </row>
    <row r="1724" spans="1:8" x14ac:dyDescent="0.25">
      <c r="A1724" t="s">
        <v>3755</v>
      </c>
      <c r="B1724" t="s">
        <v>3756</v>
      </c>
      <c r="C1724" t="s">
        <v>3256</v>
      </c>
      <c r="D1724" t="s">
        <v>3257</v>
      </c>
      <c r="E1724">
        <v>0.25</v>
      </c>
      <c r="F1724">
        <v>0</v>
      </c>
      <c r="G1724" t="s">
        <v>942</v>
      </c>
      <c r="H1724">
        <f>_xlfn.IFNA(INDEX(FoamFactor_Table[FoamFactor],MATCH(bom_SQLquery[[#This Row],[BillNo]],FoamFactor_Table[BlendPN],0)),1)</f>
        <v>1</v>
      </c>
    </row>
    <row r="1725" spans="1:8" x14ac:dyDescent="0.25">
      <c r="A1725" t="s">
        <v>3755</v>
      </c>
      <c r="B1725" t="s">
        <v>3756</v>
      </c>
      <c r="C1725" t="s">
        <v>3722</v>
      </c>
      <c r="D1725" t="s">
        <v>3723</v>
      </c>
      <c r="E1725">
        <v>2.9600000000000001E-2</v>
      </c>
      <c r="F1725">
        <v>0</v>
      </c>
      <c r="G1725" t="s">
        <v>942</v>
      </c>
      <c r="H1725">
        <f>_xlfn.IFNA(INDEX(FoamFactor_Table[FoamFactor],MATCH(bom_SQLquery[[#This Row],[BillNo]],FoamFactor_Table[BlendPN],0)),1)</f>
        <v>1</v>
      </c>
    </row>
    <row r="1726" spans="1:8" x14ac:dyDescent="0.25">
      <c r="A1726" t="s">
        <v>3757</v>
      </c>
      <c r="B1726" t="s">
        <v>3758</v>
      </c>
      <c r="C1726" t="s">
        <v>3755</v>
      </c>
      <c r="D1726" t="s">
        <v>3756</v>
      </c>
      <c r="E1726">
        <v>4.5</v>
      </c>
      <c r="F1726">
        <v>2.5</v>
      </c>
      <c r="G1726" t="s">
        <v>935</v>
      </c>
      <c r="H1726">
        <f>_xlfn.IFNA(INDEX(FoamFactor_Table[FoamFactor],MATCH(bom_SQLquery[[#This Row],[BillNo]],FoamFactor_Table[BlendPN],0)),1)</f>
        <v>1</v>
      </c>
    </row>
    <row r="1727" spans="1:8" x14ac:dyDescent="0.25">
      <c r="A1727" t="s">
        <v>3759</v>
      </c>
      <c r="B1727" t="s">
        <v>3760</v>
      </c>
      <c r="C1727" t="s">
        <v>3734</v>
      </c>
      <c r="D1727" t="s">
        <v>3735</v>
      </c>
      <c r="E1727">
        <v>1.5</v>
      </c>
      <c r="F1727">
        <v>2.5</v>
      </c>
      <c r="G1727" t="s">
        <v>935</v>
      </c>
      <c r="H1727">
        <f>_xlfn.IFNA(INDEX(FoamFactor_Table[FoamFactor],MATCH(bom_SQLquery[[#This Row],[BillNo]],FoamFactor_Table[BlendPN],0)),1)</f>
        <v>1</v>
      </c>
    </row>
    <row r="1728" spans="1:8" x14ac:dyDescent="0.25">
      <c r="A1728" t="s">
        <v>3761</v>
      </c>
      <c r="B1728" t="s">
        <v>3762</v>
      </c>
      <c r="C1728" t="s">
        <v>3755</v>
      </c>
      <c r="D1728" t="s">
        <v>3756</v>
      </c>
      <c r="E1728">
        <v>55</v>
      </c>
      <c r="F1728">
        <v>2.5</v>
      </c>
      <c r="G1728" t="s">
        <v>935</v>
      </c>
      <c r="H1728">
        <f>_xlfn.IFNA(INDEX(FoamFactor_Table[FoamFactor],MATCH(bom_SQLquery[[#This Row],[BillNo]],FoamFactor_Table[BlendPN],0)),1)</f>
        <v>1</v>
      </c>
    </row>
    <row r="1729" spans="1:8" x14ac:dyDescent="0.25">
      <c r="A1729" t="s">
        <v>3763</v>
      </c>
      <c r="B1729" t="s">
        <v>3764</v>
      </c>
      <c r="C1729" t="s">
        <v>3765</v>
      </c>
      <c r="D1729" t="s">
        <v>3766</v>
      </c>
      <c r="E1729">
        <v>7.0000000000000001E-3</v>
      </c>
      <c r="F1729">
        <v>0</v>
      </c>
      <c r="G1729" t="s">
        <v>942</v>
      </c>
      <c r="H1729">
        <f>_xlfn.IFNA(INDEX(FoamFactor_Table[FoamFactor],MATCH(bom_SQLquery[[#This Row],[BillNo]],FoamFactor_Table[BlendPN],0)),1)</f>
        <v>1</v>
      </c>
    </row>
    <row r="1730" spans="1:8" x14ac:dyDescent="0.25">
      <c r="A1730" t="s">
        <v>3767</v>
      </c>
      <c r="B1730" t="s">
        <v>3768</v>
      </c>
      <c r="C1730" t="s">
        <v>3747</v>
      </c>
      <c r="D1730" t="s">
        <v>3748</v>
      </c>
      <c r="E1730">
        <v>0.61099999999999999</v>
      </c>
      <c r="F1730">
        <v>0</v>
      </c>
      <c r="G1730" t="s">
        <v>942</v>
      </c>
      <c r="H1730">
        <f>_xlfn.IFNA(INDEX(FoamFactor_Table[FoamFactor],MATCH(bom_SQLquery[[#This Row],[BillNo]],FoamFactor_Table[BlendPN],0)),1)</f>
        <v>1</v>
      </c>
    </row>
    <row r="1731" spans="1:8" x14ac:dyDescent="0.25">
      <c r="A1731" t="s">
        <v>3767</v>
      </c>
      <c r="B1731" t="s">
        <v>3768</v>
      </c>
      <c r="C1731" t="s">
        <v>3258</v>
      </c>
      <c r="D1731" t="s">
        <v>3259</v>
      </c>
      <c r="E1731">
        <v>0.21640000000000001</v>
      </c>
      <c r="F1731">
        <v>0</v>
      </c>
      <c r="G1731" t="s">
        <v>942</v>
      </c>
      <c r="H1731">
        <f>_xlfn.IFNA(INDEX(FoamFactor_Table[FoamFactor],MATCH(bom_SQLquery[[#This Row],[BillNo]],FoamFactor_Table[BlendPN],0)),1)</f>
        <v>1</v>
      </c>
    </row>
    <row r="1732" spans="1:8" x14ac:dyDescent="0.25">
      <c r="A1732" t="s">
        <v>3767</v>
      </c>
      <c r="B1732" t="s">
        <v>3768</v>
      </c>
      <c r="C1732" t="s">
        <v>3260</v>
      </c>
      <c r="D1732" t="s">
        <v>3261</v>
      </c>
      <c r="E1732">
        <v>0.01</v>
      </c>
      <c r="F1732">
        <v>0</v>
      </c>
      <c r="G1732" t="s">
        <v>942</v>
      </c>
      <c r="H1732">
        <f>_xlfn.IFNA(INDEX(FoamFactor_Table[FoamFactor],MATCH(bom_SQLquery[[#This Row],[BillNo]],FoamFactor_Table[BlendPN],0)),1)</f>
        <v>1</v>
      </c>
    </row>
    <row r="1733" spans="1:8" x14ac:dyDescent="0.25">
      <c r="A1733" t="s">
        <v>3767</v>
      </c>
      <c r="B1733" t="s">
        <v>3768</v>
      </c>
      <c r="C1733" t="s">
        <v>3558</v>
      </c>
      <c r="D1733" t="s">
        <v>3559</v>
      </c>
      <c r="E1733">
        <v>0.16200000000000001</v>
      </c>
      <c r="F1733">
        <v>0</v>
      </c>
      <c r="G1733" t="s">
        <v>942</v>
      </c>
      <c r="H1733">
        <f>_xlfn.IFNA(INDEX(FoamFactor_Table[FoamFactor],MATCH(bom_SQLquery[[#This Row],[BillNo]],FoamFactor_Table[BlendPN],0)),1)</f>
        <v>1</v>
      </c>
    </row>
    <row r="1734" spans="1:8" x14ac:dyDescent="0.25">
      <c r="A1734" t="s">
        <v>27</v>
      </c>
      <c r="B1734" t="s">
        <v>3769</v>
      </c>
      <c r="C1734" t="s">
        <v>3166</v>
      </c>
      <c r="D1734" t="s">
        <v>3167</v>
      </c>
      <c r="E1734">
        <v>0.375</v>
      </c>
      <c r="F1734">
        <v>2.5</v>
      </c>
      <c r="G1734" t="s">
        <v>935</v>
      </c>
      <c r="H1734">
        <f>_xlfn.IFNA(INDEX(FoamFactor_Table[FoamFactor],MATCH(bom_SQLquery[[#This Row],[BillNo]],FoamFactor_Table[BlendPN],0)),1)</f>
        <v>1</v>
      </c>
    </row>
    <row r="1735" spans="1:8" x14ac:dyDescent="0.25">
      <c r="A1735" t="s">
        <v>32</v>
      </c>
      <c r="B1735" t="s">
        <v>3770</v>
      </c>
      <c r="C1735" t="s">
        <v>3166</v>
      </c>
      <c r="D1735" t="s">
        <v>3167</v>
      </c>
      <c r="E1735">
        <v>0.75</v>
      </c>
      <c r="F1735">
        <v>2.5</v>
      </c>
      <c r="G1735" t="s">
        <v>935</v>
      </c>
      <c r="H1735">
        <f>_xlfn.IFNA(INDEX(FoamFactor_Table[FoamFactor],MATCH(bom_SQLquery[[#This Row],[BillNo]],FoamFactor_Table[BlendPN],0)),1)</f>
        <v>1</v>
      </c>
    </row>
    <row r="1736" spans="1:8" x14ac:dyDescent="0.25">
      <c r="A1736" t="s">
        <v>686</v>
      </c>
      <c r="B1736" t="s">
        <v>3771</v>
      </c>
      <c r="C1736" t="s">
        <v>3174</v>
      </c>
      <c r="D1736" t="s">
        <v>3175</v>
      </c>
      <c r="E1736">
        <v>0.75</v>
      </c>
      <c r="F1736">
        <v>2.5</v>
      </c>
      <c r="G1736" t="s">
        <v>935</v>
      </c>
      <c r="H1736">
        <f>_xlfn.IFNA(INDEX(FoamFactor_Table[FoamFactor],MATCH(bom_SQLquery[[#This Row],[BillNo]],FoamFactor_Table[BlendPN],0)),1)</f>
        <v>1</v>
      </c>
    </row>
    <row r="1737" spans="1:8" x14ac:dyDescent="0.25">
      <c r="A1737" t="s">
        <v>3772</v>
      </c>
      <c r="B1737" t="s">
        <v>3773</v>
      </c>
      <c r="C1737" t="s">
        <v>2365</v>
      </c>
      <c r="D1737" t="s">
        <v>2366</v>
      </c>
      <c r="E1737">
        <v>4</v>
      </c>
      <c r="F1737">
        <v>0</v>
      </c>
      <c r="G1737" t="s">
        <v>942</v>
      </c>
      <c r="H1737">
        <f>_xlfn.IFNA(INDEX(FoamFactor_Table[FoamFactor],MATCH(bom_SQLquery[[#This Row],[BillNo]],FoamFactor_Table[BlendPN],0)),1)</f>
        <v>1</v>
      </c>
    </row>
    <row r="1738" spans="1:8" x14ac:dyDescent="0.25">
      <c r="A1738" t="s">
        <v>3774</v>
      </c>
      <c r="B1738" t="s">
        <v>3775</v>
      </c>
      <c r="C1738" t="s">
        <v>1419</v>
      </c>
      <c r="D1738" t="s">
        <v>1420</v>
      </c>
      <c r="E1738">
        <v>0.55000000000000004</v>
      </c>
      <c r="F1738">
        <v>0</v>
      </c>
      <c r="G1738" t="s">
        <v>935</v>
      </c>
      <c r="H1738">
        <f>_xlfn.IFNA(INDEX(FoamFactor_Table[FoamFactor],MATCH(bom_SQLquery[[#This Row],[BillNo]],FoamFactor_Table[BlendPN],0)),1)</f>
        <v>1</v>
      </c>
    </row>
    <row r="1739" spans="1:8" x14ac:dyDescent="0.25">
      <c r="A1739" t="s">
        <v>3776</v>
      </c>
      <c r="B1739" t="s">
        <v>3777</v>
      </c>
      <c r="C1739" t="s">
        <v>2365</v>
      </c>
      <c r="D1739" t="s">
        <v>2366</v>
      </c>
      <c r="E1739">
        <v>1.5</v>
      </c>
      <c r="F1739">
        <v>0</v>
      </c>
      <c r="G1739" t="s">
        <v>942</v>
      </c>
      <c r="H1739">
        <f>_xlfn.IFNA(INDEX(FoamFactor_Table[FoamFactor],MATCH(bom_SQLquery[[#This Row],[BillNo]],FoamFactor_Table[BlendPN],0)),1)</f>
        <v>1</v>
      </c>
    </row>
    <row r="1740" spans="1:8" x14ac:dyDescent="0.25">
      <c r="A1740" t="s">
        <v>3778</v>
      </c>
      <c r="B1740" t="s">
        <v>3779</v>
      </c>
      <c r="C1740" t="s">
        <v>2365</v>
      </c>
      <c r="D1740" t="s">
        <v>2366</v>
      </c>
      <c r="E1740">
        <v>1.5</v>
      </c>
      <c r="F1740">
        <v>0</v>
      </c>
      <c r="G1740" t="s">
        <v>942</v>
      </c>
      <c r="H1740">
        <f>_xlfn.IFNA(INDEX(FoamFactor_Table[FoamFactor],MATCH(bom_SQLquery[[#This Row],[BillNo]],FoamFactor_Table[BlendPN],0)),1)</f>
        <v>1</v>
      </c>
    </row>
    <row r="1741" spans="1:8" x14ac:dyDescent="0.25">
      <c r="A1741" t="s">
        <v>556</v>
      </c>
      <c r="B1741" t="s">
        <v>3780</v>
      </c>
      <c r="C1741" t="s">
        <v>3204</v>
      </c>
      <c r="D1741" t="s">
        <v>3205</v>
      </c>
      <c r="E1741">
        <v>0.1719</v>
      </c>
      <c r="F1741">
        <v>2.5</v>
      </c>
      <c r="G1741" t="s">
        <v>935</v>
      </c>
      <c r="H1741">
        <f>_xlfn.IFNA(INDEX(FoamFactor_Table[FoamFactor],MATCH(bom_SQLquery[[#This Row],[BillNo]],FoamFactor_Table[BlendPN],0)),1)</f>
        <v>1</v>
      </c>
    </row>
    <row r="1742" spans="1:8" x14ac:dyDescent="0.25">
      <c r="A1742" t="s">
        <v>3781</v>
      </c>
      <c r="B1742" t="s">
        <v>3780</v>
      </c>
      <c r="C1742" t="s">
        <v>3204</v>
      </c>
      <c r="D1742" t="s">
        <v>3205</v>
      </c>
      <c r="E1742">
        <v>0.1719</v>
      </c>
      <c r="F1742">
        <v>2.5</v>
      </c>
      <c r="G1742" t="s">
        <v>935</v>
      </c>
      <c r="H1742">
        <f>_xlfn.IFNA(INDEX(FoamFactor_Table[FoamFactor],MATCH(bom_SQLquery[[#This Row],[BillNo]],FoamFactor_Table[BlendPN],0)),1)</f>
        <v>1</v>
      </c>
    </row>
    <row r="1743" spans="1:8" x14ac:dyDescent="0.25">
      <c r="A1743" t="s">
        <v>3782</v>
      </c>
      <c r="B1743" t="s">
        <v>3783</v>
      </c>
      <c r="C1743" t="s">
        <v>1473</v>
      </c>
      <c r="D1743" t="s">
        <v>1474</v>
      </c>
      <c r="E1743">
        <v>0.25</v>
      </c>
      <c r="F1743">
        <v>2.5</v>
      </c>
      <c r="G1743" t="s">
        <v>935</v>
      </c>
      <c r="H1743">
        <f>_xlfn.IFNA(INDEX(FoamFactor_Table[FoamFactor],MATCH(bom_SQLquery[[#This Row],[BillNo]],FoamFactor_Table[BlendPN],0)),1)</f>
        <v>1</v>
      </c>
    </row>
    <row r="1744" spans="1:8" x14ac:dyDescent="0.25">
      <c r="A1744" t="s">
        <v>3784</v>
      </c>
      <c r="B1744" t="s">
        <v>3783</v>
      </c>
      <c r="C1744" t="s">
        <v>1473</v>
      </c>
      <c r="D1744" t="s">
        <v>1474</v>
      </c>
      <c r="E1744">
        <v>0.25</v>
      </c>
      <c r="F1744">
        <v>2.5</v>
      </c>
      <c r="G1744" t="s">
        <v>935</v>
      </c>
      <c r="H1744">
        <f>_xlfn.IFNA(INDEX(FoamFactor_Table[FoamFactor],MATCH(bom_SQLquery[[#This Row],[BillNo]],FoamFactor_Table[BlendPN],0)),1)</f>
        <v>1</v>
      </c>
    </row>
    <row r="1745" spans="1:8" x14ac:dyDescent="0.25">
      <c r="A1745" t="s">
        <v>3785</v>
      </c>
      <c r="B1745" t="s">
        <v>3786</v>
      </c>
      <c r="C1745" t="s">
        <v>3787</v>
      </c>
      <c r="D1745" t="s">
        <v>3788</v>
      </c>
      <c r="E1745">
        <v>3</v>
      </c>
      <c r="F1745">
        <v>2.5</v>
      </c>
      <c r="G1745" t="s">
        <v>935</v>
      </c>
      <c r="H1745">
        <f>_xlfn.IFNA(INDEX(FoamFactor_Table[FoamFactor],MATCH(bom_SQLquery[[#This Row],[BillNo]],FoamFactor_Table[BlendPN],0)),1)</f>
        <v>1</v>
      </c>
    </row>
    <row r="1746" spans="1:8" x14ac:dyDescent="0.25">
      <c r="A1746" t="s">
        <v>303</v>
      </c>
      <c r="B1746" t="s">
        <v>3789</v>
      </c>
      <c r="C1746" t="s">
        <v>3787</v>
      </c>
      <c r="D1746" t="s">
        <v>3788</v>
      </c>
      <c r="E1746">
        <v>6</v>
      </c>
      <c r="F1746">
        <v>2.5</v>
      </c>
      <c r="G1746" t="s">
        <v>935</v>
      </c>
      <c r="H1746">
        <f>_xlfn.IFNA(INDEX(FoamFactor_Table[FoamFactor],MATCH(bom_SQLquery[[#This Row],[BillNo]],FoamFactor_Table[BlendPN],0)),1)</f>
        <v>1</v>
      </c>
    </row>
    <row r="1747" spans="1:8" x14ac:dyDescent="0.25">
      <c r="A1747" t="s">
        <v>692</v>
      </c>
      <c r="B1747" t="s">
        <v>3790</v>
      </c>
      <c r="C1747" t="s">
        <v>3791</v>
      </c>
      <c r="D1747" t="s">
        <v>3792</v>
      </c>
      <c r="E1747">
        <v>3</v>
      </c>
      <c r="F1747">
        <v>2.5</v>
      </c>
      <c r="G1747" t="s">
        <v>935</v>
      </c>
      <c r="H1747">
        <f>_xlfn.IFNA(INDEX(FoamFactor_Table[FoamFactor],MATCH(bom_SQLquery[[#This Row],[BillNo]],FoamFactor_Table[BlendPN],0)),1)</f>
        <v>1</v>
      </c>
    </row>
    <row r="1748" spans="1:8" x14ac:dyDescent="0.25">
      <c r="A1748" t="s">
        <v>299</v>
      </c>
      <c r="B1748" t="s">
        <v>3793</v>
      </c>
      <c r="C1748" t="s">
        <v>3791</v>
      </c>
      <c r="D1748" t="s">
        <v>3792</v>
      </c>
      <c r="E1748">
        <v>6</v>
      </c>
      <c r="F1748">
        <v>2.5</v>
      </c>
      <c r="G1748" t="s">
        <v>935</v>
      </c>
      <c r="H1748">
        <f>_xlfn.IFNA(INDEX(FoamFactor_Table[FoamFactor],MATCH(bom_SQLquery[[#This Row],[BillNo]],FoamFactor_Table[BlendPN],0)),1)</f>
        <v>1</v>
      </c>
    </row>
    <row r="1749" spans="1:8" x14ac:dyDescent="0.25">
      <c r="A1749" t="s">
        <v>3794</v>
      </c>
      <c r="B1749" t="s">
        <v>3795</v>
      </c>
      <c r="C1749" t="s">
        <v>3796</v>
      </c>
      <c r="D1749" t="s">
        <v>3797</v>
      </c>
      <c r="E1749">
        <v>3</v>
      </c>
      <c r="F1749">
        <v>2.5</v>
      </c>
      <c r="G1749" t="s">
        <v>935</v>
      </c>
      <c r="H1749">
        <f>_xlfn.IFNA(INDEX(FoamFactor_Table[FoamFactor],MATCH(bom_SQLquery[[#This Row],[BillNo]],FoamFactor_Table[BlendPN],0)),1)</f>
        <v>1</v>
      </c>
    </row>
    <row r="1750" spans="1:8" x14ac:dyDescent="0.25">
      <c r="A1750" t="s">
        <v>814</v>
      </c>
      <c r="B1750" t="s">
        <v>3798</v>
      </c>
      <c r="C1750" t="s">
        <v>3796</v>
      </c>
      <c r="D1750" t="s">
        <v>3797</v>
      </c>
      <c r="E1750">
        <v>6</v>
      </c>
      <c r="F1750">
        <v>2.5</v>
      </c>
      <c r="G1750" t="s">
        <v>935</v>
      </c>
      <c r="H1750">
        <f>_xlfn.IFNA(INDEX(FoamFactor_Table[FoamFactor],MATCH(bom_SQLquery[[#This Row],[BillNo]],FoamFactor_Table[BlendPN],0)),1)</f>
        <v>1</v>
      </c>
    </row>
    <row r="1751" spans="1:8" x14ac:dyDescent="0.25">
      <c r="A1751" t="s">
        <v>3799</v>
      </c>
      <c r="B1751" t="s">
        <v>3800</v>
      </c>
      <c r="C1751" t="s">
        <v>1074</v>
      </c>
      <c r="D1751" t="s">
        <v>1075</v>
      </c>
      <c r="E1751">
        <v>3</v>
      </c>
      <c r="F1751">
        <v>2.5</v>
      </c>
      <c r="G1751" t="s">
        <v>935</v>
      </c>
      <c r="H1751">
        <f>_xlfn.IFNA(INDEX(FoamFactor_Table[FoamFactor],MATCH(bom_SQLquery[[#This Row],[BillNo]],FoamFactor_Table[BlendPN],0)),1)</f>
        <v>1</v>
      </c>
    </row>
    <row r="1752" spans="1:8" x14ac:dyDescent="0.25">
      <c r="A1752" t="s">
        <v>185</v>
      </c>
      <c r="B1752" t="s">
        <v>3801</v>
      </c>
      <c r="C1752" t="s">
        <v>1074</v>
      </c>
      <c r="D1752" t="s">
        <v>1075</v>
      </c>
      <c r="E1752">
        <v>6</v>
      </c>
      <c r="F1752">
        <v>2.5</v>
      </c>
      <c r="G1752" t="s">
        <v>935</v>
      </c>
      <c r="H1752">
        <f>_xlfn.IFNA(INDEX(FoamFactor_Table[FoamFactor],MATCH(bom_SQLquery[[#This Row],[BillNo]],FoamFactor_Table[BlendPN],0)),1)</f>
        <v>1</v>
      </c>
    </row>
    <row r="1753" spans="1:8" x14ac:dyDescent="0.25">
      <c r="A1753" t="s">
        <v>132</v>
      </c>
      <c r="B1753" t="s">
        <v>3802</v>
      </c>
      <c r="C1753" t="s">
        <v>1090</v>
      </c>
      <c r="D1753" t="s">
        <v>1091</v>
      </c>
      <c r="E1753">
        <v>3</v>
      </c>
      <c r="F1753">
        <v>2.5</v>
      </c>
      <c r="G1753" t="s">
        <v>935</v>
      </c>
      <c r="H1753">
        <f>_xlfn.IFNA(INDEX(FoamFactor_Table[FoamFactor],MATCH(bom_SQLquery[[#This Row],[BillNo]],FoamFactor_Table[BlendPN],0)),1)</f>
        <v>1</v>
      </c>
    </row>
    <row r="1754" spans="1:8" x14ac:dyDescent="0.25">
      <c r="A1754" t="s">
        <v>183</v>
      </c>
      <c r="B1754" t="s">
        <v>3803</v>
      </c>
      <c r="C1754" t="s">
        <v>1090</v>
      </c>
      <c r="D1754" t="s">
        <v>1091</v>
      </c>
      <c r="E1754">
        <v>6</v>
      </c>
      <c r="F1754">
        <v>2.5</v>
      </c>
      <c r="G1754" t="s">
        <v>935</v>
      </c>
      <c r="H1754">
        <f>_xlfn.IFNA(INDEX(FoamFactor_Table[FoamFactor],MATCH(bom_SQLquery[[#This Row],[BillNo]],FoamFactor_Table[BlendPN],0)),1)</f>
        <v>1</v>
      </c>
    </row>
    <row r="1755" spans="1:8" x14ac:dyDescent="0.25">
      <c r="A1755" t="s">
        <v>3804</v>
      </c>
      <c r="B1755" t="s">
        <v>3805</v>
      </c>
      <c r="C1755" t="s">
        <v>1106</v>
      </c>
      <c r="D1755" t="s">
        <v>1107</v>
      </c>
      <c r="E1755">
        <v>3</v>
      </c>
      <c r="F1755">
        <v>2.5</v>
      </c>
      <c r="G1755" t="s">
        <v>935</v>
      </c>
      <c r="H1755">
        <f>_xlfn.IFNA(INDEX(FoamFactor_Table[FoamFactor],MATCH(bom_SQLquery[[#This Row],[BillNo]],FoamFactor_Table[BlendPN],0)),1)</f>
        <v>1</v>
      </c>
    </row>
    <row r="1756" spans="1:8" x14ac:dyDescent="0.25">
      <c r="A1756" t="s">
        <v>812</v>
      </c>
      <c r="B1756" t="s">
        <v>3806</v>
      </c>
      <c r="C1756" t="s">
        <v>1106</v>
      </c>
      <c r="D1756" t="s">
        <v>1107</v>
      </c>
      <c r="E1756">
        <v>6</v>
      </c>
      <c r="F1756">
        <v>2.5</v>
      </c>
      <c r="G1756" t="s">
        <v>935</v>
      </c>
      <c r="H1756">
        <f>_xlfn.IFNA(INDEX(FoamFactor_Table[FoamFactor],MATCH(bom_SQLquery[[#This Row],[BillNo]],FoamFactor_Table[BlendPN],0)),1)</f>
        <v>1</v>
      </c>
    </row>
    <row r="1757" spans="1:8" x14ac:dyDescent="0.25">
      <c r="A1757" t="s">
        <v>3807</v>
      </c>
      <c r="B1757" t="s">
        <v>3808</v>
      </c>
      <c r="C1757" t="s">
        <v>1035</v>
      </c>
      <c r="D1757" t="s">
        <v>1036</v>
      </c>
      <c r="E1757">
        <v>3</v>
      </c>
      <c r="F1757">
        <v>2.5</v>
      </c>
      <c r="G1757" t="s">
        <v>935</v>
      </c>
      <c r="H1757">
        <f>_xlfn.IFNA(INDEX(FoamFactor_Table[FoamFactor],MATCH(bom_SQLquery[[#This Row],[BillNo]],FoamFactor_Table[BlendPN],0)),1)</f>
        <v>1</v>
      </c>
    </row>
    <row r="1758" spans="1:8" x14ac:dyDescent="0.25">
      <c r="A1758" t="s">
        <v>811</v>
      </c>
      <c r="B1758" t="s">
        <v>3809</v>
      </c>
      <c r="C1758" t="s">
        <v>1035</v>
      </c>
      <c r="D1758" t="s">
        <v>1036</v>
      </c>
      <c r="E1758">
        <v>6</v>
      </c>
      <c r="F1758">
        <v>2.5</v>
      </c>
      <c r="G1758" t="s">
        <v>935</v>
      </c>
      <c r="H1758">
        <f>_xlfn.IFNA(INDEX(FoamFactor_Table[FoamFactor],MATCH(bom_SQLquery[[#This Row],[BillNo]],FoamFactor_Table[BlendPN],0)),1)</f>
        <v>1</v>
      </c>
    </row>
    <row r="1759" spans="1:8" x14ac:dyDescent="0.25">
      <c r="A1759" t="s">
        <v>3810</v>
      </c>
      <c r="B1759" t="s">
        <v>3811</v>
      </c>
      <c r="C1759" t="s">
        <v>1047</v>
      </c>
      <c r="D1759" t="s">
        <v>1048</v>
      </c>
      <c r="E1759">
        <v>3</v>
      </c>
      <c r="F1759">
        <v>2.5</v>
      </c>
      <c r="G1759" t="s">
        <v>935</v>
      </c>
      <c r="H1759">
        <f>_xlfn.IFNA(INDEX(FoamFactor_Table[FoamFactor],MATCH(bom_SQLquery[[#This Row],[BillNo]],FoamFactor_Table[BlendPN],0)),1)</f>
        <v>1</v>
      </c>
    </row>
    <row r="1760" spans="1:8" x14ac:dyDescent="0.25">
      <c r="A1760" t="s">
        <v>809</v>
      </c>
      <c r="B1760" t="s">
        <v>3812</v>
      </c>
      <c r="C1760" t="s">
        <v>1047</v>
      </c>
      <c r="D1760" t="s">
        <v>1048</v>
      </c>
      <c r="E1760">
        <v>6</v>
      </c>
      <c r="F1760">
        <v>2.5</v>
      </c>
      <c r="G1760" t="s">
        <v>935</v>
      </c>
      <c r="H1760">
        <f>_xlfn.IFNA(INDEX(FoamFactor_Table[FoamFactor],MATCH(bom_SQLquery[[#This Row],[BillNo]],FoamFactor_Table[BlendPN],0)),1)</f>
        <v>1</v>
      </c>
    </row>
    <row r="1761" spans="1:8" x14ac:dyDescent="0.25">
      <c r="A1761" t="s">
        <v>3813</v>
      </c>
      <c r="B1761" t="s">
        <v>3814</v>
      </c>
      <c r="C1761" t="s">
        <v>1061</v>
      </c>
      <c r="D1761" t="s">
        <v>1062</v>
      </c>
      <c r="E1761">
        <v>3</v>
      </c>
      <c r="F1761">
        <v>2.5</v>
      </c>
      <c r="G1761" t="s">
        <v>935</v>
      </c>
      <c r="H1761">
        <f>_xlfn.IFNA(INDEX(FoamFactor_Table[FoamFactor],MATCH(bom_SQLquery[[#This Row],[BillNo]],FoamFactor_Table[BlendPN],0)),1)</f>
        <v>1</v>
      </c>
    </row>
    <row r="1762" spans="1:8" x14ac:dyDescent="0.25">
      <c r="A1762" t="s">
        <v>815</v>
      </c>
      <c r="B1762" t="s">
        <v>3815</v>
      </c>
      <c r="C1762" t="s">
        <v>1061</v>
      </c>
      <c r="D1762" t="s">
        <v>1062</v>
      </c>
      <c r="E1762">
        <v>6</v>
      </c>
      <c r="F1762">
        <v>2.5</v>
      </c>
      <c r="G1762" t="s">
        <v>935</v>
      </c>
      <c r="H1762">
        <f>_xlfn.IFNA(INDEX(FoamFactor_Table[FoamFactor],MATCH(bom_SQLquery[[#This Row],[BillNo]],FoamFactor_Table[BlendPN],0)),1)</f>
        <v>1</v>
      </c>
    </row>
    <row r="1763" spans="1:8" x14ac:dyDescent="0.25">
      <c r="A1763" t="s">
        <v>3816</v>
      </c>
      <c r="B1763" t="s">
        <v>3817</v>
      </c>
      <c r="C1763" t="s">
        <v>3264</v>
      </c>
      <c r="D1763" t="s">
        <v>3265</v>
      </c>
      <c r="E1763">
        <v>1.5</v>
      </c>
      <c r="F1763">
        <v>2.5</v>
      </c>
      <c r="G1763" t="s">
        <v>935</v>
      </c>
      <c r="H1763">
        <f>_xlfn.IFNA(INDEX(FoamFactor_Table[FoamFactor],MATCH(bom_SQLquery[[#This Row],[BillNo]],FoamFactor_Table[BlendPN],0)),1)</f>
        <v>1</v>
      </c>
    </row>
    <row r="1764" spans="1:8" x14ac:dyDescent="0.25">
      <c r="A1764" t="s">
        <v>3818</v>
      </c>
      <c r="B1764" t="s">
        <v>3819</v>
      </c>
      <c r="C1764" t="s">
        <v>3264</v>
      </c>
      <c r="D1764" t="s">
        <v>3265</v>
      </c>
      <c r="E1764">
        <v>3</v>
      </c>
      <c r="F1764">
        <v>2.5</v>
      </c>
      <c r="G1764" t="s">
        <v>935</v>
      </c>
      <c r="H1764">
        <f>_xlfn.IFNA(INDEX(FoamFactor_Table[FoamFactor],MATCH(bom_SQLquery[[#This Row],[BillNo]],FoamFactor_Table[BlendPN],0)),1)</f>
        <v>1</v>
      </c>
    </row>
    <row r="1765" spans="1:8" x14ac:dyDescent="0.25">
      <c r="A1765" t="s">
        <v>187</v>
      </c>
      <c r="B1765" t="s">
        <v>3820</v>
      </c>
      <c r="C1765" t="s">
        <v>3264</v>
      </c>
      <c r="D1765" t="s">
        <v>3265</v>
      </c>
      <c r="E1765">
        <v>6</v>
      </c>
      <c r="F1765">
        <v>2.5</v>
      </c>
      <c r="G1765" t="s">
        <v>935</v>
      </c>
      <c r="H1765">
        <f>_xlfn.IFNA(INDEX(FoamFactor_Table[FoamFactor],MATCH(bom_SQLquery[[#This Row],[BillNo]],FoamFactor_Table[BlendPN],0)),1)</f>
        <v>1</v>
      </c>
    </row>
    <row r="1766" spans="1:8" x14ac:dyDescent="0.25">
      <c r="A1766" t="s">
        <v>3821</v>
      </c>
      <c r="B1766" t="s">
        <v>3822</v>
      </c>
      <c r="C1766" t="s">
        <v>3264</v>
      </c>
      <c r="D1766" t="s">
        <v>3265</v>
      </c>
      <c r="E1766">
        <v>5</v>
      </c>
      <c r="F1766">
        <v>2.5</v>
      </c>
      <c r="G1766" t="s">
        <v>935</v>
      </c>
      <c r="H1766">
        <f>_xlfn.IFNA(INDEX(FoamFactor_Table[FoamFactor],MATCH(bom_SQLquery[[#This Row],[BillNo]],FoamFactor_Table[BlendPN],0)),1)</f>
        <v>1</v>
      </c>
    </row>
    <row r="1767" spans="1:8" x14ac:dyDescent="0.25">
      <c r="A1767" t="s">
        <v>795</v>
      </c>
      <c r="B1767" t="s">
        <v>3823</v>
      </c>
      <c r="C1767" t="s">
        <v>3264</v>
      </c>
      <c r="D1767" t="s">
        <v>3265</v>
      </c>
      <c r="E1767">
        <v>6</v>
      </c>
      <c r="F1767">
        <v>2.5</v>
      </c>
      <c r="G1767" t="s">
        <v>935</v>
      </c>
      <c r="H1767">
        <f>_xlfn.IFNA(INDEX(FoamFactor_Table[FoamFactor],MATCH(bom_SQLquery[[#This Row],[BillNo]],FoamFactor_Table[BlendPN],0)),1)</f>
        <v>1</v>
      </c>
    </row>
    <row r="1768" spans="1:8" x14ac:dyDescent="0.25">
      <c r="A1768" t="s">
        <v>3824</v>
      </c>
      <c r="B1768" t="s">
        <v>3825</v>
      </c>
      <c r="C1768" t="s">
        <v>3264</v>
      </c>
      <c r="D1768" t="s">
        <v>3265</v>
      </c>
      <c r="E1768">
        <v>5</v>
      </c>
      <c r="F1768">
        <v>2.5</v>
      </c>
      <c r="G1768" t="s">
        <v>935</v>
      </c>
      <c r="H1768">
        <f>_xlfn.IFNA(INDEX(FoamFactor_Table[FoamFactor],MATCH(bom_SQLquery[[#This Row],[BillNo]],FoamFactor_Table[BlendPN],0)),1)</f>
        <v>1</v>
      </c>
    </row>
    <row r="1769" spans="1:8" x14ac:dyDescent="0.25">
      <c r="A1769" t="s">
        <v>3826</v>
      </c>
      <c r="B1769" t="s">
        <v>3827</v>
      </c>
      <c r="C1769" t="s">
        <v>983</v>
      </c>
      <c r="D1769" t="s">
        <v>984</v>
      </c>
      <c r="E1769">
        <v>0.93700000000000006</v>
      </c>
      <c r="F1769">
        <v>2.5</v>
      </c>
      <c r="G1769" t="s">
        <v>935</v>
      </c>
      <c r="H1769">
        <f>_xlfn.IFNA(INDEX(FoamFactor_Table[FoamFactor],MATCH(bom_SQLquery[[#This Row],[BillNo]],FoamFactor_Table[BlendPN],0)),1)</f>
        <v>1</v>
      </c>
    </row>
    <row r="1770" spans="1:8" x14ac:dyDescent="0.25">
      <c r="A1770" t="s">
        <v>129</v>
      </c>
      <c r="B1770" t="s">
        <v>3828</v>
      </c>
      <c r="C1770" t="s">
        <v>983</v>
      </c>
      <c r="D1770" t="s">
        <v>984</v>
      </c>
      <c r="E1770">
        <v>3</v>
      </c>
      <c r="F1770">
        <v>2.5</v>
      </c>
      <c r="G1770" t="s">
        <v>935</v>
      </c>
      <c r="H1770">
        <f>_xlfn.IFNA(INDEX(FoamFactor_Table[FoamFactor],MATCH(bom_SQLquery[[#This Row],[BillNo]],FoamFactor_Table[BlendPN],0)),1)</f>
        <v>1</v>
      </c>
    </row>
    <row r="1771" spans="1:8" x14ac:dyDescent="0.25">
      <c r="A1771" t="s">
        <v>128</v>
      </c>
      <c r="B1771" t="s">
        <v>3829</v>
      </c>
      <c r="C1771" t="s">
        <v>983</v>
      </c>
      <c r="D1771" t="s">
        <v>984</v>
      </c>
      <c r="E1771">
        <v>3</v>
      </c>
      <c r="F1771">
        <v>2.5</v>
      </c>
      <c r="G1771" t="s">
        <v>935</v>
      </c>
      <c r="H1771">
        <f>_xlfn.IFNA(INDEX(FoamFactor_Table[FoamFactor],MATCH(bom_SQLquery[[#This Row],[BillNo]],FoamFactor_Table[BlendPN],0)),1)</f>
        <v>1</v>
      </c>
    </row>
    <row r="1772" spans="1:8" x14ac:dyDescent="0.25">
      <c r="A1772" t="s">
        <v>131</v>
      </c>
      <c r="B1772" t="s">
        <v>3830</v>
      </c>
      <c r="C1772" t="s">
        <v>983</v>
      </c>
      <c r="D1772" t="s">
        <v>984</v>
      </c>
      <c r="E1772">
        <v>3</v>
      </c>
      <c r="F1772">
        <v>2.5</v>
      </c>
      <c r="G1772" t="s">
        <v>935</v>
      </c>
      <c r="H1772">
        <f>_xlfn.IFNA(INDEX(FoamFactor_Table[FoamFactor],MATCH(bom_SQLquery[[#This Row],[BillNo]],FoamFactor_Table[BlendPN],0)),1)</f>
        <v>1</v>
      </c>
    </row>
    <row r="1773" spans="1:8" x14ac:dyDescent="0.25">
      <c r="A1773" t="s">
        <v>3831</v>
      </c>
      <c r="B1773" t="s">
        <v>3832</v>
      </c>
      <c r="C1773" t="s">
        <v>1027</v>
      </c>
      <c r="D1773" t="s">
        <v>1028</v>
      </c>
      <c r="E1773">
        <v>3</v>
      </c>
      <c r="F1773">
        <v>2.5</v>
      </c>
      <c r="G1773" t="s">
        <v>935</v>
      </c>
      <c r="H1773">
        <f>_xlfn.IFNA(INDEX(FoamFactor_Table[FoamFactor],MATCH(bom_SQLquery[[#This Row],[BillNo]],FoamFactor_Table[BlendPN],0)),1)</f>
        <v>1</v>
      </c>
    </row>
    <row r="1774" spans="1:8" x14ac:dyDescent="0.25">
      <c r="A1774" t="s">
        <v>3833</v>
      </c>
      <c r="B1774" t="s">
        <v>3834</v>
      </c>
      <c r="C1774" t="s">
        <v>1124</v>
      </c>
      <c r="D1774" t="s">
        <v>1125</v>
      </c>
      <c r="E1774">
        <v>0.93700000000000006</v>
      </c>
      <c r="F1774">
        <v>2.5</v>
      </c>
      <c r="G1774" t="s">
        <v>935</v>
      </c>
      <c r="H1774">
        <f>_xlfn.IFNA(INDEX(FoamFactor_Table[FoamFactor],MATCH(bom_SQLquery[[#This Row],[BillNo]],FoamFactor_Table[BlendPN],0)),1)</f>
        <v>1</v>
      </c>
    </row>
    <row r="1775" spans="1:8" x14ac:dyDescent="0.25">
      <c r="A1775" t="s">
        <v>126</v>
      </c>
      <c r="B1775" t="s">
        <v>3835</v>
      </c>
      <c r="C1775" t="s">
        <v>1124</v>
      </c>
      <c r="D1775" t="s">
        <v>1125</v>
      </c>
      <c r="E1775">
        <v>3</v>
      </c>
      <c r="F1775">
        <v>2.5</v>
      </c>
      <c r="G1775" t="s">
        <v>935</v>
      </c>
      <c r="H1775">
        <f>_xlfn.IFNA(INDEX(FoamFactor_Table[FoamFactor],MATCH(bom_SQLquery[[#This Row],[BillNo]],FoamFactor_Table[BlendPN],0)),1)</f>
        <v>1</v>
      </c>
    </row>
    <row r="1776" spans="1:8" x14ac:dyDescent="0.25">
      <c r="A1776" t="s">
        <v>3836</v>
      </c>
      <c r="B1776" t="s">
        <v>3837</v>
      </c>
      <c r="C1776" t="s">
        <v>975</v>
      </c>
      <c r="D1776" t="s">
        <v>976</v>
      </c>
      <c r="E1776">
        <v>0.93700000000000006</v>
      </c>
      <c r="F1776">
        <v>2.5</v>
      </c>
      <c r="G1776" t="s">
        <v>935</v>
      </c>
      <c r="H1776">
        <f>_xlfn.IFNA(INDEX(FoamFactor_Table[FoamFactor],MATCH(bom_SQLquery[[#This Row],[BillNo]],FoamFactor_Table[BlendPN],0)),1)</f>
        <v>1</v>
      </c>
    </row>
    <row r="1777" spans="1:8" x14ac:dyDescent="0.25">
      <c r="A1777" t="s">
        <v>514</v>
      </c>
      <c r="B1777" t="s">
        <v>3838</v>
      </c>
      <c r="C1777" t="s">
        <v>971</v>
      </c>
      <c r="D1777" t="s">
        <v>972</v>
      </c>
      <c r="E1777">
        <v>3</v>
      </c>
      <c r="F1777">
        <v>2.5</v>
      </c>
      <c r="G1777" t="s">
        <v>935</v>
      </c>
      <c r="H1777">
        <f>_xlfn.IFNA(INDEX(FoamFactor_Table[FoamFactor],MATCH(bom_SQLquery[[#This Row],[BillNo]],FoamFactor_Table[BlendPN],0)),1)</f>
        <v>1</v>
      </c>
    </row>
    <row r="1778" spans="1:8" x14ac:dyDescent="0.25">
      <c r="A1778" t="s">
        <v>513</v>
      </c>
      <c r="B1778" t="s">
        <v>3839</v>
      </c>
      <c r="C1778" t="s">
        <v>3840</v>
      </c>
      <c r="D1778" t="s">
        <v>3841</v>
      </c>
      <c r="E1778">
        <v>3</v>
      </c>
      <c r="F1778">
        <v>2.5</v>
      </c>
      <c r="G1778" t="s">
        <v>935</v>
      </c>
      <c r="H1778">
        <f>_xlfn.IFNA(INDEX(FoamFactor_Table[FoamFactor],MATCH(bom_SQLquery[[#This Row],[BillNo]],FoamFactor_Table[BlendPN],0)),1)</f>
        <v>1</v>
      </c>
    </row>
    <row r="1779" spans="1:8" x14ac:dyDescent="0.25">
      <c r="A1779" t="s">
        <v>3842</v>
      </c>
      <c r="B1779" t="s">
        <v>3843</v>
      </c>
      <c r="C1779" t="s">
        <v>2365</v>
      </c>
      <c r="D1779" t="s">
        <v>2366</v>
      </c>
      <c r="E1779">
        <v>4</v>
      </c>
      <c r="F1779">
        <v>0</v>
      </c>
      <c r="G1779" t="s">
        <v>942</v>
      </c>
      <c r="H1779">
        <f>_xlfn.IFNA(INDEX(FoamFactor_Table[FoamFactor],MATCH(bom_SQLquery[[#This Row],[BillNo]],FoamFactor_Table[BlendPN],0)),1)</f>
        <v>1</v>
      </c>
    </row>
    <row r="1780" spans="1:8" x14ac:dyDescent="0.25">
      <c r="A1780" t="s">
        <v>74</v>
      </c>
      <c r="B1780" t="s">
        <v>3844</v>
      </c>
      <c r="C1780" t="s">
        <v>1818</v>
      </c>
      <c r="D1780" t="s">
        <v>1819</v>
      </c>
      <c r="E1780">
        <v>0.75</v>
      </c>
      <c r="F1780">
        <v>2.5</v>
      </c>
      <c r="G1780" t="s">
        <v>935</v>
      </c>
      <c r="H1780">
        <f>_xlfn.IFNA(INDEX(FoamFactor_Table[FoamFactor],MATCH(bom_SQLquery[[#This Row],[BillNo]],FoamFactor_Table[BlendPN],0)),1)</f>
        <v>1</v>
      </c>
    </row>
    <row r="1781" spans="1:8" x14ac:dyDescent="0.25">
      <c r="A1781" t="s">
        <v>3845</v>
      </c>
      <c r="B1781" t="s">
        <v>3846</v>
      </c>
      <c r="C1781" t="s">
        <v>1818</v>
      </c>
      <c r="D1781" t="s">
        <v>1819</v>
      </c>
      <c r="E1781">
        <v>0.125</v>
      </c>
      <c r="F1781">
        <v>2.5</v>
      </c>
      <c r="G1781" t="s">
        <v>935</v>
      </c>
      <c r="H1781">
        <f>_xlfn.IFNA(INDEX(FoamFactor_Table[FoamFactor],MATCH(bom_SQLquery[[#This Row],[BillNo]],FoamFactor_Table[BlendPN],0)),1)</f>
        <v>1</v>
      </c>
    </row>
    <row r="1782" spans="1:8" x14ac:dyDescent="0.25">
      <c r="A1782" t="s">
        <v>426</v>
      </c>
      <c r="B1782" t="s">
        <v>3847</v>
      </c>
      <c r="C1782" t="s">
        <v>1818</v>
      </c>
      <c r="D1782" t="s">
        <v>1819</v>
      </c>
      <c r="E1782">
        <v>1.5</v>
      </c>
      <c r="F1782">
        <v>2.5</v>
      </c>
      <c r="G1782" t="s">
        <v>935</v>
      </c>
      <c r="H1782">
        <f>_xlfn.IFNA(INDEX(FoamFactor_Table[FoamFactor],MATCH(bom_SQLquery[[#This Row],[BillNo]],FoamFactor_Table[BlendPN],0)),1)</f>
        <v>1</v>
      </c>
    </row>
    <row r="1783" spans="1:8" x14ac:dyDescent="0.25">
      <c r="A1783" t="s">
        <v>3848</v>
      </c>
      <c r="B1783" t="s">
        <v>3849</v>
      </c>
      <c r="C1783" t="s">
        <v>2561</v>
      </c>
      <c r="D1783" t="s">
        <v>2562</v>
      </c>
      <c r="E1783">
        <v>0.125</v>
      </c>
      <c r="F1783">
        <v>2.5</v>
      </c>
      <c r="G1783" t="s">
        <v>935</v>
      </c>
      <c r="H1783">
        <f>_xlfn.IFNA(INDEX(FoamFactor_Table[FoamFactor],MATCH(bom_SQLquery[[#This Row],[BillNo]],FoamFactor_Table[BlendPN],0)),1)</f>
        <v>1</v>
      </c>
    </row>
    <row r="1784" spans="1:8" x14ac:dyDescent="0.25">
      <c r="A1784" t="s">
        <v>143</v>
      </c>
      <c r="B1784" t="s">
        <v>3850</v>
      </c>
      <c r="C1784" t="s">
        <v>2561</v>
      </c>
      <c r="D1784" t="s">
        <v>2562</v>
      </c>
      <c r="E1784">
        <v>1.5</v>
      </c>
      <c r="F1784">
        <v>2.5</v>
      </c>
      <c r="G1784" t="s">
        <v>935</v>
      </c>
      <c r="H1784">
        <f>_xlfn.IFNA(INDEX(FoamFactor_Table[FoamFactor],MATCH(bom_SQLquery[[#This Row],[BillNo]],FoamFactor_Table[BlendPN],0)),1)</f>
        <v>1</v>
      </c>
    </row>
    <row r="1785" spans="1:8" x14ac:dyDescent="0.25">
      <c r="A1785" t="s">
        <v>3851</v>
      </c>
      <c r="B1785" t="s">
        <v>3852</v>
      </c>
      <c r="C1785" t="s">
        <v>1813</v>
      </c>
      <c r="D1785" t="s">
        <v>1814</v>
      </c>
      <c r="E1785">
        <v>4</v>
      </c>
      <c r="F1785">
        <v>2.5</v>
      </c>
      <c r="G1785" t="s">
        <v>935</v>
      </c>
      <c r="H1785">
        <f>_xlfn.IFNA(INDEX(FoamFactor_Table[FoamFactor],MATCH(bom_SQLquery[[#This Row],[BillNo]],FoamFactor_Table[BlendPN],0)),1)</f>
        <v>1</v>
      </c>
    </row>
    <row r="1786" spans="1:8" x14ac:dyDescent="0.25">
      <c r="A1786" t="s">
        <v>3853</v>
      </c>
      <c r="B1786" t="s">
        <v>3854</v>
      </c>
      <c r="C1786" t="s">
        <v>1808</v>
      </c>
      <c r="D1786" t="s">
        <v>1809</v>
      </c>
      <c r="E1786">
        <v>4</v>
      </c>
      <c r="F1786">
        <v>2.5</v>
      </c>
      <c r="G1786" t="s">
        <v>935</v>
      </c>
      <c r="H1786">
        <f>_xlfn.IFNA(INDEX(FoamFactor_Table[FoamFactor],MATCH(bom_SQLquery[[#This Row],[BillNo]],FoamFactor_Table[BlendPN],0)),1)</f>
        <v>1</v>
      </c>
    </row>
    <row r="1787" spans="1:8" x14ac:dyDescent="0.25">
      <c r="A1787" t="s">
        <v>3855</v>
      </c>
      <c r="B1787" t="s">
        <v>3856</v>
      </c>
      <c r="C1787" t="s">
        <v>2365</v>
      </c>
      <c r="D1787" t="s">
        <v>2366</v>
      </c>
      <c r="E1787">
        <v>1.5</v>
      </c>
      <c r="F1787">
        <v>0</v>
      </c>
      <c r="G1787" t="s">
        <v>942</v>
      </c>
      <c r="H1787">
        <f>_xlfn.IFNA(INDEX(FoamFactor_Table[FoamFactor],MATCH(bom_SQLquery[[#This Row],[BillNo]],FoamFactor_Table[BlendPN],0)),1)</f>
        <v>1</v>
      </c>
    </row>
    <row r="1788" spans="1:8" x14ac:dyDescent="0.25">
      <c r="A1788" t="s">
        <v>3857</v>
      </c>
      <c r="B1788" t="s">
        <v>3858</v>
      </c>
      <c r="C1788" t="s">
        <v>2588</v>
      </c>
      <c r="D1788" t="s">
        <v>2589</v>
      </c>
      <c r="E1788">
        <v>120</v>
      </c>
      <c r="F1788">
        <v>5</v>
      </c>
      <c r="G1788" t="s">
        <v>935</v>
      </c>
      <c r="H1788">
        <f>_xlfn.IFNA(INDEX(FoamFactor_Table[FoamFactor],MATCH(bom_SQLquery[[#This Row],[BillNo]],FoamFactor_Table[BlendPN],0)),1)</f>
        <v>1</v>
      </c>
    </row>
    <row r="1789" spans="1:8" x14ac:dyDescent="0.25">
      <c r="A1789" t="s">
        <v>3859</v>
      </c>
      <c r="B1789" t="s">
        <v>3860</v>
      </c>
      <c r="C1789" t="s">
        <v>3861</v>
      </c>
      <c r="D1789" t="s">
        <v>3862</v>
      </c>
      <c r="E1789">
        <v>600</v>
      </c>
      <c r="F1789">
        <v>5</v>
      </c>
      <c r="G1789" t="s">
        <v>935</v>
      </c>
      <c r="H1789">
        <f>_xlfn.IFNA(INDEX(FoamFactor_Table[FoamFactor],MATCH(bom_SQLquery[[#This Row],[BillNo]],FoamFactor_Table[BlendPN],0)),1)</f>
        <v>1</v>
      </c>
    </row>
    <row r="1790" spans="1:8" x14ac:dyDescent="0.25">
      <c r="A1790" t="s">
        <v>3863</v>
      </c>
      <c r="B1790" t="s">
        <v>3864</v>
      </c>
      <c r="C1790" t="s">
        <v>3861</v>
      </c>
      <c r="D1790" t="s">
        <v>3862</v>
      </c>
      <c r="E1790">
        <v>600</v>
      </c>
      <c r="F1790">
        <v>5</v>
      </c>
      <c r="G1790" t="s">
        <v>935</v>
      </c>
      <c r="H1790">
        <f>_xlfn.IFNA(INDEX(FoamFactor_Table[FoamFactor],MATCH(bom_SQLquery[[#This Row],[BillNo]],FoamFactor_Table[BlendPN],0)),1)</f>
        <v>1</v>
      </c>
    </row>
    <row r="1791" spans="1:8" x14ac:dyDescent="0.25">
      <c r="A1791" t="s">
        <v>3865</v>
      </c>
      <c r="B1791" t="s">
        <v>3866</v>
      </c>
      <c r="C1791" t="s">
        <v>2588</v>
      </c>
      <c r="D1791" t="s">
        <v>2589</v>
      </c>
      <c r="E1791">
        <v>120</v>
      </c>
      <c r="F1791">
        <v>5</v>
      </c>
      <c r="G1791" t="s">
        <v>935</v>
      </c>
      <c r="H1791">
        <f>_xlfn.IFNA(INDEX(FoamFactor_Table[FoamFactor],MATCH(bom_SQLquery[[#This Row],[BillNo]],FoamFactor_Table[BlendPN],0)),1)</f>
        <v>1</v>
      </c>
    </row>
    <row r="1792" spans="1:8" x14ac:dyDescent="0.25">
      <c r="A1792" t="s">
        <v>3867</v>
      </c>
      <c r="B1792" t="s">
        <v>3868</v>
      </c>
      <c r="C1792" t="s">
        <v>2588</v>
      </c>
      <c r="D1792" t="s">
        <v>2589</v>
      </c>
      <c r="E1792">
        <v>300</v>
      </c>
      <c r="F1792">
        <v>5</v>
      </c>
      <c r="G1792" t="s">
        <v>935</v>
      </c>
      <c r="H1792">
        <f>_xlfn.IFNA(INDEX(FoamFactor_Table[FoamFactor],MATCH(bom_SQLquery[[#This Row],[BillNo]],FoamFactor_Table[BlendPN],0)),1)</f>
        <v>1</v>
      </c>
    </row>
    <row r="1793" spans="1:8" x14ac:dyDescent="0.25">
      <c r="A1793" t="s">
        <v>3869</v>
      </c>
      <c r="B1793" t="s">
        <v>3870</v>
      </c>
      <c r="C1793" t="s">
        <v>2588</v>
      </c>
      <c r="D1793" t="s">
        <v>2589</v>
      </c>
      <c r="E1793">
        <v>500</v>
      </c>
      <c r="F1793">
        <v>5</v>
      </c>
      <c r="G1793" t="s">
        <v>935</v>
      </c>
      <c r="H1793">
        <f>_xlfn.IFNA(INDEX(FoamFactor_Table[FoamFactor],MATCH(bom_SQLquery[[#This Row],[BillNo]],FoamFactor_Table[BlendPN],0)),1)</f>
        <v>1</v>
      </c>
    </row>
    <row r="1794" spans="1:8" x14ac:dyDescent="0.25">
      <c r="A1794" t="s">
        <v>3871</v>
      </c>
      <c r="B1794" t="s">
        <v>3872</v>
      </c>
      <c r="C1794" t="s">
        <v>2588</v>
      </c>
      <c r="D1794" t="s">
        <v>2589</v>
      </c>
      <c r="E1794">
        <v>13750</v>
      </c>
      <c r="F1794">
        <v>5</v>
      </c>
      <c r="G1794" t="s">
        <v>935</v>
      </c>
      <c r="H1794">
        <f>_xlfn.IFNA(INDEX(FoamFactor_Table[FoamFactor],MATCH(bom_SQLquery[[#This Row],[BillNo]],FoamFactor_Table[BlendPN],0)),1)</f>
        <v>1</v>
      </c>
    </row>
    <row r="1795" spans="1:8" x14ac:dyDescent="0.25">
      <c r="A1795" t="s">
        <v>3873</v>
      </c>
      <c r="B1795" t="s">
        <v>3874</v>
      </c>
      <c r="C1795" t="s">
        <v>3276</v>
      </c>
      <c r="D1795" t="s">
        <v>3277</v>
      </c>
      <c r="E1795">
        <v>14.28</v>
      </c>
      <c r="F1795">
        <v>5</v>
      </c>
      <c r="G1795" t="s">
        <v>935</v>
      </c>
      <c r="H1795">
        <f>_xlfn.IFNA(INDEX(FoamFactor_Table[FoamFactor],MATCH(bom_SQLquery[[#This Row],[BillNo]],FoamFactor_Table[BlendPN],0)),1)</f>
        <v>1</v>
      </c>
    </row>
    <row r="1796" spans="1:8" x14ac:dyDescent="0.25">
      <c r="A1796" t="s">
        <v>3875</v>
      </c>
      <c r="B1796" t="s">
        <v>3876</v>
      </c>
      <c r="C1796" t="s">
        <v>3276</v>
      </c>
      <c r="D1796" t="s">
        <v>3277</v>
      </c>
      <c r="E1796">
        <v>60</v>
      </c>
      <c r="F1796">
        <v>5</v>
      </c>
      <c r="G1796" t="s">
        <v>935</v>
      </c>
      <c r="H1796">
        <f>_xlfn.IFNA(INDEX(FoamFactor_Table[FoamFactor],MATCH(bom_SQLquery[[#This Row],[BillNo]],FoamFactor_Table[BlendPN],0)),1)</f>
        <v>1</v>
      </c>
    </row>
    <row r="1797" spans="1:8" x14ac:dyDescent="0.25">
      <c r="A1797" t="s">
        <v>3877</v>
      </c>
      <c r="B1797" t="s">
        <v>3878</v>
      </c>
      <c r="C1797" t="s">
        <v>3276</v>
      </c>
      <c r="D1797" t="s">
        <v>3277</v>
      </c>
      <c r="E1797">
        <v>288</v>
      </c>
      <c r="F1797">
        <v>5</v>
      </c>
      <c r="G1797" t="s">
        <v>935</v>
      </c>
      <c r="H1797">
        <f>_xlfn.IFNA(INDEX(FoamFactor_Table[FoamFactor],MATCH(bom_SQLquery[[#This Row],[BillNo]],FoamFactor_Table[BlendPN],0)),1)</f>
        <v>1</v>
      </c>
    </row>
    <row r="1798" spans="1:8" x14ac:dyDescent="0.25">
      <c r="A1798" t="s">
        <v>3879</v>
      </c>
      <c r="B1798" t="s">
        <v>3880</v>
      </c>
      <c r="C1798" t="s">
        <v>3276</v>
      </c>
      <c r="D1798" t="s">
        <v>3277</v>
      </c>
      <c r="E1798">
        <v>1152</v>
      </c>
      <c r="F1798">
        <v>5</v>
      </c>
      <c r="G1798" t="s">
        <v>935</v>
      </c>
      <c r="H1798">
        <f>_xlfn.IFNA(INDEX(FoamFactor_Table[FoamFactor],MATCH(bom_SQLquery[[#This Row],[BillNo]],FoamFactor_Table[BlendPN],0)),1)</f>
        <v>1</v>
      </c>
    </row>
    <row r="1799" spans="1:8" x14ac:dyDescent="0.25">
      <c r="A1799" t="s">
        <v>3840</v>
      </c>
      <c r="B1799" t="s">
        <v>3841</v>
      </c>
      <c r="C1799" t="s">
        <v>3881</v>
      </c>
      <c r="D1799" t="s">
        <v>3882</v>
      </c>
      <c r="E1799">
        <v>6.1830999999999996</v>
      </c>
      <c r="F1799">
        <v>0</v>
      </c>
      <c r="G1799" t="s">
        <v>942</v>
      </c>
      <c r="H1799">
        <f>_xlfn.IFNA(INDEX(FoamFactor_Table[FoamFactor],MATCH(bom_SQLquery[[#This Row],[BillNo]],FoamFactor_Table[BlendPN],0)),1)</f>
        <v>1</v>
      </c>
    </row>
    <row r="1800" spans="1:8" x14ac:dyDescent="0.25">
      <c r="A1800" t="s">
        <v>3840</v>
      </c>
      <c r="B1800" t="s">
        <v>3841</v>
      </c>
      <c r="C1800" t="s">
        <v>3883</v>
      </c>
      <c r="D1800" t="s">
        <v>3884</v>
      </c>
      <c r="E1800">
        <v>0.35039999999999999</v>
      </c>
      <c r="F1800">
        <v>0</v>
      </c>
      <c r="G1800" t="s">
        <v>942</v>
      </c>
      <c r="H1800">
        <f>_xlfn.IFNA(INDEX(FoamFactor_Table[FoamFactor],MATCH(bom_SQLquery[[#This Row],[BillNo]],FoamFactor_Table[BlendPN],0)),1)</f>
        <v>1</v>
      </c>
    </row>
    <row r="1801" spans="1:8" x14ac:dyDescent="0.25">
      <c r="A1801" t="s">
        <v>3840</v>
      </c>
      <c r="B1801" t="s">
        <v>3841</v>
      </c>
      <c r="C1801" t="s">
        <v>3885</v>
      </c>
      <c r="D1801" t="s">
        <v>3886</v>
      </c>
      <c r="E1801">
        <v>2.1899999999999999E-2</v>
      </c>
      <c r="F1801">
        <v>0</v>
      </c>
      <c r="G1801" t="s">
        <v>942</v>
      </c>
      <c r="H1801">
        <f>_xlfn.IFNA(INDEX(FoamFactor_Table[FoamFactor],MATCH(bom_SQLquery[[#This Row],[BillNo]],FoamFactor_Table[BlendPN],0)),1)</f>
        <v>1</v>
      </c>
    </row>
    <row r="1802" spans="1:8" x14ac:dyDescent="0.25">
      <c r="A1802" t="s">
        <v>3840</v>
      </c>
      <c r="B1802" t="s">
        <v>3841</v>
      </c>
      <c r="C1802" t="s">
        <v>3887</v>
      </c>
      <c r="D1802" t="s">
        <v>3888</v>
      </c>
      <c r="E1802">
        <v>5.11E-2</v>
      </c>
      <c r="F1802">
        <v>0</v>
      </c>
      <c r="G1802" t="s">
        <v>942</v>
      </c>
      <c r="H1802">
        <f>_xlfn.IFNA(INDEX(FoamFactor_Table[FoamFactor],MATCH(bom_SQLquery[[#This Row],[BillNo]],FoamFactor_Table[BlendPN],0)),1)</f>
        <v>1</v>
      </c>
    </row>
    <row r="1803" spans="1:8" x14ac:dyDescent="0.25">
      <c r="A1803" t="s">
        <v>3840</v>
      </c>
      <c r="B1803" t="s">
        <v>3841</v>
      </c>
      <c r="C1803" t="s">
        <v>3256</v>
      </c>
      <c r="D1803" t="s">
        <v>3257</v>
      </c>
      <c r="E1803">
        <v>0.62050000000000005</v>
      </c>
      <c r="F1803">
        <v>0</v>
      </c>
      <c r="G1803" t="s">
        <v>942</v>
      </c>
      <c r="H1803">
        <f>_xlfn.IFNA(INDEX(FoamFactor_Table[FoamFactor],MATCH(bom_SQLquery[[#This Row],[BillNo]],FoamFactor_Table[BlendPN],0)),1)</f>
        <v>1</v>
      </c>
    </row>
    <row r="1804" spans="1:8" x14ac:dyDescent="0.25">
      <c r="A1804" t="s">
        <v>3840</v>
      </c>
      <c r="B1804" t="s">
        <v>3841</v>
      </c>
      <c r="C1804" t="s">
        <v>3889</v>
      </c>
      <c r="D1804" t="s">
        <v>3890</v>
      </c>
      <c r="E1804">
        <v>7.2999999999999995E-2</v>
      </c>
      <c r="F1804">
        <v>0</v>
      </c>
      <c r="G1804" t="s">
        <v>942</v>
      </c>
      <c r="H1804">
        <f>_xlfn.IFNA(INDEX(FoamFactor_Table[FoamFactor],MATCH(bom_SQLquery[[#This Row],[BillNo]],FoamFactor_Table[BlendPN],0)),1)</f>
        <v>1</v>
      </c>
    </row>
    <row r="1805" spans="1:8" x14ac:dyDescent="0.25">
      <c r="A1805" t="s">
        <v>702</v>
      </c>
      <c r="B1805" t="s">
        <v>3891</v>
      </c>
      <c r="C1805" t="s">
        <v>2626</v>
      </c>
      <c r="D1805" t="s">
        <v>2627</v>
      </c>
      <c r="E1805">
        <v>3</v>
      </c>
      <c r="F1805">
        <v>2.5</v>
      </c>
      <c r="G1805" t="s">
        <v>935</v>
      </c>
      <c r="H1805">
        <f>_xlfn.IFNA(INDEX(FoamFactor_Table[FoamFactor],MATCH(bom_SQLquery[[#This Row],[BillNo]],FoamFactor_Table[BlendPN],0)),1)</f>
        <v>1</v>
      </c>
    </row>
    <row r="1806" spans="1:8" x14ac:dyDescent="0.25">
      <c r="A1806" t="s">
        <v>870</v>
      </c>
      <c r="B1806" t="s">
        <v>3892</v>
      </c>
      <c r="C1806" t="s">
        <v>2626</v>
      </c>
      <c r="D1806" t="s">
        <v>2627</v>
      </c>
      <c r="E1806">
        <v>4</v>
      </c>
      <c r="F1806">
        <v>2.5</v>
      </c>
      <c r="G1806" t="s">
        <v>935</v>
      </c>
      <c r="H1806">
        <f>_xlfn.IFNA(INDEX(FoamFactor_Table[FoamFactor],MATCH(bom_SQLquery[[#This Row],[BillNo]],FoamFactor_Table[BlendPN],0)),1)</f>
        <v>1</v>
      </c>
    </row>
    <row r="1807" spans="1:8" x14ac:dyDescent="0.25">
      <c r="A1807" t="s">
        <v>3893</v>
      </c>
      <c r="B1807" t="s">
        <v>3894</v>
      </c>
      <c r="C1807" t="s">
        <v>2588</v>
      </c>
      <c r="D1807" t="s">
        <v>2589</v>
      </c>
      <c r="E1807">
        <v>600</v>
      </c>
      <c r="F1807">
        <v>5</v>
      </c>
      <c r="G1807" t="s">
        <v>935</v>
      </c>
      <c r="H1807">
        <f>_xlfn.IFNA(INDEX(FoamFactor_Table[FoamFactor],MATCH(bom_SQLquery[[#This Row],[BillNo]],FoamFactor_Table[BlendPN],0)),1)</f>
        <v>1</v>
      </c>
    </row>
    <row r="1808" spans="1:8" x14ac:dyDescent="0.25">
      <c r="A1808" t="s">
        <v>3895</v>
      </c>
      <c r="B1808" t="s">
        <v>3896</v>
      </c>
      <c r="C1808" t="s">
        <v>3056</v>
      </c>
      <c r="D1808" t="s">
        <v>3057</v>
      </c>
      <c r="E1808">
        <v>3.44E-2</v>
      </c>
      <c r="F1808">
        <v>2.5</v>
      </c>
      <c r="G1808" t="s">
        <v>935</v>
      </c>
      <c r="H1808">
        <f>_xlfn.IFNA(INDEX(FoamFactor_Table[FoamFactor],MATCH(bom_SQLquery[[#This Row],[BillNo]],FoamFactor_Table[BlendPN],0)),1)</f>
        <v>1</v>
      </c>
    </row>
    <row r="1809" spans="1:8" x14ac:dyDescent="0.25">
      <c r="A1809" t="s">
        <v>456</v>
      </c>
      <c r="B1809" t="s">
        <v>3897</v>
      </c>
      <c r="C1809" t="s">
        <v>3056</v>
      </c>
      <c r="D1809" t="s">
        <v>3057</v>
      </c>
      <c r="E1809">
        <v>0.4128</v>
      </c>
      <c r="F1809">
        <v>2.5</v>
      </c>
      <c r="G1809" t="s">
        <v>935</v>
      </c>
      <c r="H1809">
        <f>_xlfn.IFNA(INDEX(FoamFactor_Table[FoamFactor],MATCH(bom_SQLquery[[#This Row],[BillNo]],FoamFactor_Table[BlendPN],0)),1)</f>
        <v>1</v>
      </c>
    </row>
    <row r="1810" spans="1:8" x14ac:dyDescent="0.25">
      <c r="A1810" t="s">
        <v>3898</v>
      </c>
      <c r="B1810" t="s">
        <v>3899</v>
      </c>
      <c r="C1810" t="s">
        <v>3056</v>
      </c>
      <c r="D1810" t="s">
        <v>3057</v>
      </c>
      <c r="E1810">
        <v>0.4128</v>
      </c>
      <c r="F1810">
        <v>2.5</v>
      </c>
      <c r="G1810" t="s">
        <v>935</v>
      </c>
      <c r="H1810">
        <f>_xlfn.IFNA(INDEX(FoamFactor_Table[FoamFactor],MATCH(bom_SQLquery[[#This Row],[BillNo]],FoamFactor_Table[BlendPN],0)),1)</f>
        <v>1</v>
      </c>
    </row>
    <row r="1811" spans="1:8" x14ac:dyDescent="0.25">
      <c r="A1811" t="s">
        <v>801</v>
      </c>
      <c r="B1811" t="s">
        <v>3900</v>
      </c>
      <c r="C1811" t="s">
        <v>3264</v>
      </c>
      <c r="D1811" t="s">
        <v>3265</v>
      </c>
      <c r="E1811">
        <v>6</v>
      </c>
      <c r="F1811">
        <v>2.5</v>
      </c>
      <c r="G1811" t="s">
        <v>935</v>
      </c>
      <c r="H1811">
        <f>_xlfn.IFNA(INDEX(FoamFactor_Table[FoamFactor],MATCH(bom_SQLquery[[#This Row],[BillNo]],FoamFactor_Table[BlendPN],0)),1)</f>
        <v>1</v>
      </c>
    </row>
    <row r="1812" spans="1:8" x14ac:dyDescent="0.25">
      <c r="A1812" t="s">
        <v>3901</v>
      </c>
      <c r="B1812" t="s">
        <v>3902</v>
      </c>
      <c r="C1812" t="s">
        <v>3264</v>
      </c>
      <c r="D1812" t="s">
        <v>3265</v>
      </c>
      <c r="E1812">
        <v>6</v>
      </c>
      <c r="F1812">
        <v>2.5</v>
      </c>
      <c r="G1812" t="s">
        <v>935</v>
      </c>
      <c r="H1812">
        <f>_xlfn.IFNA(INDEX(FoamFactor_Table[FoamFactor],MATCH(bom_SQLquery[[#This Row],[BillNo]],FoamFactor_Table[BlendPN],0)),1)</f>
        <v>1</v>
      </c>
    </row>
    <row r="1813" spans="1:8" x14ac:dyDescent="0.25">
      <c r="A1813" t="s">
        <v>796</v>
      </c>
      <c r="B1813" t="s">
        <v>3903</v>
      </c>
      <c r="C1813" t="s">
        <v>3264</v>
      </c>
      <c r="D1813" t="s">
        <v>3265</v>
      </c>
      <c r="E1813">
        <v>1</v>
      </c>
      <c r="F1813">
        <v>2.5</v>
      </c>
      <c r="G1813" t="s">
        <v>935</v>
      </c>
      <c r="H1813">
        <f>_xlfn.IFNA(INDEX(FoamFactor_Table[FoamFactor],MATCH(bom_SQLquery[[#This Row],[BillNo]],FoamFactor_Table[BlendPN],0)),1)</f>
        <v>1</v>
      </c>
    </row>
    <row r="1814" spans="1:8" x14ac:dyDescent="0.25">
      <c r="A1814" t="s">
        <v>3904</v>
      </c>
      <c r="B1814" t="s">
        <v>3905</v>
      </c>
      <c r="C1814" t="s">
        <v>3264</v>
      </c>
      <c r="D1814" t="s">
        <v>3265</v>
      </c>
      <c r="E1814">
        <v>6</v>
      </c>
      <c r="F1814">
        <v>2.5</v>
      </c>
      <c r="G1814" t="s">
        <v>935</v>
      </c>
      <c r="H1814">
        <f>_xlfn.IFNA(INDEX(FoamFactor_Table[FoamFactor],MATCH(bom_SQLquery[[#This Row],[BillNo]],FoamFactor_Table[BlendPN],0)),1)</f>
        <v>1</v>
      </c>
    </row>
    <row r="1815" spans="1:8" x14ac:dyDescent="0.25">
      <c r="A1815" t="s">
        <v>3906</v>
      </c>
      <c r="B1815" t="s">
        <v>3907</v>
      </c>
      <c r="C1815" t="s">
        <v>3264</v>
      </c>
      <c r="D1815" t="s">
        <v>3265</v>
      </c>
      <c r="E1815">
        <v>5</v>
      </c>
      <c r="F1815">
        <v>2.5</v>
      </c>
      <c r="G1815" t="s">
        <v>935</v>
      </c>
      <c r="H1815">
        <f>_xlfn.IFNA(INDEX(FoamFactor_Table[FoamFactor],MATCH(bom_SQLquery[[#This Row],[BillNo]],FoamFactor_Table[BlendPN],0)),1)</f>
        <v>1</v>
      </c>
    </row>
    <row r="1816" spans="1:8" x14ac:dyDescent="0.25">
      <c r="A1816" t="s">
        <v>3908</v>
      </c>
      <c r="B1816" t="s">
        <v>3909</v>
      </c>
      <c r="C1816" t="s">
        <v>3264</v>
      </c>
      <c r="D1816" t="s">
        <v>3265</v>
      </c>
      <c r="E1816">
        <v>6</v>
      </c>
      <c r="F1816">
        <v>2.5</v>
      </c>
      <c r="G1816" t="s">
        <v>935</v>
      </c>
      <c r="H1816">
        <f>_xlfn.IFNA(INDEX(FoamFactor_Table[FoamFactor],MATCH(bom_SQLquery[[#This Row],[BillNo]],FoamFactor_Table[BlendPN],0)),1)</f>
        <v>1</v>
      </c>
    </row>
    <row r="1817" spans="1:8" x14ac:dyDescent="0.25">
      <c r="A1817" t="s">
        <v>3910</v>
      </c>
      <c r="B1817" t="s">
        <v>3911</v>
      </c>
      <c r="C1817" t="s">
        <v>3264</v>
      </c>
      <c r="D1817" t="s">
        <v>3265</v>
      </c>
      <c r="E1817">
        <v>1.5</v>
      </c>
      <c r="F1817">
        <v>2.5</v>
      </c>
      <c r="G1817" t="s">
        <v>935</v>
      </c>
      <c r="H1817">
        <f>_xlfn.IFNA(INDEX(FoamFactor_Table[FoamFactor],MATCH(bom_SQLquery[[#This Row],[BillNo]],FoamFactor_Table[BlendPN],0)),1)</f>
        <v>1</v>
      </c>
    </row>
    <row r="1818" spans="1:8" x14ac:dyDescent="0.25">
      <c r="A1818" t="s">
        <v>3912</v>
      </c>
      <c r="B1818" t="s">
        <v>3913</v>
      </c>
      <c r="C1818" t="s">
        <v>3264</v>
      </c>
      <c r="D1818" t="s">
        <v>3265</v>
      </c>
      <c r="E1818">
        <v>1.5</v>
      </c>
      <c r="F1818">
        <v>2.5</v>
      </c>
      <c r="G1818" t="s">
        <v>935</v>
      </c>
      <c r="H1818">
        <f>_xlfn.IFNA(INDEX(FoamFactor_Table[FoamFactor],MATCH(bom_SQLquery[[#This Row],[BillNo]],FoamFactor_Table[BlendPN],0)),1)</f>
        <v>1</v>
      </c>
    </row>
    <row r="1819" spans="1:8" x14ac:dyDescent="0.25">
      <c r="A1819" t="s">
        <v>3914</v>
      </c>
      <c r="B1819" t="s">
        <v>3915</v>
      </c>
      <c r="C1819" t="s">
        <v>3264</v>
      </c>
      <c r="D1819" t="s">
        <v>3265</v>
      </c>
      <c r="E1819">
        <v>1.5</v>
      </c>
      <c r="F1819">
        <v>2.5</v>
      </c>
      <c r="G1819" t="s">
        <v>935</v>
      </c>
      <c r="H1819">
        <f>_xlfn.IFNA(INDEX(FoamFactor_Table[FoamFactor],MATCH(bom_SQLquery[[#This Row],[BillNo]],FoamFactor_Table[BlendPN],0)),1)</f>
        <v>1</v>
      </c>
    </row>
    <row r="1820" spans="1:8" x14ac:dyDescent="0.25">
      <c r="A1820" t="s">
        <v>3916</v>
      </c>
      <c r="B1820" t="s">
        <v>3917</v>
      </c>
      <c r="C1820" t="s">
        <v>3264</v>
      </c>
      <c r="D1820" t="s">
        <v>3265</v>
      </c>
      <c r="E1820">
        <v>5</v>
      </c>
      <c r="F1820">
        <v>2.5</v>
      </c>
      <c r="G1820" t="s">
        <v>935</v>
      </c>
      <c r="H1820">
        <f>_xlfn.IFNA(INDEX(FoamFactor_Table[FoamFactor],MATCH(bom_SQLquery[[#This Row],[BillNo]],FoamFactor_Table[BlendPN],0)),1)</f>
        <v>1</v>
      </c>
    </row>
    <row r="1821" spans="1:8" x14ac:dyDescent="0.25">
      <c r="A1821" t="s">
        <v>519</v>
      </c>
      <c r="B1821" t="s">
        <v>3918</v>
      </c>
      <c r="C1821" t="s">
        <v>3264</v>
      </c>
      <c r="D1821" t="s">
        <v>3265</v>
      </c>
      <c r="E1821">
        <v>3</v>
      </c>
      <c r="F1821">
        <v>2.5</v>
      </c>
      <c r="G1821" t="s">
        <v>935</v>
      </c>
      <c r="H1821">
        <f>_xlfn.IFNA(INDEX(FoamFactor_Table[FoamFactor],MATCH(bom_SQLquery[[#This Row],[BillNo]],FoamFactor_Table[BlendPN],0)),1)</f>
        <v>1</v>
      </c>
    </row>
    <row r="1822" spans="1:8" x14ac:dyDescent="0.25">
      <c r="A1822" t="s">
        <v>3919</v>
      </c>
      <c r="B1822" t="s">
        <v>3920</v>
      </c>
      <c r="C1822" t="s">
        <v>3264</v>
      </c>
      <c r="D1822" t="s">
        <v>3265</v>
      </c>
      <c r="E1822">
        <v>3</v>
      </c>
      <c r="F1822">
        <v>2.5</v>
      </c>
      <c r="G1822" t="s">
        <v>935</v>
      </c>
      <c r="H1822">
        <f>_xlfn.IFNA(INDEX(FoamFactor_Table[FoamFactor],MATCH(bom_SQLquery[[#This Row],[BillNo]],FoamFactor_Table[BlendPN],0)),1)</f>
        <v>1</v>
      </c>
    </row>
    <row r="1823" spans="1:8" x14ac:dyDescent="0.25">
      <c r="A1823" t="s">
        <v>3921</v>
      </c>
      <c r="B1823" t="s">
        <v>3922</v>
      </c>
      <c r="C1823" t="s">
        <v>3264</v>
      </c>
      <c r="D1823" t="s">
        <v>3265</v>
      </c>
      <c r="E1823">
        <v>55</v>
      </c>
      <c r="F1823">
        <v>2.5</v>
      </c>
      <c r="G1823" t="s">
        <v>935</v>
      </c>
      <c r="H1823">
        <f>_xlfn.IFNA(INDEX(FoamFactor_Table[FoamFactor],MATCH(bom_SQLquery[[#This Row],[BillNo]],FoamFactor_Table[BlendPN],0)),1)</f>
        <v>1</v>
      </c>
    </row>
    <row r="1824" spans="1:8" x14ac:dyDescent="0.25">
      <c r="A1824" t="s">
        <v>3923</v>
      </c>
      <c r="B1824" t="s">
        <v>3924</v>
      </c>
      <c r="C1824" t="s">
        <v>3264</v>
      </c>
      <c r="D1824" t="s">
        <v>3265</v>
      </c>
      <c r="E1824">
        <v>55</v>
      </c>
      <c r="F1824">
        <v>2.5</v>
      </c>
      <c r="G1824" t="s">
        <v>935</v>
      </c>
      <c r="H1824">
        <f>_xlfn.IFNA(INDEX(FoamFactor_Table[FoamFactor],MATCH(bom_SQLquery[[#This Row],[BillNo]],FoamFactor_Table[BlendPN],0)),1)</f>
        <v>1</v>
      </c>
    </row>
    <row r="1825" spans="1:8" x14ac:dyDescent="0.25">
      <c r="A1825" t="s">
        <v>305</v>
      </c>
      <c r="B1825" t="s">
        <v>3925</v>
      </c>
      <c r="C1825" t="s">
        <v>3264</v>
      </c>
      <c r="D1825" t="s">
        <v>3265</v>
      </c>
      <c r="E1825">
        <v>6</v>
      </c>
      <c r="F1825">
        <v>2.5</v>
      </c>
      <c r="G1825" t="s">
        <v>935</v>
      </c>
      <c r="H1825">
        <f>_xlfn.IFNA(INDEX(FoamFactor_Table[FoamFactor],MATCH(bom_SQLquery[[#This Row],[BillNo]],FoamFactor_Table[BlendPN],0)),1)</f>
        <v>1</v>
      </c>
    </row>
    <row r="1826" spans="1:8" x14ac:dyDescent="0.25">
      <c r="A1826" t="s">
        <v>3926</v>
      </c>
      <c r="B1826" t="s">
        <v>3927</v>
      </c>
      <c r="C1826" t="s">
        <v>3264</v>
      </c>
      <c r="D1826" t="s">
        <v>3265</v>
      </c>
      <c r="E1826">
        <v>6</v>
      </c>
      <c r="F1826">
        <v>2.5</v>
      </c>
      <c r="G1826" t="s">
        <v>935</v>
      </c>
      <c r="H1826">
        <f>_xlfn.IFNA(INDEX(FoamFactor_Table[FoamFactor],MATCH(bom_SQLquery[[#This Row],[BillNo]],FoamFactor_Table[BlendPN],0)),1)</f>
        <v>1</v>
      </c>
    </row>
    <row r="1827" spans="1:8" x14ac:dyDescent="0.25">
      <c r="A1827" t="s">
        <v>803</v>
      </c>
      <c r="B1827" t="s">
        <v>3928</v>
      </c>
      <c r="C1827" t="s">
        <v>3264</v>
      </c>
      <c r="D1827" t="s">
        <v>3265</v>
      </c>
      <c r="E1827">
        <v>1</v>
      </c>
      <c r="F1827">
        <v>2.5</v>
      </c>
      <c r="G1827" t="s">
        <v>935</v>
      </c>
      <c r="H1827">
        <f>_xlfn.IFNA(INDEX(FoamFactor_Table[FoamFactor],MATCH(bom_SQLquery[[#This Row],[BillNo]],FoamFactor_Table[BlendPN],0)),1)</f>
        <v>1</v>
      </c>
    </row>
    <row r="1828" spans="1:8" x14ac:dyDescent="0.25">
      <c r="A1828" t="s">
        <v>3929</v>
      </c>
      <c r="B1828" t="s">
        <v>3907</v>
      </c>
      <c r="C1828" t="s">
        <v>3264</v>
      </c>
      <c r="D1828" t="s">
        <v>3265</v>
      </c>
      <c r="E1828">
        <v>5</v>
      </c>
      <c r="F1828">
        <v>2.5</v>
      </c>
      <c r="G1828" t="s">
        <v>935</v>
      </c>
      <c r="H1828">
        <f>_xlfn.IFNA(INDEX(FoamFactor_Table[FoamFactor],MATCH(bom_SQLquery[[#This Row],[BillNo]],FoamFactor_Table[BlendPN],0)),1)</f>
        <v>1</v>
      </c>
    </row>
    <row r="1829" spans="1:8" x14ac:dyDescent="0.25">
      <c r="A1829" t="s">
        <v>3930</v>
      </c>
      <c r="B1829" t="s">
        <v>3931</v>
      </c>
      <c r="C1829" t="s">
        <v>3264</v>
      </c>
      <c r="D1829" t="s">
        <v>3265</v>
      </c>
      <c r="E1829">
        <v>1.5</v>
      </c>
      <c r="F1829">
        <v>2.5</v>
      </c>
      <c r="G1829" t="s">
        <v>935</v>
      </c>
      <c r="H1829">
        <f>_xlfn.IFNA(INDEX(FoamFactor_Table[FoamFactor],MATCH(bom_SQLquery[[#This Row],[BillNo]],FoamFactor_Table[BlendPN],0)),1)</f>
        <v>1</v>
      </c>
    </row>
    <row r="1830" spans="1:8" x14ac:dyDescent="0.25">
      <c r="A1830" t="s">
        <v>3932</v>
      </c>
      <c r="B1830" t="s">
        <v>3933</v>
      </c>
      <c r="C1830" t="s">
        <v>3264</v>
      </c>
      <c r="D1830" t="s">
        <v>3265</v>
      </c>
      <c r="E1830">
        <v>5</v>
      </c>
      <c r="F1830">
        <v>2.5</v>
      </c>
      <c r="G1830" t="s">
        <v>935</v>
      </c>
      <c r="H1830">
        <f>_xlfn.IFNA(INDEX(FoamFactor_Table[FoamFactor],MATCH(bom_SQLquery[[#This Row],[BillNo]],FoamFactor_Table[BlendPN],0)),1)</f>
        <v>1</v>
      </c>
    </row>
    <row r="1831" spans="1:8" x14ac:dyDescent="0.25">
      <c r="A1831" t="s">
        <v>518</v>
      </c>
      <c r="B1831" t="s">
        <v>3934</v>
      </c>
      <c r="C1831" t="s">
        <v>3264</v>
      </c>
      <c r="D1831" t="s">
        <v>3265</v>
      </c>
      <c r="E1831">
        <v>3</v>
      </c>
      <c r="F1831">
        <v>2.5</v>
      </c>
      <c r="G1831" t="s">
        <v>935</v>
      </c>
      <c r="H1831">
        <f>_xlfn.IFNA(INDEX(FoamFactor_Table[FoamFactor],MATCH(bom_SQLquery[[#This Row],[BillNo]],FoamFactor_Table[BlendPN],0)),1)</f>
        <v>1</v>
      </c>
    </row>
    <row r="1832" spans="1:8" x14ac:dyDescent="0.25">
      <c r="A1832" t="s">
        <v>3935</v>
      </c>
      <c r="B1832" t="s">
        <v>3936</v>
      </c>
      <c r="C1832" t="s">
        <v>3264</v>
      </c>
      <c r="D1832" t="s">
        <v>3265</v>
      </c>
      <c r="E1832">
        <v>3</v>
      </c>
      <c r="F1832">
        <v>2.5</v>
      </c>
      <c r="G1832" t="s">
        <v>935</v>
      </c>
      <c r="H1832">
        <f>_xlfn.IFNA(INDEX(FoamFactor_Table[FoamFactor],MATCH(bom_SQLquery[[#This Row],[BillNo]],FoamFactor_Table[BlendPN],0)),1)</f>
        <v>1</v>
      </c>
    </row>
    <row r="1833" spans="1:8" x14ac:dyDescent="0.25">
      <c r="A1833" t="s">
        <v>3937</v>
      </c>
      <c r="B1833" t="s">
        <v>3938</v>
      </c>
      <c r="C1833" t="s">
        <v>3264</v>
      </c>
      <c r="D1833" t="s">
        <v>3265</v>
      </c>
      <c r="E1833">
        <v>3</v>
      </c>
      <c r="F1833">
        <v>2.5</v>
      </c>
      <c r="G1833" t="s">
        <v>935</v>
      </c>
      <c r="H1833">
        <f>_xlfn.IFNA(INDEX(FoamFactor_Table[FoamFactor],MATCH(bom_SQLquery[[#This Row],[BillNo]],FoamFactor_Table[BlendPN],0)),1)</f>
        <v>1</v>
      </c>
    </row>
    <row r="1834" spans="1:8" x14ac:dyDescent="0.25">
      <c r="A1834" t="s">
        <v>3939</v>
      </c>
      <c r="B1834" t="s">
        <v>3940</v>
      </c>
      <c r="C1834" t="s">
        <v>3264</v>
      </c>
      <c r="D1834" t="s">
        <v>3265</v>
      </c>
      <c r="E1834">
        <v>55</v>
      </c>
      <c r="F1834">
        <v>2.5</v>
      </c>
      <c r="G1834" t="s">
        <v>935</v>
      </c>
      <c r="H1834">
        <f>_xlfn.IFNA(INDEX(FoamFactor_Table[FoamFactor],MATCH(bom_SQLquery[[#This Row],[BillNo]],FoamFactor_Table[BlendPN],0)),1)</f>
        <v>1</v>
      </c>
    </row>
    <row r="1835" spans="1:8" x14ac:dyDescent="0.25">
      <c r="A1835" t="s">
        <v>758</v>
      </c>
      <c r="B1835" t="s">
        <v>3941</v>
      </c>
      <c r="C1835" t="s">
        <v>2855</v>
      </c>
      <c r="D1835" t="s">
        <v>2856</v>
      </c>
      <c r="E1835">
        <v>1.0309999999999999</v>
      </c>
      <c r="F1835">
        <v>2.5</v>
      </c>
      <c r="G1835" t="s">
        <v>935</v>
      </c>
      <c r="H1835">
        <f>_xlfn.IFNA(INDEX(FoamFactor_Table[FoamFactor],MATCH(bom_SQLquery[[#This Row],[BillNo]],FoamFactor_Table[BlendPN],0)),1)</f>
        <v>1</v>
      </c>
    </row>
    <row r="1836" spans="1:8" x14ac:dyDescent="0.25">
      <c r="A1836" t="s">
        <v>355</v>
      </c>
      <c r="B1836" t="s">
        <v>3942</v>
      </c>
      <c r="C1836" t="s">
        <v>2365</v>
      </c>
      <c r="D1836" t="s">
        <v>2366</v>
      </c>
      <c r="E1836">
        <v>3</v>
      </c>
      <c r="F1836">
        <v>0</v>
      </c>
      <c r="G1836" t="s">
        <v>942</v>
      </c>
      <c r="H1836">
        <f>_xlfn.IFNA(INDEX(FoamFactor_Table[FoamFactor],MATCH(bom_SQLquery[[#This Row],[BillNo]],FoamFactor_Table[BlendPN],0)),1)</f>
        <v>1</v>
      </c>
    </row>
    <row r="1837" spans="1:8" x14ac:dyDescent="0.25">
      <c r="A1837" t="s">
        <v>3943</v>
      </c>
      <c r="B1837" t="s">
        <v>3944</v>
      </c>
      <c r="C1837" t="s">
        <v>2365</v>
      </c>
      <c r="D1837" t="s">
        <v>2366</v>
      </c>
      <c r="E1837">
        <v>3</v>
      </c>
      <c r="F1837">
        <v>0</v>
      </c>
      <c r="G1837" t="s">
        <v>942</v>
      </c>
      <c r="H1837">
        <f>_xlfn.IFNA(INDEX(FoamFactor_Table[FoamFactor],MATCH(bom_SQLquery[[#This Row],[BillNo]],FoamFactor_Table[BlendPN],0)),1)</f>
        <v>1</v>
      </c>
    </row>
    <row r="1838" spans="1:8" x14ac:dyDescent="0.25">
      <c r="A1838" t="s">
        <v>352</v>
      </c>
      <c r="B1838" t="s">
        <v>3945</v>
      </c>
      <c r="C1838" t="s">
        <v>2365</v>
      </c>
      <c r="D1838" t="s">
        <v>2366</v>
      </c>
      <c r="E1838">
        <v>1.5</v>
      </c>
      <c r="F1838">
        <v>0</v>
      </c>
      <c r="G1838" t="s">
        <v>942</v>
      </c>
      <c r="H1838">
        <f>_xlfn.IFNA(INDEX(FoamFactor_Table[FoamFactor],MATCH(bom_SQLquery[[#This Row],[BillNo]],FoamFactor_Table[BlendPN],0)),1)</f>
        <v>1</v>
      </c>
    </row>
    <row r="1839" spans="1:8" x14ac:dyDescent="0.25">
      <c r="A1839" t="s">
        <v>3946</v>
      </c>
      <c r="B1839" t="s">
        <v>3945</v>
      </c>
      <c r="C1839" t="s">
        <v>2365</v>
      </c>
      <c r="D1839" t="s">
        <v>2366</v>
      </c>
      <c r="E1839">
        <v>1.5</v>
      </c>
      <c r="F1839">
        <v>0</v>
      </c>
      <c r="G1839" t="s">
        <v>942</v>
      </c>
      <c r="H1839">
        <f>_xlfn.IFNA(INDEX(FoamFactor_Table[FoamFactor],MATCH(bom_SQLquery[[#This Row],[BillNo]],FoamFactor_Table[BlendPN],0)),1)</f>
        <v>1</v>
      </c>
    </row>
    <row r="1840" spans="1:8" x14ac:dyDescent="0.25">
      <c r="A1840" t="s">
        <v>3476</v>
      </c>
      <c r="B1840" t="s">
        <v>3947</v>
      </c>
      <c r="C1840" t="s">
        <v>3948</v>
      </c>
      <c r="D1840" t="s">
        <v>3949</v>
      </c>
      <c r="E1840">
        <v>2.0000000000000001E-4</v>
      </c>
      <c r="F1840">
        <v>0</v>
      </c>
      <c r="G1840" t="s">
        <v>942</v>
      </c>
      <c r="H1840">
        <f>_xlfn.IFNA(INDEX(FoamFactor_Table[FoamFactor],MATCH(bom_SQLquery[[#This Row],[BillNo]],FoamFactor_Table[BlendPN],0)),1)</f>
        <v>1</v>
      </c>
    </row>
    <row r="1841" spans="1:8" x14ac:dyDescent="0.25">
      <c r="A1841" t="s">
        <v>3476</v>
      </c>
      <c r="B1841" t="s">
        <v>3947</v>
      </c>
      <c r="C1841" t="s">
        <v>3325</v>
      </c>
      <c r="D1841" t="s">
        <v>3326</v>
      </c>
      <c r="E1841">
        <v>0.69</v>
      </c>
      <c r="F1841">
        <v>0</v>
      </c>
      <c r="G1841" t="s">
        <v>942</v>
      </c>
      <c r="H1841">
        <f>_xlfn.IFNA(INDEX(FoamFactor_Table[FoamFactor],MATCH(bom_SQLquery[[#This Row],[BillNo]],FoamFactor_Table[BlendPN],0)),1)</f>
        <v>1</v>
      </c>
    </row>
    <row r="1842" spans="1:8" x14ac:dyDescent="0.25">
      <c r="A1842" t="s">
        <v>3476</v>
      </c>
      <c r="B1842" t="s">
        <v>3947</v>
      </c>
      <c r="C1842" t="s">
        <v>3319</v>
      </c>
      <c r="D1842" t="s">
        <v>3320</v>
      </c>
      <c r="E1842">
        <v>0.96</v>
      </c>
      <c r="F1842">
        <v>0</v>
      </c>
      <c r="G1842" t="s">
        <v>935</v>
      </c>
      <c r="H1842">
        <f>_xlfn.IFNA(INDEX(FoamFactor_Table[FoamFactor],MATCH(bom_SQLquery[[#This Row],[BillNo]],FoamFactor_Table[BlendPN],0)),1)</f>
        <v>1</v>
      </c>
    </row>
    <row r="1843" spans="1:8" x14ac:dyDescent="0.25">
      <c r="A1843" t="s">
        <v>3480</v>
      </c>
      <c r="B1843" t="s">
        <v>3481</v>
      </c>
      <c r="C1843" t="s">
        <v>3381</v>
      </c>
      <c r="D1843" t="s">
        <v>3382</v>
      </c>
      <c r="E1843">
        <v>1.4376</v>
      </c>
      <c r="F1843">
        <v>0</v>
      </c>
      <c r="G1843" t="s">
        <v>942</v>
      </c>
      <c r="H1843">
        <f>_xlfn.IFNA(INDEX(FoamFactor_Table[FoamFactor],MATCH(bom_SQLquery[[#This Row],[BillNo]],FoamFactor_Table[BlendPN],0)),1)</f>
        <v>1.1499999999999999</v>
      </c>
    </row>
    <row r="1844" spans="1:8" x14ac:dyDescent="0.25">
      <c r="A1844" t="s">
        <v>3480</v>
      </c>
      <c r="B1844" t="s">
        <v>3481</v>
      </c>
      <c r="C1844" t="s">
        <v>2503</v>
      </c>
      <c r="D1844" t="s">
        <v>2504</v>
      </c>
      <c r="E1844">
        <v>1.04E-2</v>
      </c>
      <c r="F1844">
        <v>0</v>
      </c>
      <c r="G1844" t="s">
        <v>942</v>
      </c>
      <c r="H1844">
        <f>_xlfn.IFNA(INDEX(FoamFactor_Table[FoamFactor],MATCH(bom_SQLquery[[#This Row],[BillNo]],FoamFactor_Table[BlendPN],0)),1)</f>
        <v>1.1499999999999999</v>
      </c>
    </row>
    <row r="1845" spans="1:8" x14ac:dyDescent="0.25">
      <c r="A1845" t="s">
        <v>3480</v>
      </c>
      <c r="B1845" t="s">
        <v>3481</v>
      </c>
      <c r="C1845" t="s">
        <v>3950</v>
      </c>
      <c r="D1845" t="s">
        <v>3951</v>
      </c>
      <c r="E1845">
        <v>8.6999999999999994E-3</v>
      </c>
      <c r="F1845">
        <v>0</v>
      </c>
      <c r="G1845" t="s">
        <v>942</v>
      </c>
      <c r="H1845">
        <f>_xlfn.IFNA(INDEX(FoamFactor_Table[FoamFactor],MATCH(bom_SQLquery[[#This Row],[BillNo]],FoamFactor_Table[BlendPN],0)),1)</f>
        <v>1.1499999999999999</v>
      </c>
    </row>
    <row r="1846" spans="1:8" x14ac:dyDescent="0.25">
      <c r="A1846" t="s">
        <v>3480</v>
      </c>
      <c r="B1846" t="s">
        <v>3481</v>
      </c>
      <c r="C1846" t="s">
        <v>3952</v>
      </c>
      <c r="D1846" t="s">
        <v>3953</v>
      </c>
      <c r="E1846">
        <v>2.9999999999999997E-4</v>
      </c>
      <c r="F1846">
        <v>0</v>
      </c>
      <c r="G1846" t="s">
        <v>942</v>
      </c>
      <c r="H1846">
        <f>_xlfn.IFNA(INDEX(FoamFactor_Table[FoamFactor],MATCH(bom_SQLquery[[#This Row],[BillNo]],FoamFactor_Table[BlendPN],0)),1)</f>
        <v>1.1499999999999999</v>
      </c>
    </row>
    <row r="1847" spans="1:8" x14ac:dyDescent="0.25">
      <c r="A1847" t="s">
        <v>3480</v>
      </c>
      <c r="B1847" t="s">
        <v>3481</v>
      </c>
      <c r="C1847" t="s">
        <v>3954</v>
      </c>
      <c r="D1847" t="s">
        <v>3955</v>
      </c>
      <c r="E1847">
        <v>1E-4</v>
      </c>
      <c r="F1847">
        <v>0</v>
      </c>
      <c r="G1847" t="s">
        <v>942</v>
      </c>
      <c r="H1847">
        <f>_xlfn.IFNA(INDEX(FoamFactor_Table[FoamFactor],MATCH(bom_SQLquery[[#This Row],[BillNo]],FoamFactor_Table[BlendPN],0)),1)</f>
        <v>1.1499999999999999</v>
      </c>
    </row>
    <row r="1848" spans="1:8" x14ac:dyDescent="0.25">
      <c r="A1848" t="s">
        <v>3480</v>
      </c>
      <c r="B1848" t="s">
        <v>3481</v>
      </c>
      <c r="C1848" t="s">
        <v>3956</v>
      </c>
      <c r="D1848" t="s">
        <v>3957</v>
      </c>
      <c r="E1848">
        <v>1.1999999999999999E-3</v>
      </c>
      <c r="F1848">
        <v>0</v>
      </c>
      <c r="G1848" t="s">
        <v>942</v>
      </c>
      <c r="H1848">
        <f>_xlfn.IFNA(INDEX(FoamFactor_Table[FoamFactor],MATCH(bom_SQLquery[[#This Row],[BillNo]],FoamFactor_Table[BlendPN],0)),1)</f>
        <v>1.1499999999999999</v>
      </c>
    </row>
    <row r="1849" spans="1:8" x14ac:dyDescent="0.25">
      <c r="A1849" t="s">
        <v>3480</v>
      </c>
      <c r="B1849" t="s">
        <v>3481</v>
      </c>
      <c r="C1849" t="s">
        <v>3319</v>
      </c>
      <c r="D1849" t="s">
        <v>3320</v>
      </c>
      <c r="E1849">
        <v>0.86360000000000003</v>
      </c>
      <c r="F1849">
        <v>0</v>
      </c>
      <c r="G1849" t="s">
        <v>935</v>
      </c>
      <c r="H1849">
        <f>_xlfn.IFNA(INDEX(FoamFactor_Table[FoamFactor],MATCH(bom_SQLquery[[#This Row],[BillNo]],FoamFactor_Table[BlendPN],0)),1)</f>
        <v>1.1499999999999999</v>
      </c>
    </row>
    <row r="1850" spans="1:8" x14ac:dyDescent="0.25">
      <c r="A1850" t="s">
        <v>3958</v>
      </c>
      <c r="B1850" t="s">
        <v>3959</v>
      </c>
      <c r="C1850" t="s">
        <v>3319</v>
      </c>
      <c r="D1850" t="s">
        <v>3320</v>
      </c>
      <c r="E1850">
        <v>0.87680000000000002</v>
      </c>
      <c r="F1850">
        <v>0</v>
      </c>
      <c r="G1850" t="s">
        <v>935</v>
      </c>
      <c r="H1850">
        <f>_xlfn.IFNA(INDEX(FoamFactor_Table[FoamFactor],MATCH(bom_SQLquery[[#This Row],[BillNo]],FoamFactor_Table[BlendPN],0)),1)</f>
        <v>1</v>
      </c>
    </row>
    <row r="1851" spans="1:8" x14ac:dyDescent="0.25">
      <c r="A1851" t="s">
        <v>3958</v>
      </c>
      <c r="B1851" t="s">
        <v>3959</v>
      </c>
      <c r="C1851" t="s">
        <v>3325</v>
      </c>
      <c r="D1851" t="s">
        <v>3326</v>
      </c>
      <c r="E1851">
        <v>1.6877</v>
      </c>
      <c r="F1851">
        <v>0</v>
      </c>
      <c r="G1851" t="s">
        <v>942</v>
      </c>
      <c r="H1851">
        <f>_xlfn.IFNA(INDEX(FoamFactor_Table[FoamFactor],MATCH(bom_SQLquery[[#This Row],[BillNo]],FoamFactor_Table[BlendPN],0)),1)</f>
        <v>1</v>
      </c>
    </row>
    <row r="1852" spans="1:8" x14ac:dyDescent="0.25">
      <c r="A1852" t="s">
        <v>3958</v>
      </c>
      <c r="B1852" t="s">
        <v>3959</v>
      </c>
      <c r="C1852" t="s">
        <v>3948</v>
      </c>
      <c r="D1852" t="s">
        <v>3949</v>
      </c>
      <c r="E1852">
        <v>2.0000000000000001E-4</v>
      </c>
      <c r="F1852">
        <v>0</v>
      </c>
      <c r="G1852" t="s">
        <v>942</v>
      </c>
      <c r="H1852">
        <f>_xlfn.IFNA(INDEX(FoamFactor_Table[FoamFactor],MATCH(bom_SQLquery[[#This Row],[BillNo]],FoamFactor_Table[BlendPN],0)),1)</f>
        <v>1</v>
      </c>
    </row>
    <row r="1853" spans="1:8" x14ac:dyDescent="0.25">
      <c r="A1853" t="s">
        <v>3960</v>
      </c>
      <c r="B1853" t="s">
        <v>3961</v>
      </c>
      <c r="C1853" t="s">
        <v>2064</v>
      </c>
      <c r="D1853" t="s">
        <v>2065</v>
      </c>
      <c r="E1853">
        <v>4</v>
      </c>
      <c r="F1853">
        <v>2.5</v>
      </c>
      <c r="G1853" t="s">
        <v>935</v>
      </c>
      <c r="H1853">
        <f>_xlfn.IFNA(INDEX(FoamFactor_Table[FoamFactor],MATCH(bom_SQLquery[[#This Row],[BillNo]],FoamFactor_Table[BlendPN],0)),1)</f>
        <v>1</v>
      </c>
    </row>
    <row r="1854" spans="1:8" x14ac:dyDescent="0.25">
      <c r="A1854" t="s">
        <v>3962</v>
      </c>
      <c r="B1854" t="s">
        <v>3963</v>
      </c>
      <c r="C1854" t="s">
        <v>2070</v>
      </c>
      <c r="D1854" t="s">
        <v>2071</v>
      </c>
      <c r="E1854">
        <v>4</v>
      </c>
      <c r="F1854">
        <v>2.5</v>
      </c>
      <c r="G1854" t="s">
        <v>935</v>
      </c>
      <c r="H1854">
        <f>_xlfn.IFNA(INDEX(FoamFactor_Table[FoamFactor],MATCH(bom_SQLquery[[#This Row],[BillNo]],FoamFactor_Table[BlendPN],0)),1)</f>
        <v>1</v>
      </c>
    </row>
    <row r="1855" spans="1:8" x14ac:dyDescent="0.25">
      <c r="A1855" t="s">
        <v>512</v>
      </c>
      <c r="B1855" t="s">
        <v>3964</v>
      </c>
      <c r="C1855" t="s">
        <v>3476</v>
      </c>
      <c r="D1855" t="s">
        <v>3477</v>
      </c>
      <c r="E1855">
        <v>3</v>
      </c>
      <c r="F1855">
        <v>2.5</v>
      </c>
      <c r="G1855" t="s">
        <v>935</v>
      </c>
      <c r="H1855">
        <f>_xlfn.IFNA(INDEX(FoamFactor_Table[FoamFactor],MATCH(bom_SQLquery[[#This Row],[BillNo]],FoamFactor_Table[BlendPN],0)),1)</f>
        <v>1</v>
      </c>
    </row>
    <row r="1856" spans="1:8" x14ac:dyDescent="0.25">
      <c r="A1856" t="s">
        <v>3965</v>
      </c>
      <c r="B1856" t="s">
        <v>3966</v>
      </c>
      <c r="C1856" t="s">
        <v>3476</v>
      </c>
      <c r="D1856" t="s">
        <v>3477</v>
      </c>
      <c r="E1856">
        <v>0.25</v>
      </c>
      <c r="F1856">
        <v>2.5</v>
      </c>
      <c r="G1856" t="s">
        <v>935</v>
      </c>
      <c r="H1856">
        <f>_xlfn.IFNA(INDEX(FoamFactor_Table[FoamFactor],MATCH(bom_SQLquery[[#This Row],[BillNo]],FoamFactor_Table[BlendPN],0)),1)</f>
        <v>1</v>
      </c>
    </row>
    <row r="1857" spans="1:8" x14ac:dyDescent="0.25">
      <c r="A1857" t="s">
        <v>3967</v>
      </c>
      <c r="B1857" t="s">
        <v>3968</v>
      </c>
      <c r="C1857" t="s">
        <v>3476</v>
      </c>
      <c r="D1857" t="s">
        <v>3477</v>
      </c>
      <c r="E1857">
        <v>3</v>
      </c>
      <c r="F1857">
        <v>2.5</v>
      </c>
      <c r="G1857" t="s">
        <v>935</v>
      </c>
      <c r="H1857">
        <f>_xlfn.IFNA(INDEX(FoamFactor_Table[FoamFactor],MATCH(bom_SQLquery[[#This Row],[BillNo]],FoamFactor_Table[BlendPN],0)),1)</f>
        <v>1</v>
      </c>
    </row>
    <row r="1858" spans="1:8" x14ac:dyDescent="0.25">
      <c r="A1858" t="s">
        <v>3969</v>
      </c>
      <c r="B1858" t="s">
        <v>3970</v>
      </c>
      <c r="C1858" t="s">
        <v>3476</v>
      </c>
      <c r="D1858" t="s">
        <v>3477</v>
      </c>
      <c r="E1858">
        <v>0.25</v>
      </c>
      <c r="F1858">
        <v>2.5</v>
      </c>
      <c r="G1858" t="s">
        <v>935</v>
      </c>
      <c r="H1858">
        <f>_xlfn.IFNA(INDEX(FoamFactor_Table[FoamFactor],MATCH(bom_SQLquery[[#This Row],[BillNo]],FoamFactor_Table[BlendPN],0)),1)</f>
        <v>1</v>
      </c>
    </row>
    <row r="1859" spans="1:8" x14ac:dyDescent="0.25">
      <c r="A1859" t="s">
        <v>510</v>
      </c>
      <c r="B1859" t="s">
        <v>3971</v>
      </c>
      <c r="C1859" t="s">
        <v>3480</v>
      </c>
      <c r="D1859" t="s">
        <v>3481</v>
      </c>
      <c r="E1859">
        <v>3</v>
      </c>
      <c r="F1859">
        <v>2.5</v>
      </c>
      <c r="G1859" t="s">
        <v>935</v>
      </c>
      <c r="H1859">
        <f>_xlfn.IFNA(INDEX(FoamFactor_Table[FoamFactor],MATCH(bom_SQLquery[[#This Row],[BillNo]],FoamFactor_Table[BlendPN],0)),1)</f>
        <v>1</v>
      </c>
    </row>
    <row r="1860" spans="1:8" x14ac:dyDescent="0.25">
      <c r="A1860" t="s">
        <v>3972</v>
      </c>
      <c r="B1860" t="s">
        <v>3973</v>
      </c>
      <c r="C1860" t="s">
        <v>3480</v>
      </c>
      <c r="D1860" t="s">
        <v>3481</v>
      </c>
      <c r="E1860">
        <v>0.25</v>
      </c>
      <c r="F1860">
        <v>2.5</v>
      </c>
      <c r="G1860" t="s">
        <v>935</v>
      </c>
      <c r="H1860">
        <f>_xlfn.IFNA(INDEX(FoamFactor_Table[FoamFactor],MATCH(bom_SQLquery[[#This Row],[BillNo]],FoamFactor_Table[BlendPN],0)),1)</f>
        <v>1</v>
      </c>
    </row>
    <row r="1861" spans="1:8" x14ac:dyDescent="0.25">
      <c r="A1861" t="s">
        <v>3974</v>
      </c>
      <c r="B1861" t="s">
        <v>3975</v>
      </c>
      <c r="C1861" t="s">
        <v>3480</v>
      </c>
      <c r="D1861" t="s">
        <v>3481</v>
      </c>
      <c r="E1861">
        <v>3</v>
      </c>
      <c r="F1861">
        <v>2.5</v>
      </c>
      <c r="G1861" t="s">
        <v>935</v>
      </c>
      <c r="H1861">
        <f>_xlfn.IFNA(INDEX(FoamFactor_Table[FoamFactor],MATCH(bom_SQLquery[[#This Row],[BillNo]],FoamFactor_Table[BlendPN],0)),1)</f>
        <v>1</v>
      </c>
    </row>
    <row r="1862" spans="1:8" x14ac:dyDescent="0.25">
      <c r="A1862" t="s">
        <v>3976</v>
      </c>
      <c r="B1862" t="s">
        <v>3977</v>
      </c>
      <c r="C1862" t="s">
        <v>3480</v>
      </c>
      <c r="D1862" t="s">
        <v>3481</v>
      </c>
      <c r="E1862">
        <v>0.25</v>
      </c>
      <c r="F1862">
        <v>2.5</v>
      </c>
      <c r="G1862" t="s">
        <v>935</v>
      </c>
      <c r="H1862">
        <f>_xlfn.IFNA(INDEX(FoamFactor_Table[FoamFactor],MATCH(bom_SQLquery[[#This Row],[BillNo]],FoamFactor_Table[BlendPN],0)),1)</f>
        <v>1</v>
      </c>
    </row>
    <row r="1863" spans="1:8" x14ac:dyDescent="0.25">
      <c r="A1863" t="s">
        <v>3978</v>
      </c>
      <c r="B1863" t="s">
        <v>3979</v>
      </c>
      <c r="C1863" t="s">
        <v>3476</v>
      </c>
      <c r="D1863" t="s">
        <v>3477</v>
      </c>
      <c r="E1863">
        <v>3</v>
      </c>
      <c r="F1863">
        <v>2.5</v>
      </c>
      <c r="G1863" t="s">
        <v>935</v>
      </c>
      <c r="H1863">
        <f>_xlfn.IFNA(INDEX(FoamFactor_Table[FoamFactor],MATCH(bom_SQLquery[[#This Row],[BillNo]],FoamFactor_Table[BlendPN],0)),1)</f>
        <v>1</v>
      </c>
    </row>
    <row r="1864" spans="1:8" x14ac:dyDescent="0.25">
      <c r="A1864" t="s">
        <v>3980</v>
      </c>
      <c r="B1864" t="s">
        <v>3981</v>
      </c>
      <c r="C1864" t="s">
        <v>3476</v>
      </c>
      <c r="D1864" t="s">
        <v>3477</v>
      </c>
      <c r="E1864">
        <v>0.25</v>
      </c>
      <c r="F1864">
        <v>2.5</v>
      </c>
      <c r="G1864" t="s">
        <v>935</v>
      </c>
      <c r="H1864">
        <f>_xlfn.IFNA(INDEX(FoamFactor_Table[FoamFactor],MATCH(bom_SQLquery[[#This Row],[BillNo]],FoamFactor_Table[BlendPN],0)),1)</f>
        <v>1</v>
      </c>
    </row>
    <row r="1865" spans="1:8" x14ac:dyDescent="0.25">
      <c r="A1865" t="s">
        <v>3982</v>
      </c>
      <c r="B1865" t="s">
        <v>3983</v>
      </c>
      <c r="C1865" t="s">
        <v>3480</v>
      </c>
      <c r="D1865" t="s">
        <v>3481</v>
      </c>
      <c r="E1865">
        <v>3</v>
      </c>
      <c r="F1865">
        <v>2.5</v>
      </c>
      <c r="G1865" t="s">
        <v>935</v>
      </c>
      <c r="H1865">
        <f>_xlfn.IFNA(INDEX(FoamFactor_Table[FoamFactor],MATCH(bom_SQLquery[[#This Row],[BillNo]],FoamFactor_Table[BlendPN],0)),1)</f>
        <v>1</v>
      </c>
    </row>
    <row r="1866" spans="1:8" x14ac:dyDescent="0.25">
      <c r="A1866" t="s">
        <v>3984</v>
      </c>
      <c r="B1866" t="s">
        <v>3985</v>
      </c>
      <c r="C1866" t="s">
        <v>3480</v>
      </c>
      <c r="D1866" t="s">
        <v>3481</v>
      </c>
      <c r="E1866">
        <v>0.25</v>
      </c>
      <c r="F1866">
        <v>2.5</v>
      </c>
      <c r="G1866" t="s">
        <v>935</v>
      </c>
      <c r="H1866">
        <f>_xlfn.IFNA(INDEX(FoamFactor_Table[FoamFactor],MATCH(bom_SQLquery[[#This Row],[BillNo]],FoamFactor_Table[BlendPN],0)),1)</f>
        <v>1</v>
      </c>
    </row>
    <row r="1867" spans="1:8" x14ac:dyDescent="0.25">
      <c r="A1867" t="s">
        <v>3986</v>
      </c>
      <c r="B1867" t="s">
        <v>3987</v>
      </c>
      <c r="C1867" t="s">
        <v>3476</v>
      </c>
      <c r="D1867" t="s">
        <v>3477</v>
      </c>
      <c r="E1867">
        <v>4</v>
      </c>
      <c r="F1867">
        <v>2.5</v>
      </c>
      <c r="G1867" t="s">
        <v>935</v>
      </c>
      <c r="H1867">
        <f>_xlfn.IFNA(INDEX(FoamFactor_Table[FoamFactor],MATCH(bom_SQLquery[[#This Row],[BillNo]],FoamFactor_Table[BlendPN],0)),1)</f>
        <v>1</v>
      </c>
    </row>
    <row r="1868" spans="1:8" x14ac:dyDescent="0.25">
      <c r="A1868" t="s">
        <v>3988</v>
      </c>
      <c r="B1868" t="s">
        <v>3989</v>
      </c>
      <c r="C1868" t="s">
        <v>3480</v>
      </c>
      <c r="D1868" t="s">
        <v>3481</v>
      </c>
      <c r="E1868">
        <v>4</v>
      </c>
      <c r="F1868">
        <v>2.5</v>
      </c>
      <c r="G1868" t="s">
        <v>935</v>
      </c>
      <c r="H1868">
        <f>_xlfn.IFNA(INDEX(FoamFactor_Table[FoamFactor],MATCH(bom_SQLquery[[#This Row],[BillNo]],FoamFactor_Table[BlendPN],0)),1)</f>
        <v>1</v>
      </c>
    </row>
    <row r="1869" spans="1:8" x14ac:dyDescent="0.25">
      <c r="A1869" t="s">
        <v>388</v>
      </c>
      <c r="B1869" t="s">
        <v>3990</v>
      </c>
      <c r="C1869" t="s">
        <v>3476</v>
      </c>
      <c r="D1869" t="s">
        <v>3477</v>
      </c>
      <c r="E1869">
        <v>4</v>
      </c>
      <c r="F1869">
        <v>2.5</v>
      </c>
      <c r="G1869" t="s">
        <v>935</v>
      </c>
      <c r="H1869">
        <f>_xlfn.IFNA(INDEX(FoamFactor_Table[FoamFactor],MATCH(bom_SQLquery[[#This Row],[BillNo]],FoamFactor_Table[BlendPN],0)),1)</f>
        <v>1</v>
      </c>
    </row>
    <row r="1870" spans="1:8" x14ac:dyDescent="0.25">
      <c r="A1870" t="s">
        <v>387</v>
      </c>
      <c r="B1870" t="s">
        <v>3991</v>
      </c>
      <c r="C1870" t="s">
        <v>3480</v>
      </c>
      <c r="D1870" t="s">
        <v>3481</v>
      </c>
      <c r="E1870">
        <v>4</v>
      </c>
      <c r="F1870">
        <v>2.5</v>
      </c>
      <c r="G1870" t="s">
        <v>935</v>
      </c>
      <c r="H1870">
        <f>_xlfn.IFNA(INDEX(FoamFactor_Table[FoamFactor],MATCH(bom_SQLquery[[#This Row],[BillNo]],FoamFactor_Table[BlendPN],0)),1)</f>
        <v>1</v>
      </c>
    </row>
    <row r="1871" spans="1:8" x14ac:dyDescent="0.25">
      <c r="A1871" t="s">
        <v>3992</v>
      </c>
      <c r="B1871" t="s">
        <v>3993</v>
      </c>
      <c r="C1871" t="s">
        <v>2588</v>
      </c>
      <c r="D1871" t="s">
        <v>2589</v>
      </c>
      <c r="E1871">
        <v>10</v>
      </c>
      <c r="F1871">
        <v>5</v>
      </c>
      <c r="G1871" t="s">
        <v>935</v>
      </c>
      <c r="H1871">
        <f>_xlfn.IFNA(INDEX(FoamFactor_Table[FoamFactor],MATCH(bom_SQLquery[[#This Row],[BillNo]],FoamFactor_Table[BlendPN],0)),1)</f>
        <v>1</v>
      </c>
    </row>
    <row r="1872" spans="1:8" x14ac:dyDescent="0.25">
      <c r="A1872" t="s">
        <v>3994</v>
      </c>
      <c r="B1872" t="s">
        <v>3995</v>
      </c>
      <c r="C1872" t="s">
        <v>1494</v>
      </c>
      <c r="D1872" t="s">
        <v>1495</v>
      </c>
      <c r="E1872">
        <v>2.0630000000000002</v>
      </c>
      <c r="F1872">
        <v>2.5</v>
      </c>
      <c r="G1872" t="s">
        <v>935</v>
      </c>
      <c r="H1872">
        <f>_xlfn.IFNA(INDEX(FoamFactor_Table[FoamFactor],MATCH(bom_SQLquery[[#This Row],[BillNo]],FoamFactor_Table[BlendPN],0)),1)</f>
        <v>1</v>
      </c>
    </row>
    <row r="1873" spans="1:8" x14ac:dyDescent="0.25">
      <c r="A1873" t="s">
        <v>3996</v>
      </c>
      <c r="B1873" t="s">
        <v>3997</v>
      </c>
      <c r="C1873" t="s">
        <v>1494</v>
      </c>
      <c r="D1873" t="s">
        <v>1495</v>
      </c>
      <c r="E1873">
        <v>2.0630000000000002</v>
      </c>
      <c r="F1873">
        <v>2.5</v>
      </c>
      <c r="G1873" t="s">
        <v>935</v>
      </c>
      <c r="H1873">
        <f>_xlfn.IFNA(INDEX(FoamFactor_Table[FoamFactor],MATCH(bom_SQLquery[[#This Row],[BillNo]],FoamFactor_Table[BlendPN],0)),1)</f>
        <v>1</v>
      </c>
    </row>
    <row r="1874" spans="1:8" x14ac:dyDescent="0.25">
      <c r="A1874" t="s">
        <v>3998</v>
      </c>
      <c r="B1874" t="s">
        <v>3999</v>
      </c>
      <c r="C1874" t="s">
        <v>1494</v>
      </c>
      <c r="D1874" t="s">
        <v>1495</v>
      </c>
      <c r="E1874">
        <v>2.0630000000000002</v>
      </c>
      <c r="F1874">
        <v>2.5</v>
      </c>
      <c r="G1874" t="s">
        <v>935</v>
      </c>
      <c r="H1874">
        <f>_xlfn.IFNA(INDEX(FoamFactor_Table[FoamFactor],MATCH(bom_SQLquery[[#This Row],[BillNo]],FoamFactor_Table[BlendPN],0)),1)</f>
        <v>1</v>
      </c>
    </row>
    <row r="1875" spans="1:8" x14ac:dyDescent="0.25">
      <c r="A1875" t="s">
        <v>4000</v>
      </c>
      <c r="B1875" t="s">
        <v>4001</v>
      </c>
      <c r="C1875" t="s">
        <v>1494</v>
      </c>
      <c r="D1875" t="s">
        <v>1495</v>
      </c>
      <c r="E1875">
        <v>2.0630000000000002</v>
      </c>
      <c r="F1875">
        <v>2.5</v>
      </c>
      <c r="G1875" t="s">
        <v>935</v>
      </c>
      <c r="H1875">
        <f>_xlfn.IFNA(INDEX(FoamFactor_Table[FoamFactor],MATCH(bom_SQLquery[[#This Row],[BillNo]],FoamFactor_Table[BlendPN],0)),1)</f>
        <v>1</v>
      </c>
    </row>
    <row r="1876" spans="1:8" x14ac:dyDescent="0.25">
      <c r="A1876" t="s">
        <v>4002</v>
      </c>
      <c r="B1876" t="s">
        <v>4003</v>
      </c>
      <c r="C1876" t="s">
        <v>1285</v>
      </c>
      <c r="D1876" t="s">
        <v>1286</v>
      </c>
      <c r="E1876">
        <v>3</v>
      </c>
      <c r="F1876">
        <v>2.5</v>
      </c>
      <c r="G1876" t="s">
        <v>935</v>
      </c>
      <c r="H1876">
        <f>_xlfn.IFNA(INDEX(FoamFactor_Table[FoamFactor],MATCH(bom_SQLquery[[#This Row],[BillNo]],FoamFactor_Table[BlendPN],0)),1)</f>
        <v>1</v>
      </c>
    </row>
    <row r="1877" spans="1:8" x14ac:dyDescent="0.25">
      <c r="A1877" t="s">
        <v>4004</v>
      </c>
      <c r="B1877" t="s">
        <v>4005</v>
      </c>
      <c r="C1877" t="s">
        <v>1285</v>
      </c>
      <c r="D1877" t="s">
        <v>1286</v>
      </c>
      <c r="E1877">
        <v>3</v>
      </c>
      <c r="F1877">
        <v>2.5</v>
      </c>
      <c r="G1877" t="s">
        <v>935</v>
      </c>
      <c r="H1877">
        <f>_xlfn.IFNA(INDEX(FoamFactor_Table[FoamFactor],MATCH(bom_SQLquery[[#This Row],[BillNo]],FoamFactor_Table[BlendPN],0)),1)</f>
        <v>1</v>
      </c>
    </row>
    <row r="1878" spans="1:8" x14ac:dyDescent="0.25">
      <c r="A1878" t="s">
        <v>4006</v>
      </c>
      <c r="B1878" t="s">
        <v>4007</v>
      </c>
      <c r="C1878" t="s">
        <v>1448</v>
      </c>
      <c r="D1878" t="s">
        <v>1449</v>
      </c>
      <c r="E1878">
        <v>2.0630000000000002</v>
      </c>
      <c r="F1878">
        <v>2.5</v>
      </c>
      <c r="G1878" t="s">
        <v>935</v>
      </c>
      <c r="H1878">
        <f>_xlfn.IFNA(INDEX(FoamFactor_Table[FoamFactor],MATCH(bom_SQLquery[[#This Row],[BillNo]],FoamFactor_Table[BlendPN],0)),1)</f>
        <v>1</v>
      </c>
    </row>
    <row r="1879" spans="1:8" x14ac:dyDescent="0.25">
      <c r="A1879" t="s">
        <v>4008</v>
      </c>
      <c r="B1879" t="s">
        <v>4009</v>
      </c>
      <c r="C1879" t="s">
        <v>1285</v>
      </c>
      <c r="D1879" t="s">
        <v>1286</v>
      </c>
      <c r="E1879">
        <v>2.0630000000000002</v>
      </c>
      <c r="F1879">
        <v>2.5</v>
      </c>
      <c r="G1879" t="s">
        <v>935</v>
      </c>
      <c r="H1879">
        <f>_xlfn.IFNA(INDEX(FoamFactor_Table[FoamFactor],MATCH(bom_SQLquery[[#This Row],[BillNo]],FoamFactor_Table[BlendPN],0)),1)</f>
        <v>1</v>
      </c>
    </row>
    <row r="1880" spans="1:8" x14ac:dyDescent="0.25">
      <c r="A1880" t="s">
        <v>335</v>
      </c>
      <c r="B1880" t="s">
        <v>4010</v>
      </c>
      <c r="C1880" t="s">
        <v>2897</v>
      </c>
      <c r="D1880" t="s">
        <v>2898</v>
      </c>
      <c r="E1880">
        <v>4</v>
      </c>
      <c r="F1880">
        <v>2.5</v>
      </c>
      <c r="G1880" t="s">
        <v>935</v>
      </c>
      <c r="H1880">
        <f>_xlfn.IFNA(INDEX(FoamFactor_Table[FoamFactor],MATCH(bom_SQLquery[[#This Row],[BillNo]],FoamFactor_Table[BlendPN],0)),1)</f>
        <v>1</v>
      </c>
    </row>
    <row r="1881" spans="1:8" x14ac:dyDescent="0.25">
      <c r="A1881" t="s">
        <v>4011</v>
      </c>
      <c r="B1881" t="s">
        <v>4012</v>
      </c>
      <c r="C1881" t="s">
        <v>2699</v>
      </c>
      <c r="D1881" t="s">
        <v>2700</v>
      </c>
      <c r="E1881">
        <v>0.78800000000000003</v>
      </c>
      <c r="F1881">
        <v>0</v>
      </c>
      <c r="G1881" t="s">
        <v>935</v>
      </c>
      <c r="H1881">
        <f>_xlfn.IFNA(INDEX(FoamFactor_Table[FoamFactor],MATCH(bom_SQLquery[[#This Row],[BillNo]],FoamFactor_Table[BlendPN],0)),1)</f>
        <v>1</v>
      </c>
    </row>
    <row r="1882" spans="1:8" x14ac:dyDescent="0.25">
      <c r="A1882" t="s">
        <v>4013</v>
      </c>
      <c r="B1882" t="s">
        <v>4014</v>
      </c>
      <c r="C1882" t="s">
        <v>2740</v>
      </c>
      <c r="D1882" t="s">
        <v>2741</v>
      </c>
      <c r="E1882">
        <v>0.78800000000000003</v>
      </c>
      <c r="F1882">
        <v>0</v>
      </c>
      <c r="G1882" t="s">
        <v>935</v>
      </c>
      <c r="H1882">
        <f>_xlfn.IFNA(INDEX(FoamFactor_Table[FoamFactor],MATCH(bom_SQLquery[[#This Row],[BillNo]],FoamFactor_Table[BlendPN],0)),1)</f>
        <v>1</v>
      </c>
    </row>
    <row r="1883" spans="1:8" x14ac:dyDescent="0.25">
      <c r="A1883" t="s">
        <v>4015</v>
      </c>
      <c r="B1883" t="s">
        <v>4016</v>
      </c>
      <c r="C1883" t="s">
        <v>2699</v>
      </c>
      <c r="D1883" t="s">
        <v>2700</v>
      </c>
      <c r="E1883">
        <v>0.78800000000000003</v>
      </c>
      <c r="F1883">
        <v>0</v>
      </c>
      <c r="G1883" t="s">
        <v>935</v>
      </c>
      <c r="H1883">
        <f>_xlfn.IFNA(INDEX(FoamFactor_Table[FoamFactor],MATCH(bom_SQLquery[[#This Row],[BillNo]],FoamFactor_Table[BlendPN],0)),1)</f>
        <v>1</v>
      </c>
    </row>
    <row r="1884" spans="1:8" x14ac:dyDescent="0.25">
      <c r="A1884" t="s">
        <v>4017</v>
      </c>
      <c r="B1884" t="s">
        <v>4018</v>
      </c>
      <c r="C1884" t="s">
        <v>2740</v>
      </c>
      <c r="D1884" t="s">
        <v>2741</v>
      </c>
      <c r="E1884">
        <v>0.78800000000000003</v>
      </c>
      <c r="F1884">
        <v>0</v>
      </c>
      <c r="G1884" t="s">
        <v>935</v>
      </c>
      <c r="H1884">
        <f>_xlfn.IFNA(INDEX(FoamFactor_Table[FoamFactor],MATCH(bom_SQLquery[[#This Row],[BillNo]],FoamFactor_Table[BlendPN],0)),1)</f>
        <v>1</v>
      </c>
    </row>
    <row r="1885" spans="1:8" x14ac:dyDescent="0.25">
      <c r="A1885" t="s">
        <v>446</v>
      </c>
      <c r="B1885" t="s">
        <v>4019</v>
      </c>
      <c r="C1885" t="s">
        <v>1655</v>
      </c>
      <c r="D1885" t="s">
        <v>1656</v>
      </c>
      <c r="E1885">
        <v>1.5</v>
      </c>
      <c r="F1885">
        <v>2.5</v>
      </c>
      <c r="G1885" t="s">
        <v>935</v>
      </c>
      <c r="H1885">
        <f>_xlfn.IFNA(INDEX(FoamFactor_Table[FoamFactor],MATCH(bom_SQLquery[[#This Row],[BillNo]],FoamFactor_Table[BlendPN],0)),1)</f>
        <v>1</v>
      </c>
    </row>
    <row r="1886" spans="1:8" x14ac:dyDescent="0.25">
      <c r="A1886" t="s">
        <v>4020</v>
      </c>
      <c r="B1886" t="s">
        <v>4021</v>
      </c>
      <c r="C1886" t="s">
        <v>3787</v>
      </c>
      <c r="D1886" t="s">
        <v>3788</v>
      </c>
      <c r="E1886">
        <v>55</v>
      </c>
      <c r="F1886">
        <v>2.5</v>
      </c>
      <c r="G1886" t="s">
        <v>935</v>
      </c>
      <c r="H1886">
        <f>_xlfn.IFNA(INDEX(FoamFactor_Table[FoamFactor],MATCH(bom_SQLquery[[#This Row],[BillNo]],FoamFactor_Table[BlendPN],0)),1)</f>
        <v>1</v>
      </c>
    </row>
    <row r="1887" spans="1:8" x14ac:dyDescent="0.25">
      <c r="A1887" t="s">
        <v>4022</v>
      </c>
      <c r="B1887" t="s">
        <v>4023</v>
      </c>
      <c r="C1887" t="s">
        <v>2588</v>
      </c>
      <c r="D1887" t="s">
        <v>2589</v>
      </c>
      <c r="E1887">
        <v>600</v>
      </c>
      <c r="F1887">
        <v>5</v>
      </c>
      <c r="G1887" t="s">
        <v>935</v>
      </c>
      <c r="H1887">
        <f>_xlfn.IFNA(INDEX(FoamFactor_Table[FoamFactor],MATCH(bom_SQLquery[[#This Row],[BillNo]],FoamFactor_Table[BlendPN],0)),1)</f>
        <v>1</v>
      </c>
    </row>
    <row r="1888" spans="1:8" x14ac:dyDescent="0.25">
      <c r="A1888" t="s">
        <v>4024</v>
      </c>
      <c r="B1888" t="s">
        <v>4025</v>
      </c>
      <c r="C1888" t="s">
        <v>2588</v>
      </c>
      <c r="D1888" t="s">
        <v>2589</v>
      </c>
      <c r="E1888">
        <v>120</v>
      </c>
      <c r="F1888">
        <v>5</v>
      </c>
      <c r="G1888" t="s">
        <v>935</v>
      </c>
      <c r="H1888">
        <f>_xlfn.IFNA(INDEX(FoamFactor_Table[FoamFactor],MATCH(bom_SQLquery[[#This Row],[BillNo]],FoamFactor_Table[BlendPN],0)),1)</f>
        <v>1</v>
      </c>
    </row>
    <row r="1889" spans="1:8" x14ac:dyDescent="0.25">
      <c r="A1889" t="s">
        <v>4026</v>
      </c>
      <c r="B1889" t="s">
        <v>4027</v>
      </c>
      <c r="C1889" t="s">
        <v>2588</v>
      </c>
      <c r="D1889" t="s">
        <v>2589</v>
      </c>
      <c r="E1889">
        <v>300</v>
      </c>
      <c r="F1889">
        <v>5</v>
      </c>
      <c r="G1889" t="s">
        <v>935</v>
      </c>
      <c r="H1889">
        <f>_xlfn.IFNA(INDEX(FoamFactor_Table[FoamFactor],MATCH(bom_SQLquery[[#This Row],[BillNo]],FoamFactor_Table[BlendPN],0)),1)</f>
        <v>1</v>
      </c>
    </row>
    <row r="1890" spans="1:8" x14ac:dyDescent="0.25">
      <c r="A1890" t="s">
        <v>4028</v>
      </c>
      <c r="B1890" t="s">
        <v>4029</v>
      </c>
      <c r="C1890" t="s">
        <v>2588</v>
      </c>
      <c r="D1890" t="s">
        <v>2589</v>
      </c>
      <c r="E1890">
        <v>500</v>
      </c>
      <c r="F1890">
        <v>5</v>
      </c>
      <c r="G1890" t="s">
        <v>935</v>
      </c>
      <c r="H1890">
        <f>_xlfn.IFNA(INDEX(FoamFactor_Table[FoamFactor],MATCH(bom_SQLquery[[#This Row],[BillNo]],FoamFactor_Table[BlendPN],0)),1)</f>
        <v>1</v>
      </c>
    </row>
    <row r="1891" spans="1:8" x14ac:dyDescent="0.25">
      <c r="A1891" t="s">
        <v>4030</v>
      </c>
      <c r="B1891" t="s">
        <v>4031</v>
      </c>
      <c r="C1891" t="s">
        <v>2588</v>
      </c>
      <c r="D1891" t="s">
        <v>2589</v>
      </c>
      <c r="E1891">
        <v>13750</v>
      </c>
      <c r="F1891">
        <v>5</v>
      </c>
      <c r="G1891" t="s">
        <v>935</v>
      </c>
      <c r="H1891">
        <f>_xlfn.IFNA(INDEX(FoamFactor_Table[FoamFactor],MATCH(bom_SQLquery[[#This Row],[BillNo]],FoamFactor_Table[BlendPN],0)),1)</f>
        <v>1</v>
      </c>
    </row>
    <row r="1892" spans="1:8" x14ac:dyDescent="0.25">
      <c r="A1892" t="s">
        <v>4032</v>
      </c>
      <c r="B1892" t="s">
        <v>4033</v>
      </c>
      <c r="C1892" t="s">
        <v>2588</v>
      </c>
      <c r="D1892" t="s">
        <v>2589</v>
      </c>
      <c r="E1892">
        <v>120</v>
      </c>
      <c r="F1892">
        <v>5</v>
      </c>
      <c r="G1892" t="s">
        <v>935</v>
      </c>
      <c r="H1892">
        <f>_xlfn.IFNA(INDEX(FoamFactor_Table[FoamFactor],MATCH(bom_SQLquery[[#This Row],[BillNo]],FoamFactor_Table[BlendPN],0)),1)</f>
        <v>1</v>
      </c>
    </row>
    <row r="1893" spans="1:8" x14ac:dyDescent="0.25">
      <c r="A1893" t="s">
        <v>4034</v>
      </c>
      <c r="B1893" t="s">
        <v>4035</v>
      </c>
      <c r="C1893" t="s">
        <v>2588</v>
      </c>
      <c r="D1893" t="s">
        <v>2589</v>
      </c>
      <c r="E1893">
        <v>300</v>
      </c>
      <c r="F1893">
        <v>5</v>
      </c>
      <c r="G1893" t="s">
        <v>935</v>
      </c>
      <c r="H1893">
        <f>_xlfn.IFNA(INDEX(FoamFactor_Table[FoamFactor],MATCH(bom_SQLquery[[#This Row],[BillNo]],FoamFactor_Table[BlendPN],0)),1)</f>
        <v>1</v>
      </c>
    </row>
    <row r="1894" spans="1:8" x14ac:dyDescent="0.25">
      <c r="A1894" t="s">
        <v>4036</v>
      </c>
      <c r="B1894" t="s">
        <v>4037</v>
      </c>
      <c r="C1894" t="s">
        <v>3276</v>
      </c>
      <c r="D1894" t="s">
        <v>3277</v>
      </c>
      <c r="E1894">
        <v>14.28</v>
      </c>
      <c r="F1894">
        <v>5</v>
      </c>
      <c r="G1894" t="s">
        <v>935</v>
      </c>
      <c r="H1894">
        <f>_xlfn.IFNA(INDEX(FoamFactor_Table[FoamFactor],MATCH(bom_SQLquery[[#This Row],[BillNo]],FoamFactor_Table[BlendPN],0)),1)</f>
        <v>1</v>
      </c>
    </row>
    <row r="1895" spans="1:8" x14ac:dyDescent="0.25">
      <c r="A1895" t="s">
        <v>4038</v>
      </c>
      <c r="B1895" t="s">
        <v>4039</v>
      </c>
      <c r="C1895" t="s">
        <v>3276</v>
      </c>
      <c r="D1895" t="s">
        <v>3277</v>
      </c>
      <c r="E1895">
        <v>60</v>
      </c>
      <c r="F1895">
        <v>5</v>
      </c>
      <c r="G1895" t="s">
        <v>935</v>
      </c>
      <c r="H1895">
        <f>_xlfn.IFNA(INDEX(FoamFactor_Table[FoamFactor],MATCH(bom_SQLquery[[#This Row],[BillNo]],FoamFactor_Table[BlendPN],0)),1)</f>
        <v>1</v>
      </c>
    </row>
    <row r="1896" spans="1:8" x14ac:dyDescent="0.25">
      <c r="A1896" t="s">
        <v>4040</v>
      </c>
      <c r="B1896" t="s">
        <v>4041</v>
      </c>
      <c r="C1896" t="s">
        <v>3276</v>
      </c>
      <c r="D1896" t="s">
        <v>3277</v>
      </c>
      <c r="E1896">
        <v>288</v>
      </c>
      <c r="F1896">
        <v>5</v>
      </c>
      <c r="G1896" t="s">
        <v>935</v>
      </c>
      <c r="H1896">
        <f>_xlfn.IFNA(INDEX(FoamFactor_Table[FoamFactor],MATCH(bom_SQLquery[[#This Row],[BillNo]],FoamFactor_Table[BlendPN],0)),1)</f>
        <v>1</v>
      </c>
    </row>
    <row r="1897" spans="1:8" x14ac:dyDescent="0.25">
      <c r="A1897" t="s">
        <v>4042</v>
      </c>
      <c r="B1897" t="s">
        <v>4043</v>
      </c>
      <c r="C1897" t="s">
        <v>3276</v>
      </c>
      <c r="D1897" t="s">
        <v>3277</v>
      </c>
      <c r="E1897">
        <v>1440</v>
      </c>
      <c r="F1897">
        <v>5</v>
      </c>
      <c r="G1897" t="s">
        <v>935</v>
      </c>
      <c r="H1897">
        <f>_xlfn.IFNA(INDEX(FoamFactor_Table[FoamFactor],MATCH(bom_SQLquery[[#This Row],[BillNo]],FoamFactor_Table[BlendPN],0)),1)</f>
        <v>1</v>
      </c>
    </row>
    <row r="1898" spans="1:8" x14ac:dyDescent="0.25">
      <c r="A1898" t="s">
        <v>4044</v>
      </c>
      <c r="B1898" t="s">
        <v>4045</v>
      </c>
      <c r="C1898" t="s">
        <v>3276</v>
      </c>
      <c r="D1898" t="s">
        <v>3277</v>
      </c>
      <c r="E1898">
        <v>14.28</v>
      </c>
      <c r="F1898">
        <v>5</v>
      </c>
      <c r="G1898" t="s">
        <v>935</v>
      </c>
      <c r="H1898">
        <f>_xlfn.IFNA(INDEX(FoamFactor_Table[FoamFactor],MATCH(bom_SQLquery[[#This Row],[BillNo]],FoamFactor_Table[BlendPN],0)),1)</f>
        <v>1</v>
      </c>
    </row>
    <row r="1899" spans="1:8" x14ac:dyDescent="0.25">
      <c r="A1899" t="s">
        <v>4046</v>
      </c>
      <c r="B1899" t="s">
        <v>4047</v>
      </c>
      <c r="C1899" t="s">
        <v>3276</v>
      </c>
      <c r="D1899" t="s">
        <v>3277</v>
      </c>
      <c r="E1899">
        <v>60</v>
      </c>
      <c r="F1899">
        <v>5</v>
      </c>
      <c r="G1899" t="s">
        <v>935</v>
      </c>
      <c r="H1899">
        <f>_xlfn.IFNA(INDEX(FoamFactor_Table[FoamFactor],MATCH(bom_SQLquery[[#This Row],[BillNo]],FoamFactor_Table[BlendPN],0)),1)</f>
        <v>1</v>
      </c>
    </row>
    <row r="1900" spans="1:8" x14ac:dyDescent="0.25">
      <c r="A1900" t="s">
        <v>4048</v>
      </c>
      <c r="B1900" t="s">
        <v>4049</v>
      </c>
      <c r="C1900" t="s">
        <v>3276</v>
      </c>
      <c r="D1900" t="s">
        <v>3277</v>
      </c>
      <c r="E1900">
        <v>288</v>
      </c>
      <c r="F1900">
        <v>5</v>
      </c>
      <c r="G1900" t="s">
        <v>935</v>
      </c>
      <c r="H1900">
        <f>_xlfn.IFNA(INDEX(FoamFactor_Table[FoamFactor],MATCH(bom_SQLquery[[#This Row],[BillNo]],FoamFactor_Table[BlendPN],0)),1)</f>
        <v>1</v>
      </c>
    </row>
    <row r="1901" spans="1:8" x14ac:dyDescent="0.25">
      <c r="A1901" t="s">
        <v>4050</v>
      </c>
      <c r="B1901" t="s">
        <v>4051</v>
      </c>
      <c r="C1901" t="s">
        <v>3276</v>
      </c>
      <c r="D1901" t="s">
        <v>3277</v>
      </c>
      <c r="E1901">
        <v>1440</v>
      </c>
      <c r="F1901">
        <v>5</v>
      </c>
      <c r="G1901" t="s">
        <v>935</v>
      </c>
      <c r="H1901">
        <f>_xlfn.IFNA(INDEX(FoamFactor_Table[FoamFactor],MATCH(bom_SQLquery[[#This Row],[BillNo]],FoamFactor_Table[BlendPN],0)),1)</f>
        <v>1</v>
      </c>
    </row>
    <row r="1902" spans="1:8" x14ac:dyDescent="0.25">
      <c r="A1902" t="s">
        <v>4052</v>
      </c>
      <c r="B1902" t="s">
        <v>4053</v>
      </c>
      <c r="C1902" t="s">
        <v>4054</v>
      </c>
      <c r="D1902" t="s">
        <v>4055</v>
      </c>
      <c r="E1902">
        <v>3</v>
      </c>
      <c r="F1902">
        <v>2.5</v>
      </c>
      <c r="G1902" t="s">
        <v>935</v>
      </c>
      <c r="H1902">
        <f>_xlfn.IFNA(INDEX(FoamFactor_Table[FoamFactor],MATCH(bom_SQLquery[[#This Row],[BillNo]],FoamFactor_Table[BlendPN],0)),1)</f>
        <v>1</v>
      </c>
    </row>
    <row r="1903" spans="1:8" x14ac:dyDescent="0.25">
      <c r="A1903" t="s">
        <v>4056</v>
      </c>
      <c r="B1903" t="s">
        <v>4057</v>
      </c>
      <c r="C1903" t="s">
        <v>1219</v>
      </c>
      <c r="D1903" t="s">
        <v>1220</v>
      </c>
      <c r="E1903">
        <v>0.55000000000000004</v>
      </c>
      <c r="F1903">
        <v>0</v>
      </c>
      <c r="G1903" t="s">
        <v>935</v>
      </c>
      <c r="H1903">
        <f>_xlfn.IFNA(INDEX(FoamFactor_Table[FoamFactor],MATCH(bom_SQLquery[[#This Row],[BillNo]],FoamFactor_Table[BlendPN],0)),1)</f>
        <v>1</v>
      </c>
    </row>
    <row r="1904" spans="1:8" x14ac:dyDescent="0.25">
      <c r="A1904" t="s">
        <v>4058</v>
      </c>
      <c r="B1904" t="s">
        <v>4059</v>
      </c>
      <c r="C1904" t="s">
        <v>1357</v>
      </c>
      <c r="D1904" t="s">
        <v>1358</v>
      </c>
      <c r="E1904">
        <v>0.55000000000000004</v>
      </c>
      <c r="F1904">
        <v>0</v>
      </c>
      <c r="G1904" t="s">
        <v>935</v>
      </c>
      <c r="H1904">
        <f>_xlfn.IFNA(INDEX(FoamFactor_Table[FoamFactor],MATCH(bom_SQLquery[[#This Row],[BillNo]],FoamFactor_Table[BlendPN],0)),1)</f>
        <v>1</v>
      </c>
    </row>
    <row r="1905" spans="1:8" x14ac:dyDescent="0.25">
      <c r="A1905" t="s">
        <v>4060</v>
      </c>
      <c r="B1905" t="s">
        <v>4061</v>
      </c>
      <c r="C1905" t="s">
        <v>3472</v>
      </c>
      <c r="D1905" t="s">
        <v>3473</v>
      </c>
      <c r="E1905">
        <v>6</v>
      </c>
      <c r="F1905">
        <v>0</v>
      </c>
      <c r="G1905" t="s">
        <v>935</v>
      </c>
      <c r="H1905">
        <f>_xlfn.IFNA(INDEX(FoamFactor_Table[FoamFactor],MATCH(bom_SQLquery[[#This Row],[BillNo]],FoamFactor_Table[BlendPN],0)),1)</f>
        <v>1</v>
      </c>
    </row>
    <row r="1906" spans="1:8" x14ac:dyDescent="0.25">
      <c r="A1906" t="s">
        <v>4062</v>
      </c>
      <c r="B1906" t="s">
        <v>3473</v>
      </c>
      <c r="C1906" t="s">
        <v>4063</v>
      </c>
      <c r="D1906" t="s">
        <v>4064</v>
      </c>
      <c r="E1906">
        <v>1.67E-2</v>
      </c>
      <c r="F1906">
        <v>0</v>
      </c>
      <c r="G1906" t="s">
        <v>942</v>
      </c>
      <c r="H1906">
        <f>_xlfn.IFNA(INDEX(FoamFactor_Table[FoamFactor],MATCH(bom_SQLquery[[#This Row],[BillNo]],FoamFactor_Table[BlendPN],0)),1)</f>
        <v>1</v>
      </c>
    </row>
    <row r="1907" spans="1:8" x14ac:dyDescent="0.25">
      <c r="A1907" t="s">
        <v>4062</v>
      </c>
      <c r="B1907" t="s">
        <v>3473</v>
      </c>
      <c r="C1907" t="s">
        <v>3266</v>
      </c>
      <c r="D1907" t="s">
        <v>3267</v>
      </c>
      <c r="E1907">
        <v>1.67E-2</v>
      </c>
      <c r="F1907">
        <v>0</v>
      </c>
      <c r="G1907" t="s">
        <v>935</v>
      </c>
      <c r="H1907">
        <f>_xlfn.IFNA(INDEX(FoamFactor_Table[FoamFactor],MATCH(bom_SQLquery[[#This Row],[BillNo]],FoamFactor_Table[BlendPN],0)),1)</f>
        <v>1</v>
      </c>
    </row>
    <row r="1908" spans="1:8" x14ac:dyDescent="0.25">
      <c r="A1908" t="s">
        <v>4062</v>
      </c>
      <c r="B1908" t="s">
        <v>3473</v>
      </c>
      <c r="C1908" t="s">
        <v>1333</v>
      </c>
      <c r="D1908" t="s">
        <v>1334</v>
      </c>
      <c r="E1908">
        <v>5.0000000000000001E-3</v>
      </c>
      <c r="F1908">
        <v>0</v>
      </c>
      <c r="G1908" t="s">
        <v>942</v>
      </c>
      <c r="H1908">
        <f>_xlfn.IFNA(INDEX(FoamFactor_Table[FoamFactor],MATCH(bom_SQLquery[[#This Row],[BillNo]],FoamFactor_Table[BlendPN],0)),1)</f>
        <v>1</v>
      </c>
    </row>
    <row r="1909" spans="1:8" x14ac:dyDescent="0.25">
      <c r="A1909" t="s">
        <v>4062</v>
      </c>
      <c r="B1909" t="s">
        <v>3473</v>
      </c>
      <c r="C1909" t="s">
        <v>4065</v>
      </c>
      <c r="D1909" t="s">
        <v>4066</v>
      </c>
      <c r="E1909">
        <v>2.9999999999999997E-4</v>
      </c>
      <c r="F1909">
        <v>0</v>
      </c>
      <c r="G1909" t="s">
        <v>942</v>
      </c>
      <c r="H1909">
        <f>_xlfn.IFNA(INDEX(FoamFactor_Table[FoamFactor],MATCH(bom_SQLquery[[#This Row],[BillNo]],FoamFactor_Table[BlendPN],0)),1)</f>
        <v>1</v>
      </c>
    </row>
    <row r="1910" spans="1:8" x14ac:dyDescent="0.25">
      <c r="A1910" t="s">
        <v>4062</v>
      </c>
      <c r="B1910" t="s">
        <v>3473</v>
      </c>
      <c r="C1910" t="s">
        <v>4067</v>
      </c>
      <c r="D1910" t="s">
        <v>4068</v>
      </c>
      <c r="E1910">
        <v>2.9999999999999997E-4</v>
      </c>
      <c r="F1910">
        <v>0</v>
      </c>
      <c r="G1910" t="s">
        <v>942</v>
      </c>
      <c r="H1910">
        <f>_xlfn.IFNA(INDEX(FoamFactor_Table[FoamFactor],MATCH(bom_SQLquery[[#This Row],[BillNo]],FoamFactor_Table[BlendPN],0)),1)</f>
        <v>1</v>
      </c>
    </row>
    <row r="1911" spans="1:8" x14ac:dyDescent="0.25">
      <c r="A1911" t="s">
        <v>4062</v>
      </c>
      <c r="B1911" t="s">
        <v>3473</v>
      </c>
      <c r="C1911" t="s">
        <v>4069</v>
      </c>
      <c r="D1911" t="s">
        <v>4070</v>
      </c>
      <c r="E1911">
        <v>0</v>
      </c>
      <c r="F1911">
        <v>0</v>
      </c>
      <c r="G1911" t="s">
        <v>942</v>
      </c>
      <c r="H1911">
        <f>_xlfn.IFNA(INDEX(FoamFactor_Table[FoamFactor],MATCH(bom_SQLquery[[#This Row],[BillNo]],FoamFactor_Table[BlendPN],0)),1)</f>
        <v>1</v>
      </c>
    </row>
    <row r="1912" spans="1:8" x14ac:dyDescent="0.25">
      <c r="A1912" t="s">
        <v>3472</v>
      </c>
      <c r="B1912" t="s">
        <v>3473</v>
      </c>
      <c r="C1912" t="s">
        <v>4063</v>
      </c>
      <c r="D1912" t="s">
        <v>4064</v>
      </c>
      <c r="E1912">
        <v>1.67E-2</v>
      </c>
      <c r="F1912">
        <v>0</v>
      </c>
      <c r="G1912" t="s">
        <v>942</v>
      </c>
      <c r="H1912">
        <f>_xlfn.IFNA(INDEX(FoamFactor_Table[FoamFactor],MATCH(bom_SQLquery[[#This Row],[BillNo]],FoamFactor_Table[BlendPN],0)),1)</f>
        <v>1</v>
      </c>
    </row>
    <row r="1913" spans="1:8" x14ac:dyDescent="0.25">
      <c r="A1913" t="s">
        <v>3472</v>
      </c>
      <c r="B1913" t="s">
        <v>3473</v>
      </c>
      <c r="C1913" t="s">
        <v>3266</v>
      </c>
      <c r="D1913" t="s">
        <v>3267</v>
      </c>
      <c r="E1913">
        <v>1.67E-2</v>
      </c>
      <c r="F1913">
        <v>0</v>
      </c>
      <c r="G1913" t="s">
        <v>935</v>
      </c>
      <c r="H1913">
        <f>_xlfn.IFNA(INDEX(FoamFactor_Table[FoamFactor],MATCH(bom_SQLquery[[#This Row],[BillNo]],FoamFactor_Table[BlendPN],0)),1)</f>
        <v>1</v>
      </c>
    </row>
    <row r="1914" spans="1:8" x14ac:dyDescent="0.25">
      <c r="A1914" t="s">
        <v>3472</v>
      </c>
      <c r="B1914" t="s">
        <v>3473</v>
      </c>
      <c r="C1914" t="s">
        <v>1333</v>
      </c>
      <c r="D1914" t="s">
        <v>1334</v>
      </c>
      <c r="E1914">
        <v>5.0000000000000001E-3</v>
      </c>
      <c r="F1914">
        <v>0</v>
      </c>
      <c r="G1914" t="s">
        <v>942</v>
      </c>
      <c r="H1914">
        <f>_xlfn.IFNA(INDEX(FoamFactor_Table[FoamFactor],MATCH(bom_SQLquery[[#This Row],[BillNo]],FoamFactor_Table[BlendPN],0)),1)</f>
        <v>1</v>
      </c>
    </row>
    <row r="1915" spans="1:8" x14ac:dyDescent="0.25">
      <c r="A1915" t="s">
        <v>3472</v>
      </c>
      <c r="B1915" t="s">
        <v>3473</v>
      </c>
      <c r="C1915" t="s">
        <v>4065</v>
      </c>
      <c r="D1915" t="s">
        <v>4066</v>
      </c>
      <c r="E1915">
        <v>2.9999999999999997E-4</v>
      </c>
      <c r="F1915">
        <v>0</v>
      </c>
      <c r="G1915" t="s">
        <v>942</v>
      </c>
      <c r="H1915">
        <f>_xlfn.IFNA(INDEX(FoamFactor_Table[FoamFactor],MATCH(bom_SQLquery[[#This Row],[BillNo]],FoamFactor_Table[BlendPN],0)),1)</f>
        <v>1</v>
      </c>
    </row>
    <row r="1916" spans="1:8" x14ac:dyDescent="0.25">
      <c r="A1916" t="s">
        <v>3472</v>
      </c>
      <c r="B1916" t="s">
        <v>3473</v>
      </c>
      <c r="C1916" t="s">
        <v>4069</v>
      </c>
      <c r="D1916" t="s">
        <v>4070</v>
      </c>
      <c r="E1916">
        <v>2.9999999999999997E-4</v>
      </c>
      <c r="F1916">
        <v>0</v>
      </c>
      <c r="G1916" t="s">
        <v>942</v>
      </c>
      <c r="H1916">
        <f>_xlfn.IFNA(INDEX(FoamFactor_Table[FoamFactor],MATCH(bom_SQLquery[[#This Row],[BillNo]],FoamFactor_Table[BlendPN],0)),1)</f>
        <v>1</v>
      </c>
    </row>
    <row r="1917" spans="1:8" x14ac:dyDescent="0.25">
      <c r="A1917" t="s">
        <v>4071</v>
      </c>
      <c r="B1917" t="s">
        <v>4072</v>
      </c>
      <c r="C1917" t="s">
        <v>1494</v>
      </c>
      <c r="D1917" t="s">
        <v>1495</v>
      </c>
      <c r="E1917">
        <v>4</v>
      </c>
      <c r="F1917">
        <v>2.5</v>
      </c>
      <c r="G1917" t="s">
        <v>935</v>
      </c>
      <c r="H1917">
        <f>_xlfn.IFNA(INDEX(FoamFactor_Table[FoamFactor],MATCH(bom_SQLquery[[#This Row],[BillNo]],FoamFactor_Table[BlendPN],0)),1)</f>
        <v>1</v>
      </c>
    </row>
    <row r="1918" spans="1:8" x14ac:dyDescent="0.25">
      <c r="A1918" t="s">
        <v>4073</v>
      </c>
      <c r="B1918" t="s">
        <v>4074</v>
      </c>
      <c r="C1918" t="s">
        <v>1494</v>
      </c>
      <c r="D1918" t="s">
        <v>1495</v>
      </c>
      <c r="E1918">
        <v>1.0309999999999999</v>
      </c>
      <c r="F1918">
        <v>2.5</v>
      </c>
      <c r="G1918" t="s">
        <v>935</v>
      </c>
      <c r="H1918">
        <f>_xlfn.IFNA(INDEX(FoamFactor_Table[FoamFactor],MATCH(bom_SQLquery[[#This Row],[BillNo]],FoamFactor_Table[BlendPN],0)),1)</f>
        <v>1</v>
      </c>
    </row>
    <row r="1919" spans="1:8" x14ac:dyDescent="0.25">
      <c r="A1919" t="s">
        <v>4075</v>
      </c>
      <c r="B1919" t="s">
        <v>4076</v>
      </c>
      <c r="C1919" t="s">
        <v>1285</v>
      </c>
      <c r="D1919" t="s">
        <v>1286</v>
      </c>
      <c r="E1919">
        <v>1.032</v>
      </c>
      <c r="F1919">
        <v>2.5</v>
      </c>
      <c r="G1919" t="s">
        <v>935</v>
      </c>
      <c r="H1919">
        <f>_xlfn.IFNA(INDEX(FoamFactor_Table[FoamFactor],MATCH(bom_SQLquery[[#This Row],[BillNo]],FoamFactor_Table[BlendPN],0)),1)</f>
        <v>1</v>
      </c>
    </row>
    <row r="1920" spans="1:8" x14ac:dyDescent="0.25">
      <c r="A1920" t="s">
        <v>4077</v>
      </c>
      <c r="B1920" t="s">
        <v>3704</v>
      </c>
      <c r="C1920" t="s">
        <v>2940</v>
      </c>
      <c r="D1920" t="s">
        <v>2941</v>
      </c>
      <c r="E1920">
        <v>2</v>
      </c>
      <c r="F1920">
        <v>0</v>
      </c>
      <c r="G1920" t="s">
        <v>942</v>
      </c>
      <c r="H1920">
        <f>_xlfn.IFNA(INDEX(FoamFactor_Table[FoamFactor],MATCH(bom_SQLquery[[#This Row],[BillNo]],FoamFactor_Table[BlendPN],0)),1)</f>
        <v>1</v>
      </c>
    </row>
    <row r="1921" spans="1:8" x14ac:dyDescent="0.25">
      <c r="A1921" t="s">
        <v>4078</v>
      </c>
      <c r="B1921" t="s">
        <v>4079</v>
      </c>
      <c r="C1921" t="s">
        <v>2940</v>
      </c>
      <c r="D1921" t="s">
        <v>2941</v>
      </c>
      <c r="E1921">
        <v>2</v>
      </c>
      <c r="F1921">
        <v>0</v>
      </c>
      <c r="G1921" t="s">
        <v>942</v>
      </c>
      <c r="H1921">
        <f>_xlfn.IFNA(INDEX(FoamFactor_Table[FoamFactor],MATCH(bom_SQLquery[[#This Row],[BillNo]],FoamFactor_Table[BlendPN],0)),1)</f>
        <v>1</v>
      </c>
    </row>
    <row r="1922" spans="1:8" x14ac:dyDescent="0.25">
      <c r="A1922" t="s">
        <v>4080</v>
      </c>
      <c r="B1922" t="s">
        <v>4081</v>
      </c>
      <c r="C1922" t="s">
        <v>4082</v>
      </c>
      <c r="D1922" t="s">
        <v>4083</v>
      </c>
      <c r="E1922">
        <v>1.0309999999999999</v>
      </c>
      <c r="F1922">
        <v>2.5</v>
      </c>
      <c r="G1922" t="s">
        <v>935</v>
      </c>
      <c r="H1922">
        <f>_xlfn.IFNA(INDEX(FoamFactor_Table[FoamFactor],MATCH(bom_SQLquery[[#This Row],[BillNo]],FoamFactor_Table[BlendPN],0)),1)</f>
        <v>1</v>
      </c>
    </row>
    <row r="1923" spans="1:8" x14ac:dyDescent="0.25">
      <c r="A1923" t="s">
        <v>4084</v>
      </c>
      <c r="B1923" t="s">
        <v>4085</v>
      </c>
      <c r="C1923" t="s">
        <v>1434</v>
      </c>
      <c r="D1923" t="s">
        <v>1435</v>
      </c>
      <c r="E1923">
        <v>55</v>
      </c>
      <c r="F1923">
        <v>0</v>
      </c>
      <c r="G1923" t="s">
        <v>935</v>
      </c>
      <c r="H1923">
        <f>_xlfn.IFNA(INDEX(FoamFactor_Table[FoamFactor],MATCH(bom_SQLquery[[#This Row],[BillNo]],FoamFactor_Table[BlendPN],0)),1)</f>
        <v>1</v>
      </c>
    </row>
    <row r="1924" spans="1:8" x14ac:dyDescent="0.25">
      <c r="A1924" t="s">
        <v>4086</v>
      </c>
      <c r="B1924" t="s">
        <v>4087</v>
      </c>
      <c r="C1924" t="s">
        <v>4088</v>
      </c>
      <c r="D1924" t="s">
        <v>4089</v>
      </c>
      <c r="E1924">
        <v>6</v>
      </c>
      <c r="F1924">
        <v>0</v>
      </c>
      <c r="G1924" t="s">
        <v>935</v>
      </c>
      <c r="H1924">
        <f>_xlfn.IFNA(INDEX(FoamFactor_Table[FoamFactor],MATCH(bom_SQLquery[[#This Row],[BillNo]],FoamFactor_Table[BlendPN],0)),1)</f>
        <v>1</v>
      </c>
    </row>
    <row r="1925" spans="1:8" x14ac:dyDescent="0.25">
      <c r="A1925" t="s">
        <v>4090</v>
      </c>
      <c r="B1925" t="s">
        <v>4091</v>
      </c>
      <c r="C1925" t="s">
        <v>4088</v>
      </c>
      <c r="D1925" t="s">
        <v>4089</v>
      </c>
      <c r="E1925">
        <v>6</v>
      </c>
      <c r="F1925">
        <v>0</v>
      </c>
      <c r="G1925" t="s">
        <v>935</v>
      </c>
      <c r="H1925">
        <f>_xlfn.IFNA(INDEX(FoamFactor_Table[FoamFactor],MATCH(bom_SQLquery[[#This Row],[BillNo]],FoamFactor_Table[BlendPN],0)),1)</f>
        <v>1</v>
      </c>
    </row>
    <row r="1926" spans="1:8" x14ac:dyDescent="0.25">
      <c r="A1926" t="s">
        <v>4088</v>
      </c>
      <c r="B1926" t="s">
        <v>4089</v>
      </c>
      <c r="C1926" t="s">
        <v>4092</v>
      </c>
      <c r="D1926" t="s">
        <v>4093</v>
      </c>
      <c r="E1926">
        <v>0.38719999999999999</v>
      </c>
      <c r="F1926">
        <v>0</v>
      </c>
      <c r="G1926" t="s">
        <v>942</v>
      </c>
      <c r="H1926">
        <f>_xlfn.IFNA(INDEX(FoamFactor_Table[FoamFactor],MATCH(bom_SQLquery[[#This Row],[BillNo]],FoamFactor_Table[BlendPN],0)),1)</f>
        <v>1</v>
      </c>
    </row>
    <row r="1927" spans="1:8" x14ac:dyDescent="0.25">
      <c r="A1927" t="s">
        <v>4088</v>
      </c>
      <c r="B1927" t="s">
        <v>4089</v>
      </c>
      <c r="C1927" t="s">
        <v>4094</v>
      </c>
      <c r="D1927" t="s">
        <v>4095</v>
      </c>
      <c r="E1927">
        <v>1E-3</v>
      </c>
      <c r="F1927">
        <v>0</v>
      </c>
      <c r="G1927" t="s">
        <v>942</v>
      </c>
      <c r="H1927">
        <f>_xlfn.IFNA(INDEX(FoamFactor_Table[FoamFactor],MATCH(bom_SQLquery[[#This Row],[BillNo]],FoamFactor_Table[BlendPN],0)),1)</f>
        <v>1</v>
      </c>
    </row>
    <row r="1928" spans="1:8" x14ac:dyDescent="0.25">
      <c r="A1928" t="s">
        <v>4088</v>
      </c>
      <c r="B1928" t="s">
        <v>4089</v>
      </c>
      <c r="C1928" t="s">
        <v>2497</v>
      </c>
      <c r="D1928" t="s">
        <v>2498</v>
      </c>
      <c r="E1928">
        <v>1.2999999999999999E-2</v>
      </c>
      <c r="F1928">
        <v>0</v>
      </c>
      <c r="G1928" t="s">
        <v>942</v>
      </c>
      <c r="H1928">
        <f>_xlfn.IFNA(INDEX(FoamFactor_Table[FoamFactor],MATCH(bom_SQLquery[[#This Row],[BillNo]],FoamFactor_Table[BlendPN],0)),1)</f>
        <v>1</v>
      </c>
    </row>
    <row r="1929" spans="1:8" x14ac:dyDescent="0.25">
      <c r="A1929" t="s">
        <v>4088</v>
      </c>
      <c r="B1929" t="s">
        <v>4089</v>
      </c>
      <c r="C1929" t="s">
        <v>1412</v>
      </c>
      <c r="D1929" t="s">
        <v>1413</v>
      </c>
      <c r="E1929">
        <v>2.0000000000000001E-4</v>
      </c>
      <c r="F1929">
        <v>0</v>
      </c>
      <c r="G1929" t="s">
        <v>942</v>
      </c>
      <c r="H1929">
        <f>_xlfn.IFNA(INDEX(FoamFactor_Table[FoamFactor],MATCH(bom_SQLquery[[#This Row],[BillNo]],FoamFactor_Table[BlendPN],0)),1)</f>
        <v>1</v>
      </c>
    </row>
    <row r="1930" spans="1:8" x14ac:dyDescent="0.25">
      <c r="A1930" t="s">
        <v>4088</v>
      </c>
      <c r="B1930" t="s">
        <v>4089</v>
      </c>
      <c r="C1930" t="s">
        <v>4065</v>
      </c>
      <c r="D1930" t="s">
        <v>4066</v>
      </c>
      <c r="E1930">
        <v>2.9999999999999997E-4</v>
      </c>
      <c r="F1930">
        <v>0</v>
      </c>
      <c r="G1930" t="s">
        <v>942</v>
      </c>
      <c r="H1930">
        <f>_xlfn.IFNA(INDEX(FoamFactor_Table[FoamFactor],MATCH(bom_SQLquery[[#This Row],[BillNo]],FoamFactor_Table[BlendPN],0)),1)</f>
        <v>1</v>
      </c>
    </row>
    <row r="1931" spans="1:8" x14ac:dyDescent="0.25">
      <c r="A1931" t="s">
        <v>4096</v>
      </c>
      <c r="B1931" t="s">
        <v>4097</v>
      </c>
      <c r="C1931" t="s">
        <v>1434</v>
      </c>
      <c r="D1931" t="s">
        <v>1435</v>
      </c>
      <c r="E1931">
        <v>6</v>
      </c>
      <c r="F1931">
        <v>0</v>
      </c>
      <c r="G1931" t="s">
        <v>935</v>
      </c>
      <c r="H1931">
        <f>_xlfn.IFNA(INDEX(FoamFactor_Table[FoamFactor],MATCH(bom_SQLquery[[#This Row],[BillNo]],FoamFactor_Table[BlendPN],0)),1)</f>
        <v>1</v>
      </c>
    </row>
    <row r="1932" spans="1:8" x14ac:dyDescent="0.25">
      <c r="A1932" t="s">
        <v>1434</v>
      </c>
      <c r="B1932" t="s">
        <v>4098</v>
      </c>
      <c r="C1932" t="s">
        <v>4092</v>
      </c>
      <c r="D1932" t="s">
        <v>4093</v>
      </c>
      <c r="E1932">
        <v>0.28199999999999997</v>
      </c>
      <c r="F1932">
        <v>0</v>
      </c>
      <c r="G1932" t="s">
        <v>942</v>
      </c>
      <c r="H1932">
        <f>_xlfn.IFNA(INDEX(FoamFactor_Table[FoamFactor],MATCH(bom_SQLquery[[#This Row],[BillNo]],FoamFactor_Table[BlendPN],0)),1)</f>
        <v>1</v>
      </c>
    </row>
    <row r="1933" spans="1:8" x14ac:dyDescent="0.25">
      <c r="A1933" t="s">
        <v>1434</v>
      </c>
      <c r="B1933" t="s">
        <v>4098</v>
      </c>
      <c r="C1933" t="s">
        <v>1349</v>
      </c>
      <c r="D1933" t="s">
        <v>1350</v>
      </c>
      <c r="E1933">
        <v>2.0000000000000001E-4</v>
      </c>
      <c r="F1933">
        <v>0</v>
      </c>
      <c r="G1933" t="s">
        <v>942</v>
      </c>
      <c r="H1933">
        <f>_xlfn.IFNA(INDEX(FoamFactor_Table[FoamFactor],MATCH(bom_SQLquery[[#This Row],[BillNo]],FoamFactor_Table[BlendPN],0)),1)</f>
        <v>1</v>
      </c>
    </row>
    <row r="1934" spans="1:8" x14ac:dyDescent="0.25">
      <c r="A1934" t="s">
        <v>1434</v>
      </c>
      <c r="B1934" t="s">
        <v>4098</v>
      </c>
      <c r="C1934" t="s">
        <v>4065</v>
      </c>
      <c r="D1934" t="s">
        <v>4066</v>
      </c>
      <c r="E1934">
        <v>2.9999999999999997E-4</v>
      </c>
      <c r="F1934">
        <v>0</v>
      </c>
      <c r="G1934" t="s">
        <v>942</v>
      </c>
      <c r="H1934">
        <f>_xlfn.IFNA(INDEX(FoamFactor_Table[FoamFactor],MATCH(bom_SQLquery[[#This Row],[BillNo]],FoamFactor_Table[BlendPN],0)),1)</f>
        <v>1</v>
      </c>
    </row>
    <row r="1935" spans="1:8" x14ac:dyDescent="0.25">
      <c r="A1935" t="s">
        <v>4099</v>
      </c>
      <c r="B1935" t="s">
        <v>4100</v>
      </c>
      <c r="C1935" t="s">
        <v>2152</v>
      </c>
      <c r="D1935" t="s">
        <v>2153</v>
      </c>
      <c r="E1935">
        <v>6</v>
      </c>
      <c r="F1935">
        <v>0</v>
      </c>
      <c r="G1935" t="s">
        <v>935</v>
      </c>
      <c r="H1935">
        <f>_xlfn.IFNA(INDEX(FoamFactor_Table[FoamFactor],MATCH(bom_SQLquery[[#This Row],[BillNo]],FoamFactor_Table[BlendPN],0)),1)</f>
        <v>1</v>
      </c>
    </row>
    <row r="1936" spans="1:8" x14ac:dyDescent="0.25">
      <c r="A1936" t="s">
        <v>2152</v>
      </c>
      <c r="B1936" t="s">
        <v>4101</v>
      </c>
      <c r="C1936" t="s">
        <v>4092</v>
      </c>
      <c r="D1936" t="s">
        <v>4093</v>
      </c>
      <c r="E1936">
        <v>0.36099999999999999</v>
      </c>
      <c r="F1936">
        <v>0</v>
      </c>
      <c r="G1936" t="s">
        <v>942</v>
      </c>
      <c r="H1936">
        <f>_xlfn.IFNA(INDEX(FoamFactor_Table[FoamFactor],MATCH(bom_SQLquery[[#This Row],[BillNo]],FoamFactor_Table[BlendPN],0)),1)</f>
        <v>1</v>
      </c>
    </row>
    <row r="1937" spans="1:8" x14ac:dyDescent="0.25">
      <c r="A1937" t="s">
        <v>2152</v>
      </c>
      <c r="B1937" t="s">
        <v>4101</v>
      </c>
      <c r="C1937" t="s">
        <v>1349</v>
      </c>
      <c r="D1937" t="s">
        <v>1350</v>
      </c>
      <c r="E1937">
        <v>2.0000000000000001E-4</v>
      </c>
      <c r="F1937">
        <v>0</v>
      </c>
      <c r="G1937" t="s">
        <v>942</v>
      </c>
      <c r="H1937">
        <f>_xlfn.IFNA(INDEX(FoamFactor_Table[FoamFactor],MATCH(bom_SQLquery[[#This Row],[BillNo]],FoamFactor_Table[BlendPN],0)),1)</f>
        <v>1</v>
      </c>
    </row>
    <row r="1938" spans="1:8" x14ac:dyDescent="0.25">
      <c r="A1938" t="s">
        <v>2152</v>
      </c>
      <c r="B1938" t="s">
        <v>4101</v>
      </c>
      <c r="C1938" t="s">
        <v>4065</v>
      </c>
      <c r="D1938" t="s">
        <v>4066</v>
      </c>
      <c r="E1938">
        <v>2.9999999999999997E-4</v>
      </c>
      <c r="F1938">
        <v>0</v>
      </c>
      <c r="G1938" t="s">
        <v>942</v>
      </c>
      <c r="H1938">
        <f>_xlfn.IFNA(INDEX(FoamFactor_Table[FoamFactor],MATCH(bom_SQLquery[[#This Row],[BillNo]],FoamFactor_Table[BlendPN],0)),1)</f>
        <v>1</v>
      </c>
    </row>
    <row r="1939" spans="1:8" x14ac:dyDescent="0.25">
      <c r="A1939" t="s">
        <v>4102</v>
      </c>
      <c r="B1939" t="s">
        <v>4103</v>
      </c>
      <c r="C1939" t="s">
        <v>2152</v>
      </c>
      <c r="D1939" t="s">
        <v>2153</v>
      </c>
      <c r="E1939">
        <v>55</v>
      </c>
      <c r="F1939">
        <v>0</v>
      </c>
      <c r="G1939" t="s">
        <v>935</v>
      </c>
      <c r="H1939">
        <f>_xlfn.IFNA(INDEX(FoamFactor_Table[FoamFactor],MATCH(bom_SQLquery[[#This Row],[BillNo]],FoamFactor_Table[BlendPN],0)),1)</f>
        <v>1</v>
      </c>
    </row>
    <row r="1940" spans="1:8" x14ac:dyDescent="0.25">
      <c r="A1940" t="s">
        <v>4104</v>
      </c>
      <c r="B1940" t="s">
        <v>4105</v>
      </c>
      <c r="C1940" t="s">
        <v>4092</v>
      </c>
      <c r="D1940" t="s">
        <v>4093</v>
      </c>
      <c r="E1940">
        <v>0.4</v>
      </c>
      <c r="F1940">
        <v>0</v>
      </c>
      <c r="G1940" t="s">
        <v>942</v>
      </c>
      <c r="H1940">
        <f>_xlfn.IFNA(INDEX(FoamFactor_Table[FoamFactor],MATCH(bom_SQLquery[[#This Row],[BillNo]],FoamFactor_Table[BlendPN],0)),1)</f>
        <v>1</v>
      </c>
    </row>
    <row r="1941" spans="1:8" x14ac:dyDescent="0.25">
      <c r="A1941" t="s">
        <v>4104</v>
      </c>
      <c r="B1941" t="s">
        <v>4105</v>
      </c>
      <c r="C1941" t="s">
        <v>4065</v>
      </c>
      <c r="D1941" t="s">
        <v>4066</v>
      </c>
      <c r="E1941">
        <v>2.9999999999999997E-4</v>
      </c>
      <c r="F1941">
        <v>0</v>
      </c>
      <c r="G1941" t="s">
        <v>942</v>
      </c>
      <c r="H1941">
        <f>_xlfn.IFNA(INDEX(FoamFactor_Table[FoamFactor],MATCH(bom_SQLquery[[#This Row],[BillNo]],FoamFactor_Table[BlendPN],0)),1)</f>
        <v>1</v>
      </c>
    </row>
    <row r="1942" spans="1:8" x14ac:dyDescent="0.25">
      <c r="A1942" t="s">
        <v>4104</v>
      </c>
      <c r="B1942" t="s">
        <v>4105</v>
      </c>
      <c r="C1942" t="s">
        <v>4106</v>
      </c>
      <c r="D1942" t="s">
        <v>4107</v>
      </c>
      <c r="E1942">
        <v>2.9999999999999997E-4</v>
      </c>
      <c r="F1942">
        <v>0</v>
      </c>
      <c r="G1942" t="s">
        <v>4108</v>
      </c>
      <c r="H1942">
        <f>_xlfn.IFNA(INDEX(FoamFactor_Table[FoamFactor],MATCH(bom_SQLquery[[#This Row],[BillNo]],FoamFactor_Table[BlendPN],0)),1)</f>
        <v>1</v>
      </c>
    </row>
    <row r="1943" spans="1:8" x14ac:dyDescent="0.25">
      <c r="A1943" t="s">
        <v>4109</v>
      </c>
      <c r="B1943" t="s">
        <v>4110</v>
      </c>
      <c r="C1943" t="s">
        <v>4104</v>
      </c>
      <c r="D1943" t="s">
        <v>4105</v>
      </c>
      <c r="E1943">
        <v>55</v>
      </c>
      <c r="F1943">
        <v>0</v>
      </c>
      <c r="G1943" t="s">
        <v>935</v>
      </c>
      <c r="H1943">
        <f>_xlfn.IFNA(INDEX(FoamFactor_Table[FoamFactor],MATCH(bom_SQLquery[[#This Row],[BillNo]],FoamFactor_Table[BlendPN],0)),1)</f>
        <v>1</v>
      </c>
    </row>
    <row r="1944" spans="1:8" x14ac:dyDescent="0.25">
      <c r="A1944" t="s">
        <v>4111</v>
      </c>
      <c r="B1944" t="s">
        <v>4112</v>
      </c>
      <c r="C1944" t="s">
        <v>933</v>
      </c>
      <c r="D1944" t="s">
        <v>934</v>
      </c>
      <c r="E1944">
        <v>6</v>
      </c>
      <c r="F1944">
        <v>0</v>
      </c>
      <c r="G1944" t="s">
        <v>935</v>
      </c>
      <c r="H1944">
        <f>_xlfn.IFNA(INDEX(FoamFactor_Table[FoamFactor],MATCH(bom_SQLquery[[#This Row],[BillNo]],FoamFactor_Table[BlendPN],0)),1)</f>
        <v>1</v>
      </c>
    </row>
    <row r="1945" spans="1:8" x14ac:dyDescent="0.25">
      <c r="A1945" t="s">
        <v>933</v>
      </c>
      <c r="B1945" t="s">
        <v>4113</v>
      </c>
      <c r="C1945" t="s">
        <v>1333</v>
      </c>
      <c r="D1945" t="s">
        <v>1334</v>
      </c>
      <c r="E1945">
        <v>5.0000000000000001E-3</v>
      </c>
      <c r="F1945">
        <v>0</v>
      </c>
      <c r="G1945" t="s">
        <v>942</v>
      </c>
      <c r="H1945">
        <f>_xlfn.IFNA(INDEX(FoamFactor_Table[FoamFactor],MATCH(bom_SQLquery[[#This Row],[BillNo]],FoamFactor_Table[BlendPN],0)),1)</f>
        <v>1</v>
      </c>
    </row>
    <row r="1946" spans="1:8" x14ac:dyDescent="0.25">
      <c r="A1946" t="s">
        <v>933</v>
      </c>
      <c r="B1946" t="s">
        <v>4113</v>
      </c>
      <c r="C1946" t="s">
        <v>1349</v>
      </c>
      <c r="D1946" t="s">
        <v>1350</v>
      </c>
      <c r="E1946">
        <v>2.0000000000000001E-4</v>
      </c>
      <c r="F1946">
        <v>0</v>
      </c>
      <c r="G1946" t="s">
        <v>942</v>
      </c>
      <c r="H1946">
        <f>_xlfn.IFNA(INDEX(FoamFactor_Table[FoamFactor],MATCH(bom_SQLquery[[#This Row],[BillNo]],FoamFactor_Table[BlendPN],0)),1)</f>
        <v>1</v>
      </c>
    </row>
    <row r="1947" spans="1:8" x14ac:dyDescent="0.25">
      <c r="A1947" t="s">
        <v>933</v>
      </c>
      <c r="B1947" t="s">
        <v>4113</v>
      </c>
      <c r="C1947" t="s">
        <v>4065</v>
      </c>
      <c r="D1947" t="s">
        <v>4066</v>
      </c>
      <c r="E1947">
        <v>2.9999999999999997E-4</v>
      </c>
      <c r="F1947">
        <v>0</v>
      </c>
      <c r="G1947" t="s">
        <v>942</v>
      </c>
      <c r="H1947">
        <f>_xlfn.IFNA(INDEX(FoamFactor_Table[FoamFactor],MATCH(bom_SQLquery[[#This Row],[BillNo]],FoamFactor_Table[BlendPN],0)),1)</f>
        <v>1</v>
      </c>
    </row>
    <row r="1948" spans="1:8" x14ac:dyDescent="0.25">
      <c r="A1948" t="s">
        <v>4114</v>
      </c>
      <c r="B1948" t="s">
        <v>4115</v>
      </c>
      <c r="C1948" t="s">
        <v>4116</v>
      </c>
      <c r="D1948" t="s">
        <v>4117</v>
      </c>
      <c r="E1948">
        <v>6</v>
      </c>
      <c r="F1948">
        <v>0</v>
      </c>
      <c r="G1948" t="s">
        <v>935</v>
      </c>
      <c r="H1948">
        <f>_xlfn.IFNA(INDEX(FoamFactor_Table[FoamFactor],MATCH(bom_SQLquery[[#This Row],[BillNo]],FoamFactor_Table[BlendPN],0)),1)</f>
        <v>1</v>
      </c>
    </row>
    <row r="1949" spans="1:8" x14ac:dyDescent="0.25">
      <c r="A1949" t="s">
        <v>4116</v>
      </c>
      <c r="B1949" t="s">
        <v>4117</v>
      </c>
      <c r="C1949" t="s">
        <v>4092</v>
      </c>
      <c r="D1949" t="s">
        <v>4093</v>
      </c>
      <c r="E1949">
        <v>8.6999999999999994E-2</v>
      </c>
      <c r="F1949">
        <v>0</v>
      </c>
      <c r="G1949" t="s">
        <v>942</v>
      </c>
      <c r="H1949">
        <f>_xlfn.IFNA(INDEX(FoamFactor_Table[FoamFactor],MATCH(bom_SQLquery[[#This Row],[BillNo]],FoamFactor_Table[BlendPN],0)),1)</f>
        <v>1</v>
      </c>
    </row>
    <row r="1950" spans="1:8" x14ac:dyDescent="0.25">
      <c r="A1950" t="s">
        <v>4116</v>
      </c>
      <c r="B1950" t="s">
        <v>4117</v>
      </c>
      <c r="C1950" t="s">
        <v>1349</v>
      </c>
      <c r="D1950" t="s">
        <v>1350</v>
      </c>
      <c r="E1950">
        <v>2.9999999999999997E-4</v>
      </c>
      <c r="F1950">
        <v>0</v>
      </c>
      <c r="G1950" t="s">
        <v>942</v>
      </c>
      <c r="H1950">
        <f>_xlfn.IFNA(INDEX(FoamFactor_Table[FoamFactor],MATCH(bom_SQLquery[[#This Row],[BillNo]],FoamFactor_Table[BlendPN],0)),1)</f>
        <v>1</v>
      </c>
    </row>
    <row r="1951" spans="1:8" x14ac:dyDescent="0.25">
      <c r="A1951" t="s">
        <v>4116</v>
      </c>
      <c r="B1951" t="s">
        <v>4117</v>
      </c>
      <c r="C1951" t="s">
        <v>4065</v>
      </c>
      <c r="D1951" t="s">
        <v>4066</v>
      </c>
      <c r="E1951">
        <v>2.9999999999999997E-4</v>
      </c>
      <c r="F1951">
        <v>0</v>
      </c>
      <c r="G1951" t="s">
        <v>942</v>
      </c>
      <c r="H1951">
        <f>_xlfn.IFNA(INDEX(FoamFactor_Table[FoamFactor],MATCH(bom_SQLquery[[#This Row],[BillNo]],FoamFactor_Table[BlendPN],0)),1)</f>
        <v>1</v>
      </c>
    </row>
    <row r="1952" spans="1:8" x14ac:dyDescent="0.25">
      <c r="A1952" t="s">
        <v>4118</v>
      </c>
      <c r="B1952" t="s">
        <v>4119</v>
      </c>
      <c r="C1952" t="s">
        <v>4116</v>
      </c>
      <c r="D1952" t="s">
        <v>4117</v>
      </c>
      <c r="E1952">
        <v>55</v>
      </c>
      <c r="F1952">
        <v>0</v>
      </c>
      <c r="G1952" t="s">
        <v>935</v>
      </c>
      <c r="H1952">
        <f>_xlfn.IFNA(INDEX(FoamFactor_Table[FoamFactor],MATCH(bom_SQLquery[[#This Row],[BillNo]],FoamFactor_Table[BlendPN],0)),1)</f>
        <v>1</v>
      </c>
    </row>
    <row r="1953" spans="1:8" x14ac:dyDescent="0.25">
      <c r="A1953" t="s">
        <v>4120</v>
      </c>
      <c r="B1953" t="s">
        <v>4121</v>
      </c>
      <c r="C1953" t="s">
        <v>1434</v>
      </c>
      <c r="D1953" t="s">
        <v>1435</v>
      </c>
      <c r="E1953">
        <v>6</v>
      </c>
      <c r="F1953">
        <v>0</v>
      </c>
      <c r="G1953" t="s">
        <v>935</v>
      </c>
      <c r="H1953">
        <f>_xlfn.IFNA(INDEX(FoamFactor_Table[FoamFactor],MATCH(bom_SQLquery[[#This Row],[BillNo]],FoamFactor_Table[BlendPN],0)),1)</f>
        <v>1</v>
      </c>
    </row>
    <row r="1954" spans="1:8" x14ac:dyDescent="0.25">
      <c r="A1954" t="s">
        <v>4122</v>
      </c>
      <c r="B1954" t="s">
        <v>4123</v>
      </c>
      <c r="C1954" t="s">
        <v>933</v>
      </c>
      <c r="D1954" t="s">
        <v>934</v>
      </c>
      <c r="E1954">
        <v>6</v>
      </c>
      <c r="F1954">
        <v>0</v>
      </c>
      <c r="G1954" t="s">
        <v>935</v>
      </c>
      <c r="H1954">
        <f>_xlfn.IFNA(INDEX(FoamFactor_Table[FoamFactor],MATCH(bom_SQLquery[[#This Row],[BillNo]],FoamFactor_Table[BlendPN],0)),1)</f>
        <v>1</v>
      </c>
    </row>
    <row r="1955" spans="1:8" x14ac:dyDescent="0.25">
      <c r="A1955" t="s">
        <v>4124</v>
      </c>
      <c r="B1955" t="s">
        <v>4125</v>
      </c>
      <c r="C1955" t="s">
        <v>4092</v>
      </c>
      <c r="D1955" t="s">
        <v>4093</v>
      </c>
      <c r="E1955">
        <v>0.376</v>
      </c>
      <c r="F1955">
        <v>0</v>
      </c>
      <c r="G1955" t="s">
        <v>942</v>
      </c>
      <c r="H1955">
        <f>_xlfn.IFNA(INDEX(FoamFactor_Table[FoamFactor],MATCH(bom_SQLquery[[#This Row],[BillNo]],FoamFactor_Table[BlendPN],0)),1)</f>
        <v>1</v>
      </c>
    </row>
    <row r="1956" spans="1:8" x14ac:dyDescent="0.25">
      <c r="A1956" t="s">
        <v>4124</v>
      </c>
      <c r="B1956" t="s">
        <v>4125</v>
      </c>
      <c r="C1956" t="s">
        <v>1412</v>
      </c>
      <c r="D1956" t="s">
        <v>1413</v>
      </c>
      <c r="E1956">
        <v>2.0000000000000001E-4</v>
      </c>
      <c r="F1956">
        <v>0</v>
      </c>
      <c r="G1956" t="s">
        <v>942</v>
      </c>
      <c r="H1956">
        <f>_xlfn.IFNA(INDEX(FoamFactor_Table[FoamFactor],MATCH(bom_SQLquery[[#This Row],[BillNo]],FoamFactor_Table[BlendPN],0)),1)</f>
        <v>1</v>
      </c>
    </row>
    <row r="1957" spans="1:8" x14ac:dyDescent="0.25">
      <c r="A1957" t="s">
        <v>4124</v>
      </c>
      <c r="B1957" t="s">
        <v>4125</v>
      </c>
      <c r="C1957" t="s">
        <v>4065</v>
      </c>
      <c r="D1957" t="s">
        <v>4066</v>
      </c>
      <c r="E1957">
        <v>2.9999999999999997E-4</v>
      </c>
      <c r="F1957">
        <v>0</v>
      </c>
      <c r="G1957" t="s">
        <v>942</v>
      </c>
      <c r="H1957">
        <f>_xlfn.IFNA(INDEX(FoamFactor_Table[FoamFactor],MATCH(bom_SQLquery[[#This Row],[BillNo]],FoamFactor_Table[BlendPN],0)),1)</f>
        <v>1</v>
      </c>
    </row>
    <row r="1958" spans="1:8" x14ac:dyDescent="0.25">
      <c r="A1958" t="s">
        <v>4126</v>
      </c>
      <c r="B1958" t="s">
        <v>4127</v>
      </c>
      <c r="C1958" t="s">
        <v>933</v>
      </c>
      <c r="D1958" t="s">
        <v>934</v>
      </c>
      <c r="E1958">
        <v>55</v>
      </c>
      <c r="F1958">
        <v>0</v>
      </c>
      <c r="G1958" t="s">
        <v>935</v>
      </c>
      <c r="H1958">
        <f>_xlfn.IFNA(INDEX(FoamFactor_Table[FoamFactor],MATCH(bom_SQLquery[[#This Row],[BillNo]],FoamFactor_Table[BlendPN],0)),1)</f>
        <v>1</v>
      </c>
    </row>
    <row r="1959" spans="1:8" x14ac:dyDescent="0.25">
      <c r="A1959" t="s">
        <v>4128</v>
      </c>
      <c r="B1959" t="s">
        <v>4129</v>
      </c>
      <c r="C1959" t="s">
        <v>4124</v>
      </c>
      <c r="D1959" t="s">
        <v>4125</v>
      </c>
      <c r="E1959">
        <v>6</v>
      </c>
      <c r="F1959">
        <v>0</v>
      </c>
      <c r="G1959" t="s">
        <v>935</v>
      </c>
      <c r="H1959">
        <f>_xlfn.IFNA(INDEX(FoamFactor_Table[FoamFactor],MATCH(bom_SQLquery[[#This Row],[BillNo]],FoamFactor_Table[BlendPN],0)),1)</f>
        <v>1</v>
      </c>
    </row>
    <row r="1960" spans="1:8" x14ac:dyDescent="0.25">
      <c r="A1960" t="s">
        <v>4130</v>
      </c>
      <c r="B1960" t="s">
        <v>4131</v>
      </c>
      <c r="C1960" t="s">
        <v>2152</v>
      </c>
      <c r="D1960" t="s">
        <v>2153</v>
      </c>
      <c r="E1960">
        <v>6</v>
      </c>
      <c r="F1960">
        <v>0</v>
      </c>
      <c r="G1960" t="s">
        <v>935</v>
      </c>
      <c r="H1960">
        <f>_xlfn.IFNA(INDEX(FoamFactor_Table[FoamFactor],MATCH(bom_SQLquery[[#This Row],[BillNo]],FoamFactor_Table[BlendPN],0)),1)</f>
        <v>1</v>
      </c>
    </row>
    <row r="1961" spans="1:8" x14ac:dyDescent="0.25">
      <c r="A1961" t="s">
        <v>4132</v>
      </c>
      <c r="B1961" t="s">
        <v>4133</v>
      </c>
      <c r="C1961" t="s">
        <v>4054</v>
      </c>
      <c r="D1961" t="s">
        <v>4055</v>
      </c>
      <c r="E1961">
        <v>1.032</v>
      </c>
      <c r="F1961">
        <v>2.5</v>
      </c>
      <c r="G1961" t="s">
        <v>935</v>
      </c>
      <c r="H1961">
        <f>_xlfn.IFNA(INDEX(FoamFactor_Table[FoamFactor],MATCH(bom_SQLquery[[#This Row],[BillNo]],FoamFactor_Table[BlendPN],0)),1)</f>
        <v>1</v>
      </c>
    </row>
    <row r="1962" spans="1:8" x14ac:dyDescent="0.25">
      <c r="A1962" t="s">
        <v>4134</v>
      </c>
      <c r="B1962" t="s">
        <v>4135</v>
      </c>
      <c r="C1962" t="s">
        <v>2940</v>
      </c>
      <c r="D1962" t="s">
        <v>2941</v>
      </c>
      <c r="E1962">
        <v>2</v>
      </c>
      <c r="F1962">
        <v>0</v>
      </c>
      <c r="G1962" t="s">
        <v>942</v>
      </c>
      <c r="H1962">
        <f>_xlfn.IFNA(INDEX(FoamFactor_Table[FoamFactor],MATCH(bom_SQLquery[[#This Row],[BillNo]],FoamFactor_Table[BlendPN],0)),1)</f>
        <v>1</v>
      </c>
    </row>
    <row r="1963" spans="1:8" x14ac:dyDescent="0.25">
      <c r="A1963" t="s">
        <v>4136</v>
      </c>
      <c r="B1963" t="s">
        <v>4137</v>
      </c>
      <c r="C1963" t="s">
        <v>2940</v>
      </c>
      <c r="D1963" t="s">
        <v>2941</v>
      </c>
      <c r="E1963">
        <v>2</v>
      </c>
      <c r="F1963">
        <v>0</v>
      </c>
      <c r="G1963" t="s">
        <v>942</v>
      </c>
      <c r="H1963">
        <f>_xlfn.IFNA(INDEX(FoamFactor_Table[FoamFactor],MATCH(bom_SQLquery[[#This Row],[BillNo]],FoamFactor_Table[BlendPN],0)),1)</f>
        <v>1</v>
      </c>
    </row>
    <row r="1964" spans="1:8" x14ac:dyDescent="0.25">
      <c r="A1964" t="s">
        <v>4138</v>
      </c>
      <c r="B1964" t="s">
        <v>4139</v>
      </c>
      <c r="C1964" t="s">
        <v>4140</v>
      </c>
      <c r="D1964" t="s">
        <v>4141</v>
      </c>
      <c r="E1964">
        <v>6</v>
      </c>
      <c r="F1964">
        <v>0</v>
      </c>
      <c r="G1964" t="s">
        <v>935</v>
      </c>
      <c r="H1964">
        <f>_xlfn.IFNA(INDEX(FoamFactor_Table[FoamFactor],MATCH(bom_SQLquery[[#This Row],[BillNo]],FoamFactor_Table[BlendPN],0)),1)</f>
        <v>1</v>
      </c>
    </row>
    <row r="1965" spans="1:8" x14ac:dyDescent="0.25">
      <c r="A1965" t="s">
        <v>4142</v>
      </c>
      <c r="B1965" t="s">
        <v>4143</v>
      </c>
      <c r="C1965" t="s">
        <v>4140</v>
      </c>
      <c r="D1965" t="s">
        <v>4141</v>
      </c>
      <c r="E1965">
        <v>6</v>
      </c>
      <c r="F1965">
        <v>0</v>
      </c>
      <c r="G1965" t="s">
        <v>935</v>
      </c>
      <c r="H1965">
        <f>_xlfn.IFNA(INDEX(FoamFactor_Table[FoamFactor],MATCH(bom_SQLquery[[#This Row],[BillNo]],FoamFactor_Table[BlendPN],0)),1)</f>
        <v>1</v>
      </c>
    </row>
    <row r="1966" spans="1:8" x14ac:dyDescent="0.25">
      <c r="A1966" t="s">
        <v>4140</v>
      </c>
      <c r="B1966" t="s">
        <v>4141</v>
      </c>
      <c r="C1966" t="s">
        <v>4092</v>
      </c>
      <c r="D1966" t="s">
        <v>4093</v>
      </c>
      <c r="E1966">
        <v>0.26840000000000003</v>
      </c>
      <c r="F1966">
        <v>0</v>
      </c>
      <c r="G1966" t="s">
        <v>942</v>
      </c>
      <c r="H1966">
        <f>_xlfn.IFNA(INDEX(FoamFactor_Table[FoamFactor],MATCH(bom_SQLquery[[#This Row],[BillNo]],FoamFactor_Table[BlendPN],0)),1)</f>
        <v>1</v>
      </c>
    </row>
    <row r="1967" spans="1:8" x14ac:dyDescent="0.25">
      <c r="A1967" t="s">
        <v>4140</v>
      </c>
      <c r="B1967" t="s">
        <v>4141</v>
      </c>
      <c r="C1967" t="s">
        <v>4094</v>
      </c>
      <c r="D1967" t="s">
        <v>4095</v>
      </c>
      <c r="E1967">
        <v>1E-3</v>
      </c>
      <c r="F1967">
        <v>0</v>
      </c>
      <c r="G1967" t="s">
        <v>942</v>
      </c>
      <c r="H1967">
        <f>_xlfn.IFNA(INDEX(FoamFactor_Table[FoamFactor],MATCH(bom_SQLquery[[#This Row],[BillNo]],FoamFactor_Table[BlendPN],0)),1)</f>
        <v>1</v>
      </c>
    </row>
    <row r="1968" spans="1:8" x14ac:dyDescent="0.25">
      <c r="A1968" t="s">
        <v>4140</v>
      </c>
      <c r="B1968" t="s">
        <v>4141</v>
      </c>
      <c r="C1968" t="s">
        <v>3341</v>
      </c>
      <c r="D1968" t="s">
        <v>3342</v>
      </c>
      <c r="E1968">
        <v>4.0000000000000002E-4</v>
      </c>
      <c r="F1968">
        <v>0</v>
      </c>
      <c r="G1968" t="s">
        <v>942</v>
      </c>
      <c r="H1968">
        <f>_xlfn.IFNA(INDEX(FoamFactor_Table[FoamFactor],MATCH(bom_SQLquery[[#This Row],[BillNo]],FoamFactor_Table[BlendPN],0)),1)</f>
        <v>1</v>
      </c>
    </row>
    <row r="1969" spans="1:8" x14ac:dyDescent="0.25">
      <c r="A1969" t="s">
        <v>4140</v>
      </c>
      <c r="B1969" t="s">
        <v>4141</v>
      </c>
      <c r="C1969" t="s">
        <v>4065</v>
      </c>
      <c r="D1969" t="s">
        <v>4066</v>
      </c>
      <c r="E1969">
        <v>2.9999999999999997E-4</v>
      </c>
      <c r="F1969">
        <v>0</v>
      </c>
      <c r="G1969" t="s">
        <v>942</v>
      </c>
      <c r="H1969">
        <f>_xlfn.IFNA(INDEX(FoamFactor_Table[FoamFactor],MATCH(bom_SQLquery[[#This Row],[BillNo]],FoamFactor_Table[BlendPN],0)),1)</f>
        <v>1</v>
      </c>
    </row>
    <row r="1970" spans="1:8" x14ac:dyDescent="0.25">
      <c r="A1970" t="s">
        <v>4140</v>
      </c>
      <c r="B1970" t="s">
        <v>4141</v>
      </c>
      <c r="C1970" t="s">
        <v>2497</v>
      </c>
      <c r="D1970" t="s">
        <v>2498</v>
      </c>
      <c r="E1970">
        <v>1.2E-2</v>
      </c>
      <c r="F1970">
        <v>0</v>
      </c>
      <c r="G1970" t="s">
        <v>942</v>
      </c>
      <c r="H1970">
        <f>_xlfn.IFNA(INDEX(FoamFactor_Table[FoamFactor],MATCH(bom_SQLquery[[#This Row],[BillNo]],FoamFactor_Table[BlendPN],0)),1)</f>
        <v>1</v>
      </c>
    </row>
    <row r="1971" spans="1:8" x14ac:dyDescent="0.25">
      <c r="A1971" t="s">
        <v>4144</v>
      </c>
      <c r="B1971" t="s">
        <v>4145</v>
      </c>
      <c r="C1971" t="s">
        <v>4146</v>
      </c>
      <c r="D1971" t="s">
        <v>4147</v>
      </c>
      <c r="E1971">
        <v>6</v>
      </c>
      <c r="F1971">
        <v>0</v>
      </c>
      <c r="G1971" t="s">
        <v>935</v>
      </c>
      <c r="H1971">
        <f>_xlfn.IFNA(INDEX(FoamFactor_Table[FoamFactor],MATCH(bom_SQLquery[[#This Row],[BillNo]],FoamFactor_Table[BlendPN],0)),1)</f>
        <v>1</v>
      </c>
    </row>
    <row r="1972" spans="1:8" x14ac:dyDescent="0.25">
      <c r="A1972" t="s">
        <v>4146</v>
      </c>
      <c r="B1972" t="s">
        <v>4147</v>
      </c>
      <c r="C1972" t="s">
        <v>4092</v>
      </c>
      <c r="D1972" t="s">
        <v>4093</v>
      </c>
      <c r="E1972">
        <v>0.40720000000000001</v>
      </c>
      <c r="F1972">
        <v>0</v>
      </c>
      <c r="G1972" t="s">
        <v>942</v>
      </c>
      <c r="H1972">
        <f>_xlfn.IFNA(INDEX(FoamFactor_Table[FoamFactor],MATCH(bom_SQLquery[[#This Row],[BillNo]],FoamFactor_Table[BlendPN],0)),1)</f>
        <v>1</v>
      </c>
    </row>
    <row r="1973" spans="1:8" x14ac:dyDescent="0.25">
      <c r="A1973" t="s">
        <v>4146</v>
      </c>
      <c r="B1973" t="s">
        <v>4147</v>
      </c>
      <c r="C1973" t="s">
        <v>4094</v>
      </c>
      <c r="D1973" t="s">
        <v>4095</v>
      </c>
      <c r="E1973">
        <v>8.0000000000000004E-4</v>
      </c>
      <c r="F1973">
        <v>0</v>
      </c>
      <c r="G1973" t="s">
        <v>942</v>
      </c>
      <c r="H1973">
        <f>_xlfn.IFNA(INDEX(FoamFactor_Table[FoamFactor],MATCH(bom_SQLquery[[#This Row],[BillNo]],FoamFactor_Table[BlendPN],0)),1)</f>
        <v>1</v>
      </c>
    </row>
    <row r="1974" spans="1:8" x14ac:dyDescent="0.25">
      <c r="A1974" t="s">
        <v>4146</v>
      </c>
      <c r="B1974" t="s">
        <v>4147</v>
      </c>
      <c r="C1974" t="s">
        <v>2497</v>
      </c>
      <c r="D1974" t="s">
        <v>2498</v>
      </c>
      <c r="E1974">
        <v>1.18E-2</v>
      </c>
      <c r="F1974">
        <v>0</v>
      </c>
      <c r="G1974" t="s">
        <v>942</v>
      </c>
      <c r="H1974">
        <f>_xlfn.IFNA(INDEX(FoamFactor_Table[FoamFactor],MATCH(bom_SQLquery[[#This Row],[BillNo]],FoamFactor_Table[BlendPN],0)),1)</f>
        <v>1</v>
      </c>
    </row>
    <row r="1975" spans="1:8" x14ac:dyDescent="0.25">
      <c r="A1975" t="s">
        <v>4146</v>
      </c>
      <c r="B1975" t="s">
        <v>4147</v>
      </c>
      <c r="C1975" t="s">
        <v>3341</v>
      </c>
      <c r="D1975" t="s">
        <v>3342</v>
      </c>
      <c r="E1975">
        <v>2.0000000000000001E-4</v>
      </c>
      <c r="F1975">
        <v>0</v>
      </c>
      <c r="G1975" t="s">
        <v>942</v>
      </c>
      <c r="H1975">
        <f>_xlfn.IFNA(INDEX(FoamFactor_Table[FoamFactor],MATCH(bom_SQLquery[[#This Row],[BillNo]],FoamFactor_Table[BlendPN],0)),1)</f>
        <v>1</v>
      </c>
    </row>
    <row r="1976" spans="1:8" x14ac:dyDescent="0.25">
      <c r="A1976" t="s">
        <v>4146</v>
      </c>
      <c r="B1976" t="s">
        <v>4147</v>
      </c>
      <c r="C1976" t="s">
        <v>4065</v>
      </c>
      <c r="D1976" t="s">
        <v>4066</v>
      </c>
      <c r="E1976">
        <v>2.0000000000000001E-4</v>
      </c>
      <c r="F1976">
        <v>0</v>
      </c>
      <c r="G1976" t="s">
        <v>942</v>
      </c>
      <c r="H1976">
        <f>_xlfn.IFNA(INDEX(FoamFactor_Table[FoamFactor],MATCH(bom_SQLquery[[#This Row],[BillNo]],FoamFactor_Table[BlendPN],0)),1)</f>
        <v>1</v>
      </c>
    </row>
    <row r="1977" spans="1:8" x14ac:dyDescent="0.25">
      <c r="A1977" t="s">
        <v>4148</v>
      </c>
      <c r="B1977" t="s">
        <v>4149</v>
      </c>
      <c r="C1977" t="s">
        <v>4150</v>
      </c>
      <c r="D1977" t="s">
        <v>4151</v>
      </c>
      <c r="E1977">
        <v>6</v>
      </c>
      <c r="F1977">
        <v>2.5</v>
      </c>
      <c r="G1977" t="s">
        <v>935</v>
      </c>
      <c r="H1977">
        <f>_xlfn.IFNA(INDEX(FoamFactor_Table[FoamFactor],MATCH(bom_SQLquery[[#This Row],[BillNo]],FoamFactor_Table[BlendPN],0)),1)</f>
        <v>1</v>
      </c>
    </row>
    <row r="1978" spans="1:8" x14ac:dyDescent="0.25">
      <c r="A1978" t="s">
        <v>4152</v>
      </c>
      <c r="B1978" t="s">
        <v>4153</v>
      </c>
      <c r="C1978" t="s">
        <v>1458</v>
      </c>
      <c r="D1978" t="s">
        <v>1459</v>
      </c>
      <c r="E1978">
        <v>1.0309999999999999</v>
      </c>
      <c r="F1978">
        <v>2.5</v>
      </c>
      <c r="G1978" t="s">
        <v>935</v>
      </c>
      <c r="H1978">
        <f>_xlfn.IFNA(INDEX(FoamFactor_Table[FoamFactor],MATCH(bom_SQLquery[[#This Row],[BillNo]],FoamFactor_Table[BlendPN],0)),1)</f>
        <v>1</v>
      </c>
    </row>
    <row r="1979" spans="1:8" x14ac:dyDescent="0.25">
      <c r="A1979" t="s">
        <v>4154</v>
      </c>
      <c r="B1979" t="s">
        <v>4155</v>
      </c>
      <c r="C1979" t="s">
        <v>1494</v>
      </c>
      <c r="D1979" t="s">
        <v>1495</v>
      </c>
      <c r="E1979">
        <v>4</v>
      </c>
      <c r="F1979">
        <v>2.5</v>
      </c>
      <c r="G1979" t="s">
        <v>935</v>
      </c>
      <c r="H1979">
        <f>_xlfn.IFNA(INDEX(FoamFactor_Table[FoamFactor],MATCH(bom_SQLquery[[#This Row],[BillNo]],FoamFactor_Table[BlendPN],0)),1)</f>
        <v>1</v>
      </c>
    </row>
    <row r="1980" spans="1:8" x14ac:dyDescent="0.25">
      <c r="A1980" t="s">
        <v>4156</v>
      </c>
      <c r="B1980" t="s">
        <v>4157</v>
      </c>
      <c r="C1980" t="s">
        <v>1494</v>
      </c>
      <c r="D1980" t="s">
        <v>1495</v>
      </c>
      <c r="E1980">
        <v>1.032</v>
      </c>
      <c r="F1980">
        <v>2.5</v>
      </c>
      <c r="G1980" t="s">
        <v>935</v>
      </c>
      <c r="H1980">
        <f>_xlfn.IFNA(INDEX(FoamFactor_Table[FoamFactor],MATCH(bom_SQLquery[[#This Row],[BillNo]],FoamFactor_Table[BlendPN],0)),1)</f>
        <v>1</v>
      </c>
    </row>
    <row r="1981" spans="1:8" x14ac:dyDescent="0.25">
      <c r="A1981" t="s">
        <v>4158</v>
      </c>
      <c r="B1981" t="s">
        <v>4159</v>
      </c>
      <c r="C1981" t="s">
        <v>3023</v>
      </c>
      <c r="D1981" t="s">
        <v>3024</v>
      </c>
      <c r="E1981">
        <v>4</v>
      </c>
      <c r="F1981">
        <v>2.5</v>
      </c>
      <c r="G1981" t="s">
        <v>935</v>
      </c>
      <c r="H1981">
        <f>_xlfn.IFNA(INDEX(FoamFactor_Table[FoamFactor],MATCH(bom_SQLquery[[#This Row],[BillNo]],FoamFactor_Table[BlendPN],0)),1)</f>
        <v>1</v>
      </c>
    </row>
    <row r="1982" spans="1:8" x14ac:dyDescent="0.25">
      <c r="A1982" t="s">
        <v>4160</v>
      </c>
      <c r="B1982" t="s">
        <v>4161</v>
      </c>
      <c r="C1982" t="s">
        <v>940</v>
      </c>
      <c r="D1982" t="s">
        <v>941</v>
      </c>
      <c r="E1982">
        <v>38.5</v>
      </c>
      <c r="F1982">
        <v>4</v>
      </c>
      <c r="G1982" t="s">
        <v>942</v>
      </c>
      <c r="H1982">
        <f>_xlfn.IFNA(INDEX(FoamFactor_Table[FoamFactor],MATCH(bom_SQLquery[[#This Row],[BillNo]],FoamFactor_Table[BlendPN],0)),1)</f>
        <v>1</v>
      </c>
    </row>
    <row r="1983" spans="1:8" x14ac:dyDescent="0.25">
      <c r="A1983" t="s">
        <v>4162</v>
      </c>
      <c r="B1983" t="s">
        <v>4163</v>
      </c>
      <c r="C1983" t="s">
        <v>3023</v>
      </c>
      <c r="D1983" t="s">
        <v>3024</v>
      </c>
      <c r="E1983">
        <v>1.032</v>
      </c>
      <c r="F1983">
        <v>2.5</v>
      </c>
      <c r="G1983" t="s">
        <v>935</v>
      </c>
      <c r="H1983">
        <f>_xlfn.IFNA(INDEX(FoamFactor_Table[FoamFactor],MATCH(bom_SQLquery[[#This Row],[BillNo]],FoamFactor_Table[BlendPN],0)),1)</f>
        <v>1</v>
      </c>
    </row>
    <row r="1984" spans="1:8" x14ac:dyDescent="0.25">
      <c r="A1984" t="s">
        <v>983</v>
      </c>
      <c r="B1984" t="s">
        <v>4164</v>
      </c>
      <c r="C1984" t="s">
        <v>3256</v>
      </c>
      <c r="D1984" t="s">
        <v>3257</v>
      </c>
      <c r="E1984">
        <v>0.89200000000000002</v>
      </c>
      <c r="F1984">
        <v>0</v>
      </c>
      <c r="G1984" t="s">
        <v>942</v>
      </c>
      <c r="H1984">
        <f>_xlfn.IFNA(INDEX(FoamFactor_Table[FoamFactor],MATCH(bom_SQLquery[[#This Row],[BillNo]],FoamFactor_Table[BlendPN],0)),1)</f>
        <v>1</v>
      </c>
    </row>
    <row r="1985" spans="1:8" x14ac:dyDescent="0.25">
      <c r="A1985" t="s">
        <v>983</v>
      </c>
      <c r="B1985" t="s">
        <v>4164</v>
      </c>
      <c r="C1985" t="s">
        <v>4165</v>
      </c>
      <c r="D1985" t="s">
        <v>4166</v>
      </c>
      <c r="E1985">
        <v>0.4607</v>
      </c>
      <c r="F1985">
        <v>0</v>
      </c>
      <c r="G1985" t="s">
        <v>942</v>
      </c>
      <c r="H1985">
        <f>_xlfn.IFNA(INDEX(FoamFactor_Table[FoamFactor],MATCH(bom_SQLquery[[#This Row],[BillNo]],FoamFactor_Table[BlendPN],0)),1)</f>
        <v>1</v>
      </c>
    </row>
    <row r="1986" spans="1:8" x14ac:dyDescent="0.25">
      <c r="A1986" t="s">
        <v>983</v>
      </c>
      <c r="B1986" t="s">
        <v>4164</v>
      </c>
      <c r="C1986" t="s">
        <v>3885</v>
      </c>
      <c r="D1986" t="s">
        <v>3886</v>
      </c>
      <c r="E1986">
        <v>7.6700000000000004E-2</v>
      </c>
      <c r="F1986">
        <v>0</v>
      </c>
      <c r="G1986" t="s">
        <v>942</v>
      </c>
      <c r="H1986">
        <f>_xlfn.IFNA(INDEX(FoamFactor_Table[FoamFactor],MATCH(bom_SQLquery[[#This Row],[BillNo]],FoamFactor_Table[BlendPN],0)),1)</f>
        <v>1</v>
      </c>
    </row>
    <row r="1987" spans="1:8" x14ac:dyDescent="0.25">
      <c r="A1987" t="s">
        <v>983</v>
      </c>
      <c r="B1987" t="s">
        <v>4164</v>
      </c>
      <c r="C1987" t="s">
        <v>4167</v>
      </c>
      <c r="D1987" t="s">
        <v>4168</v>
      </c>
      <c r="E1987">
        <v>3.5700000000000003E-2</v>
      </c>
      <c r="F1987">
        <v>0</v>
      </c>
      <c r="G1987" t="s">
        <v>942</v>
      </c>
      <c r="H1987">
        <f>_xlfn.IFNA(INDEX(FoamFactor_Table[FoamFactor],MATCH(bom_SQLquery[[#This Row],[BillNo]],FoamFactor_Table[BlendPN],0)),1)</f>
        <v>1</v>
      </c>
    </row>
    <row r="1988" spans="1:8" x14ac:dyDescent="0.25">
      <c r="A1988" t="s">
        <v>983</v>
      </c>
      <c r="B1988" t="s">
        <v>4164</v>
      </c>
      <c r="C1988" t="s">
        <v>3260</v>
      </c>
      <c r="D1988" t="s">
        <v>3261</v>
      </c>
      <c r="E1988">
        <v>3.0000000000000001E-3</v>
      </c>
      <c r="F1988">
        <v>0</v>
      </c>
      <c r="G1988" t="s">
        <v>942</v>
      </c>
      <c r="H1988">
        <f>_xlfn.IFNA(INDEX(FoamFactor_Table[FoamFactor],MATCH(bom_SQLquery[[#This Row],[BillNo]],FoamFactor_Table[BlendPN],0)),1)</f>
        <v>1</v>
      </c>
    </row>
    <row r="1989" spans="1:8" x14ac:dyDescent="0.25">
      <c r="A1989" t="s">
        <v>1027</v>
      </c>
      <c r="B1989" t="s">
        <v>1028</v>
      </c>
      <c r="C1989" t="s">
        <v>3256</v>
      </c>
      <c r="D1989" t="s">
        <v>3257</v>
      </c>
      <c r="E1989">
        <v>0.32500000000000001</v>
      </c>
      <c r="F1989">
        <v>0</v>
      </c>
      <c r="G1989" t="s">
        <v>942</v>
      </c>
      <c r="H1989">
        <f>_xlfn.IFNA(INDEX(FoamFactor_Table[FoamFactor],MATCH(bom_SQLquery[[#This Row],[BillNo]],FoamFactor_Table[BlendPN],0)),1)</f>
        <v>1</v>
      </c>
    </row>
    <row r="1990" spans="1:8" x14ac:dyDescent="0.25">
      <c r="A1990" t="s">
        <v>1027</v>
      </c>
      <c r="B1990" t="s">
        <v>1028</v>
      </c>
      <c r="C1990" t="s">
        <v>3720</v>
      </c>
      <c r="D1990" t="s">
        <v>3721</v>
      </c>
      <c r="E1990">
        <v>0.57399999999999995</v>
      </c>
      <c r="F1990">
        <v>0</v>
      </c>
      <c r="G1990" t="s">
        <v>942</v>
      </c>
      <c r="H1990">
        <f>_xlfn.IFNA(INDEX(FoamFactor_Table[FoamFactor],MATCH(bom_SQLquery[[#This Row],[BillNo]],FoamFactor_Table[BlendPN],0)),1)</f>
        <v>1</v>
      </c>
    </row>
    <row r="1991" spans="1:8" x14ac:dyDescent="0.25">
      <c r="A1991" t="s">
        <v>1027</v>
      </c>
      <c r="B1991" t="s">
        <v>1028</v>
      </c>
      <c r="C1991" t="s">
        <v>3887</v>
      </c>
      <c r="D1991" t="s">
        <v>3888</v>
      </c>
      <c r="E1991">
        <v>5.6599999999999998E-2</v>
      </c>
      <c r="F1991">
        <v>0</v>
      </c>
      <c r="G1991" t="s">
        <v>942</v>
      </c>
      <c r="H1991">
        <f>_xlfn.IFNA(INDEX(FoamFactor_Table[FoamFactor],MATCH(bom_SQLquery[[#This Row],[BillNo]],FoamFactor_Table[BlendPN],0)),1)</f>
        <v>1</v>
      </c>
    </row>
    <row r="1992" spans="1:8" x14ac:dyDescent="0.25">
      <c r="A1992" t="s">
        <v>1027</v>
      </c>
      <c r="B1992" t="s">
        <v>1028</v>
      </c>
      <c r="C1992" t="s">
        <v>4169</v>
      </c>
      <c r="D1992" t="s">
        <v>4170</v>
      </c>
      <c r="E1992">
        <v>0.05</v>
      </c>
      <c r="F1992">
        <v>0</v>
      </c>
      <c r="G1992" t="s">
        <v>942</v>
      </c>
      <c r="H1992">
        <f>_xlfn.IFNA(INDEX(FoamFactor_Table[FoamFactor],MATCH(bom_SQLquery[[#This Row],[BillNo]],FoamFactor_Table[BlendPN],0)),1)</f>
        <v>1</v>
      </c>
    </row>
    <row r="1993" spans="1:8" x14ac:dyDescent="0.25">
      <c r="A1993" t="s">
        <v>1027</v>
      </c>
      <c r="B1993" t="s">
        <v>1028</v>
      </c>
      <c r="C1993" t="s">
        <v>3885</v>
      </c>
      <c r="D1993" t="s">
        <v>3886</v>
      </c>
      <c r="E1993">
        <v>7.7000000000000002E-3</v>
      </c>
      <c r="F1993">
        <v>0</v>
      </c>
      <c r="G1993" t="s">
        <v>942</v>
      </c>
      <c r="H1993">
        <f>_xlfn.IFNA(INDEX(FoamFactor_Table[FoamFactor],MATCH(bom_SQLquery[[#This Row],[BillNo]],FoamFactor_Table[BlendPN],0)),1)</f>
        <v>1</v>
      </c>
    </row>
    <row r="1994" spans="1:8" x14ac:dyDescent="0.25">
      <c r="A1994" t="s">
        <v>1027</v>
      </c>
      <c r="B1994" t="s">
        <v>1028</v>
      </c>
      <c r="C1994" t="s">
        <v>3260</v>
      </c>
      <c r="D1994" t="s">
        <v>3261</v>
      </c>
      <c r="E1994">
        <v>3.0000000000000001E-3</v>
      </c>
      <c r="F1994">
        <v>0</v>
      </c>
      <c r="G1994" t="s">
        <v>942</v>
      </c>
      <c r="H1994">
        <f>_xlfn.IFNA(INDEX(FoamFactor_Table[FoamFactor],MATCH(bom_SQLquery[[#This Row],[BillNo]],FoamFactor_Table[BlendPN],0)),1)</f>
        <v>1</v>
      </c>
    </row>
    <row r="1995" spans="1:8" x14ac:dyDescent="0.25">
      <c r="A1995" t="s">
        <v>1027</v>
      </c>
      <c r="B1995" t="s">
        <v>1028</v>
      </c>
      <c r="C1995" t="s">
        <v>4171</v>
      </c>
      <c r="D1995" t="s">
        <v>4172</v>
      </c>
      <c r="E1995">
        <v>0.32500000000000001</v>
      </c>
      <c r="F1995">
        <v>0</v>
      </c>
      <c r="G1995" t="s">
        <v>942</v>
      </c>
      <c r="H1995">
        <f>_xlfn.IFNA(INDEX(FoamFactor_Table[FoamFactor],MATCH(bom_SQLquery[[#This Row],[BillNo]],FoamFactor_Table[BlendPN],0)),1)</f>
        <v>1</v>
      </c>
    </row>
    <row r="1996" spans="1:8" x14ac:dyDescent="0.25">
      <c r="A1996" t="s">
        <v>4173</v>
      </c>
      <c r="B1996" t="s">
        <v>4174</v>
      </c>
      <c r="C1996" t="s">
        <v>1813</v>
      </c>
      <c r="D1996" t="s">
        <v>1814</v>
      </c>
      <c r="E1996">
        <v>0.25</v>
      </c>
      <c r="F1996">
        <v>2.5</v>
      </c>
      <c r="G1996" t="s">
        <v>935</v>
      </c>
      <c r="H1996">
        <f>_xlfn.IFNA(INDEX(FoamFactor_Table[FoamFactor],MATCH(bom_SQLquery[[#This Row],[BillNo]],FoamFactor_Table[BlendPN],0)),1)</f>
        <v>1</v>
      </c>
    </row>
    <row r="1997" spans="1:8" x14ac:dyDescent="0.25">
      <c r="A1997" t="s">
        <v>4175</v>
      </c>
      <c r="B1997" t="s">
        <v>4176</v>
      </c>
      <c r="C1997" t="s">
        <v>1808</v>
      </c>
      <c r="D1997" t="s">
        <v>1809</v>
      </c>
      <c r="E1997">
        <v>0.25</v>
      </c>
      <c r="F1997">
        <v>2.5</v>
      </c>
      <c r="G1997" t="s">
        <v>935</v>
      </c>
      <c r="H1997">
        <f>_xlfn.IFNA(INDEX(FoamFactor_Table[FoamFactor],MATCH(bom_SQLquery[[#This Row],[BillNo]],FoamFactor_Table[BlendPN],0)),1)</f>
        <v>1</v>
      </c>
    </row>
    <row r="1998" spans="1:8" x14ac:dyDescent="0.25">
      <c r="A1998" t="s">
        <v>1035</v>
      </c>
      <c r="B1998" t="s">
        <v>1036</v>
      </c>
      <c r="C1998" t="s">
        <v>3256</v>
      </c>
      <c r="D1998" t="s">
        <v>3257</v>
      </c>
      <c r="E1998">
        <v>0.29349999999999998</v>
      </c>
      <c r="F1998">
        <v>0</v>
      </c>
      <c r="G1998" t="s">
        <v>942</v>
      </c>
      <c r="H1998">
        <f>_xlfn.IFNA(INDEX(FoamFactor_Table[FoamFactor],MATCH(bom_SQLquery[[#This Row],[BillNo]],FoamFactor_Table[BlendPN],0)),1)</f>
        <v>1</v>
      </c>
    </row>
    <row r="1999" spans="1:8" x14ac:dyDescent="0.25">
      <c r="A1999" t="s">
        <v>1035</v>
      </c>
      <c r="B1999" t="s">
        <v>1036</v>
      </c>
      <c r="C1999" t="s">
        <v>3747</v>
      </c>
      <c r="D1999" t="s">
        <v>3748</v>
      </c>
      <c r="E1999">
        <v>0.5575</v>
      </c>
      <c r="F1999">
        <v>0</v>
      </c>
      <c r="G1999" t="s">
        <v>942</v>
      </c>
      <c r="H1999">
        <f>_xlfn.IFNA(INDEX(FoamFactor_Table[FoamFactor],MATCH(bom_SQLquery[[#This Row],[BillNo]],FoamFactor_Table[BlendPN],0)),1)</f>
        <v>1</v>
      </c>
    </row>
    <row r="2000" spans="1:8" x14ac:dyDescent="0.25">
      <c r="A2000" t="s">
        <v>1035</v>
      </c>
      <c r="B2000" t="s">
        <v>1036</v>
      </c>
      <c r="C2000" t="s">
        <v>4177</v>
      </c>
      <c r="D2000" t="s">
        <v>4178</v>
      </c>
      <c r="E2000">
        <v>0.14699999999999999</v>
      </c>
      <c r="F2000">
        <v>0</v>
      </c>
      <c r="G2000" t="s">
        <v>942</v>
      </c>
      <c r="H2000">
        <f>_xlfn.IFNA(INDEX(FoamFactor_Table[FoamFactor],MATCH(bom_SQLquery[[#This Row],[BillNo]],FoamFactor_Table[BlendPN],0)),1)</f>
        <v>1</v>
      </c>
    </row>
    <row r="2001" spans="1:8" x14ac:dyDescent="0.25">
      <c r="A2001" t="s">
        <v>1035</v>
      </c>
      <c r="B2001" t="s">
        <v>1036</v>
      </c>
      <c r="C2001" t="s">
        <v>3885</v>
      </c>
      <c r="D2001" t="s">
        <v>3886</v>
      </c>
      <c r="E2001">
        <v>2E-3</v>
      </c>
      <c r="F2001">
        <v>0</v>
      </c>
      <c r="G2001" t="s">
        <v>942</v>
      </c>
      <c r="H2001">
        <f>_xlfn.IFNA(INDEX(FoamFactor_Table[FoamFactor],MATCH(bom_SQLquery[[#This Row],[BillNo]],FoamFactor_Table[BlendPN],0)),1)</f>
        <v>1</v>
      </c>
    </row>
    <row r="2002" spans="1:8" x14ac:dyDescent="0.25">
      <c r="A2002" t="s">
        <v>1047</v>
      </c>
      <c r="B2002" t="s">
        <v>1048</v>
      </c>
      <c r="C2002" t="s">
        <v>3747</v>
      </c>
      <c r="D2002" t="s">
        <v>3748</v>
      </c>
      <c r="E2002">
        <v>0.1762</v>
      </c>
      <c r="F2002">
        <v>0</v>
      </c>
      <c r="G2002" t="s">
        <v>942</v>
      </c>
      <c r="H2002">
        <f>_xlfn.IFNA(INDEX(FoamFactor_Table[FoamFactor],MATCH(bom_SQLquery[[#This Row],[BillNo]],FoamFactor_Table[BlendPN],0)),1)</f>
        <v>1</v>
      </c>
    </row>
    <row r="2003" spans="1:8" x14ac:dyDescent="0.25">
      <c r="A2003" t="s">
        <v>1047</v>
      </c>
      <c r="B2003" t="s">
        <v>1048</v>
      </c>
      <c r="C2003" t="s">
        <v>3256</v>
      </c>
      <c r="D2003" t="s">
        <v>3257</v>
      </c>
      <c r="E2003">
        <v>0.67479999999999996</v>
      </c>
      <c r="F2003">
        <v>0</v>
      </c>
      <c r="G2003" t="s">
        <v>942</v>
      </c>
      <c r="H2003">
        <f>_xlfn.IFNA(INDEX(FoamFactor_Table[FoamFactor],MATCH(bom_SQLquery[[#This Row],[BillNo]],FoamFactor_Table[BlendPN],0)),1)</f>
        <v>1</v>
      </c>
    </row>
    <row r="2004" spans="1:8" x14ac:dyDescent="0.25">
      <c r="A2004" t="s">
        <v>1047</v>
      </c>
      <c r="B2004" t="s">
        <v>1048</v>
      </c>
      <c r="C2004" t="s">
        <v>4177</v>
      </c>
      <c r="D2004" t="s">
        <v>4178</v>
      </c>
      <c r="E2004">
        <v>0.14699999999999999</v>
      </c>
      <c r="F2004">
        <v>0</v>
      </c>
      <c r="G2004" t="s">
        <v>942</v>
      </c>
      <c r="H2004">
        <f>_xlfn.IFNA(INDEX(FoamFactor_Table[FoamFactor],MATCH(bom_SQLquery[[#This Row],[BillNo]],FoamFactor_Table[BlendPN],0)),1)</f>
        <v>1</v>
      </c>
    </row>
    <row r="2005" spans="1:8" x14ac:dyDescent="0.25">
      <c r="A2005" t="s">
        <v>1047</v>
      </c>
      <c r="B2005" t="s">
        <v>1048</v>
      </c>
      <c r="C2005" t="s">
        <v>3885</v>
      </c>
      <c r="D2005" t="s">
        <v>3886</v>
      </c>
      <c r="E2005">
        <v>0.02</v>
      </c>
      <c r="F2005">
        <v>0</v>
      </c>
      <c r="G2005" t="s">
        <v>942</v>
      </c>
      <c r="H2005">
        <f>_xlfn.IFNA(INDEX(FoamFactor_Table[FoamFactor],MATCH(bom_SQLquery[[#This Row],[BillNo]],FoamFactor_Table[BlendPN],0)),1)</f>
        <v>1</v>
      </c>
    </row>
    <row r="2006" spans="1:8" x14ac:dyDescent="0.25">
      <c r="A2006" t="s">
        <v>1061</v>
      </c>
      <c r="B2006" t="s">
        <v>4179</v>
      </c>
      <c r="C2006" t="s">
        <v>3747</v>
      </c>
      <c r="D2006" t="s">
        <v>3748</v>
      </c>
      <c r="E2006">
        <v>0.80330000000000001</v>
      </c>
      <c r="F2006">
        <v>0</v>
      </c>
      <c r="G2006" t="s">
        <v>942</v>
      </c>
      <c r="H2006">
        <f>_xlfn.IFNA(INDEX(FoamFactor_Table[FoamFactor],MATCH(bom_SQLquery[[#This Row],[BillNo]],FoamFactor_Table[BlendPN],0)),1)</f>
        <v>1</v>
      </c>
    </row>
    <row r="2007" spans="1:8" x14ac:dyDescent="0.25">
      <c r="A2007" t="s">
        <v>1061</v>
      </c>
      <c r="B2007" t="s">
        <v>4179</v>
      </c>
      <c r="C2007" t="s">
        <v>4169</v>
      </c>
      <c r="D2007" t="s">
        <v>4170</v>
      </c>
      <c r="E2007">
        <v>6.25E-2</v>
      </c>
      <c r="F2007">
        <v>0</v>
      </c>
      <c r="G2007" t="s">
        <v>942</v>
      </c>
      <c r="H2007">
        <f>_xlfn.IFNA(INDEX(FoamFactor_Table[FoamFactor],MATCH(bom_SQLquery[[#This Row],[BillNo]],FoamFactor_Table[BlendPN],0)),1)</f>
        <v>1</v>
      </c>
    </row>
    <row r="2008" spans="1:8" x14ac:dyDescent="0.25">
      <c r="A2008" t="s">
        <v>1061</v>
      </c>
      <c r="B2008" t="s">
        <v>4179</v>
      </c>
      <c r="C2008" t="s">
        <v>4177</v>
      </c>
      <c r="D2008" t="s">
        <v>4178</v>
      </c>
      <c r="E2008">
        <v>1.0632999999999999</v>
      </c>
      <c r="F2008">
        <v>0</v>
      </c>
      <c r="G2008" t="s">
        <v>942</v>
      </c>
      <c r="H2008">
        <f>_xlfn.IFNA(INDEX(FoamFactor_Table[FoamFactor],MATCH(bom_SQLquery[[#This Row],[BillNo]],FoamFactor_Table[BlendPN],0)),1)</f>
        <v>1</v>
      </c>
    </row>
    <row r="2009" spans="1:8" x14ac:dyDescent="0.25">
      <c r="A2009" t="s">
        <v>1074</v>
      </c>
      <c r="B2009" t="s">
        <v>1075</v>
      </c>
      <c r="C2009" t="s">
        <v>4180</v>
      </c>
      <c r="D2009" t="s">
        <v>4181</v>
      </c>
      <c r="E2009">
        <v>0.36649999999999999</v>
      </c>
      <c r="F2009">
        <v>0</v>
      </c>
      <c r="G2009" t="s">
        <v>942</v>
      </c>
      <c r="H2009">
        <f>_xlfn.IFNA(INDEX(FoamFactor_Table[FoamFactor],MATCH(bom_SQLquery[[#This Row],[BillNo]],FoamFactor_Table[BlendPN],0)),1)</f>
        <v>1</v>
      </c>
    </row>
    <row r="2010" spans="1:8" x14ac:dyDescent="0.25">
      <c r="A2010" t="s">
        <v>1074</v>
      </c>
      <c r="B2010" t="s">
        <v>1075</v>
      </c>
      <c r="C2010" t="s">
        <v>3720</v>
      </c>
      <c r="D2010" t="s">
        <v>3721</v>
      </c>
      <c r="E2010">
        <v>0.33100000000000002</v>
      </c>
      <c r="F2010">
        <v>0</v>
      </c>
      <c r="G2010" t="s">
        <v>942</v>
      </c>
      <c r="H2010">
        <f>_xlfn.IFNA(INDEX(FoamFactor_Table[FoamFactor],MATCH(bom_SQLquery[[#This Row],[BillNo]],FoamFactor_Table[BlendPN],0)),1)</f>
        <v>1</v>
      </c>
    </row>
    <row r="2011" spans="1:8" x14ac:dyDescent="0.25">
      <c r="A2011" t="s">
        <v>1074</v>
      </c>
      <c r="B2011" t="s">
        <v>1075</v>
      </c>
      <c r="C2011" t="s">
        <v>3747</v>
      </c>
      <c r="D2011" t="s">
        <v>3748</v>
      </c>
      <c r="E2011">
        <v>0.47349999999999998</v>
      </c>
      <c r="F2011">
        <v>0</v>
      </c>
      <c r="G2011" t="s">
        <v>942</v>
      </c>
      <c r="H2011">
        <f>_xlfn.IFNA(INDEX(FoamFactor_Table[FoamFactor],MATCH(bom_SQLquery[[#This Row],[BillNo]],FoamFactor_Table[BlendPN],0)),1)</f>
        <v>1</v>
      </c>
    </row>
    <row r="2012" spans="1:8" x14ac:dyDescent="0.25">
      <c r="A2012" t="s">
        <v>1074</v>
      </c>
      <c r="B2012" t="s">
        <v>1075</v>
      </c>
      <c r="C2012" t="s">
        <v>4182</v>
      </c>
      <c r="D2012" t="s">
        <v>4183</v>
      </c>
      <c r="E2012">
        <v>0.65969999999999995</v>
      </c>
      <c r="F2012">
        <v>0</v>
      </c>
      <c r="G2012" t="s">
        <v>942</v>
      </c>
      <c r="H2012">
        <f>_xlfn.IFNA(INDEX(FoamFactor_Table[FoamFactor],MATCH(bom_SQLquery[[#This Row],[BillNo]],FoamFactor_Table[BlendPN],0)),1)</f>
        <v>1</v>
      </c>
    </row>
    <row r="2013" spans="1:8" x14ac:dyDescent="0.25">
      <c r="A2013" t="s">
        <v>1074</v>
      </c>
      <c r="B2013" t="s">
        <v>1075</v>
      </c>
      <c r="C2013" t="s">
        <v>4169</v>
      </c>
      <c r="D2013" t="s">
        <v>4170</v>
      </c>
      <c r="E2013">
        <v>6.9400000000000003E-2</v>
      </c>
      <c r="F2013">
        <v>0</v>
      </c>
      <c r="G2013" t="s">
        <v>942</v>
      </c>
      <c r="H2013">
        <f>_xlfn.IFNA(INDEX(FoamFactor_Table[FoamFactor],MATCH(bom_SQLquery[[#This Row],[BillNo]],FoamFactor_Table[BlendPN],0)),1)</f>
        <v>1</v>
      </c>
    </row>
    <row r="2014" spans="1:8" x14ac:dyDescent="0.25">
      <c r="A2014" t="s">
        <v>1074</v>
      </c>
      <c r="B2014" t="s">
        <v>1075</v>
      </c>
      <c r="C2014" t="s">
        <v>3885</v>
      </c>
      <c r="D2014" t="s">
        <v>3886</v>
      </c>
      <c r="E2014">
        <v>2.1999999999999999E-2</v>
      </c>
      <c r="F2014">
        <v>0</v>
      </c>
      <c r="G2014" t="s">
        <v>942</v>
      </c>
      <c r="H2014">
        <f>_xlfn.IFNA(INDEX(FoamFactor_Table[FoamFactor],MATCH(bom_SQLquery[[#This Row],[BillNo]],FoamFactor_Table[BlendPN],0)),1)</f>
        <v>1</v>
      </c>
    </row>
    <row r="2015" spans="1:8" x14ac:dyDescent="0.25">
      <c r="A2015" t="s">
        <v>1090</v>
      </c>
      <c r="B2015" t="s">
        <v>1091</v>
      </c>
      <c r="C2015" t="s">
        <v>4180</v>
      </c>
      <c r="D2015" t="s">
        <v>4181</v>
      </c>
      <c r="E2015">
        <v>0.36749999999999999</v>
      </c>
      <c r="F2015">
        <v>0</v>
      </c>
      <c r="G2015" t="s">
        <v>942</v>
      </c>
      <c r="H2015">
        <f>_xlfn.IFNA(INDEX(FoamFactor_Table[FoamFactor],MATCH(bom_SQLquery[[#This Row],[BillNo]],FoamFactor_Table[BlendPN],0)),1)</f>
        <v>1</v>
      </c>
    </row>
    <row r="2016" spans="1:8" x14ac:dyDescent="0.25">
      <c r="A2016" t="s">
        <v>1090</v>
      </c>
      <c r="B2016" t="s">
        <v>1091</v>
      </c>
      <c r="C2016" t="s">
        <v>3720</v>
      </c>
      <c r="D2016" t="s">
        <v>3721</v>
      </c>
      <c r="E2016">
        <v>0.23300000000000001</v>
      </c>
      <c r="F2016">
        <v>0</v>
      </c>
      <c r="G2016" t="s">
        <v>942</v>
      </c>
      <c r="H2016">
        <f>_xlfn.IFNA(INDEX(FoamFactor_Table[FoamFactor],MATCH(bom_SQLquery[[#This Row],[BillNo]],FoamFactor_Table[BlendPN],0)),1)</f>
        <v>1</v>
      </c>
    </row>
    <row r="2017" spans="1:8" x14ac:dyDescent="0.25">
      <c r="A2017" t="s">
        <v>1090</v>
      </c>
      <c r="B2017" t="s">
        <v>1091</v>
      </c>
      <c r="C2017" t="s">
        <v>3747</v>
      </c>
      <c r="D2017" t="s">
        <v>3748</v>
      </c>
      <c r="E2017">
        <v>0.55400000000000005</v>
      </c>
      <c r="F2017">
        <v>0</v>
      </c>
      <c r="G2017" t="s">
        <v>942</v>
      </c>
      <c r="H2017">
        <f>_xlfn.IFNA(INDEX(FoamFactor_Table[FoamFactor],MATCH(bom_SQLquery[[#This Row],[BillNo]],FoamFactor_Table[BlendPN],0)),1)</f>
        <v>1</v>
      </c>
    </row>
    <row r="2018" spans="1:8" x14ac:dyDescent="0.25">
      <c r="A2018" t="s">
        <v>1090</v>
      </c>
      <c r="B2018" t="s">
        <v>1091</v>
      </c>
      <c r="C2018" t="s">
        <v>4182</v>
      </c>
      <c r="D2018" t="s">
        <v>4183</v>
      </c>
      <c r="E2018">
        <v>0.66149999999999998</v>
      </c>
      <c r="F2018">
        <v>0</v>
      </c>
      <c r="G2018" t="s">
        <v>942</v>
      </c>
      <c r="H2018">
        <f>_xlfn.IFNA(INDEX(FoamFactor_Table[FoamFactor],MATCH(bom_SQLquery[[#This Row],[BillNo]],FoamFactor_Table[BlendPN],0)),1)</f>
        <v>1</v>
      </c>
    </row>
    <row r="2019" spans="1:8" x14ac:dyDescent="0.25">
      <c r="A2019" t="s">
        <v>1090</v>
      </c>
      <c r="B2019" t="s">
        <v>1091</v>
      </c>
      <c r="C2019" t="s">
        <v>4169</v>
      </c>
      <c r="D2019" t="s">
        <v>4170</v>
      </c>
      <c r="E2019">
        <v>8.8400000000000006E-2</v>
      </c>
      <c r="F2019">
        <v>0</v>
      </c>
      <c r="G2019" t="s">
        <v>942</v>
      </c>
      <c r="H2019">
        <f>_xlfn.IFNA(INDEX(FoamFactor_Table[FoamFactor],MATCH(bom_SQLquery[[#This Row],[BillNo]],FoamFactor_Table[BlendPN],0)),1)</f>
        <v>1</v>
      </c>
    </row>
    <row r="2020" spans="1:8" x14ac:dyDescent="0.25">
      <c r="A2020" t="s">
        <v>1090</v>
      </c>
      <c r="B2020" t="s">
        <v>1091</v>
      </c>
      <c r="C2020" t="s">
        <v>3885</v>
      </c>
      <c r="D2020" t="s">
        <v>3886</v>
      </c>
      <c r="E2020">
        <v>2.2100000000000002E-2</v>
      </c>
      <c r="F2020">
        <v>0</v>
      </c>
      <c r="G2020" t="s">
        <v>942</v>
      </c>
      <c r="H2020">
        <f>_xlfn.IFNA(INDEX(FoamFactor_Table[FoamFactor],MATCH(bom_SQLquery[[#This Row],[BillNo]],FoamFactor_Table[BlendPN],0)),1)</f>
        <v>1</v>
      </c>
    </row>
    <row r="2021" spans="1:8" x14ac:dyDescent="0.25">
      <c r="A2021" t="s">
        <v>1106</v>
      </c>
      <c r="B2021" t="s">
        <v>4184</v>
      </c>
      <c r="C2021" t="s">
        <v>3256</v>
      </c>
      <c r="D2021" t="s">
        <v>3257</v>
      </c>
      <c r="E2021">
        <v>0.88790000000000002</v>
      </c>
      <c r="F2021">
        <v>0</v>
      </c>
      <c r="G2021" t="s">
        <v>942</v>
      </c>
      <c r="H2021">
        <f>_xlfn.IFNA(INDEX(FoamFactor_Table[FoamFactor],MATCH(bom_SQLquery[[#This Row],[BillNo]],FoamFactor_Table[BlendPN],0)),1)</f>
        <v>1</v>
      </c>
    </row>
    <row r="2022" spans="1:8" x14ac:dyDescent="0.25">
      <c r="A2022" t="s">
        <v>1106</v>
      </c>
      <c r="B2022" t="s">
        <v>4184</v>
      </c>
      <c r="C2022" t="s">
        <v>4182</v>
      </c>
      <c r="D2022" t="s">
        <v>4183</v>
      </c>
      <c r="E2022">
        <v>0.65969999999999995</v>
      </c>
      <c r="F2022">
        <v>0</v>
      </c>
      <c r="G2022" t="s">
        <v>942</v>
      </c>
      <c r="H2022">
        <f>_xlfn.IFNA(INDEX(FoamFactor_Table[FoamFactor],MATCH(bom_SQLquery[[#This Row],[BillNo]],FoamFactor_Table[BlendPN],0)),1)</f>
        <v>1</v>
      </c>
    </row>
    <row r="2023" spans="1:8" x14ac:dyDescent="0.25">
      <c r="A2023" t="s">
        <v>1106</v>
      </c>
      <c r="B2023" t="s">
        <v>4184</v>
      </c>
      <c r="C2023" t="s">
        <v>4180</v>
      </c>
      <c r="D2023" t="s">
        <v>4181</v>
      </c>
      <c r="E2023">
        <v>0.21990000000000001</v>
      </c>
      <c r="F2023">
        <v>0</v>
      </c>
      <c r="G2023" t="s">
        <v>942</v>
      </c>
      <c r="H2023">
        <f>_xlfn.IFNA(INDEX(FoamFactor_Table[FoamFactor],MATCH(bom_SQLquery[[#This Row],[BillNo]],FoamFactor_Table[BlendPN],0)),1)</f>
        <v>1</v>
      </c>
    </row>
    <row r="2024" spans="1:8" x14ac:dyDescent="0.25">
      <c r="A2024" t="s">
        <v>1106</v>
      </c>
      <c r="B2024" t="s">
        <v>4184</v>
      </c>
      <c r="C2024" t="s">
        <v>3885</v>
      </c>
      <c r="D2024" t="s">
        <v>3886</v>
      </c>
      <c r="E2024">
        <v>2.1999999999999999E-2</v>
      </c>
      <c r="F2024">
        <v>0</v>
      </c>
      <c r="G2024" t="s">
        <v>942</v>
      </c>
      <c r="H2024">
        <f>_xlfn.IFNA(INDEX(FoamFactor_Table[FoamFactor],MATCH(bom_SQLquery[[#This Row],[BillNo]],FoamFactor_Table[BlendPN],0)),1)</f>
        <v>1</v>
      </c>
    </row>
    <row r="2025" spans="1:8" x14ac:dyDescent="0.25">
      <c r="A2025" t="s">
        <v>4185</v>
      </c>
      <c r="B2025" t="s">
        <v>4186</v>
      </c>
      <c r="C2025" t="s">
        <v>3840</v>
      </c>
      <c r="D2025" t="s">
        <v>3841</v>
      </c>
      <c r="E2025">
        <v>1.5</v>
      </c>
      <c r="F2025">
        <v>2.5</v>
      </c>
      <c r="G2025" t="s">
        <v>935</v>
      </c>
      <c r="H2025">
        <f>_xlfn.IFNA(INDEX(FoamFactor_Table[FoamFactor],MATCH(bom_SQLquery[[#This Row],[BillNo]],FoamFactor_Table[BlendPN],0)),1)</f>
        <v>1</v>
      </c>
    </row>
    <row r="2026" spans="1:8" x14ac:dyDescent="0.25">
      <c r="A2026" t="s">
        <v>1124</v>
      </c>
      <c r="B2026" t="s">
        <v>1125</v>
      </c>
      <c r="C2026" t="s">
        <v>3256</v>
      </c>
      <c r="D2026" t="s">
        <v>3257</v>
      </c>
      <c r="E2026">
        <v>0.2</v>
      </c>
      <c r="F2026">
        <v>0</v>
      </c>
      <c r="G2026" t="s">
        <v>942</v>
      </c>
      <c r="H2026">
        <f>_xlfn.IFNA(INDEX(FoamFactor_Table[FoamFactor],MATCH(bom_SQLquery[[#This Row],[BillNo]],FoamFactor_Table[BlendPN],0)),1)</f>
        <v>1</v>
      </c>
    </row>
    <row r="2027" spans="1:8" x14ac:dyDescent="0.25">
      <c r="A2027" t="s">
        <v>1124</v>
      </c>
      <c r="B2027" t="s">
        <v>1125</v>
      </c>
      <c r="C2027" t="s">
        <v>3720</v>
      </c>
      <c r="D2027" t="s">
        <v>3721</v>
      </c>
      <c r="E2027">
        <v>0.73299999999999998</v>
      </c>
      <c r="F2027">
        <v>0</v>
      </c>
      <c r="G2027" t="s">
        <v>942</v>
      </c>
      <c r="H2027">
        <f>_xlfn.IFNA(INDEX(FoamFactor_Table[FoamFactor],MATCH(bom_SQLquery[[#This Row],[BillNo]],FoamFactor_Table[BlendPN],0)),1)</f>
        <v>1</v>
      </c>
    </row>
    <row r="2028" spans="1:8" x14ac:dyDescent="0.25">
      <c r="A2028" t="s">
        <v>1124</v>
      </c>
      <c r="B2028" t="s">
        <v>1125</v>
      </c>
      <c r="C2028" t="s">
        <v>3887</v>
      </c>
      <c r="D2028" t="s">
        <v>3888</v>
      </c>
      <c r="E2028">
        <v>5.7000000000000002E-2</v>
      </c>
      <c r="F2028">
        <v>0</v>
      </c>
      <c r="G2028" t="s">
        <v>942</v>
      </c>
      <c r="H2028">
        <f>_xlfn.IFNA(INDEX(FoamFactor_Table[FoamFactor],MATCH(bom_SQLquery[[#This Row],[BillNo]],FoamFactor_Table[BlendPN],0)),1)</f>
        <v>1</v>
      </c>
    </row>
    <row r="2029" spans="1:8" x14ac:dyDescent="0.25">
      <c r="A2029" t="s">
        <v>1124</v>
      </c>
      <c r="B2029" t="s">
        <v>1125</v>
      </c>
      <c r="C2029" t="s">
        <v>4169</v>
      </c>
      <c r="D2029" t="s">
        <v>4170</v>
      </c>
      <c r="E2029">
        <v>0.05</v>
      </c>
      <c r="F2029">
        <v>0</v>
      </c>
      <c r="G2029" t="s">
        <v>942</v>
      </c>
      <c r="H2029">
        <f>_xlfn.IFNA(INDEX(FoamFactor_Table[FoamFactor],MATCH(bom_SQLquery[[#This Row],[BillNo]],FoamFactor_Table[BlendPN],0)),1)</f>
        <v>1</v>
      </c>
    </row>
    <row r="2030" spans="1:8" x14ac:dyDescent="0.25">
      <c r="A2030" t="s">
        <v>1124</v>
      </c>
      <c r="B2030" t="s">
        <v>1125</v>
      </c>
      <c r="C2030" t="s">
        <v>3885</v>
      </c>
      <c r="D2030" t="s">
        <v>3886</v>
      </c>
      <c r="E2030">
        <v>7.6700000000000004E-2</v>
      </c>
      <c r="F2030">
        <v>0</v>
      </c>
      <c r="G2030" t="s">
        <v>942</v>
      </c>
      <c r="H2030">
        <f>_xlfn.IFNA(INDEX(FoamFactor_Table[FoamFactor],MATCH(bom_SQLquery[[#This Row],[BillNo]],FoamFactor_Table[BlendPN],0)),1)</f>
        <v>1</v>
      </c>
    </row>
    <row r="2031" spans="1:8" x14ac:dyDescent="0.25">
      <c r="A2031" t="s">
        <v>4187</v>
      </c>
      <c r="B2031" t="s">
        <v>4188</v>
      </c>
      <c r="C2031" t="s">
        <v>1047</v>
      </c>
      <c r="D2031" t="s">
        <v>1048</v>
      </c>
      <c r="E2031">
        <v>5</v>
      </c>
      <c r="F2031">
        <v>2.5</v>
      </c>
      <c r="G2031" t="s">
        <v>935</v>
      </c>
      <c r="H2031">
        <f>_xlfn.IFNA(INDEX(FoamFactor_Table[FoamFactor],MATCH(bom_SQLquery[[#This Row],[BillNo]],FoamFactor_Table[BlendPN],0)),1)</f>
        <v>1</v>
      </c>
    </row>
    <row r="2032" spans="1:8" x14ac:dyDescent="0.25">
      <c r="A2032" t="s">
        <v>4189</v>
      </c>
      <c r="B2032" t="s">
        <v>4190</v>
      </c>
      <c r="C2032" t="s">
        <v>1818</v>
      </c>
      <c r="D2032" t="s">
        <v>1819</v>
      </c>
      <c r="E2032">
        <v>3</v>
      </c>
      <c r="F2032">
        <v>2.5</v>
      </c>
      <c r="G2032" t="s">
        <v>935</v>
      </c>
      <c r="H2032">
        <f>_xlfn.IFNA(INDEX(FoamFactor_Table[FoamFactor],MATCH(bom_SQLquery[[#This Row],[BillNo]],FoamFactor_Table[BlendPN],0)),1)</f>
        <v>1</v>
      </c>
    </row>
    <row r="2033" spans="1:8" x14ac:dyDescent="0.25">
      <c r="A2033" t="s">
        <v>459</v>
      </c>
      <c r="B2033" t="s">
        <v>4191</v>
      </c>
      <c r="C2033" t="s">
        <v>1818</v>
      </c>
      <c r="D2033" t="s">
        <v>1819</v>
      </c>
      <c r="E2033">
        <v>3</v>
      </c>
      <c r="F2033">
        <v>2.5</v>
      </c>
      <c r="G2033" t="s">
        <v>935</v>
      </c>
      <c r="H2033">
        <f>_xlfn.IFNA(INDEX(FoamFactor_Table[FoamFactor],MATCH(bom_SQLquery[[#This Row],[BillNo]],FoamFactor_Table[BlendPN],0)),1)</f>
        <v>1</v>
      </c>
    </row>
    <row r="2034" spans="1:8" x14ac:dyDescent="0.25">
      <c r="A2034" t="s">
        <v>1281</v>
      </c>
      <c r="B2034" t="s">
        <v>1282</v>
      </c>
      <c r="C2034" t="s">
        <v>4192</v>
      </c>
      <c r="D2034" t="s">
        <v>4193</v>
      </c>
      <c r="E2034">
        <v>0.52400000000000002</v>
      </c>
      <c r="F2034">
        <v>0</v>
      </c>
      <c r="G2034" t="s">
        <v>942</v>
      </c>
      <c r="H2034">
        <f>_xlfn.IFNA(INDEX(FoamFactor_Table[FoamFactor],MATCH(bom_SQLquery[[#This Row],[BillNo]],FoamFactor_Table[BlendPN],0)),1)</f>
        <v>1</v>
      </c>
    </row>
    <row r="2035" spans="1:8" x14ac:dyDescent="0.25">
      <c r="A2035" t="s">
        <v>1281</v>
      </c>
      <c r="B2035" t="s">
        <v>1282</v>
      </c>
      <c r="C2035" t="s">
        <v>3319</v>
      </c>
      <c r="D2035" t="s">
        <v>3320</v>
      </c>
      <c r="E2035">
        <v>0.47589999999999999</v>
      </c>
      <c r="F2035">
        <v>0</v>
      </c>
      <c r="G2035" t="s">
        <v>935</v>
      </c>
      <c r="H2035">
        <f>_xlfn.IFNA(INDEX(FoamFactor_Table[FoamFactor],MATCH(bom_SQLquery[[#This Row],[BillNo]],FoamFactor_Table[BlendPN],0)),1)</f>
        <v>1</v>
      </c>
    </row>
    <row r="2036" spans="1:8" x14ac:dyDescent="0.25">
      <c r="A2036" t="s">
        <v>1281</v>
      </c>
      <c r="B2036" t="s">
        <v>1282</v>
      </c>
      <c r="C2036" t="s">
        <v>3369</v>
      </c>
      <c r="D2036" t="s">
        <v>3370</v>
      </c>
      <c r="E2036">
        <v>8.9999999999999993E-3</v>
      </c>
      <c r="F2036">
        <v>0</v>
      </c>
      <c r="G2036" t="s">
        <v>942</v>
      </c>
      <c r="H2036">
        <f>_xlfn.IFNA(INDEX(FoamFactor_Table[FoamFactor],MATCH(bom_SQLquery[[#This Row],[BillNo]],FoamFactor_Table[BlendPN],0)),1)</f>
        <v>1</v>
      </c>
    </row>
    <row r="2037" spans="1:8" x14ac:dyDescent="0.25">
      <c r="A2037" t="s">
        <v>1281</v>
      </c>
      <c r="B2037" t="s">
        <v>1282</v>
      </c>
      <c r="C2037" t="s">
        <v>4194</v>
      </c>
      <c r="D2037" t="s">
        <v>4195</v>
      </c>
      <c r="E2037">
        <v>8.9999999999999993E-3</v>
      </c>
      <c r="F2037">
        <v>0</v>
      </c>
      <c r="G2037" t="s">
        <v>942</v>
      </c>
      <c r="H2037">
        <f>_xlfn.IFNA(INDEX(FoamFactor_Table[FoamFactor],MATCH(bom_SQLquery[[#This Row],[BillNo]],FoamFactor_Table[BlendPN],0)),1)</f>
        <v>1</v>
      </c>
    </row>
    <row r="2038" spans="1:8" x14ac:dyDescent="0.25">
      <c r="A2038" t="s">
        <v>1281</v>
      </c>
      <c r="B2038" t="s">
        <v>1282</v>
      </c>
      <c r="C2038" t="s">
        <v>4065</v>
      </c>
      <c r="D2038" t="s">
        <v>4066</v>
      </c>
      <c r="E2038">
        <v>1E-3</v>
      </c>
      <c r="F2038">
        <v>0</v>
      </c>
      <c r="G2038" t="s">
        <v>942</v>
      </c>
      <c r="H2038">
        <f>_xlfn.IFNA(INDEX(FoamFactor_Table[FoamFactor],MATCH(bom_SQLquery[[#This Row],[BillNo]],FoamFactor_Table[BlendPN],0)),1)</f>
        <v>1</v>
      </c>
    </row>
    <row r="2039" spans="1:8" x14ac:dyDescent="0.25">
      <c r="A2039" t="s">
        <v>1278</v>
      </c>
      <c r="B2039" t="s">
        <v>1279</v>
      </c>
      <c r="C2039" t="s">
        <v>4192</v>
      </c>
      <c r="D2039" t="s">
        <v>4193</v>
      </c>
      <c r="E2039">
        <v>0.52</v>
      </c>
      <c r="F2039">
        <v>0</v>
      </c>
      <c r="G2039" t="s">
        <v>942</v>
      </c>
      <c r="H2039">
        <f>_xlfn.IFNA(INDEX(FoamFactor_Table[FoamFactor],MATCH(bom_SQLquery[[#This Row],[BillNo]],FoamFactor_Table[BlendPN],0)),1)</f>
        <v>1</v>
      </c>
    </row>
    <row r="2040" spans="1:8" x14ac:dyDescent="0.25">
      <c r="A2040" t="s">
        <v>1278</v>
      </c>
      <c r="B2040" t="s">
        <v>1279</v>
      </c>
      <c r="C2040" t="s">
        <v>3319</v>
      </c>
      <c r="D2040" t="s">
        <v>3320</v>
      </c>
      <c r="E2040">
        <v>0.46</v>
      </c>
      <c r="F2040">
        <v>0</v>
      </c>
      <c r="G2040" t="s">
        <v>935</v>
      </c>
      <c r="H2040">
        <f>_xlfn.IFNA(INDEX(FoamFactor_Table[FoamFactor],MATCH(bom_SQLquery[[#This Row],[BillNo]],FoamFactor_Table[BlendPN],0)),1)</f>
        <v>1</v>
      </c>
    </row>
    <row r="2041" spans="1:8" x14ac:dyDescent="0.25">
      <c r="A2041" t="s">
        <v>1278</v>
      </c>
      <c r="B2041" t="s">
        <v>1279</v>
      </c>
      <c r="C2041" t="s">
        <v>1317</v>
      </c>
      <c r="D2041" t="s">
        <v>1318</v>
      </c>
      <c r="E2041">
        <v>1.2999999999999999E-2</v>
      </c>
      <c r="F2041">
        <v>0</v>
      </c>
      <c r="G2041" t="s">
        <v>942</v>
      </c>
      <c r="H2041">
        <f>_xlfn.IFNA(INDEX(FoamFactor_Table[FoamFactor],MATCH(bom_SQLquery[[#This Row],[BillNo]],FoamFactor_Table[BlendPN],0)),1)</f>
        <v>1</v>
      </c>
    </row>
    <row r="2042" spans="1:8" x14ac:dyDescent="0.25">
      <c r="A2042" t="s">
        <v>1278</v>
      </c>
      <c r="B2042" t="s">
        <v>1279</v>
      </c>
      <c r="C2042" t="s">
        <v>3369</v>
      </c>
      <c r="D2042" t="s">
        <v>3370</v>
      </c>
      <c r="E2042">
        <v>0.01</v>
      </c>
      <c r="F2042">
        <v>0</v>
      </c>
      <c r="G2042" t="s">
        <v>942</v>
      </c>
      <c r="H2042">
        <f>_xlfn.IFNA(INDEX(FoamFactor_Table[FoamFactor],MATCH(bom_SQLquery[[#This Row],[BillNo]],FoamFactor_Table[BlendPN],0)),1)</f>
        <v>1</v>
      </c>
    </row>
    <row r="2043" spans="1:8" x14ac:dyDescent="0.25">
      <c r="A2043" t="s">
        <v>1278</v>
      </c>
      <c r="B2043" t="s">
        <v>1279</v>
      </c>
      <c r="C2043" t="s">
        <v>1353</v>
      </c>
      <c r="D2043" t="s">
        <v>1354</v>
      </c>
      <c r="E2043">
        <v>2E-3</v>
      </c>
      <c r="F2043">
        <v>0</v>
      </c>
      <c r="G2043" t="s">
        <v>942</v>
      </c>
      <c r="H2043">
        <f>_xlfn.IFNA(INDEX(FoamFactor_Table[FoamFactor],MATCH(bom_SQLquery[[#This Row],[BillNo]],FoamFactor_Table[BlendPN],0)),1)</f>
        <v>1</v>
      </c>
    </row>
    <row r="2044" spans="1:8" x14ac:dyDescent="0.25">
      <c r="A2044" t="s">
        <v>1278</v>
      </c>
      <c r="B2044" t="s">
        <v>1279</v>
      </c>
      <c r="C2044" t="s">
        <v>1406</v>
      </c>
      <c r="D2044" t="s">
        <v>1407</v>
      </c>
      <c r="E2044">
        <v>1E-3</v>
      </c>
      <c r="F2044">
        <v>0</v>
      </c>
      <c r="G2044" t="s">
        <v>942</v>
      </c>
      <c r="H2044">
        <f>_xlfn.IFNA(INDEX(FoamFactor_Table[FoamFactor],MATCH(bom_SQLquery[[#This Row],[BillNo]],FoamFactor_Table[BlendPN],0)),1)</f>
        <v>1</v>
      </c>
    </row>
    <row r="2045" spans="1:8" x14ac:dyDescent="0.25">
      <c r="A2045" t="s">
        <v>1278</v>
      </c>
      <c r="B2045" t="s">
        <v>1279</v>
      </c>
      <c r="C2045" t="s">
        <v>4065</v>
      </c>
      <c r="D2045" t="s">
        <v>4066</v>
      </c>
      <c r="E2045">
        <v>6.9999999999999999E-4</v>
      </c>
      <c r="F2045">
        <v>0</v>
      </c>
      <c r="G2045" t="s">
        <v>942</v>
      </c>
      <c r="H2045">
        <f>_xlfn.IFNA(INDEX(FoamFactor_Table[FoamFactor],MATCH(bom_SQLquery[[#This Row],[BillNo]],FoamFactor_Table[BlendPN],0)),1)</f>
        <v>1</v>
      </c>
    </row>
    <row r="2046" spans="1:8" x14ac:dyDescent="0.25">
      <c r="A2046" t="s">
        <v>3276</v>
      </c>
      <c r="B2046" t="s">
        <v>3277</v>
      </c>
      <c r="C2046" t="s">
        <v>4196</v>
      </c>
      <c r="D2046" t="s">
        <v>4197</v>
      </c>
      <c r="E2046">
        <v>0.38129999999999997</v>
      </c>
      <c r="F2046">
        <v>0</v>
      </c>
      <c r="G2046" t="s">
        <v>942</v>
      </c>
      <c r="H2046">
        <f>_xlfn.IFNA(INDEX(FoamFactor_Table[FoamFactor],MATCH(bom_SQLquery[[#This Row],[BillNo]],FoamFactor_Table[BlendPN],0)),1)</f>
        <v>1</v>
      </c>
    </row>
    <row r="2047" spans="1:8" x14ac:dyDescent="0.25">
      <c r="A2047" t="s">
        <v>3276</v>
      </c>
      <c r="B2047" t="s">
        <v>3277</v>
      </c>
      <c r="C2047" t="s">
        <v>4198</v>
      </c>
      <c r="D2047" t="s">
        <v>4199</v>
      </c>
      <c r="E2047">
        <v>0.61870000000000003</v>
      </c>
      <c r="F2047">
        <v>0</v>
      </c>
      <c r="G2047" t="s">
        <v>942</v>
      </c>
      <c r="H2047">
        <f>_xlfn.IFNA(INDEX(FoamFactor_Table[FoamFactor],MATCH(bom_SQLquery[[#This Row],[BillNo]],FoamFactor_Table[BlendPN],0)),1)</f>
        <v>1</v>
      </c>
    </row>
    <row r="2048" spans="1:8" x14ac:dyDescent="0.25">
      <c r="A2048" t="s">
        <v>4200</v>
      </c>
      <c r="B2048" t="s">
        <v>4201</v>
      </c>
      <c r="C2048" t="s">
        <v>2626</v>
      </c>
      <c r="D2048" t="s">
        <v>2627</v>
      </c>
      <c r="E2048">
        <v>1.032</v>
      </c>
      <c r="F2048">
        <v>2.5</v>
      </c>
      <c r="G2048" t="s">
        <v>935</v>
      </c>
      <c r="H2048">
        <f>_xlfn.IFNA(INDEX(FoamFactor_Table[FoamFactor],MATCH(bom_SQLquery[[#This Row],[BillNo]],FoamFactor_Table[BlendPN],0)),1)</f>
        <v>1</v>
      </c>
    </row>
    <row r="2049" spans="1:8" x14ac:dyDescent="0.25">
      <c r="A2049" t="s">
        <v>4202</v>
      </c>
      <c r="B2049" t="s">
        <v>4203</v>
      </c>
      <c r="C2049" t="s">
        <v>1143</v>
      </c>
      <c r="D2049" t="s">
        <v>1144</v>
      </c>
      <c r="E2049">
        <v>2.65</v>
      </c>
      <c r="F2049">
        <v>0</v>
      </c>
      <c r="G2049" t="s">
        <v>935</v>
      </c>
      <c r="H2049">
        <f>_xlfn.IFNA(INDEX(FoamFactor_Table[FoamFactor],MATCH(bom_SQLquery[[#This Row],[BillNo]],FoamFactor_Table[BlendPN],0)),1)</f>
        <v>1</v>
      </c>
    </row>
    <row r="2050" spans="1:8" x14ac:dyDescent="0.25">
      <c r="A2050" t="s">
        <v>4204</v>
      </c>
      <c r="B2050" t="s">
        <v>4205</v>
      </c>
      <c r="C2050" t="s">
        <v>4206</v>
      </c>
      <c r="D2050" t="s">
        <v>4207</v>
      </c>
      <c r="E2050">
        <v>2.65</v>
      </c>
      <c r="F2050">
        <v>0</v>
      </c>
      <c r="G2050" t="s">
        <v>935</v>
      </c>
      <c r="H2050">
        <f>_xlfn.IFNA(INDEX(FoamFactor_Table[FoamFactor],MATCH(bom_SQLquery[[#This Row],[BillNo]],FoamFactor_Table[BlendPN],0)),1)</f>
        <v>1</v>
      </c>
    </row>
    <row r="2051" spans="1:8" x14ac:dyDescent="0.25">
      <c r="A2051" t="s">
        <v>4208</v>
      </c>
      <c r="B2051" t="s">
        <v>4209</v>
      </c>
      <c r="C2051" t="s">
        <v>1143</v>
      </c>
      <c r="D2051" t="s">
        <v>1144</v>
      </c>
      <c r="E2051">
        <v>0.55000000000000004</v>
      </c>
      <c r="F2051">
        <v>2.5</v>
      </c>
      <c r="G2051" t="s">
        <v>935</v>
      </c>
      <c r="H2051">
        <f>_xlfn.IFNA(INDEX(FoamFactor_Table[FoamFactor],MATCH(bom_SQLquery[[#This Row],[BillNo]],FoamFactor_Table[BlendPN],0)),1)</f>
        <v>1</v>
      </c>
    </row>
    <row r="2052" spans="1:8" x14ac:dyDescent="0.25">
      <c r="A2052" t="s">
        <v>4210</v>
      </c>
      <c r="B2052" t="s">
        <v>4211</v>
      </c>
      <c r="C2052" t="s">
        <v>1143</v>
      </c>
      <c r="D2052" t="s">
        <v>1144</v>
      </c>
      <c r="E2052">
        <v>0.55000000000000004</v>
      </c>
      <c r="F2052">
        <v>2.5</v>
      </c>
      <c r="G2052" t="s">
        <v>935</v>
      </c>
      <c r="H2052">
        <f>_xlfn.IFNA(INDEX(FoamFactor_Table[FoamFactor],MATCH(bom_SQLquery[[#This Row],[BillNo]],FoamFactor_Table[BlendPN],0)),1)</f>
        <v>1</v>
      </c>
    </row>
    <row r="2053" spans="1:8" x14ac:dyDescent="0.25">
      <c r="A2053" t="s">
        <v>4212</v>
      </c>
      <c r="B2053" t="s">
        <v>4213</v>
      </c>
      <c r="C2053" t="s">
        <v>4214</v>
      </c>
      <c r="D2053" t="s">
        <v>4215</v>
      </c>
      <c r="E2053">
        <v>55</v>
      </c>
      <c r="F2053">
        <v>2.5</v>
      </c>
      <c r="G2053" t="s">
        <v>935</v>
      </c>
      <c r="H2053">
        <f>_xlfn.IFNA(INDEX(FoamFactor_Table[FoamFactor],MATCH(bom_SQLquery[[#This Row],[BillNo]],FoamFactor_Table[BlendPN],0)),1)</f>
        <v>1</v>
      </c>
    </row>
    <row r="2054" spans="1:8" x14ac:dyDescent="0.25">
      <c r="A2054" t="s">
        <v>2588</v>
      </c>
      <c r="B2054" t="s">
        <v>2589</v>
      </c>
      <c r="C2054" t="s">
        <v>4196</v>
      </c>
      <c r="D2054" t="s">
        <v>4197</v>
      </c>
      <c r="E2054">
        <v>0.2</v>
      </c>
      <c r="F2054">
        <v>0</v>
      </c>
      <c r="G2054" t="s">
        <v>942</v>
      </c>
      <c r="H2054">
        <f>_xlfn.IFNA(INDEX(FoamFactor_Table[FoamFactor],MATCH(bom_SQLquery[[#This Row],[BillNo]],FoamFactor_Table[BlendPN],0)),1)</f>
        <v>1</v>
      </c>
    </row>
    <row r="2055" spans="1:8" x14ac:dyDescent="0.25">
      <c r="A2055" t="s">
        <v>2588</v>
      </c>
      <c r="B2055" t="s">
        <v>2589</v>
      </c>
      <c r="C2055" t="s">
        <v>4198</v>
      </c>
      <c r="D2055" t="s">
        <v>4199</v>
      </c>
      <c r="E2055">
        <v>0.66800000000000004</v>
      </c>
      <c r="F2055">
        <v>0</v>
      </c>
      <c r="G2055" t="s">
        <v>942</v>
      </c>
      <c r="H2055">
        <f>_xlfn.IFNA(INDEX(FoamFactor_Table[FoamFactor],MATCH(bom_SQLquery[[#This Row],[BillNo]],FoamFactor_Table[BlendPN],0)),1)</f>
        <v>1</v>
      </c>
    </row>
    <row r="2056" spans="1:8" x14ac:dyDescent="0.25">
      <c r="A2056" t="s">
        <v>2588</v>
      </c>
      <c r="B2056" t="s">
        <v>2589</v>
      </c>
      <c r="C2056" t="s">
        <v>4216</v>
      </c>
      <c r="D2056" t="s">
        <v>4217</v>
      </c>
      <c r="E2056">
        <v>0.13200000000000001</v>
      </c>
      <c r="F2056">
        <v>0</v>
      </c>
      <c r="G2056" t="s">
        <v>942</v>
      </c>
      <c r="H2056">
        <f>_xlfn.IFNA(INDEX(FoamFactor_Table[FoamFactor],MATCH(bom_SQLquery[[#This Row],[BillNo]],FoamFactor_Table[BlendPN],0)),1)</f>
        <v>1</v>
      </c>
    </row>
    <row r="2057" spans="1:8" x14ac:dyDescent="0.25">
      <c r="A2057" t="s">
        <v>4218</v>
      </c>
      <c r="B2057" t="s">
        <v>4219</v>
      </c>
      <c r="C2057" t="s">
        <v>1151</v>
      </c>
      <c r="D2057" t="s">
        <v>1152</v>
      </c>
      <c r="E2057">
        <v>0.55000000000000004</v>
      </c>
      <c r="F2057">
        <v>2.5</v>
      </c>
      <c r="G2057" t="s">
        <v>935</v>
      </c>
      <c r="H2057">
        <f>_xlfn.IFNA(INDEX(FoamFactor_Table[FoamFactor],MATCH(bom_SQLquery[[#This Row],[BillNo]],FoamFactor_Table[BlendPN],0)),1)</f>
        <v>1</v>
      </c>
    </row>
    <row r="2058" spans="1:8" x14ac:dyDescent="0.25">
      <c r="A2058" t="s">
        <v>4220</v>
      </c>
      <c r="B2058" t="s">
        <v>4221</v>
      </c>
      <c r="C2058" t="s">
        <v>1151</v>
      </c>
      <c r="D2058" t="s">
        <v>1152</v>
      </c>
      <c r="E2058">
        <v>0.55000000000000004</v>
      </c>
      <c r="F2058">
        <v>2.5</v>
      </c>
      <c r="G2058" t="s">
        <v>935</v>
      </c>
      <c r="H2058">
        <f>_xlfn.IFNA(INDEX(FoamFactor_Table[FoamFactor],MATCH(bom_SQLquery[[#This Row],[BillNo]],FoamFactor_Table[BlendPN],0)),1)</f>
        <v>1</v>
      </c>
    </row>
    <row r="2059" spans="1:8" x14ac:dyDescent="0.25">
      <c r="A2059" t="s">
        <v>4222</v>
      </c>
      <c r="B2059" t="s">
        <v>4223</v>
      </c>
      <c r="C2059" t="s">
        <v>1165</v>
      </c>
      <c r="D2059" t="s">
        <v>1166</v>
      </c>
      <c r="E2059">
        <v>0.55000000000000004</v>
      </c>
      <c r="F2059">
        <v>2.5</v>
      </c>
      <c r="G2059" t="s">
        <v>935</v>
      </c>
      <c r="H2059">
        <f>_xlfn.IFNA(INDEX(FoamFactor_Table[FoamFactor],MATCH(bom_SQLquery[[#This Row],[BillNo]],FoamFactor_Table[BlendPN],0)),1)</f>
        <v>1</v>
      </c>
    </row>
    <row r="2060" spans="1:8" x14ac:dyDescent="0.25">
      <c r="A2060" t="s">
        <v>4224</v>
      </c>
      <c r="B2060" t="s">
        <v>4225</v>
      </c>
      <c r="C2060" t="s">
        <v>1171</v>
      </c>
      <c r="D2060" t="s">
        <v>1172</v>
      </c>
      <c r="E2060">
        <v>55</v>
      </c>
      <c r="F2060">
        <v>0</v>
      </c>
      <c r="G2060" t="s">
        <v>935</v>
      </c>
      <c r="H2060">
        <f>_xlfn.IFNA(INDEX(FoamFactor_Table[FoamFactor],MATCH(bom_SQLquery[[#This Row],[BillNo]],FoamFactor_Table[BlendPN],0)),1)</f>
        <v>1</v>
      </c>
    </row>
    <row r="2061" spans="1:8" x14ac:dyDescent="0.25">
      <c r="A2061" t="s">
        <v>4226</v>
      </c>
      <c r="B2061" t="s">
        <v>4227</v>
      </c>
      <c r="C2061" t="s">
        <v>1175</v>
      </c>
      <c r="D2061" t="s">
        <v>1176</v>
      </c>
      <c r="E2061">
        <v>55</v>
      </c>
      <c r="F2061">
        <v>0</v>
      </c>
      <c r="G2061" t="s">
        <v>935</v>
      </c>
      <c r="H2061">
        <f>_xlfn.IFNA(INDEX(FoamFactor_Table[FoamFactor],MATCH(bom_SQLquery[[#This Row],[BillNo]],FoamFactor_Table[BlendPN],0)),1)</f>
        <v>1</v>
      </c>
    </row>
    <row r="2062" spans="1:8" x14ac:dyDescent="0.25">
      <c r="A2062" t="s">
        <v>4228</v>
      </c>
      <c r="B2062" t="s">
        <v>4229</v>
      </c>
      <c r="C2062" t="s">
        <v>1179</v>
      </c>
      <c r="D2062" t="s">
        <v>1180</v>
      </c>
      <c r="E2062">
        <v>55</v>
      </c>
      <c r="F2062">
        <v>0</v>
      </c>
      <c r="G2062" t="s">
        <v>935</v>
      </c>
      <c r="H2062">
        <f>_xlfn.IFNA(INDEX(FoamFactor_Table[FoamFactor],MATCH(bom_SQLquery[[#This Row],[BillNo]],FoamFactor_Table[BlendPN],0)),1)</f>
        <v>1</v>
      </c>
    </row>
    <row r="2063" spans="1:8" x14ac:dyDescent="0.25">
      <c r="A2063" t="s">
        <v>4230</v>
      </c>
      <c r="B2063" t="s">
        <v>4231</v>
      </c>
      <c r="C2063" t="s">
        <v>1185</v>
      </c>
      <c r="D2063" t="s">
        <v>1186</v>
      </c>
      <c r="E2063">
        <v>55</v>
      </c>
      <c r="F2063">
        <v>0</v>
      </c>
      <c r="G2063" t="s">
        <v>935</v>
      </c>
      <c r="H2063">
        <f>_xlfn.IFNA(INDEX(FoamFactor_Table[FoamFactor],MATCH(bom_SQLquery[[#This Row],[BillNo]],FoamFactor_Table[BlendPN],0)),1)</f>
        <v>1</v>
      </c>
    </row>
    <row r="2064" spans="1:8" x14ac:dyDescent="0.25">
      <c r="A2064" t="s">
        <v>4232</v>
      </c>
      <c r="B2064" t="s">
        <v>4233</v>
      </c>
      <c r="C2064" t="s">
        <v>1189</v>
      </c>
      <c r="D2064" t="s">
        <v>1190</v>
      </c>
      <c r="E2064">
        <v>55</v>
      </c>
      <c r="F2064">
        <v>0</v>
      </c>
      <c r="G2064" t="s">
        <v>935</v>
      </c>
      <c r="H2064">
        <f>_xlfn.IFNA(INDEX(FoamFactor_Table[FoamFactor],MATCH(bom_SQLquery[[#This Row],[BillNo]],FoamFactor_Table[BlendPN],0)),1)</f>
        <v>1</v>
      </c>
    </row>
    <row r="2065" spans="1:8" x14ac:dyDescent="0.25">
      <c r="A2065" t="s">
        <v>4234</v>
      </c>
      <c r="B2065" t="s">
        <v>4235</v>
      </c>
      <c r="C2065" t="s">
        <v>1197</v>
      </c>
      <c r="D2065" t="s">
        <v>1198</v>
      </c>
      <c r="E2065">
        <v>2.75</v>
      </c>
      <c r="F2065">
        <v>0</v>
      </c>
      <c r="G2065" t="s">
        <v>935</v>
      </c>
      <c r="H2065">
        <f>_xlfn.IFNA(INDEX(FoamFactor_Table[FoamFactor],MATCH(bom_SQLquery[[#This Row],[BillNo]],FoamFactor_Table[BlendPN],0)),1)</f>
        <v>1</v>
      </c>
    </row>
    <row r="2066" spans="1:8" x14ac:dyDescent="0.25">
      <c r="A2066" t="s">
        <v>4236</v>
      </c>
      <c r="B2066" t="s">
        <v>4237</v>
      </c>
      <c r="C2066" t="s">
        <v>1197</v>
      </c>
      <c r="D2066" t="s">
        <v>1198</v>
      </c>
      <c r="E2066">
        <v>0.55000000000000004</v>
      </c>
      <c r="F2066">
        <v>0</v>
      </c>
      <c r="G2066" t="s">
        <v>935</v>
      </c>
      <c r="H2066">
        <f>_xlfn.IFNA(INDEX(FoamFactor_Table[FoamFactor],MATCH(bom_SQLquery[[#This Row],[BillNo]],FoamFactor_Table[BlendPN],0)),1)</f>
        <v>1</v>
      </c>
    </row>
    <row r="2067" spans="1:8" x14ac:dyDescent="0.25">
      <c r="A2067" t="s">
        <v>4238</v>
      </c>
      <c r="B2067" t="s">
        <v>4239</v>
      </c>
      <c r="C2067" t="s">
        <v>1494</v>
      </c>
      <c r="D2067" t="s">
        <v>1495</v>
      </c>
      <c r="E2067">
        <v>0.1719</v>
      </c>
      <c r="F2067">
        <v>2.5</v>
      </c>
      <c r="G2067" t="s">
        <v>935</v>
      </c>
      <c r="H2067">
        <f>_xlfn.IFNA(INDEX(FoamFactor_Table[FoamFactor],MATCH(bom_SQLquery[[#This Row],[BillNo]],FoamFactor_Table[BlendPN],0)),1)</f>
        <v>1</v>
      </c>
    </row>
    <row r="2068" spans="1:8" x14ac:dyDescent="0.25">
      <c r="A2068" t="s">
        <v>4240</v>
      </c>
      <c r="B2068" t="s">
        <v>4241</v>
      </c>
      <c r="C2068" t="s">
        <v>1201</v>
      </c>
      <c r="D2068" t="s">
        <v>1202</v>
      </c>
      <c r="E2068">
        <v>2.75</v>
      </c>
      <c r="F2068">
        <v>0</v>
      </c>
      <c r="G2068" t="s">
        <v>935</v>
      </c>
      <c r="H2068">
        <f>_xlfn.IFNA(INDEX(FoamFactor_Table[FoamFactor],MATCH(bom_SQLquery[[#This Row],[BillNo]],FoamFactor_Table[BlendPN],0)),1)</f>
        <v>1</v>
      </c>
    </row>
    <row r="2069" spans="1:8" x14ac:dyDescent="0.25">
      <c r="A2069" t="s">
        <v>4242</v>
      </c>
      <c r="B2069" t="s">
        <v>4243</v>
      </c>
      <c r="C2069" t="s">
        <v>1201</v>
      </c>
      <c r="D2069" t="s">
        <v>1202</v>
      </c>
      <c r="E2069">
        <v>0.55000000000000004</v>
      </c>
      <c r="F2069">
        <v>0</v>
      </c>
      <c r="G2069" t="s">
        <v>935</v>
      </c>
      <c r="H2069">
        <f>_xlfn.IFNA(INDEX(FoamFactor_Table[FoamFactor],MATCH(bom_SQLquery[[#This Row],[BillNo]],FoamFactor_Table[BlendPN],0)),1)</f>
        <v>1</v>
      </c>
    </row>
    <row r="2070" spans="1:8" x14ac:dyDescent="0.25">
      <c r="A2070" t="s">
        <v>4244</v>
      </c>
      <c r="B2070" t="s">
        <v>4245</v>
      </c>
      <c r="C2070" t="s">
        <v>1205</v>
      </c>
      <c r="D2070" t="s">
        <v>1206</v>
      </c>
      <c r="E2070">
        <v>2.75</v>
      </c>
      <c r="F2070">
        <v>0</v>
      </c>
      <c r="G2070" t="s">
        <v>935</v>
      </c>
      <c r="H2070">
        <f>_xlfn.IFNA(INDEX(FoamFactor_Table[FoamFactor],MATCH(bom_SQLquery[[#This Row],[BillNo]],FoamFactor_Table[BlendPN],0)),1)</f>
        <v>1</v>
      </c>
    </row>
    <row r="2071" spans="1:8" x14ac:dyDescent="0.25">
      <c r="A2071" t="s">
        <v>4246</v>
      </c>
      <c r="B2071" t="s">
        <v>4247</v>
      </c>
      <c r="C2071" t="s">
        <v>1205</v>
      </c>
      <c r="D2071" t="s">
        <v>1206</v>
      </c>
      <c r="E2071">
        <v>0.55000000000000004</v>
      </c>
      <c r="F2071">
        <v>0</v>
      </c>
      <c r="G2071" t="s">
        <v>935</v>
      </c>
      <c r="H2071">
        <f>_xlfn.IFNA(INDEX(FoamFactor_Table[FoamFactor],MATCH(bom_SQLquery[[#This Row],[BillNo]],FoamFactor_Table[BlendPN],0)),1)</f>
        <v>1</v>
      </c>
    </row>
    <row r="2072" spans="1:8" x14ac:dyDescent="0.25">
      <c r="A2072" t="s">
        <v>4248</v>
      </c>
      <c r="B2072" t="s">
        <v>4249</v>
      </c>
      <c r="C2072" t="s">
        <v>1201</v>
      </c>
      <c r="D2072" t="s">
        <v>1202</v>
      </c>
      <c r="E2072">
        <v>2.75</v>
      </c>
      <c r="F2072">
        <v>2.5</v>
      </c>
      <c r="G2072" t="s">
        <v>935</v>
      </c>
      <c r="H2072">
        <f>_xlfn.IFNA(INDEX(FoamFactor_Table[FoamFactor],MATCH(bom_SQLquery[[#This Row],[BillNo]],FoamFactor_Table[BlendPN],0)),1)</f>
        <v>1</v>
      </c>
    </row>
    <row r="2073" spans="1:8" x14ac:dyDescent="0.25">
      <c r="A2073" t="s">
        <v>4250</v>
      </c>
      <c r="B2073" t="s">
        <v>4251</v>
      </c>
      <c r="C2073" t="s">
        <v>1201</v>
      </c>
      <c r="D2073" t="s">
        <v>1202</v>
      </c>
      <c r="E2073">
        <v>0.55000000000000004</v>
      </c>
      <c r="F2073">
        <v>2.5</v>
      </c>
      <c r="G2073" t="s">
        <v>935</v>
      </c>
      <c r="H2073">
        <f>_xlfn.IFNA(INDEX(FoamFactor_Table[FoamFactor],MATCH(bom_SQLquery[[#This Row],[BillNo]],FoamFactor_Table[BlendPN],0)),1)</f>
        <v>1</v>
      </c>
    </row>
    <row r="2074" spans="1:8" x14ac:dyDescent="0.25">
      <c r="A2074" t="s">
        <v>4252</v>
      </c>
      <c r="B2074" t="s">
        <v>4253</v>
      </c>
      <c r="C2074" t="s">
        <v>1201</v>
      </c>
      <c r="D2074" t="s">
        <v>1202</v>
      </c>
      <c r="E2074">
        <v>0.55000000000000004</v>
      </c>
      <c r="F2074">
        <v>2.5</v>
      </c>
      <c r="G2074" t="s">
        <v>935</v>
      </c>
      <c r="H2074">
        <f>_xlfn.IFNA(INDEX(FoamFactor_Table[FoamFactor],MATCH(bom_SQLquery[[#This Row],[BillNo]],FoamFactor_Table[BlendPN],0)),1)</f>
        <v>1</v>
      </c>
    </row>
    <row r="2075" spans="1:8" x14ac:dyDescent="0.25">
      <c r="A2075" t="s">
        <v>4254</v>
      </c>
      <c r="B2075" t="s">
        <v>4255</v>
      </c>
      <c r="C2075" t="s">
        <v>1201</v>
      </c>
      <c r="D2075" t="s">
        <v>1202</v>
      </c>
      <c r="E2075">
        <v>0.55000000000000004</v>
      </c>
      <c r="F2075">
        <v>2.5</v>
      </c>
      <c r="G2075" t="s">
        <v>935</v>
      </c>
      <c r="H2075">
        <f>_xlfn.IFNA(INDEX(FoamFactor_Table[FoamFactor],MATCH(bom_SQLquery[[#This Row],[BillNo]],FoamFactor_Table[BlendPN],0)),1)</f>
        <v>1</v>
      </c>
    </row>
    <row r="2076" spans="1:8" x14ac:dyDescent="0.25">
      <c r="A2076" t="s">
        <v>4256</v>
      </c>
      <c r="B2076" t="s">
        <v>4257</v>
      </c>
      <c r="C2076" t="s">
        <v>1201</v>
      </c>
      <c r="D2076" t="s">
        <v>1202</v>
      </c>
      <c r="E2076">
        <v>0.05</v>
      </c>
      <c r="F2076">
        <v>2.5</v>
      </c>
      <c r="G2076" t="s">
        <v>935</v>
      </c>
      <c r="H2076">
        <f>_xlfn.IFNA(INDEX(FoamFactor_Table[FoamFactor],MATCH(bom_SQLquery[[#This Row],[BillNo]],FoamFactor_Table[BlendPN],0)),1)</f>
        <v>1</v>
      </c>
    </row>
    <row r="2077" spans="1:8" x14ac:dyDescent="0.25">
      <c r="A2077" t="s">
        <v>4258</v>
      </c>
      <c r="B2077" t="s">
        <v>4259</v>
      </c>
      <c r="C2077" t="s">
        <v>1219</v>
      </c>
      <c r="D2077" t="s">
        <v>1220</v>
      </c>
      <c r="E2077">
        <v>2.75</v>
      </c>
      <c r="F2077">
        <v>0</v>
      </c>
      <c r="G2077" t="s">
        <v>935</v>
      </c>
      <c r="H2077">
        <f>_xlfn.IFNA(INDEX(FoamFactor_Table[FoamFactor],MATCH(bom_SQLquery[[#This Row],[BillNo]],FoamFactor_Table[BlendPN],0)),1)</f>
        <v>1</v>
      </c>
    </row>
    <row r="2078" spans="1:8" x14ac:dyDescent="0.25">
      <c r="A2078" t="s">
        <v>4260</v>
      </c>
      <c r="B2078" t="s">
        <v>4261</v>
      </c>
      <c r="C2078" t="s">
        <v>1227</v>
      </c>
      <c r="D2078" t="s">
        <v>1228</v>
      </c>
      <c r="E2078">
        <v>2.75</v>
      </c>
      <c r="F2078">
        <v>0</v>
      </c>
      <c r="G2078" t="s">
        <v>935</v>
      </c>
      <c r="H2078">
        <f>_xlfn.IFNA(INDEX(FoamFactor_Table[FoamFactor],MATCH(bom_SQLquery[[#This Row],[BillNo]],FoamFactor_Table[BlendPN],0)),1)</f>
        <v>1</v>
      </c>
    </row>
    <row r="2079" spans="1:8" x14ac:dyDescent="0.25">
      <c r="A2079" t="s">
        <v>4262</v>
      </c>
      <c r="B2079" t="s">
        <v>4263</v>
      </c>
      <c r="C2079" t="s">
        <v>1219</v>
      </c>
      <c r="D2079" t="s">
        <v>1220</v>
      </c>
      <c r="E2079">
        <v>0.55000000000000004</v>
      </c>
      <c r="F2079">
        <v>0</v>
      </c>
      <c r="G2079" t="s">
        <v>935</v>
      </c>
      <c r="H2079">
        <f>_xlfn.IFNA(INDEX(FoamFactor_Table[FoamFactor],MATCH(bom_SQLquery[[#This Row],[BillNo]],FoamFactor_Table[BlendPN],0)),1)</f>
        <v>1</v>
      </c>
    </row>
    <row r="2080" spans="1:8" x14ac:dyDescent="0.25">
      <c r="A2080" t="s">
        <v>4264</v>
      </c>
      <c r="B2080" t="s">
        <v>4265</v>
      </c>
      <c r="C2080" t="s">
        <v>1359</v>
      </c>
      <c r="D2080" t="s">
        <v>1360</v>
      </c>
      <c r="E2080">
        <v>0.55000000000000004</v>
      </c>
      <c r="F2080">
        <v>0</v>
      </c>
      <c r="G2080" t="s">
        <v>935</v>
      </c>
      <c r="H2080">
        <f>_xlfn.IFNA(INDEX(FoamFactor_Table[FoamFactor],MATCH(bom_SQLquery[[#This Row],[BillNo]],FoamFactor_Table[BlendPN],0)),1)</f>
        <v>1</v>
      </c>
    </row>
    <row r="2081" spans="1:8" x14ac:dyDescent="0.25">
      <c r="A2081" t="s">
        <v>4266</v>
      </c>
      <c r="B2081" t="s">
        <v>4267</v>
      </c>
      <c r="C2081" t="s">
        <v>1219</v>
      </c>
      <c r="D2081" t="s">
        <v>1220</v>
      </c>
      <c r="E2081">
        <v>0.55000000000000004</v>
      </c>
      <c r="F2081">
        <v>0</v>
      </c>
      <c r="G2081" t="s">
        <v>935</v>
      </c>
      <c r="H2081">
        <f>_xlfn.IFNA(INDEX(FoamFactor_Table[FoamFactor],MATCH(bom_SQLquery[[#This Row],[BillNo]],FoamFactor_Table[BlendPN],0)),1)</f>
        <v>1</v>
      </c>
    </row>
    <row r="2082" spans="1:8" x14ac:dyDescent="0.25">
      <c r="A2082" t="s">
        <v>4268</v>
      </c>
      <c r="B2082" t="s">
        <v>4269</v>
      </c>
      <c r="C2082" t="s">
        <v>1227</v>
      </c>
      <c r="D2082" t="s">
        <v>1228</v>
      </c>
      <c r="E2082">
        <v>0.55000000000000004</v>
      </c>
      <c r="F2082">
        <v>0</v>
      </c>
      <c r="G2082" t="s">
        <v>935</v>
      </c>
      <c r="H2082">
        <f>_xlfn.IFNA(INDEX(FoamFactor_Table[FoamFactor],MATCH(bom_SQLquery[[#This Row],[BillNo]],FoamFactor_Table[BlendPN],0)),1)</f>
        <v>1</v>
      </c>
    </row>
    <row r="2083" spans="1:8" x14ac:dyDescent="0.25">
      <c r="A2083" t="s">
        <v>4270</v>
      </c>
      <c r="B2083" t="s">
        <v>4271</v>
      </c>
      <c r="C2083" t="s">
        <v>1423</v>
      </c>
      <c r="D2083" t="s">
        <v>1424</v>
      </c>
      <c r="E2083">
        <v>0.55000000000000004</v>
      </c>
      <c r="F2083">
        <v>2.5</v>
      </c>
      <c r="G2083" t="s">
        <v>935</v>
      </c>
      <c r="H2083">
        <f>_xlfn.IFNA(INDEX(FoamFactor_Table[FoamFactor],MATCH(bom_SQLquery[[#This Row],[BillNo]],FoamFactor_Table[BlendPN],0)),1)</f>
        <v>1</v>
      </c>
    </row>
    <row r="2084" spans="1:8" x14ac:dyDescent="0.25">
      <c r="A2084" t="s">
        <v>4272</v>
      </c>
      <c r="B2084" t="s">
        <v>4273</v>
      </c>
      <c r="C2084" t="s">
        <v>1219</v>
      </c>
      <c r="D2084" t="s">
        <v>1220</v>
      </c>
      <c r="E2084">
        <v>0.05</v>
      </c>
      <c r="F2084">
        <v>2.5</v>
      </c>
      <c r="G2084" t="s">
        <v>935</v>
      </c>
      <c r="H2084">
        <f>_xlfn.IFNA(INDEX(FoamFactor_Table[FoamFactor],MATCH(bom_SQLquery[[#This Row],[BillNo]],FoamFactor_Table[BlendPN],0)),1)</f>
        <v>1</v>
      </c>
    </row>
    <row r="2085" spans="1:8" x14ac:dyDescent="0.25">
      <c r="A2085" t="s">
        <v>4274</v>
      </c>
      <c r="B2085" t="s">
        <v>4275</v>
      </c>
      <c r="C2085" t="s">
        <v>1227</v>
      </c>
      <c r="D2085" t="s">
        <v>1228</v>
      </c>
      <c r="E2085">
        <v>0.05</v>
      </c>
      <c r="F2085">
        <v>0</v>
      </c>
      <c r="G2085" t="s">
        <v>935</v>
      </c>
      <c r="H2085">
        <f>_xlfn.IFNA(INDEX(FoamFactor_Table[FoamFactor],MATCH(bom_SQLquery[[#This Row],[BillNo]],FoamFactor_Table[BlendPN],0)),1)</f>
        <v>1</v>
      </c>
    </row>
    <row r="2086" spans="1:8" x14ac:dyDescent="0.25">
      <c r="A2086" t="s">
        <v>4276</v>
      </c>
      <c r="B2086" t="s">
        <v>4277</v>
      </c>
      <c r="C2086" t="s">
        <v>1233</v>
      </c>
      <c r="D2086" t="s">
        <v>1234</v>
      </c>
      <c r="E2086">
        <v>2.75</v>
      </c>
      <c r="F2086">
        <v>0</v>
      </c>
      <c r="G2086" t="s">
        <v>935</v>
      </c>
      <c r="H2086">
        <f>_xlfn.IFNA(INDEX(FoamFactor_Table[FoamFactor],MATCH(bom_SQLquery[[#This Row],[BillNo]],FoamFactor_Table[BlendPN],0)),1)</f>
        <v>1</v>
      </c>
    </row>
    <row r="2087" spans="1:8" x14ac:dyDescent="0.25">
      <c r="A2087" t="s">
        <v>4278</v>
      </c>
      <c r="B2087" t="s">
        <v>4279</v>
      </c>
      <c r="C2087" t="s">
        <v>1237</v>
      </c>
      <c r="D2087" t="s">
        <v>1238</v>
      </c>
      <c r="E2087">
        <v>2.75</v>
      </c>
      <c r="F2087">
        <v>0</v>
      </c>
      <c r="G2087" t="s">
        <v>935</v>
      </c>
      <c r="H2087">
        <f>_xlfn.IFNA(INDEX(FoamFactor_Table[FoamFactor],MATCH(bom_SQLquery[[#This Row],[BillNo]],FoamFactor_Table[BlendPN],0)),1)</f>
        <v>1</v>
      </c>
    </row>
    <row r="2088" spans="1:8" x14ac:dyDescent="0.25">
      <c r="A2088" t="s">
        <v>4280</v>
      </c>
      <c r="B2088" t="s">
        <v>4281</v>
      </c>
      <c r="C2088" t="s">
        <v>1233</v>
      </c>
      <c r="D2088" t="s">
        <v>1234</v>
      </c>
      <c r="E2088">
        <v>0.55000000000000004</v>
      </c>
      <c r="F2088">
        <v>0</v>
      </c>
      <c r="G2088" t="s">
        <v>935</v>
      </c>
      <c r="H2088">
        <f>_xlfn.IFNA(INDEX(FoamFactor_Table[FoamFactor],MATCH(bom_SQLquery[[#This Row],[BillNo]],FoamFactor_Table[BlendPN],0)),1)</f>
        <v>1</v>
      </c>
    </row>
    <row r="2089" spans="1:8" x14ac:dyDescent="0.25">
      <c r="A2089" t="s">
        <v>4282</v>
      </c>
      <c r="B2089" t="s">
        <v>4283</v>
      </c>
      <c r="C2089" t="s">
        <v>1233</v>
      </c>
      <c r="D2089" t="s">
        <v>1234</v>
      </c>
      <c r="E2089">
        <v>0.55000000000000004</v>
      </c>
      <c r="F2089">
        <v>0</v>
      </c>
      <c r="G2089" t="s">
        <v>935</v>
      </c>
      <c r="H2089">
        <f>_xlfn.IFNA(INDEX(FoamFactor_Table[FoamFactor],MATCH(bom_SQLquery[[#This Row],[BillNo]],FoamFactor_Table[BlendPN],0)),1)</f>
        <v>1</v>
      </c>
    </row>
    <row r="2090" spans="1:8" x14ac:dyDescent="0.25">
      <c r="A2090" t="s">
        <v>4284</v>
      </c>
      <c r="B2090" t="s">
        <v>4285</v>
      </c>
      <c r="C2090" t="s">
        <v>1237</v>
      </c>
      <c r="D2090" t="s">
        <v>1238</v>
      </c>
      <c r="E2090">
        <v>0.55000000000000004</v>
      </c>
      <c r="F2090">
        <v>0</v>
      </c>
      <c r="G2090" t="s">
        <v>935</v>
      </c>
      <c r="H2090">
        <f>_xlfn.IFNA(INDEX(FoamFactor_Table[FoamFactor],MATCH(bom_SQLquery[[#This Row],[BillNo]],FoamFactor_Table[BlendPN],0)),1)</f>
        <v>1</v>
      </c>
    </row>
    <row r="2091" spans="1:8" x14ac:dyDescent="0.25">
      <c r="A2091" t="s">
        <v>4286</v>
      </c>
      <c r="B2091" t="s">
        <v>4287</v>
      </c>
      <c r="C2091" t="s">
        <v>1390</v>
      </c>
      <c r="D2091" t="s">
        <v>1391</v>
      </c>
      <c r="E2091">
        <v>0.55000000000000004</v>
      </c>
      <c r="F2091">
        <v>0</v>
      </c>
      <c r="G2091" t="s">
        <v>935</v>
      </c>
      <c r="H2091">
        <f>_xlfn.IFNA(INDEX(FoamFactor_Table[FoamFactor],MATCH(bom_SQLquery[[#This Row],[BillNo]],FoamFactor_Table[BlendPN],0)),1)</f>
        <v>1</v>
      </c>
    </row>
    <row r="2092" spans="1:8" x14ac:dyDescent="0.25">
      <c r="A2092" t="s">
        <v>4288</v>
      </c>
      <c r="B2092" t="s">
        <v>4289</v>
      </c>
      <c r="C2092" t="s">
        <v>1390</v>
      </c>
      <c r="D2092" t="s">
        <v>1391</v>
      </c>
      <c r="E2092">
        <v>0.55000000000000004</v>
      </c>
      <c r="F2092">
        <v>2.5</v>
      </c>
      <c r="G2092" t="s">
        <v>935</v>
      </c>
      <c r="H2092">
        <f>_xlfn.IFNA(INDEX(FoamFactor_Table[FoamFactor],MATCH(bom_SQLquery[[#This Row],[BillNo]],FoamFactor_Table[BlendPN],0)),1)</f>
        <v>1</v>
      </c>
    </row>
    <row r="2093" spans="1:8" x14ac:dyDescent="0.25">
      <c r="A2093" t="s">
        <v>4290</v>
      </c>
      <c r="B2093" t="s">
        <v>4291</v>
      </c>
      <c r="C2093" t="s">
        <v>1233</v>
      </c>
      <c r="D2093" t="s">
        <v>1234</v>
      </c>
      <c r="E2093">
        <v>0.05</v>
      </c>
      <c r="F2093">
        <v>0</v>
      </c>
      <c r="G2093" t="s">
        <v>935</v>
      </c>
      <c r="H2093">
        <f>_xlfn.IFNA(INDEX(FoamFactor_Table[FoamFactor],MATCH(bom_SQLquery[[#This Row],[BillNo]],FoamFactor_Table[BlendPN],0)),1)</f>
        <v>1</v>
      </c>
    </row>
    <row r="2094" spans="1:8" x14ac:dyDescent="0.25">
      <c r="A2094" t="s">
        <v>4292</v>
      </c>
      <c r="B2094" t="s">
        <v>4293</v>
      </c>
      <c r="C2094" t="s">
        <v>1237</v>
      </c>
      <c r="D2094" t="s">
        <v>1238</v>
      </c>
      <c r="E2094">
        <v>0.05</v>
      </c>
      <c r="F2094">
        <v>0</v>
      </c>
      <c r="G2094" t="s">
        <v>935</v>
      </c>
      <c r="H2094">
        <f>_xlfn.IFNA(INDEX(FoamFactor_Table[FoamFactor],MATCH(bom_SQLquery[[#This Row],[BillNo]],FoamFactor_Table[BlendPN],0)),1)</f>
        <v>1</v>
      </c>
    </row>
    <row r="2095" spans="1:8" x14ac:dyDescent="0.25">
      <c r="A2095" t="s">
        <v>4294</v>
      </c>
      <c r="B2095" t="s">
        <v>4295</v>
      </c>
      <c r="C2095" t="s">
        <v>1241</v>
      </c>
      <c r="D2095" t="s">
        <v>1242</v>
      </c>
      <c r="E2095">
        <v>2.75</v>
      </c>
      <c r="F2095">
        <v>0</v>
      </c>
      <c r="G2095" t="s">
        <v>935</v>
      </c>
      <c r="H2095">
        <f>_xlfn.IFNA(INDEX(FoamFactor_Table[FoamFactor],MATCH(bom_SQLquery[[#This Row],[BillNo]],FoamFactor_Table[BlendPN],0)),1)</f>
        <v>1</v>
      </c>
    </row>
    <row r="2096" spans="1:8" x14ac:dyDescent="0.25">
      <c r="A2096" t="s">
        <v>4296</v>
      </c>
      <c r="B2096" t="s">
        <v>4297</v>
      </c>
      <c r="C2096" t="s">
        <v>1241</v>
      </c>
      <c r="D2096" t="s">
        <v>1242</v>
      </c>
      <c r="E2096">
        <v>0.55000000000000004</v>
      </c>
      <c r="F2096">
        <v>2.5</v>
      </c>
      <c r="G2096" t="s">
        <v>935</v>
      </c>
      <c r="H2096">
        <f>_xlfn.IFNA(INDEX(FoamFactor_Table[FoamFactor],MATCH(bom_SQLquery[[#This Row],[BillNo]],FoamFactor_Table[BlendPN],0)),1)</f>
        <v>1</v>
      </c>
    </row>
    <row r="2097" spans="1:8" x14ac:dyDescent="0.25">
      <c r="A2097" t="s">
        <v>1255</v>
      </c>
      <c r="B2097" t="s">
        <v>1256</v>
      </c>
      <c r="C2097" t="s">
        <v>1313</v>
      </c>
      <c r="D2097" t="s">
        <v>1314</v>
      </c>
      <c r="E2097">
        <v>0.45329999999999998</v>
      </c>
      <c r="F2097">
        <v>0</v>
      </c>
      <c r="G2097" t="s">
        <v>942</v>
      </c>
      <c r="H2097">
        <f>_xlfn.IFNA(INDEX(FoamFactor_Table[FoamFactor],MATCH(bom_SQLquery[[#This Row],[BillNo]],FoamFactor_Table[BlendPN],0)),1)</f>
        <v>1</v>
      </c>
    </row>
    <row r="2098" spans="1:8" x14ac:dyDescent="0.25">
      <c r="A2098" t="s">
        <v>1255</v>
      </c>
      <c r="B2098" t="s">
        <v>1256</v>
      </c>
      <c r="C2098" t="s">
        <v>3369</v>
      </c>
      <c r="D2098" t="s">
        <v>3370</v>
      </c>
      <c r="E2098">
        <v>1.9E-2</v>
      </c>
      <c r="F2098">
        <v>0</v>
      </c>
      <c r="G2098" t="s">
        <v>942</v>
      </c>
      <c r="H2098">
        <f>_xlfn.IFNA(INDEX(FoamFactor_Table[FoamFactor],MATCH(bom_SQLquery[[#This Row],[BillNo]],FoamFactor_Table[BlendPN],0)),1)</f>
        <v>1</v>
      </c>
    </row>
    <row r="2099" spans="1:8" x14ac:dyDescent="0.25">
      <c r="A2099" t="s">
        <v>1255</v>
      </c>
      <c r="B2099" t="s">
        <v>1256</v>
      </c>
      <c r="C2099" t="s">
        <v>1317</v>
      </c>
      <c r="D2099" t="s">
        <v>1318</v>
      </c>
      <c r="E2099">
        <v>1.9E-3</v>
      </c>
      <c r="F2099">
        <v>0</v>
      </c>
      <c r="G2099" t="s">
        <v>942</v>
      </c>
      <c r="H2099">
        <f>_xlfn.IFNA(INDEX(FoamFactor_Table[FoamFactor],MATCH(bom_SQLquery[[#This Row],[BillNo]],FoamFactor_Table[BlendPN],0)),1)</f>
        <v>1</v>
      </c>
    </row>
    <row r="2100" spans="1:8" x14ac:dyDescent="0.25">
      <c r="A2100" t="s">
        <v>1255</v>
      </c>
      <c r="B2100" t="s">
        <v>1256</v>
      </c>
      <c r="C2100" t="s">
        <v>3391</v>
      </c>
      <c r="D2100" t="s">
        <v>3392</v>
      </c>
      <c r="E2100">
        <v>1E-3</v>
      </c>
      <c r="F2100">
        <v>0</v>
      </c>
      <c r="G2100" t="s">
        <v>942</v>
      </c>
      <c r="H2100">
        <f>_xlfn.IFNA(INDEX(FoamFactor_Table[FoamFactor],MATCH(bom_SQLquery[[#This Row],[BillNo]],FoamFactor_Table[BlendPN],0)),1)</f>
        <v>1</v>
      </c>
    </row>
    <row r="2101" spans="1:8" x14ac:dyDescent="0.25">
      <c r="A2101" t="s">
        <v>1258</v>
      </c>
      <c r="B2101" t="s">
        <v>1259</v>
      </c>
      <c r="C2101" t="s">
        <v>1301</v>
      </c>
      <c r="D2101" t="s">
        <v>1302</v>
      </c>
      <c r="E2101">
        <v>0.64300000000000002</v>
      </c>
      <c r="F2101">
        <v>0</v>
      </c>
      <c r="G2101" t="s">
        <v>942</v>
      </c>
      <c r="H2101">
        <f>_xlfn.IFNA(INDEX(FoamFactor_Table[FoamFactor],MATCH(bom_SQLquery[[#This Row],[BillNo]],FoamFactor_Table[BlendPN],0)),1)</f>
        <v>1</v>
      </c>
    </row>
    <row r="2102" spans="1:8" x14ac:dyDescent="0.25">
      <c r="A2102" t="s">
        <v>1258</v>
      </c>
      <c r="B2102" t="s">
        <v>1259</v>
      </c>
      <c r="C2102" t="s">
        <v>1317</v>
      </c>
      <c r="D2102" t="s">
        <v>1318</v>
      </c>
      <c r="E2102">
        <v>8.6E-3</v>
      </c>
      <c r="F2102">
        <v>0</v>
      </c>
      <c r="G2102" t="s">
        <v>942</v>
      </c>
      <c r="H2102">
        <f>_xlfn.IFNA(INDEX(FoamFactor_Table[FoamFactor],MATCH(bom_SQLquery[[#This Row],[BillNo]],FoamFactor_Table[BlendPN],0)),1)</f>
        <v>1</v>
      </c>
    </row>
    <row r="2103" spans="1:8" x14ac:dyDescent="0.25">
      <c r="A2103" t="s">
        <v>1258</v>
      </c>
      <c r="B2103" t="s">
        <v>1259</v>
      </c>
      <c r="C2103" t="s">
        <v>1319</v>
      </c>
      <c r="D2103" t="s">
        <v>1320</v>
      </c>
      <c r="E2103">
        <v>2.0000000000000001E-4</v>
      </c>
      <c r="F2103">
        <v>0</v>
      </c>
      <c r="G2103" t="s">
        <v>942</v>
      </c>
      <c r="H2103">
        <f>_xlfn.IFNA(INDEX(FoamFactor_Table[FoamFactor],MATCH(bom_SQLquery[[#This Row],[BillNo]],FoamFactor_Table[BlendPN],0)),1)</f>
        <v>1</v>
      </c>
    </row>
    <row r="2104" spans="1:8" x14ac:dyDescent="0.25">
      <c r="A2104" t="s">
        <v>1258</v>
      </c>
      <c r="B2104" t="s">
        <v>1259</v>
      </c>
      <c r="C2104" t="s">
        <v>1309</v>
      </c>
      <c r="D2104" t="s">
        <v>1310</v>
      </c>
      <c r="E2104">
        <v>6.9999999999999999E-4</v>
      </c>
      <c r="F2104">
        <v>0</v>
      </c>
      <c r="G2104" t="s">
        <v>942</v>
      </c>
      <c r="H2104">
        <f>_xlfn.IFNA(INDEX(FoamFactor_Table[FoamFactor],MATCH(bom_SQLquery[[#This Row],[BillNo]],FoamFactor_Table[BlendPN],0)),1)</f>
        <v>1</v>
      </c>
    </row>
    <row r="2105" spans="1:8" x14ac:dyDescent="0.25">
      <c r="A2105" t="s">
        <v>4298</v>
      </c>
      <c r="B2105" t="s">
        <v>4299</v>
      </c>
      <c r="C2105" t="s">
        <v>1258</v>
      </c>
      <c r="D2105" t="s">
        <v>1259</v>
      </c>
      <c r="E2105">
        <v>55</v>
      </c>
      <c r="F2105">
        <v>0</v>
      </c>
      <c r="G2105" t="s">
        <v>935</v>
      </c>
      <c r="H2105">
        <f>_xlfn.IFNA(INDEX(FoamFactor_Table[FoamFactor],MATCH(bom_SQLquery[[#This Row],[BillNo]],FoamFactor_Table[BlendPN],0)),1)</f>
        <v>1</v>
      </c>
    </row>
    <row r="2106" spans="1:8" x14ac:dyDescent="0.25">
      <c r="A2106" t="s">
        <v>4300</v>
      </c>
      <c r="B2106" t="s">
        <v>4301</v>
      </c>
      <c r="C2106" t="s">
        <v>3472</v>
      </c>
      <c r="D2106" t="s">
        <v>3473</v>
      </c>
      <c r="E2106">
        <v>6</v>
      </c>
      <c r="F2106">
        <v>0</v>
      </c>
      <c r="G2106" t="s">
        <v>935</v>
      </c>
      <c r="H2106">
        <f>_xlfn.IFNA(INDEX(FoamFactor_Table[FoamFactor],MATCH(bom_SQLquery[[#This Row],[BillNo]],FoamFactor_Table[BlendPN],0)),1)</f>
        <v>1</v>
      </c>
    </row>
    <row r="2107" spans="1:8" x14ac:dyDescent="0.25">
      <c r="A2107" t="s">
        <v>4302</v>
      </c>
      <c r="B2107" t="s">
        <v>4303</v>
      </c>
      <c r="C2107" t="s">
        <v>1301</v>
      </c>
      <c r="D2107" t="s">
        <v>1302</v>
      </c>
      <c r="E2107">
        <v>0.9194</v>
      </c>
      <c r="F2107">
        <v>0</v>
      </c>
      <c r="G2107" t="s">
        <v>942</v>
      </c>
      <c r="H2107">
        <f>_xlfn.IFNA(INDEX(FoamFactor_Table[FoamFactor],MATCH(bom_SQLquery[[#This Row],[BillNo]],FoamFactor_Table[BlendPN],0)),1)</f>
        <v>1</v>
      </c>
    </row>
    <row r="2108" spans="1:8" x14ac:dyDescent="0.25">
      <c r="A2108" t="s">
        <v>4302</v>
      </c>
      <c r="B2108" t="s">
        <v>4303</v>
      </c>
      <c r="C2108" t="s">
        <v>4304</v>
      </c>
      <c r="D2108" t="s">
        <v>4305</v>
      </c>
      <c r="E2108">
        <v>4.4000000000000003E-3</v>
      </c>
      <c r="F2108">
        <v>0</v>
      </c>
      <c r="G2108" t="s">
        <v>942</v>
      </c>
      <c r="H2108">
        <f>_xlfn.IFNA(INDEX(FoamFactor_Table[FoamFactor],MATCH(bom_SQLquery[[#This Row],[BillNo]],FoamFactor_Table[BlendPN],0)),1)</f>
        <v>1</v>
      </c>
    </row>
    <row r="2109" spans="1:8" x14ac:dyDescent="0.25">
      <c r="A2109" t="s">
        <v>4302</v>
      </c>
      <c r="B2109" t="s">
        <v>4303</v>
      </c>
      <c r="C2109" t="s">
        <v>3371</v>
      </c>
      <c r="D2109" t="s">
        <v>3372</v>
      </c>
      <c r="E2109">
        <v>1.1999999999999999E-3</v>
      </c>
      <c r="F2109">
        <v>0</v>
      </c>
      <c r="G2109" t="s">
        <v>942</v>
      </c>
      <c r="H2109">
        <f>_xlfn.IFNA(INDEX(FoamFactor_Table[FoamFactor],MATCH(bom_SQLquery[[#This Row],[BillNo]],FoamFactor_Table[BlendPN],0)),1)</f>
        <v>1</v>
      </c>
    </row>
    <row r="2110" spans="1:8" x14ac:dyDescent="0.25">
      <c r="A2110" t="s">
        <v>4302</v>
      </c>
      <c r="B2110" t="s">
        <v>4303</v>
      </c>
      <c r="C2110" t="s">
        <v>3327</v>
      </c>
      <c r="D2110" t="s">
        <v>3328</v>
      </c>
      <c r="E2110">
        <v>2.0000000000000001E-4</v>
      </c>
      <c r="F2110">
        <v>0</v>
      </c>
      <c r="G2110" t="s">
        <v>942</v>
      </c>
      <c r="H2110">
        <f>_xlfn.IFNA(INDEX(FoamFactor_Table[FoamFactor],MATCH(bom_SQLquery[[#This Row],[BillNo]],FoamFactor_Table[BlendPN],0)),1)</f>
        <v>1</v>
      </c>
    </row>
    <row r="2111" spans="1:8" x14ac:dyDescent="0.25">
      <c r="A2111" t="s">
        <v>4302</v>
      </c>
      <c r="B2111" t="s">
        <v>4303</v>
      </c>
      <c r="C2111" t="s">
        <v>4306</v>
      </c>
      <c r="D2111" t="s">
        <v>4307</v>
      </c>
      <c r="E2111">
        <v>0.08</v>
      </c>
      <c r="F2111">
        <v>0</v>
      </c>
      <c r="G2111" t="s">
        <v>942</v>
      </c>
      <c r="H2111">
        <f>_xlfn.IFNA(INDEX(FoamFactor_Table[FoamFactor],MATCH(bom_SQLquery[[#This Row],[BillNo]],FoamFactor_Table[BlendPN],0)),1)</f>
        <v>1</v>
      </c>
    </row>
    <row r="2112" spans="1:8" x14ac:dyDescent="0.25">
      <c r="A2112" t="s">
        <v>1261</v>
      </c>
      <c r="B2112" t="s">
        <v>1262</v>
      </c>
      <c r="C2112" t="s">
        <v>1301</v>
      </c>
      <c r="D2112" t="s">
        <v>1302</v>
      </c>
      <c r="E2112">
        <v>0.49</v>
      </c>
      <c r="F2112">
        <v>0</v>
      </c>
      <c r="G2112" t="s">
        <v>942</v>
      </c>
      <c r="H2112">
        <f>_xlfn.IFNA(INDEX(FoamFactor_Table[FoamFactor],MATCH(bom_SQLquery[[#This Row],[BillNo]],FoamFactor_Table[BlendPN],0)),1)</f>
        <v>1</v>
      </c>
    </row>
    <row r="2113" spans="1:8" x14ac:dyDescent="0.25">
      <c r="A2113" t="s">
        <v>1261</v>
      </c>
      <c r="B2113" t="s">
        <v>1262</v>
      </c>
      <c r="C2113" t="s">
        <v>4304</v>
      </c>
      <c r="D2113" t="s">
        <v>4305</v>
      </c>
      <c r="E2113">
        <v>2.0999999999999999E-3</v>
      </c>
      <c r="F2113">
        <v>0</v>
      </c>
      <c r="G2113" t="s">
        <v>942</v>
      </c>
      <c r="H2113">
        <f>_xlfn.IFNA(INDEX(FoamFactor_Table[FoamFactor],MATCH(bom_SQLquery[[#This Row],[BillNo]],FoamFactor_Table[BlendPN],0)),1)</f>
        <v>1</v>
      </c>
    </row>
    <row r="2114" spans="1:8" x14ac:dyDescent="0.25">
      <c r="A2114" t="s">
        <v>1261</v>
      </c>
      <c r="B2114" t="s">
        <v>1262</v>
      </c>
      <c r="C2114" t="s">
        <v>3371</v>
      </c>
      <c r="D2114" t="s">
        <v>3372</v>
      </c>
      <c r="E2114">
        <v>5.9999999999999995E-4</v>
      </c>
      <c r="F2114">
        <v>0</v>
      </c>
      <c r="G2114" t="s">
        <v>942</v>
      </c>
      <c r="H2114">
        <f>_xlfn.IFNA(INDEX(FoamFactor_Table[FoamFactor],MATCH(bom_SQLquery[[#This Row],[BillNo]],FoamFactor_Table[BlendPN],0)),1)</f>
        <v>1</v>
      </c>
    </row>
    <row r="2115" spans="1:8" x14ac:dyDescent="0.25">
      <c r="A2115" t="s">
        <v>1261</v>
      </c>
      <c r="B2115" t="s">
        <v>1262</v>
      </c>
      <c r="C2115" t="s">
        <v>3327</v>
      </c>
      <c r="D2115" t="s">
        <v>3328</v>
      </c>
      <c r="E2115">
        <v>1E-4</v>
      </c>
      <c r="F2115">
        <v>0</v>
      </c>
      <c r="G2115" t="s">
        <v>942</v>
      </c>
      <c r="H2115">
        <f>_xlfn.IFNA(INDEX(FoamFactor_Table[FoamFactor],MATCH(bom_SQLquery[[#This Row],[BillNo]],FoamFactor_Table[BlendPN],0)),1)</f>
        <v>1</v>
      </c>
    </row>
    <row r="2116" spans="1:8" x14ac:dyDescent="0.25">
      <c r="A2116" t="s">
        <v>1261</v>
      </c>
      <c r="B2116" t="s">
        <v>1262</v>
      </c>
      <c r="C2116" t="s">
        <v>4306</v>
      </c>
      <c r="D2116" t="s">
        <v>4307</v>
      </c>
      <c r="E2116">
        <v>0.04</v>
      </c>
      <c r="F2116">
        <v>0</v>
      </c>
      <c r="G2116" t="s">
        <v>942</v>
      </c>
      <c r="H2116">
        <f>_xlfn.IFNA(INDEX(FoamFactor_Table[FoamFactor],MATCH(bom_SQLquery[[#This Row],[BillNo]],FoamFactor_Table[BlendPN],0)),1)</f>
        <v>1</v>
      </c>
    </row>
    <row r="2117" spans="1:8" x14ac:dyDescent="0.25">
      <c r="A2117" t="s">
        <v>1261</v>
      </c>
      <c r="B2117" t="s">
        <v>1262</v>
      </c>
      <c r="C2117" t="s">
        <v>3319</v>
      </c>
      <c r="D2117" t="s">
        <v>3320</v>
      </c>
      <c r="E2117">
        <v>0.46899999999999997</v>
      </c>
      <c r="F2117">
        <v>0</v>
      </c>
      <c r="G2117" t="s">
        <v>935</v>
      </c>
      <c r="H2117">
        <f>_xlfn.IFNA(INDEX(FoamFactor_Table[FoamFactor],MATCH(bom_SQLquery[[#This Row],[BillNo]],FoamFactor_Table[BlendPN],0)),1)</f>
        <v>1</v>
      </c>
    </row>
    <row r="2118" spans="1:8" x14ac:dyDescent="0.25">
      <c r="A2118" t="s">
        <v>4308</v>
      </c>
      <c r="B2118" t="s">
        <v>4309</v>
      </c>
      <c r="C2118" t="s">
        <v>1301</v>
      </c>
      <c r="D2118" t="s">
        <v>1302</v>
      </c>
      <c r="E2118">
        <v>0.49</v>
      </c>
      <c r="F2118">
        <v>0</v>
      </c>
      <c r="G2118" t="s">
        <v>942</v>
      </c>
      <c r="H2118">
        <f>_xlfn.IFNA(INDEX(FoamFactor_Table[FoamFactor],MATCH(bom_SQLquery[[#This Row],[BillNo]],FoamFactor_Table[BlendPN],0)),1)</f>
        <v>1</v>
      </c>
    </row>
    <row r="2119" spans="1:8" x14ac:dyDescent="0.25">
      <c r="A2119" t="s">
        <v>4308</v>
      </c>
      <c r="B2119" t="s">
        <v>4309</v>
      </c>
      <c r="C2119" t="s">
        <v>4304</v>
      </c>
      <c r="D2119" t="s">
        <v>4305</v>
      </c>
      <c r="E2119">
        <v>2.0999999999999999E-3</v>
      </c>
      <c r="F2119">
        <v>0</v>
      </c>
      <c r="G2119" t="s">
        <v>942</v>
      </c>
      <c r="H2119">
        <f>_xlfn.IFNA(INDEX(FoamFactor_Table[FoamFactor],MATCH(bom_SQLquery[[#This Row],[BillNo]],FoamFactor_Table[BlendPN],0)),1)</f>
        <v>1</v>
      </c>
    </row>
    <row r="2120" spans="1:8" x14ac:dyDescent="0.25">
      <c r="A2120" t="s">
        <v>4308</v>
      </c>
      <c r="B2120" t="s">
        <v>4309</v>
      </c>
      <c r="C2120" t="s">
        <v>1309</v>
      </c>
      <c r="D2120" t="s">
        <v>1310</v>
      </c>
      <c r="E2120">
        <v>5.9999999999999995E-4</v>
      </c>
      <c r="F2120">
        <v>0</v>
      </c>
      <c r="G2120" t="s">
        <v>942</v>
      </c>
      <c r="H2120">
        <f>_xlfn.IFNA(INDEX(FoamFactor_Table[FoamFactor],MATCH(bom_SQLquery[[#This Row],[BillNo]],FoamFactor_Table[BlendPN],0)),1)</f>
        <v>1</v>
      </c>
    </row>
    <row r="2121" spans="1:8" x14ac:dyDescent="0.25">
      <c r="A2121" t="s">
        <v>4308</v>
      </c>
      <c r="B2121" t="s">
        <v>4309</v>
      </c>
      <c r="C2121" t="s">
        <v>3327</v>
      </c>
      <c r="D2121" t="s">
        <v>3328</v>
      </c>
      <c r="E2121">
        <v>1E-4</v>
      </c>
      <c r="F2121">
        <v>0</v>
      </c>
      <c r="G2121" t="s">
        <v>942</v>
      </c>
      <c r="H2121">
        <f>_xlfn.IFNA(INDEX(FoamFactor_Table[FoamFactor],MATCH(bom_SQLquery[[#This Row],[BillNo]],FoamFactor_Table[BlendPN],0)),1)</f>
        <v>1</v>
      </c>
    </row>
    <row r="2122" spans="1:8" x14ac:dyDescent="0.25">
      <c r="A2122" t="s">
        <v>4308</v>
      </c>
      <c r="B2122" t="s">
        <v>4309</v>
      </c>
      <c r="C2122" t="s">
        <v>4306</v>
      </c>
      <c r="D2122" t="s">
        <v>4307</v>
      </c>
      <c r="E2122">
        <v>0.04</v>
      </c>
      <c r="F2122">
        <v>0</v>
      </c>
      <c r="G2122" t="s">
        <v>942</v>
      </c>
      <c r="H2122">
        <f>_xlfn.IFNA(INDEX(FoamFactor_Table[FoamFactor],MATCH(bom_SQLquery[[#This Row],[BillNo]],FoamFactor_Table[BlendPN],0)),1)</f>
        <v>1</v>
      </c>
    </row>
    <row r="2123" spans="1:8" x14ac:dyDescent="0.25">
      <c r="A2123" t="s">
        <v>4308</v>
      </c>
      <c r="B2123" t="s">
        <v>4309</v>
      </c>
      <c r="C2123" t="s">
        <v>3319</v>
      </c>
      <c r="D2123" t="s">
        <v>3320</v>
      </c>
      <c r="E2123">
        <v>0.46899999999999997</v>
      </c>
      <c r="F2123">
        <v>0</v>
      </c>
      <c r="G2123" t="s">
        <v>935</v>
      </c>
      <c r="H2123">
        <f>_xlfn.IFNA(INDEX(FoamFactor_Table[FoamFactor],MATCH(bom_SQLquery[[#This Row],[BillNo]],FoamFactor_Table[BlendPN],0)),1)</f>
        <v>1</v>
      </c>
    </row>
    <row r="2124" spans="1:8" x14ac:dyDescent="0.25">
      <c r="A2124" t="s">
        <v>4310</v>
      </c>
      <c r="B2124" t="s">
        <v>4311</v>
      </c>
      <c r="C2124" t="s">
        <v>1261</v>
      </c>
      <c r="D2124" t="s">
        <v>1262</v>
      </c>
      <c r="E2124">
        <v>5</v>
      </c>
      <c r="F2124">
        <v>2.5</v>
      </c>
      <c r="G2124" t="s">
        <v>935</v>
      </c>
      <c r="H2124">
        <f>_xlfn.IFNA(INDEX(FoamFactor_Table[FoamFactor],MATCH(bom_SQLquery[[#This Row],[BillNo]],FoamFactor_Table[BlendPN],0)),1)</f>
        <v>1</v>
      </c>
    </row>
    <row r="2125" spans="1:8" x14ac:dyDescent="0.25">
      <c r="A2125" t="s">
        <v>4312</v>
      </c>
      <c r="B2125" t="s">
        <v>4313</v>
      </c>
      <c r="C2125" t="s">
        <v>1404</v>
      </c>
      <c r="D2125" t="s">
        <v>1405</v>
      </c>
      <c r="E2125">
        <v>5.4300000000000001E-2</v>
      </c>
      <c r="F2125">
        <v>0</v>
      </c>
      <c r="G2125" t="s">
        <v>942</v>
      </c>
      <c r="H2125">
        <f>_xlfn.IFNA(INDEX(FoamFactor_Table[FoamFactor],MATCH(bom_SQLquery[[#This Row],[BillNo]],FoamFactor_Table[BlendPN],0)),1)</f>
        <v>1</v>
      </c>
    </row>
    <row r="2126" spans="1:8" x14ac:dyDescent="0.25">
      <c r="A2126" t="s">
        <v>4312</v>
      </c>
      <c r="B2126" t="s">
        <v>4313</v>
      </c>
      <c r="C2126" t="s">
        <v>1353</v>
      </c>
      <c r="D2126" t="s">
        <v>1354</v>
      </c>
      <c r="E2126">
        <v>1.2999999999999999E-3</v>
      </c>
      <c r="F2126">
        <v>0</v>
      </c>
      <c r="G2126" t="s">
        <v>942</v>
      </c>
      <c r="H2126">
        <f>_xlfn.IFNA(INDEX(FoamFactor_Table[FoamFactor],MATCH(bom_SQLquery[[#This Row],[BillNo]],FoamFactor_Table[BlendPN],0)),1)</f>
        <v>1</v>
      </c>
    </row>
    <row r="2127" spans="1:8" x14ac:dyDescent="0.25">
      <c r="A2127" t="s">
        <v>4312</v>
      </c>
      <c r="B2127" t="s">
        <v>4313</v>
      </c>
      <c r="C2127" t="s">
        <v>1406</v>
      </c>
      <c r="D2127" t="s">
        <v>1407</v>
      </c>
      <c r="E2127">
        <v>4.0000000000000002E-4</v>
      </c>
      <c r="F2127">
        <v>0</v>
      </c>
      <c r="G2127" t="s">
        <v>942</v>
      </c>
      <c r="H2127">
        <f>_xlfn.IFNA(INDEX(FoamFactor_Table[FoamFactor],MATCH(bom_SQLquery[[#This Row],[BillNo]],FoamFactor_Table[BlendPN],0)),1)</f>
        <v>1</v>
      </c>
    </row>
    <row r="2128" spans="1:8" x14ac:dyDescent="0.25">
      <c r="A2128" t="s">
        <v>4150</v>
      </c>
      <c r="B2128" t="s">
        <v>4151</v>
      </c>
      <c r="C2128" t="s">
        <v>1404</v>
      </c>
      <c r="D2128" t="s">
        <v>1405</v>
      </c>
      <c r="E2128">
        <v>0.23899999999999999</v>
      </c>
      <c r="F2128">
        <v>0</v>
      </c>
      <c r="G2128" t="s">
        <v>942</v>
      </c>
      <c r="H2128">
        <f>_xlfn.IFNA(INDEX(FoamFactor_Table[FoamFactor],MATCH(bom_SQLquery[[#This Row],[BillNo]],FoamFactor_Table[BlendPN],0)),1)</f>
        <v>1</v>
      </c>
    </row>
    <row r="2129" spans="1:8" x14ac:dyDescent="0.25">
      <c r="A2129" t="s">
        <v>4150</v>
      </c>
      <c r="B2129" t="s">
        <v>4151</v>
      </c>
      <c r="C2129" t="s">
        <v>1353</v>
      </c>
      <c r="D2129" t="s">
        <v>1354</v>
      </c>
      <c r="E2129">
        <v>1.1999999999999999E-3</v>
      </c>
      <c r="F2129">
        <v>0</v>
      </c>
      <c r="G2129" t="s">
        <v>942</v>
      </c>
      <c r="H2129">
        <f>_xlfn.IFNA(INDEX(FoamFactor_Table[FoamFactor],MATCH(bom_SQLquery[[#This Row],[BillNo]],FoamFactor_Table[BlendPN],0)),1)</f>
        <v>1</v>
      </c>
    </row>
    <row r="2130" spans="1:8" x14ac:dyDescent="0.25">
      <c r="A2130" t="s">
        <v>4150</v>
      </c>
      <c r="B2130" t="s">
        <v>4151</v>
      </c>
      <c r="C2130" t="s">
        <v>1406</v>
      </c>
      <c r="D2130" t="s">
        <v>1407</v>
      </c>
      <c r="E2130">
        <v>1E-3</v>
      </c>
      <c r="F2130">
        <v>0</v>
      </c>
      <c r="G2130" t="s">
        <v>942</v>
      </c>
      <c r="H2130">
        <f>_xlfn.IFNA(INDEX(FoamFactor_Table[FoamFactor],MATCH(bom_SQLquery[[#This Row],[BillNo]],FoamFactor_Table[BlendPN],0)),1)</f>
        <v>1</v>
      </c>
    </row>
    <row r="2131" spans="1:8" x14ac:dyDescent="0.25">
      <c r="A2131" t="s">
        <v>4150</v>
      </c>
      <c r="B2131" t="s">
        <v>4151</v>
      </c>
      <c r="C2131" t="s">
        <v>1408</v>
      </c>
      <c r="D2131" t="s">
        <v>1409</v>
      </c>
      <c r="E2131">
        <v>5.3E-3</v>
      </c>
      <c r="F2131">
        <v>0</v>
      </c>
      <c r="G2131" t="s">
        <v>942</v>
      </c>
      <c r="H2131">
        <f>_xlfn.IFNA(INDEX(FoamFactor_Table[FoamFactor],MATCH(bom_SQLquery[[#This Row],[BillNo]],FoamFactor_Table[BlendPN],0)),1)</f>
        <v>1</v>
      </c>
    </row>
    <row r="2132" spans="1:8" x14ac:dyDescent="0.25">
      <c r="A2132" t="s">
        <v>4314</v>
      </c>
      <c r="B2132" t="s">
        <v>4315</v>
      </c>
      <c r="C2132" t="s">
        <v>4088</v>
      </c>
      <c r="D2132" t="s">
        <v>4089</v>
      </c>
      <c r="E2132">
        <v>6</v>
      </c>
      <c r="F2132">
        <v>0</v>
      </c>
      <c r="G2132" t="s">
        <v>935</v>
      </c>
      <c r="H2132">
        <f>_xlfn.IFNA(INDEX(FoamFactor_Table[FoamFactor],MATCH(bom_SQLquery[[#This Row],[BillNo]],FoamFactor_Table[BlendPN],0)),1)</f>
        <v>1</v>
      </c>
    </row>
    <row r="2133" spans="1:8" x14ac:dyDescent="0.25">
      <c r="A2133" t="s">
        <v>4316</v>
      </c>
      <c r="B2133" t="s">
        <v>4317</v>
      </c>
      <c r="C2133" t="s">
        <v>2152</v>
      </c>
      <c r="D2133" t="s">
        <v>2153</v>
      </c>
      <c r="E2133">
        <v>6</v>
      </c>
      <c r="F2133">
        <v>0</v>
      </c>
      <c r="G2133" t="s">
        <v>935</v>
      </c>
      <c r="H2133">
        <f>_xlfn.IFNA(INDEX(FoamFactor_Table[FoamFactor],MATCH(bom_SQLquery[[#This Row],[BillNo]],FoamFactor_Table[BlendPN],0)),1)</f>
        <v>1</v>
      </c>
    </row>
    <row r="2134" spans="1:8" x14ac:dyDescent="0.25">
      <c r="A2134" t="s">
        <v>1270</v>
      </c>
      <c r="B2134" t="s">
        <v>1271</v>
      </c>
      <c r="C2134" t="s">
        <v>4192</v>
      </c>
      <c r="D2134" t="s">
        <v>4193</v>
      </c>
      <c r="E2134">
        <v>0.92</v>
      </c>
      <c r="F2134">
        <v>0</v>
      </c>
      <c r="G2134" t="s">
        <v>942</v>
      </c>
      <c r="H2134">
        <f>_xlfn.IFNA(INDEX(FoamFactor_Table[FoamFactor],MATCH(bom_SQLquery[[#This Row],[BillNo]],FoamFactor_Table[BlendPN],0)),1)</f>
        <v>1</v>
      </c>
    </row>
    <row r="2135" spans="1:8" x14ac:dyDescent="0.25">
      <c r="A2135" t="s">
        <v>1270</v>
      </c>
      <c r="B2135" t="s">
        <v>1271</v>
      </c>
      <c r="C2135" t="s">
        <v>4306</v>
      </c>
      <c r="D2135" t="s">
        <v>4307</v>
      </c>
      <c r="E2135">
        <v>0.08</v>
      </c>
      <c r="F2135">
        <v>0</v>
      </c>
      <c r="G2135" t="s">
        <v>942</v>
      </c>
      <c r="H2135">
        <f>_xlfn.IFNA(INDEX(FoamFactor_Table[FoamFactor],MATCH(bom_SQLquery[[#This Row],[BillNo]],FoamFactor_Table[BlendPN],0)),1)</f>
        <v>1</v>
      </c>
    </row>
    <row r="2136" spans="1:8" x14ac:dyDescent="0.25">
      <c r="A2136" t="s">
        <v>1270</v>
      </c>
      <c r="B2136" t="s">
        <v>1271</v>
      </c>
      <c r="C2136" t="s">
        <v>4318</v>
      </c>
      <c r="D2136" t="s">
        <v>4319</v>
      </c>
      <c r="E2136">
        <v>3.0000000000000001E-3</v>
      </c>
      <c r="F2136">
        <v>0</v>
      </c>
      <c r="G2136" t="s">
        <v>942</v>
      </c>
      <c r="H2136">
        <f>_xlfn.IFNA(INDEX(FoamFactor_Table[FoamFactor],MATCH(bom_SQLquery[[#This Row],[BillNo]],FoamFactor_Table[BlendPN],0)),1)</f>
        <v>1</v>
      </c>
    </row>
    <row r="2137" spans="1:8" x14ac:dyDescent="0.25">
      <c r="A2137" t="s">
        <v>1270</v>
      </c>
      <c r="B2137" t="s">
        <v>1271</v>
      </c>
      <c r="C2137" t="s">
        <v>4065</v>
      </c>
      <c r="D2137" t="s">
        <v>4066</v>
      </c>
      <c r="E2137">
        <v>8.9999999999999998E-4</v>
      </c>
      <c r="F2137">
        <v>0</v>
      </c>
      <c r="G2137" t="s">
        <v>942</v>
      </c>
      <c r="H2137">
        <f>_xlfn.IFNA(INDEX(FoamFactor_Table[FoamFactor],MATCH(bom_SQLquery[[#This Row],[BillNo]],FoamFactor_Table[BlendPN],0)),1)</f>
        <v>1</v>
      </c>
    </row>
    <row r="2138" spans="1:8" x14ac:dyDescent="0.25">
      <c r="A2138" t="s">
        <v>4320</v>
      </c>
      <c r="B2138" t="s">
        <v>4321</v>
      </c>
      <c r="C2138" t="s">
        <v>1270</v>
      </c>
      <c r="D2138" t="s">
        <v>1271</v>
      </c>
      <c r="E2138">
        <v>55</v>
      </c>
      <c r="F2138">
        <v>2.5</v>
      </c>
      <c r="G2138" t="s">
        <v>935</v>
      </c>
      <c r="H2138">
        <f>_xlfn.IFNA(INDEX(FoamFactor_Table[FoamFactor],MATCH(bom_SQLquery[[#This Row],[BillNo]],FoamFactor_Table[BlendPN],0)),1)</f>
        <v>1</v>
      </c>
    </row>
    <row r="2139" spans="1:8" x14ac:dyDescent="0.25">
      <c r="A2139" t="s">
        <v>4322</v>
      </c>
      <c r="B2139" t="s">
        <v>4323</v>
      </c>
      <c r="C2139" t="s">
        <v>933</v>
      </c>
      <c r="D2139" t="s">
        <v>934</v>
      </c>
      <c r="E2139">
        <v>6</v>
      </c>
      <c r="F2139">
        <v>0</v>
      </c>
      <c r="G2139" t="s">
        <v>935</v>
      </c>
      <c r="H2139">
        <f>_xlfn.IFNA(INDEX(FoamFactor_Table[FoamFactor],MATCH(bom_SQLquery[[#This Row],[BillNo]],FoamFactor_Table[BlendPN],0)),1)</f>
        <v>1</v>
      </c>
    </row>
    <row r="2140" spans="1:8" x14ac:dyDescent="0.25">
      <c r="A2140" t="s">
        <v>1274</v>
      </c>
      <c r="B2140" t="s">
        <v>1275</v>
      </c>
      <c r="C2140" t="s">
        <v>4192</v>
      </c>
      <c r="D2140" t="s">
        <v>4193</v>
      </c>
      <c r="E2140">
        <v>0.48</v>
      </c>
      <c r="F2140">
        <v>0</v>
      </c>
      <c r="G2140" t="s">
        <v>942</v>
      </c>
      <c r="H2140">
        <f>_xlfn.IFNA(INDEX(FoamFactor_Table[FoamFactor],MATCH(bom_SQLquery[[#This Row],[BillNo]],FoamFactor_Table[BlendPN],0)),1)</f>
        <v>1</v>
      </c>
    </row>
    <row r="2141" spans="1:8" x14ac:dyDescent="0.25">
      <c r="A2141" t="s">
        <v>1274</v>
      </c>
      <c r="B2141" t="s">
        <v>1275</v>
      </c>
      <c r="C2141" t="s">
        <v>4306</v>
      </c>
      <c r="D2141" t="s">
        <v>4307</v>
      </c>
      <c r="E2141">
        <v>0.04</v>
      </c>
      <c r="F2141">
        <v>0</v>
      </c>
      <c r="G2141" t="s">
        <v>942</v>
      </c>
      <c r="H2141">
        <f>_xlfn.IFNA(INDEX(FoamFactor_Table[FoamFactor],MATCH(bom_SQLquery[[#This Row],[BillNo]],FoamFactor_Table[BlendPN],0)),1)</f>
        <v>1</v>
      </c>
    </row>
    <row r="2142" spans="1:8" x14ac:dyDescent="0.25">
      <c r="A2142" t="s">
        <v>1274</v>
      </c>
      <c r="B2142" t="s">
        <v>1275</v>
      </c>
      <c r="C2142" t="s">
        <v>4318</v>
      </c>
      <c r="D2142" t="s">
        <v>4319</v>
      </c>
      <c r="E2142">
        <v>1E-3</v>
      </c>
      <c r="F2142">
        <v>0</v>
      </c>
      <c r="G2142" t="s">
        <v>942</v>
      </c>
      <c r="H2142">
        <f>_xlfn.IFNA(INDEX(FoamFactor_Table[FoamFactor],MATCH(bom_SQLquery[[#This Row],[BillNo]],FoamFactor_Table[BlendPN],0)),1)</f>
        <v>1</v>
      </c>
    </row>
    <row r="2143" spans="1:8" x14ac:dyDescent="0.25">
      <c r="A2143" t="s">
        <v>1274</v>
      </c>
      <c r="B2143" t="s">
        <v>1275</v>
      </c>
      <c r="C2143" t="s">
        <v>4065</v>
      </c>
      <c r="D2143" t="s">
        <v>4066</v>
      </c>
      <c r="E2143">
        <v>5.9999999999999995E-4</v>
      </c>
      <c r="F2143">
        <v>0</v>
      </c>
      <c r="G2143" t="s">
        <v>942</v>
      </c>
      <c r="H2143">
        <f>_xlfn.IFNA(INDEX(FoamFactor_Table[FoamFactor],MATCH(bom_SQLquery[[#This Row],[BillNo]],FoamFactor_Table[BlendPN],0)),1)</f>
        <v>1</v>
      </c>
    </row>
    <row r="2144" spans="1:8" x14ac:dyDescent="0.25">
      <c r="A2144" t="s">
        <v>1274</v>
      </c>
      <c r="B2144" t="s">
        <v>1275</v>
      </c>
      <c r="C2144" t="s">
        <v>3319</v>
      </c>
      <c r="D2144" t="s">
        <v>3320</v>
      </c>
      <c r="E2144">
        <v>0.48</v>
      </c>
      <c r="F2144">
        <v>0</v>
      </c>
      <c r="G2144" t="s">
        <v>935</v>
      </c>
      <c r="H2144">
        <f>_xlfn.IFNA(INDEX(FoamFactor_Table[FoamFactor],MATCH(bom_SQLquery[[#This Row],[BillNo]],FoamFactor_Table[BlendPN],0)),1)</f>
        <v>1</v>
      </c>
    </row>
    <row r="2145" spans="1:8" x14ac:dyDescent="0.25">
      <c r="A2145" t="s">
        <v>4324</v>
      </c>
      <c r="B2145" t="s">
        <v>4325</v>
      </c>
      <c r="C2145" t="s">
        <v>1274</v>
      </c>
      <c r="D2145" t="s">
        <v>1275</v>
      </c>
      <c r="E2145">
        <v>55</v>
      </c>
      <c r="F2145">
        <v>2.5</v>
      </c>
      <c r="G2145" t="s">
        <v>935</v>
      </c>
      <c r="H2145">
        <f>_xlfn.IFNA(INDEX(FoamFactor_Table[FoamFactor],MATCH(bom_SQLquery[[#This Row],[BillNo]],FoamFactor_Table[BlendPN],0)),1)</f>
        <v>1</v>
      </c>
    </row>
    <row r="2146" spans="1:8" x14ac:dyDescent="0.25">
      <c r="A2146" t="s">
        <v>4326</v>
      </c>
      <c r="B2146" t="s">
        <v>4327</v>
      </c>
      <c r="C2146" t="s">
        <v>1301</v>
      </c>
      <c r="D2146" t="s">
        <v>1302</v>
      </c>
      <c r="E2146">
        <v>0.48499999999999999</v>
      </c>
      <c r="F2146">
        <v>0</v>
      </c>
      <c r="G2146" t="s">
        <v>942</v>
      </c>
      <c r="H2146">
        <f>_xlfn.IFNA(INDEX(FoamFactor_Table[FoamFactor],MATCH(bom_SQLquery[[#This Row],[BillNo]],FoamFactor_Table[BlendPN],0)),1)</f>
        <v>1</v>
      </c>
    </row>
    <row r="2147" spans="1:8" x14ac:dyDescent="0.25">
      <c r="A2147" t="s">
        <v>4326</v>
      </c>
      <c r="B2147" t="s">
        <v>4327</v>
      </c>
      <c r="C2147" t="s">
        <v>1303</v>
      </c>
      <c r="D2147" t="s">
        <v>1304</v>
      </c>
      <c r="E2147">
        <v>0.48499999999999999</v>
      </c>
      <c r="F2147">
        <v>0</v>
      </c>
      <c r="G2147" t="s">
        <v>942</v>
      </c>
      <c r="H2147">
        <f>_xlfn.IFNA(INDEX(FoamFactor_Table[FoamFactor],MATCH(bom_SQLquery[[#This Row],[BillNo]],FoamFactor_Table[BlendPN],0)),1)</f>
        <v>1</v>
      </c>
    </row>
    <row r="2148" spans="1:8" x14ac:dyDescent="0.25">
      <c r="A2148" t="s">
        <v>4326</v>
      </c>
      <c r="B2148" t="s">
        <v>4327</v>
      </c>
      <c r="C2148" t="s">
        <v>4328</v>
      </c>
      <c r="D2148" t="s">
        <v>4329</v>
      </c>
      <c r="E2148">
        <v>0.23</v>
      </c>
      <c r="F2148">
        <v>0</v>
      </c>
      <c r="G2148" t="s">
        <v>942</v>
      </c>
      <c r="H2148">
        <f>_xlfn.IFNA(INDEX(FoamFactor_Table[FoamFactor],MATCH(bom_SQLquery[[#This Row],[BillNo]],FoamFactor_Table[BlendPN],0)),1)</f>
        <v>1</v>
      </c>
    </row>
    <row r="2149" spans="1:8" x14ac:dyDescent="0.25">
      <c r="A2149" t="s">
        <v>4326</v>
      </c>
      <c r="B2149" t="s">
        <v>4327</v>
      </c>
      <c r="C2149" t="s">
        <v>1309</v>
      </c>
      <c r="D2149" t="s">
        <v>1310</v>
      </c>
      <c r="E2149">
        <v>1E-3</v>
      </c>
      <c r="F2149">
        <v>0</v>
      </c>
      <c r="G2149" t="s">
        <v>942</v>
      </c>
      <c r="H2149">
        <f>_xlfn.IFNA(INDEX(FoamFactor_Table[FoamFactor],MATCH(bom_SQLquery[[#This Row],[BillNo]],FoamFactor_Table[BlendPN],0)),1)</f>
        <v>1</v>
      </c>
    </row>
    <row r="2150" spans="1:8" x14ac:dyDescent="0.25">
      <c r="A2150" t="s">
        <v>817</v>
      </c>
      <c r="B2150" t="s">
        <v>4330</v>
      </c>
      <c r="C2150" t="s">
        <v>1241</v>
      </c>
      <c r="D2150" t="s">
        <v>1242</v>
      </c>
      <c r="E2150">
        <v>0.06</v>
      </c>
      <c r="F2150">
        <v>2.5</v>
      </c>
      <c r="G2150" t="s">
        <v>935</v>
      </c>
      <c r="H2150">
        <f>_xlfn.IFNA(INDEX(FoamFactor_Table[FoamFactor],MATCH(bom_SQLquery[[#This Row],[BillNo]],FoamFactor_Table[BlendPN],0)),1)</f>
        <v>1</v>
      </c>
    </row>
    <row r="2151" spans="1:8" x14ac:dyDescent="0.25">
      <c r="A2151" t="s">
        <v>4331</v>
      </c>
      <c r="B2151" t="s">
        <v>4332</v>
      </c>
      <c r="C2151" t="s">
        <v>1241</v>
      </c>
      <c r="D2151" t="s">
        <v>1242</v>
      </c>
      <c r="E2151">
        <v>0.55000000000000004</v>
      </c>
      <c r="F2151">
        <v>2.5</v>
      </c>
      <c r="G2151" t="s">
        <v>935</v>
      </c>
      <c r="H2151">
        <f>_xlfn.IFNA(INDEX(FoamFactor_Table[FoamFactor],MATCH(bom_SQLquery[[#This Row],[BillNo]],FoamFactor_Table[BlendPN],0)),1)</f>
        <v>1</v>
      </c>
    </row>
    <row r="2152" spans="1:8" x14ac:dyDescent="0.25">
      <c r="A2152" t="s">
        <v>4333</v>
      </c>
      <c r="B2152" t="s">
        <v>4334</v>
      </c>
      <c r="C2152" t="s">
        <v>4326</v>
      </c>
      <c r="D2152" t="s">
        <v>4327</v>
      </c>
      <c r="E2152">
        <v>55</v>
      </c>
      <c r="F2152">
        <v>2.5</v>
      </c>
      <c r="G2152" t="s">
        <v>935</v>
      </c>
      <c r="H2152">
        <f>_xlfn.IFNA(INDEX(FoamFactor_Table[FoamFactor],MATCH(bom_SQLquery[[#This Row],[BillNo]],FoamFactor_Table[BlendPN],0)),1)</f>
        <v>1</v>
      </c>
    </row>
    <row r="2153" spans="1:8" x14ac:dyDescent="0.25">
      <c r="A2153" t="s">
        <v>4335</v>
      </c>
      <c r="B2153" t="s">
        <v>4336</v>
      </c>
      <c r="C2153" t="s">
        <v>1494</v>
      </c>
      <c r="D2153" t="s">
        <v>1495</v>
      </c>
      <c r="E2153">
        <v>0.1719</v>
      </c>
      <c r="F2153">
        <v>2.5</v>
      </c>
      <c r="G2153" t="s">
        <v>935</v>
      </c>
      <c r="H2153">
        <f>_xlfn.IFNA(INDEX(FoamFactor_Table[FoamFactor],MATCH(bom_SQLquery[[#This Row],[BillNo]],FoamFactor_Table[BlendPN],0)),1)</f>
        <v>1</v>
      </c>
    </row>
    <row r="2154" spans="1:8" x14ac:dyDescent="0.25">
      <c r="A2154" t="s">
        <v>4337</v>
      </c>
      <c r="B2154" t="s">
        <v>4336</v>
      </c>
      <c r="C2154" t="s">
        <v>1494</v>
      </c>
      <c r="D2154" t="s">
        <v>1495</v>
      </c>
      <c r="E2154">
        <v>0.1719</v>
      </c>
      <c r="F2154">
        <v>2.5</v>
      </c>
      <c r="G2154" t="s">
        <v>935</v>
      </c>
      <c r="H2154">
        <f>_xlfn.IFNA(INDEX(FoamFactor_Table[FoamFactor],MATCH(bom_SQLquery[[#This Row],[BillNo]],FoamFactor_Table[BlendPN],0)),1)</f>
        <v>1</v>
      </c>
    </row>
    <row r="2155" spans="1:8" x14ac:dyDescent="0.25">
      <c r="A2155" t="s">
        <v>4338</v>
      </c>
      <c r="B2155" t="s">
        <v>4339</v>
      </c>
      <c r="C2155" t="s">
        <v>1419</v>
      </c>
      <c r="D2155" t="s">
        <v>1420</v>
      </c>
      <c r="E2155">
        <v>0.06</v>
      </c>
      <c r="F2155">
        <v>0</v>
      </c>
      <c r="G2155" t="s">
        <v>935</v>
      </c>
      <c r="H2155">
        <f>_xlfn.IFNA(INDEX(FoamFactor_Table[FoamFactor],MATCH(bom_SQLquery[[#This Row],[BillNo]],FoamFactor_Table[BlendPN],0)),1)</f>
        <v>1</v>
      </c>
    </row>
    <row r="2156" spans="1:8" x14ac:dyDescent="0.25">
      <c r="A2156" t="s">
        <v>4340</v>
      </c>
      <c r="B2156" t="s">
        <v>4341</v>
      </c>
      <c r="C2156" t="s">
        <v>1201</v>
      </c>
      <c r="D2156" t="s">
        <v>1202</v>
      </c>
      <c r="E2156">
        <v>0.55000000000000004</v>
      </c>
      <c r="F2156">
        <v>0</v>
      </c>
      <c r="G2156" t="s">
        <v>935</v>
      </c>
      <c r="H2156">
        <f>_xlfn.IFNA(INDEX(FoamFactor_Table[FoamFactor],MATCH(bom_SQLquery[[#This Row],[BillNo]],FoamFactor_Table[BlendPN],0)),1)</f>
        <v>1</v>
      </c>
    </row>
    <row r="2157" spans="1:8" x14ac:dyDescent="0.25">
      <c r="A2157" t="s">
        <v>4342</v>
      </c>
      <c r="B2157" t="s">
        <v>4343</v>
      </c>
      <c r="C2157" t="s">
        <v>1219</v>
      </c>
      <c r="D2157" t="s">
        <v>1220</v>
      </c>
      <c r="E2157">
        <v>0.06</v>
      </c>
      <c r="F2157">
        <v>0</v>
      </c>
      <c r="G2157" t="s">
        <v>935</v>
      </c>
      <c r="H2157">
        <f>_xlfn.IFNA(INDEX(FoamFactor_Table[FoamFactor],MATCH(bom_SQLquery[[#This Row],[BillNo]],FoamFactor_Table[BlendPN],0)),1)</f>
        <v>1</v>
      </c>
    </row>
    <row r="2158" spans="1:8" x14ac:dyDescent="0.25">
      <c r="A2158" t="s">
        <v>4344</v>
      </c>
      <c r="B2158" t="s">
        <v>4345</v>
      </c>
      <c r="C2158" t="s">
        <v>1494</v>
      </c>
      <c r="D2158" t="s">
        <v>1495</v>
      </c>
      <c r="E2158">
        <v>1.0309999999999999</v>
      </c>
      <c r="F2158">
        <v>2.5</v>
      </c>
      <c r="G2158" t="s">
        <v>935</v>
      </c>
      <c r="H2158">
        <f>_xlfn.IFNA(INDEX(FoamFactor_Table[FoamFactor],MATCH(bom_SQLquery[[#This Row],[BillNo]],FoamFactor_Table[BlendPN],0)),1)</f>
        <v>1</v>
      </c>
    </row>
    <row r="2159" spans="1:8" x14ac:dyDescent="0.25">
      <c r="A2159" t="s">
        <v>4346</v>
      </c>
      <c r="B2159" t="s">
        <v>4347</v>
      </c>
      <c r="C2159" t="s">
        <v>940</v>
      </c>
      <c r="D2159" t="s">
        <v>941</v>
      </c>
      <c r="E2159">
        <v>0.20680000000000001</v>
      </c>
      <c r="F2159">
        <v>4</v>
      </c>
      <c r="G2159" t="s">
        <v>942</v>
      </c>
      <c r="H2159">
        <f>_xlfn.IFNA(INDEX(FoamFactor_Table[FoamFactor],MATCH(bom_SQLquery[[#This Row],[BillNo]],FoamFactor_Table[BlendPN],0)),1)</f>
        <v>1</v>
      </c>
    </row>
    <row r="2160" spans="1:8" x14ac:dyDescent="0.25">
      <c r="A2160" t="s">
        <v>4348</v>
      </c>
      <c r="B2160" t="s">
        <v>4349</v>
      </c>
      <c r="C2160" t="s">
        <v>940</v>
      </c>
      <c r="D2160" t="s">
        <v>941</v>
      </c>
      <c r="E2160">
        <v>13.2</v>
      </c>
      <c r="F2160">
        <v>4</v>
      </c>
      <c r="G2160" t="s">
        <v>942</v>
      </c>
      <c r="H2160">
        <f>_xlfn.IFNA(INDEX(FoamFactor_Table[FoamFactor],MATCH(bom_SQLquery[[#This Row],[BillNo]],FoamFactor_Table[BlendPN],0)),1)</f>
        <v>1</v>
      </c>
    </row>
    <row r="2161" spans="1:8" x14ac:dyDescent="0.25">
      <c r="A2161" t="s">
        <v>4350</v>
      </c>
      <c r="B2161" t="s">
        <v>4351</v>
      </c>
      <c r="C2161" t="s">
        <v>1473</v>
      </c>
      <c r="D2161" t="s">
        <v>1474</v>
      </c>
      <c r="E2161">
        <v>1.032</v>
      </c>
      <c r="F2161">
        <v>2.5</v>
      </c>
      <c r="G2161" t="s">
        <v>935</v>
      </c>
      <c r="H2161">
        <f>_xlfn.IFNA(INDEX(FoamFactor_Table[FoamFactor],MATCH(bom_SQLquery[[#This Row],[BillNo]],FoamFactor_Table[BlendPN],0)),1)</f>
        <v>1</v>
      </c>
    </row>
    <row r="2162" spans="1:8" x14ac:dyDescent="0.25">
      <c r="A2162" t="s">
        <v>4352</v>
      </c>
      <c r="B2162" t="s">
        <v>4351</v>
      </c>
      <c r="C2162" t="s">
        <v>1473</v>
      </c>
      <c r="D2162" t="s">
        <v>1474</v>
      </c>
      <c r="E2162">
        <v>1.032</v>
      </c>
      <c r="F2162">
        <v>2.5</v>
      </c>
      <c r="G2162" t="s">
        <v>935</v>
      </c>
      <c r="H2162">
        <f>_xlfn.IFNA(INDEX(FoamFactor_Table[FoamFactor],MATCH(bom_SQLquery[[#This Row],[BillNo]],FoamFactor_Table[BlendPN],0)),1)</f>
        <v>1</v>
      </c>
    </row>
    <row r="2163" spans="1:8" x14ac:dyDescent="0.25">
      <c r="A2163" t="s">
        <v>4353</v>
      </c>
      <c r="B2163" t="s">
        <v>4354</v>
      </c>
      <c r="C2163" t="s">
        <v>2013</v>
      </c>
      <c r="D2163" t="s">
        <v>2014</v>
      </c>
      <c r="E2163">
        <v>1.0309999999999999</v>
      </c>
      <c r="F2163">
        <v>2.5</v>
      </c>
      <c r="G2163" t="s">
        <v>935</v>
      </c>
      <c r="H2163">
        <f>_xlfn.IFNA(INDEX(FoamFactor_Table[FoamFactor],MATCH(bom_SQLquery[[#This Row],[BillNo]],FoamFactor_Table[BlendPN],0)),1)</f>
        <v>1</v>
      </c>
    </row>
    <row r="2164" spans="1:8" x14ac:dyDescent="0.25">
      <c r="A2164" t="s">
        <v>4355</v>
      </c>
      <c r="B2164" t="s">
        <v>4356</v>
      </c>
      <c r="C2164" t="s">
        <v>2013</v>
      </c>
      <c r="D2164" t="s">
        <v>2014</v>
      </c>
      <c r="E2164">
        <v>1.0309999999999999</v>
      </c>
      <c r="F2164">
        <v>2.5</v>
      </c>
      <c r="G2164" t="s">
        <v>935</v>
      </c>
      <c r="H2164">
        <f>_xlfn.IFNA(INDEX(FoamFactor_Table[FoamFactor],MATCH(bom_SQLquery[[#This Row],[BillNo]],FoamFactor_Table[BlendPN],0)),1)</f>
        <v>1</v>
      </c>
    </row>
    <row r="2165" spans="1:8" x14ac:dyDescent="0.25">
      <c r="A2165" t="s">
        <v>4357</v>
      </c>
      <c r="B2165" t="s">
        <v>4358</v>
      </c>
      <c r="C2165" t="s">
        <v>1494</v>
      </c>
      <c r="D2165" t="s">
        <v>1495</v>
      </c>
      <c r="E2165">
        <v>1.032</v>
      </c>
      <c r="F2165">
        <v>2.5</v>
      </c>
      <c r="G2165" t="s">
        <v>935</v>
      </c>
      <c r="H2165">
        <f>_xlfn.IFNA(INDEX(FoamFactor_Table[FoamFactor],MATCH(bom_SQLquery[[#This Row],[BillNo]],FoamFactor_Table[BlendPN],0)),1)</f>
        <v>1</v>
      </c>
    </row>
    <row r="2166" spans="1:8" x14ac:dyDescent="0.25">
      <c r="A2166" t="s">
        <v>4359</v>
      </c>
      <c r="B2166" t="s">
        <v>4360</v>
      </c>
      <c r="C2166" t="s">
        <v>1494</v>
      </c>
      <c r="D2166" t="s">
        <v>1495</v>
      </c>
      <c r="E2166">
        <v>1.032</v>
      </c>
      <c r="F2166">
        <v>2.5</v>
      </c>
      <c r="G2166" t="s">
        <v>935</v>
      </c>
      <c r="H2166">
        <f>_xlfn.IFNA(INDEX(FoamFactor_Table[FoamFactor],MATCH(bom_SQLquery[[#This Row],[BillNo]],FoamFactor_Table[BlendPN],0)),1)</f>
        <v>1</v>
      </c>
    </row>
    <row r="2167" spans="1:8" x14ac:dyDescent="0.25">
      <c r="A2167" t="s">
        <v>4361</v>
      </c>
      <c r="B2167" t="s">
        <v>4362</v>
      </c>
      <c r="C2167" t="s">
        <v>1494</v>
      </c>
      <c r="D2167" t="s">
        <v>1495</v>
      </c>
      <c r="E2167">
        <v>1.032</v>
      </c>
      <c r="F2167">
        <v>2.5</v>
      </c>
      <c r="G2167" t="s">
        <v>935</v>
      </c>
      <c r="H2167">
        <f>_xlfn.IFNA(INDEX(FoamFactor_Table[FoamFactor],MATCH(bom_SQLquery[[#This Row],[BillNo]],FoamFactor_Table[BlendPN],0)),1)</f>
        <v>1</v>
      </c>
    </row>
    <row r="2168" spans="1:8" x14ac:dyDescent="0.25">
      <c r="A2168" t="s">
        <v>1638</v>
      </c>
      <c r="B2168" t="s">
        <v>1639</v>
      </c>
      <c r="C2168" t="s">
        <v>4363</v>
      </c>
      <c r="D2168" t="s">
        <v>4364</v>
      </c>
      <c r="E2168">
        <v>2.5139999999999998</v>
      </c>
      <c r="F2168">
        <v>0</v>
      </c>
      <c r="G2168" t="s">
        <v>942</v>
      </c>
      <c r="H2168">
        <f>_xlfn.IFNA(INDEX(FoamFactor_Table[FoamFactor],MATCH(bom_SQLquery[[#This Row],[BillNo]],FoamFactor_Table[BlendPN],0)),1)</f>
        <v>1.1000000000000001</v>
      </c>
    </row>
    <row r="2169" spans="1:8" x14ac:dyDescent="0.25">
      <c r="A2169" t="s">
        <v>1638</v>
      </c>
      <c r="B2169" t="s">
        <v>1639</v>
      </c>
      <c r="C2169" t="s">
        <v>4365</v>
      </c>
      <c r="D2169" t="s">
        <v>4366</v>
      </c>
      <c r="E2169">
        <v>2.5100000000000001E-2</v>
      </c>
      <c r="F2169">
        <v>0</v>
      </c>
      <c r="G2169" t="s">
        <v>942</v>
      </c>
      <c r="H2169">
        <f>_xlfn.IFNA(INDEX(FoamFactor_Table[FoamFactor],MATCH(bom_SQLquery[[#This Row],[BillNo]],FoamFactor_Table[BlendPN],0)),1)</f>
        <v>1.1000000000000001</v>
      </c>
    </row>
    <row r="2170" spans="1:8" x14ac:dyDescent="0.25">
      <c r="A2170" t="s">
        <v>1638</v>
      </c>
      <c r="B2170" t="s">
        <v>1639</v>
      </c>
      <c r="C2170" t="s">
        <v>1315</v>
      </c>
      <c r="D2170" t="s">
        <v>1316</v>
      </c>
      <c r="E2170">
        <v>1.6799999999999999E-2</v>
      </c>
      <c r="F2170">
        <v>0</v>
      </c>
      <c r="G2170" t="s">
        <v>942</v>
      </c>
      <c r="H2170">
        <f>_xlfn.IFNA(INDEX(FoamFactor_Table[FoamFactor],MATCH(bom_SQLquery[[#This Row],[BillNo]],FoamFactor_Table[BlendPN],0)),1)</f>
        <v>1.1000000000000001</v>
      </c>
    </row>
    <row r="2171" spans="1:8" x14ac:dyDescent="0.25">
      <c r="A2171" t="s">
        <v>1638</v>
      </c>
      <c r="B2171" t="s">
        <v>1639</v>
      </c>
      <c r="C2171" t="s">
        <v>4367</v>
      </c>
      <c r="D2171" t="s">
        <v>4368</v>
      </c>
      <c r="E2171">
        <v>7.1199999999999999E-2</v>
      </c>
      <c r="F2171">
        <v>0</v>
      </c>
      <c r="G2171" t="s">
        <v>942</v>
      </c>
      <c r="H2171">
        <f>_xlfn.IFNA(INDEX(FoamFactor_Table[FoamFactor],MATCH(bom_SQLquery[[#This Row],[BillNo]],FoamFactor_Table[BlendPN],0)),1)</f>
        <v>1.1000000000000001</v>
      </c>
    </row>
    <row r="2172" spans="1:8" x14ac:dyDescent="0.25">
      <c r="A2172" t="s">
        <v>1638</v>
      </c>
      <c r="B2172" t="s">
        <v>1639</v>
      </c>
      <c r="C2172" t="s">
        <v>3357</v>
      </c>
      <c r="D2172" t="s">
        <v>3358</v>
      </c>
      <c r="E2172">
        <v>1.6999999999999999E-3</v>
      </c>
      <c r="F2172">
        <v>0</v>
      </c>
      <c r="G2172" t="s">
        <v>942</v>
      </c>
      <c r="H2172">
        <f>_xlfn.IFNA(INDEX(FoamFactor_Table[FoamFactor],MATCH(bom_SQLquery[[#This Row],[BillNo]],FoamFactor_Table[BlendPN],0)),1)</f>
        <v>1.1000000000000001</v>
      </c>
    </row>
    <row r="2173" spans="1:8" x14ac:dyDescent="0.25">
      <c r="A2173" t="s">
        <v>4369</v>
      </c>
      <c r="B2173" t="s">
        <v>4370</v>
      </c>
      <c r="C2173" t="s">
        <v>1426</v>
      </c>
      <c r="D2173" t="s">
        <v>1427</v>
      </c>
      <c r="E2173">
        <v>1.0309999999999999</v>
      </c>
      <c r="F2173">
        <v>2.5</v>
      </c>
      <c r="G2173" t="s">
        <v>935</v>
      </c>
      <c r="H2173">
        <f>_xlfn.IFNA(INDEX(FoamFactor_Table[FoamFactor],MATCH(bom_SQLquery[[#This Row],[BillNo]],FoamFactor_Table[BlendPN],0)),1)</f>
        <v>1</v>
      </c>
    </row>
    <row r="2174" spans="1:8" x14ac:dyDescent="0.25">
      <c r="A2174" t="s">
        <v>4371</v>
      </c>
      <c r="B2174" t="s">
        <v>4372</v>
      </c>
      <c r="C2174" t="s">
        <v>2152</v>
      </c>
      <c r="D2174" t="s">
        <v>2153</v>
      </c>
      <c r="E2174">
        <v>6</v>
      </c>
      <c r="F2174">
        <v>0</v>
      </c>
      <c r="G2174" t="s">
        <v>935</v>
      </c>
      <c r="H2174">
        <f>_xlfn.IFNA(INDEX(FoamFactor_Table[FoamFactor],MATCH(bom_SQLquery[[#This Row],[BillNo]],FoamFactor_Table[BlendPN],0)),1)</f>
        <v>1</v>
      </c>
    </row>
    <row r="2175" spans="1:8" x14ac:dyDescent="0.25">
      <c r="A2175" t="s">
        <v>4373</v>
      </c>
      <c r="B2175" t="s">
        <v>4374</v>
      </c>
      <c r="C2175" t="s">
        <v>933</v>
      </c>
      <c r="D2175" t="s">
        <v>934</v>
      </c>
      <c r="E2175">
        <v>6</v>
      </c>
      <c r="F2175">
        <v>0</v>
      </c>
      <c r="G2175" t="s">
        <v>935</v>
      </c>
      <c r="H2175">
        <f>_xlfn.IFNA(INDEX(FoamFactor_Table[FoamFactor],MATCH(bom_SQLquery[[#This Row],[BillNo]],FoamFactor_Table[BlendPN],0)),1)</f>
        <v>1</v>
      </c>
    </row>
    <row r="2176" spans="1:8" x14ac:dyDescent="0.25">
      <c r="A2176" t="s">
        <v>4375</v>
      </c>
      <c r="B2176" t="s">
        <v>4376</v>
      </c>
      <c r="C2176" t="s">
        <v>1494</v>
      </c>
      <c r="D2176" t="s">
        <v>1495</v>
      </c>
      <c r="E2176">
        <v>1.0309999999999999</v>
      </c>
      <c r="F2176">
        <v>2.5</v>
      </c>
      <c r="G2176" t="s">
        <v>935</v>
      </c>
      <c r="H2176">
        <f>_xlfn.IFNA(INDEX(FoamFactor_Table[FoamFactor],MATCH(bom_SQLquery[[#This Row],[BillNo]],FoamFactor_Table[BlendPN],0)),1)</f>
        <v>1</v>
      </c>
    </row>
    <row r="2177" spans="1:8" x14ac:dyDescent="0.25">
      <c r="A2177" t="s">
        <v>4377</v>
      </c>
      <c r="B2177" t="s">
        <v>4378</v>
      </c>
      <c r="C2177" t="s">
        <v>3472</v>
      </c>
      <c r="D2177" t="s">
        <v>3473</v>
      </c>
      <c r="E2177">
        <v>6</v>
      </c>
      <c r="F2177">
        <v>0</v>
      </c>
      <c r="G2177" t="s">
        <v>935</v>
      </c>
      <c r="H2177">
        <f>_xlfn.IFNA(INDEX(FoamFactor_Table[FoamFactor],MATCH(bom_SQLquery[[#This Row],[BillNo]],FoamFactor_Table[BlendPN],0)),1)</f>
        <v>1</v>
      </c>
    </row>
    <row r="2178" spans="1:8" x14ac:dyDescent="0.25">
      <c r="A2178" t="s">
        <v>4379</v>
      </c>
      <c r="B2178" t="s">
        <v>4380</v>
      </c>
      <c r="C2178" t="s">
        <v>1494</v>
      </c>
      <c r="D2178" t="s">
        <v>1495</v>
      </c>
      <c r="E2178">
        <v>1.032</v>
      </c>
      <c r="F2178">
        <v>2.5</v>
      </c>
      <c r="G2178" t="s">
        <v>935</v>
      </c>
      <c r="H2178">
        <f>_xlfn.IFNA(INDEX(FoamFactor_Table[FoamFactor],MATCH(bom_SQLquery[[#This Row],[BillNo]],FoamFactor_Table[BlendPN],0)),1)</f>
        <v>1</v>
      </c>
    </row>
    <row r="2179" spans="1:8" x14ac:dyDescent="0.25">
      <c r="A2179" t="s">
        <v>4381</v>
      </c>
      <c r="B2179" t="s">
        <v>4382</v>
      </c>
      <c r="C2179" t="s">
        <v>1661</v>
      </c>
      <c r="D2179" t="s">
        <v>1662</v>
      </c>
      <c r="E2179">
        <v>1.032</v>
      </c>
      <c r="F2179">
        <v>2.5</v>
      </c>
      <c r="G2179" t="s">
        <v>935</v>
      </c>
      <c r="H2179">
        <f>_xlfn.IFNA(INDEX(FoamFactor_Table[FoamFactor],MATCH(bom_SQLquery[[#This Row],[BillNo]],FoamFactor_Table[BlendPN],0)),1)</f>
        <v>1</v>
      </c>
    </row>
    <row r="2180" spans="1:8" x14ac:dyDescent="0.25">
      <c r="A2180" t="s">
        <v>4383</v>
      </c>
      <c r="B2180" t="s">
        <v>4384</v>
      </c>
      <c r="C2180" t="s">
        <v>1661</v>
      </c>
      <c r="D2180" t="s">
        <v>1662</v>
      </c>
      <c r="E2180">
        <v>1.032</v>
      </c>
      <c r="F2180">
        <v>2.5</v>
      </c>
      <c r="G2180" t="s">
        <v>935</v>
      </c>
      <c r="H2180">
        <f>_xlfn.IFNA(INDEX(FoamFactor_Table[FoamFactor],MATCH(bom_SQLquery[[#This Row],[BillNo]],FoamFactor_Table[BlendPN],0)),1)</f>
        <v>1</v>
      </c>
    </row>
    <row r="2181" spans="1:8" x14ac:dyDescent="0.25">
      <c r="A2181" t="s">
        <v>4385</v>
      </c>
      <c r="B2181" t="s">
        <v>4386</v>
      </c>
      <c r="C2181" t="s">
        <v>1661</v>
      </c>
      <c r="D2181" t="s">
        <v>1662</v>
      </c>
      <c r="E2181">
        <v>1.032</v>
      </c>
      <c r="F2181">
        <v>2.5</v>
      </c>
      <c r="G2181" t="s">
        <v>935</v>
      </c>
      <c r="H2181">
        <f>_xlfn.IFNA(INDEX(FoamFactor_Table[FoamFactor],MATCH(bom_SQLquery[[#This Row],[BillNo]],FoamFactor_Table[BlendPN],0)),1)</f>
        <v>1</v>
      </c>
    </row>
    <row r="2182" spans="1:8" x14ac:dyDescent="0.25">
      <c r="A2182" t="s">
        <v>4387</v>
      </c>
      <c r="B2182" t="s">
        <v>4388</v>
      </c>
      <c r="C2182" t="s">
        <v>1458</v>
      </c>
      <c r="D2182" t="s">
        <v>1459</v>
      </c>
      <c r="E2182">
        <v>1.0309999999999999</v>
      </c>
      <c r="F2182">
        <v>2.5</v>
      </c>
      <c r="G2182" t="s">
        <v>935</v>
      </c>
      <c r="H2182">
        <f>_xlfn.IFNA(INDEX(FoamFactor_Table[FoamFactor],MATCH(bom_SQLquery[[#This Row],[BillNo]],FoamFactor_Table[BlendPN],0)),1)</f>
        <v>1</v>
      </c>
    </row>
    <row r="2183" spans="1:8" x14ac:dyDescent="0.25">
      <c r="A2183" t="s">
        <v>4389</v>
      </c>
      <c r="B2183" t="s">
        <v>4390</v>
      </c>
      <c r="C2183" t="s">
        <v>1458</v>
      </c>
      <c r="D2183" t="s">
        <v>1459</v>
      </c>
      <c r="E2183">
        <v>1.0309999999999999</v>
      </c>
      <c r="F2183">
        <v>2.5</v>
      </c>
      <c r="G2183" t="s">
        <v>935</v>
      </c>
      <c r="H2183">
        <f>_xlfn.IFNA(INDEX(FoamFactor_Table[FoamFactor],MATCH(bom_SQLquery[[#This Row],[BillNo]],FoamFactor_Table[BlendPN],0)),1)</f>
        <v>1</v>
      </c>
    </row>
    <row r="2184" spans="1:8" x14ac:dyDescent="0.25">
      <c r="A2184" t="s">
        <v>4391</v>
      </c>
      <c r="B2184" t="s">
        <v>4392</v>
      </c>
      <c r="C2184" t="s">
        <v>1201</v>
      </c>
      <c r="D2184" t="s">
        <v>1202</v>
      </c>
      <c r="E2184">
        <v>0.06</v>
      </c>
      <c r="F2184">
        <v>0</v>
      </c>
      <c r="G2184" t="s">
        <v>935</v>
      </c>
      <c r="H2184">
        <f>_xlfn.IFNA(INDEX(FoamFactor_Table[FoamFactor],MATCH(bom_SQLquery[[#This Row],[BillNo]],FoamFactor_Table[BlendPN],0)),1)</f>
        <v>1</v>
      </c>
    </row>
    <row r="2185" spans="1:8" x14ac:dyDescent="0.25">
      <c r="A2185" t="s">
        <v>1175</v>
      </c>
      <c r="B2185" t="s">
        <v>4393</v>
      </c>
      <c r="C2185" t="s">
        <v>4092</v>
      </c>
      <c r="D2185" t="s">
        <v>4093</v>
      </c>
      <c r="E2185">
        <v>0.23669999999999999</v>
      </c>
      <c r="F2185">
        <v>0</v>
      </c>
      <c r="G2185" t="s">
        <v>942</v>
      </c>
      <c r="H2185">
        <f>_xlfn.IFNA(INDEX(FoamFactor_Table[FoamFactor],MATCH(bom_SQLquery[[#This Row],[BillNo]],FoamFactor_Table[BlendPN],0)),1)</f>
        <v>1</v>
      </c>
    </row>
    <row r="2186" spans="1:8" x14ac:dyDescent="0.25">
      <c r="A2186" t="s">
        <v>1175</v>
      </c>
      <c r="B2186" t="s">
        <v>4393</v>
      </c>
      <c r="C2186" t="s">
        <v>4394</v>
      </c>
      <c r="D2186" t="s">
        <v>4395</v>
      </c>
      <c r="E2186">
        <v>1E-3</v>
      </c>
      <c r="F2186">
        <v>0</v>
      </c>
      <c r="G2186" t="s">
        <v>942</v>
      </c>
      <c r="H2186">
        <f>_xlfn.IFNA(INDEX(FoamFactor_Table[FoamFactor],MATCH(bom_SQLquery[[#This Row],[BillNo]],FoamFactor_Table[BlendPN],0)),1)</f>
        <v>1</v>
      </c>
    </row>
    <row r="2187" spans="1:8" x14ac:dyDescent="0.25">
      <c r="A2187" t="s">
        <v>1179</v>
      </c>
      <c r="B2187" t="s">
        <v>4396</v>
      </c>
      <c r="C2187" t="s">
        <v>4092</v>
      </c>
      <c r="D2187" t="s">
        <v>4093</v>
      </c>
      <c r="E2187">
        <v>0.36</v>
      </c>
      <c r="F2187">
        <v>0</v>
      </c>
      <c r="G2187" t="s">
        <v>942</v>
      </c>
      <c r="H2187">
        <f>_xlfn.IFNA(INDEX(FoamFactor_Table[FoamFactor],MATCH(bom_SQLquery[[#This Row],[BillNo]],FoamFactor_Table[BlendPN],0)),1)</f>
        <v>1</v>
      </c>
    </row>
    <row r="2188" spans="1:8" x14ac:dyDescent="0.25">
      <c r="A2188" t="s">
        <v>1179</v>
      </c>
      <c r="B2188" t="s">
        <v>4396</v>
      </c>
      <c r="C2188" t="s">
        <v>4394</v>
      </c>
      <c r="D2188" t="s">
        <v>4395</v>
      </c>
      <c r="E2188">
        <v>1E-3</v>
      </c>
      <c r="F2188">
        <v>0</v>
      </c>
      <c r="G2188" t="s">
        <v>942</v>
      </c>
      <c r="H2188">
        <f>_xlfn.IFNA(INDEX(FoamFactor_Table[FoamFactor],MATCH(bom_SQLquery[[#This Row],[BillNo]],FoamFactor_Table[BlendPN],0)),1)</f>
        <v>1</v>
      </c>
    </row>
    <row r="2189" spans="1:8" x14ac:dyDescent="0.25">
      <c r="A2189" t="s">
        <v>4397</v>
      </c>
      <c r="B2189" t="s">
        <v>4398</v>
      </c>
      <c r="C2189" t="s">
        <v>4092</v>
      </c>
      <c r="D2189" t="s">
        <v>4093</v>
      </c>
      <c r="E2189">
        <v>0.29899999999999999</v>
      </c>
      <c r="F2189">
        <v>0</v>
      </c>
      <c r="G2189" t="s">
        <v>942</v>
      </c>
      <c r="H2189">
        <f>_xlfn.IFNA(INDEX(FoamFactor_Table[FoamFactor],MATCH(bom_SQLquery[[#This Row],[BillNo]],FoamFactor_Table[BlendPN],0)),1)</f>
        <v>1</v>
      </c>
    </row>
    <row r="2190" spans="1:8" x14ac:dyDescent="0.25">
      <c r="A2190" t="s">
        <v>4397</v>
      </c>
      <c r="B2190" t="s">
        <v>4398</v>
      </c>
      <c r="C2190" t="s">
        <v>4394</v>
      </c>
      <c r="D2190" t="s">
        <v>4395</v>
      </c>
      <c r="E2190">
        <v>1E-3</v>
      </c>
      <c r="F2190">
        <v>0</v>
      </c>
      <c r="G2190" t="s">
        <v>942</v>
      </c>
      <c r="H2190">
        <f>_xlfn.IFNA(INDEX(FoamFactor_Table[FoamFactor],MATCH(bom_SQLquery[[#This Row],[BillNo]],FoamFactor_Table[BlendPN],0)),1)</f>
        <v>1</v>
      </c>
    </row>
    <row r="2191" spans="1:8" x14ac:dyDescent="0.25">
      <c r="A2191" t="s">
        <v>1185</v>
      </c>
      <c r="B2191" t="s">
        <v>1186</v>
      </c>
      <c r="C2191" t="s">
        <v>4092</v>
      </c>
      <c r="D2191" t="s">
        <v>4093</v>
      </c>
      <c r="E2191">
        <v>0.28999999999999998</v>
      </c>
      <c r="F2191">
        <v>0</v>
      </c>
      <c r="G2191" t="s">
        <v>942</v>
      </c>
      <c r="H2191">
        <f>_xlfn.IFNA(INDEX(FoamFactor_Table[FoamFactor],MATCH(bom_SQLquery[[#This Row],[BillNo]],FoamFactor_Table[BlendPN],0)),1)</f>
        <v>1</v>
      </c>
    </row>
    <row r="2192" spans="1:8" x14ac:dyDescent="0.25">
      <c r="A2192" t="s">
        <v>1185</v>
      </c>
      <c r="B2192" t="s">
        <v>1186</v>
      </c>
      <c r="C2192" t="s">
        <v>4394</v>
      </c>
      <c r="D2192" t="s">
        <v>4395</v>
      </c>
      <c r="E2192">
        <v>1E-3</v>
      </c>
      <c r="F2192">
        <v>0</v>
      </c>
      <c r="G2192" t="s">
        <v>942</v>
      </c>
      <c r="H2192">
        <f>_xlfn.IFNA(INDEX(FoamFactor_Table[FoamFactor],MATCH(bom_SQLquery[[#This Row],[BillNo]],FoamFactor_Table[BlendPN],0)),1)</f>
        <v>1</v>
      </c>
    </row>
    <row r="2193" spans="1:8" x14ac:dyDescent="0.25">
      <c r="A2193" t="s">
        <v>1189</v>
      </c>
      <c r="B2193" t="s">
        <v>4399</v>
      </c>
      <c r="C2193" t="s">
        <v>4394</v>
      </c>
      <c r="D2193" t="s">
        <v>4395</v>
      </c>
      <c r="E2193">
        <v>1E-3</v>
      </c>
      <c r="F2193">
        <v>0</v>
      </c>
      <c r="G2193" t="s">
        <v>942</v>
      </c>
      <c r="H2193">
        <f>_xlfn.IFNA(INDEX(FoamFactor_Table[FoamFactor],MATCH(bom_SQLquery[[#This Row],[BillNo]],FoamFactor_Table[BlendPN],0)),1)</f>
        <v>1</v>
      </c>
    </row>
    <row r="2194" spans="1:8" x14ac:dyDescent="0.25">
      <c r="A2194" t="s">
        <v>1189</v>
      </c>
      <c r="B2194" t="s">
        <v>4399</v>
      </c>
      <c r="C2194" t="s">
        <v>4092</v>
      </c>
      <c r="D2194" t="s">
        <v>4093</v>
      </c>
      <c r="E2194">
        <v>7.0000000000000007E-2</v>
      </c>
      <c r="F2194">
        <v>0</v>
      </c>
      <c r="G2194" t="s">
        <v>942</v>
      </c>
      <c r="H2194">
        <f>_xlfn.IFNA(INDEX(FoamFactor_Table[FoamFactor],MATCH(bom_SQLquery[[#This Row],[BillNo]],FoamFactor_Table[BlendPN],0)),1)</f>
        <v>1</v>
      </c>
    </row>
    <row r="2195" spans="1:8" x14ac:dyDescent="0.25">
      <c r="A2195" t="s">
        <v>1189</v>
      </c>
      <c r="B2195" t="s">
        <v>4399</v>
      </c>
      <c r="C2195" t="s">
        <v>1315</v>
      </c>
      <c r="D2195" t="s">
        <v>1316</v>
      </c>
      <c r="E2195">
        <v>1.6400000000000001E-2</v>
      </c>
      <c r="F2195">
        <v>0</v>
      </c>
      <c r="G2195" t="s">
        <v>942</v>
      </c>
      <c r="H2195">
        <f>_xlfn.IFNA(INDEX(FoamFactor_Table[FoamFactor],MATCH(bom_SQLquery[[#This Row],[BillNo]],FoamFactor_Table[BlendPN],0)),1)</f>
        <v>1</v>
      </c>
    </row>
    <row r="2196" spans="1:8" x14ac:dyDescent="0.25">
      <c r="A2196" t="s">
        <v>1171</v>
      </c>
      <c r="B2196" t="s">
        <v>1172</v>
      </c>
      <c r="C2196" t="s">
        <v>4092</v>
      </c>
      <c r="D2196" t="s">
        <v>4093</v>
      </c>
      <c r="E2196">
        <v>0.41149999999999998</v>
      </c>
      <c r="F2196">
        <v>0</v>
      </c>
      <c r="G2196" t="s">
        <v>942</v>
      </c>
      <c r="H2196">
        <f>_xlfn.IFNA(INDEX(FoamFactor_Table[FoamFactor],MATCH(bom_SQLquery[[#This Row],[BillNo]],FoamFactor_Table[BlendPN],0)),1)</f>
        <v>1</v>
      </c>
    </row>
    <row r="2197" spans="1:8" x14ac:dyDescent="0.25">
      <c r="A2197" t="s">
        <v>1171</v>
      </c>
      <c r="B2197" t="s">
        <v>1172</v>
      </c>
      <c r="C2197" t="s">
        <v>1301</v>
      </c>
      <c r="D2197" t="s">
        <v>1302</v>
      </c>
      <c r="E2197">
        <v>8.9200000000000002E-2</v>
      </c>
      <c r="F2197">
        <v>0</v>
      </c>
      <c r="G2197" t="s">
        <v>942</v>
      </c>
      <c r="H2197">
        <f>_xlfn.IFNA(INDEX(FoamFactor_Table[FoamFactor],MATCH(bom_SQLquery[[#This Row],[BillNo]],FoamFactor_Table[BlendPN],0)),1)</f>
        <v>1</v>
      </c>
    </row>
    <row r="2198" spans="1:8" x14ac:dyDescent="0.25">
      <c r="A2198" t="s">
        <v>1171</v>
      </c>
      <c r="B2198" t="s">
        <v>1172</v>
      </c>
      <c r="C2198" t="s">
        <v>4394</v>
      </c>
      <c r="D2198" t="s">
        <v>4395</v>
      </c>
      <c r="E2198">
        <v>1E-3</v>
      </c>
      <c r="F2198">
        <v>0</v>
      </c>
      <c r="G2198" t="s">
        <v>942</v>
      </c>
      <c r="H2198">
        <f>_xlfn.IFNA(INDEX(FoamFactor_Table[FoamFactor],MATCH(bom_SQLquery[[#This Row],[BillNo]],FoamFactor_Table[BlendPN],0)),1)</f>
        <v>1</v>
      </c>
    </row>
    <row r="2199" spans="1:8" x14ac:dyDescent="0.25">
      <c r="A2199" t="s">
        <v>1193</v>
      </c>
      <c r="B2199" t="s">
        <v>1194</v>
      </c>
      <c r="C2199" t="s">
        <v>4394</v>
      </c>
      <c r="D2199" t="s">
        <v>4395</v>
      </c>
      <c r="E2199">
        <v>1E-3</v>
      </c>
      <c r="F2199">
        <v>0</v>
      </c>
      <c r="G2199" t="s">
        <v>942</v>
      </c>
      <c r="H2199">
        <f>_xlfn.IFNA(INDEX(FoamFactor_Table[FoamFactor],MATCH(bom_SQLquery[[#This Row],[BillNo]],FoamFactor_Table[BlendPN],0)),1)</f>
        <v>1</v>
      </c>
    </row>
    <row r="2200" spans="1:8" x14ac:dyDescent="0.25">
      <c r="A2200" t="s">
        <v>1193</v>
      </c>
      <c r="B2200" t="s">
        <v>1194</v>
      </c>
      <c r="C2200" t="s">
        <v>1315</v>
      </c>
      <c r="D2200" t="s">
        <v>1316</v>
      </c>
      <c r="E2200">
        <v>1.67E-2</v>
      </c>
      <c r="F2200">
        <v>0</v>
      </c>
      <c r="G2200" t="s">
        <v>942</v>
      </c>
      <c r="H2200">
        <f>_xlfn.IFNA(INDEX(FoamFactor_Table[FoamFactor],MATCH(bom_SQLquery[[#This Row],[BillNo]],FoamFactor_Table[BlendPN],0)),1)</f>
        <v>1</v>
      </c>
    </row>
    <row r="2201" spans="1:8" x14ac:dyDescent="0.25">
      <c r="A2201" t="s">
        <v>1193</v>
      </c>
      <c r="B2201" t="s">
        <v>1194</v>
      </c>
      <c r="C2201" t="s">
        <v>2503</v>
      </c>
      <c r="D2201" t="s">
        <v>2504</v>
      </c>
      <c r="E2201">
        <v>4.0000000000000002E-4</v>
      </c>
      <c r="F2201">
        <v>0</v>
      </c>
      <c r="G2201" t="s">
        <v>942</v>
      </c>
      <c r="H2201">
        <f>_xlfn.IFNA(INDEX(FoamFactor_Table[FoamFactor],MATCH(bom_SQLquery[[#This Row],[BillNo]],FoamFactor_Table[BlendPN],0)),1)</f>
        <v>1</v>
      </c>
    </row>
    <row r="2202" spans="1:8" x14ac:dyDescent="0.25">
      <c r="A2202" t="s">
        <v>4400</v>
      </c>
      <c r="B2202" t="s">
        <v>4401</v>
      </c>
      <c r="C2202" t="s">
        <v>4092</v>
      </c>
      <c r="D2202" t="s">
        <v>4093</v>
      </c>
      <c r="E2202">
        <v>0.84799999999999998</v>
      </c>
      <c r="F2202">
        <v>0</v>
      </c>
      <c r="G2202" t="s">
        <v>942</v>
      </c>
      <c r="H2202">
        <f>_xlfn.IFNA(INDEX(FoamFactor_Table[FoamFactor],MATCH(bom_SQLquery[[#This Row],[BillNo]],FoamFactor_Table[BlendPN],0)),1)</f>
        <v>1</v>
      </c>
    </row>
    <row r="2203" spans="1:8" x14ac:dyDescent="0.25">
      <c r="A2203" t="s">
        <v>4400</v>
      </c>
      <c r="B2203" t="s">
        <v>4401</v>
      </c>
      <c r="C2203" t="s">
        <v>4394</v>
      </c>
      <c r="D2203" t="s">
        <v>4395</v>
      </c>
      <c r="E2203">
        <v>3.0000000000000001E-3</v>
      </c>
      <c r="F2203">
        <v>0</v>
      </c>
      <c r="G2203" t="s">
        <v>942</v>
      </c>
      <c r="H2203">
        <f>_xlfn.IFNA(INDEX(FoamFactor_Table[FoamFactor],MATCH(bom_SQLquery[[#This Row],[BillNo]],FoamFactor_Table[BlendPN],0)),1)</f>
        <v>1</v>
      </c>
    </row>
    <row r="2204" spans="1:8" x14ac:dyDescent="0.25">
      <c r="A2204" t="s">
        <v>4402</v>
      </c>
      <c r="B2204" t="s">
        <v>4403</v>
      </c>
      <c r="C2204" t="s">
        <v>1818</v>
      </c>
      <c r="D2204" t="s">
        <v>1819</v>
      </c>
      <c r="E2204">
        <v>0.75</v>
      </c>
      <c r="F2204">
        <v>2.5</v>
      </c>
      <c r="G2204" t="s">
        <v>935</v>
      </c>
      <c r="H2204">
        <f>_xlfn.IFNA(INDEX(FoamFactor_Table[FoamFactor],MATCH(bom_SQLquery[[#This Row],[BillNo]],FoamFactor_Table[BlendPN],0)),1)</f>
        <v>1</v>
      </c>
    </row>
    <row r="2205" spans="1:8" x14ac:dyDescent="0.25">
      <c r="A2205" t="s">
        <v>4404</v>
      </c>
      <c r="B2205" t="s">
        <v>4405</v>
      </c>
      <c r="C2205" t="s">
        <v>1818</v>
      </c>
      <c r="D2205" t="s">
        <v>1819</v>
      </c>
      <c r="E2205">
        <v>0.75</v>
      </c>
      <c r="F2205">
        <v>2.5</v>
      </c>
      <c r="G2205" t="s">
        <v>935</v>
      </c>
      <c r="H2205">
        <f>_xlfn.IFNA(INDEX(FoamFactor_Table[FoamFactor],MATCH(bom_SQLquery[[#This Row],[BillNo]],FoamFactor_Table[BlendPN],0)),1)</f>
        <v>1</v>
      </c>
    </row>
    <row r="2206" spans="1:8" x14ac:dyDescent="0.25">
      <c r="A2206" t="s">
        <v>455</v>
      </c>
      <c r="B2206" t="s">
        <v>4406</v>
      </c>
      <c r="C2206" t="s">
        <v>1818</v>
      </c>
      <c r="D2206" t="s">
        <v>1819</v>
      </c>
      <c r="E2206">
        <v>0.125</v>
      </c>
      <c r="F2206">
        <v>2.5</v>
      </c>
      <c r="G2206" t="s">
        <v>935</v>
      </c>
      <c r="H2206">
        <f>_xlfn.IFNA(INDEX(FoamFactor_Table[FoamFactor],MATCH(bom_SQLquery[[#This Row],[BillNo]],FoamFactor_Table[BlendPN],0)),1)</f>
        <v>1</v>
      </c>
    </row>
    <row r="2207" spans="1:8" x14ac:dyDescent="0.25">
      <c r="A2207" t="s">
        <v>4407</v>
      </c>
      <c r="B2207" t="s">
        <v>4408</v>
      </c>
      <c r="C2207" t="s">
        <v>2561</v>
      </c>
      <c r="D2207" t="s">
        <v>2562</v>
      </c>
      <c r="E2207">
        <v>0.75</v>
      </c>
      <c r="F2207">
        <v>2.5</v>
      </c>
      <c r="G2207" t="s">
        <v>935</v>
      </c>
      <c r="H2207">
        <f>_xlfn.IFNA(INDEX(FoamFactor_Table[FoamFactor],MATCH(bom_SQLquery[[#This Row],[BillNo]],FoamFactor_Table[BlendPN],0)),1)</f>
        <v>1</v>
      </c>
    </row>
    <row r="2208" spans="1:8" x14ac:dyDescent="0.25">
      <c r="A2208" t="s">
        <v>4409</v>
      </c>
      <c r="B2208" t="s">
        <v>4410</v>
      </c>
      <c r="C2208" t="s">
        <v>2561</v>
      </c>
      <c r="D2208" t="s">
        <v>2562</v>
      </c>
      <c r="E2208">
        <v>0.75</v>
      </c>
      <c r="F2208">
        <v>2.5</v>
      </c>
      <c r="G2208" t="s">
        <v>935</v>
      </c>
      <c r="H2208">
        <f>_xlfn.IFNA(INDEX(FoamFactor_Table[FoamFactor],MATCH(bom_SQLquery[[#This Row],[BillNo]],FoamFactor_Table[BlendPN],0)),1)</f>
        <v>1</v>
      </c>
    </row>
    <row r="2209" spans="1:8" x14ac:dyDescent="0.25">
      <c r="A2209" t="s">
        <v>449</v>
      </c>
      <c r="B2209" t="s">
        <v>4411</v>
      </c>
      <c r="C2209" t="s">
        <v>2561</v>
      </c>
      <c r="D2209" t="s">
        <v>2562</v>
      </c>
      <c r="E2209">
        <v>0.125</v>
      </c>
      <c r="F2209">
        <v>2.5</v>
      </c>
      <c r="G2209" t="s">
        <v>935</v>
      </c>
      <c r="H2209">
        <f>_xlfn.IFNA(INDEX(FoamFactor_Table[FoamFactor],MATCH(bom_SQLquery[[#This Row],[BillNo]],FoamFactor_Table[BlendPN],0)),1)</f>
        <v>1</v>
      </c>
    </row>
    <row r="2210" spans="1:8" x14ac:dyDescent="0.25">
      <c r="A2210" t="s">
        <v>4412</v>
      </c>
      <c r="B2210" t="s">
        <v>4413</v>
      </c>
      <c r="C2210" t="s">
        <v>4414</v>
      </c>
      <c r="D2210" t="s">
        <v>4415</v>
      </c>
      <c r="E2210">
        <v>0.75</v>
      </c>
      <c r="F2210">
        <v>2.5</v>
      </c>
      <c r="G2210" t="s">
        <v>935</v>
      </c>
      <c r="H2210">
        <f>_xlfn.IFNA(INDEX(FoamFactor_Table[FoamFactor],MATCH(bom_SQLquery[[#This Row],[BillNo]],FoamFactor_Table[BlendPN],0)),1)</f>
        <v>1</v>
      </c>
    </row>
    <row r="2211" spans="1:8" x14ac:dyDescent="0.25">
      <c r="A2211" t="s">
        <v>4414</v>
      </c>
      <c r="B2211" t="s">
        <v>4415</v>
      </c>
      <c r="C2211" t="s">
        <v>4416</v>
      </c>
      <c r="D2211" t="s">
        <v>4417</v>
      </c>
      <c r="E2211">
        <v>0.84650000000000003</v>
      </c>
      <c r="F2211">
        <v>0</v>
      </c>
      <c r="G2211" t="s">
        <v>942</v>
      </c>
      <c r="H2211">
        <f>_xlfn.IFNA(INDEX(FoamFactor_Table[FoamFactor],MATCH(bom_SQLquery[[#This Row],[BillNo]],FoamFactor_Table[BlendPN],0)),1)</f>
        <v>1</v>
      </c>
    </row>
    <row r="2212" spans="1:8" x14ac:dyDescent="0.25">
      <c r="A2212" t="s">
        <v>4418</v>
      </c>
      <c r="B2212" t="s">
        <v>4419</v>
      </c>
      <c r="C2212" t="s">
        <v>4414</v>
      </c>
      <c r="D2212" t="s">
        <v>4415</v>
      </c>
      <c r="E2212">
        <v>0.75</v>
      </c>
      <c r="F2212">
        <v>2.5</v>
      </c>
      <c r="G2212" t="s">
        <v>935</v>
      </c>
      <c r="H2212">
        <f>_xlfn.IFNA(INDEX(FoamFactor_Table[FoamFactor],MATCH(bom_SQLquery[[#This Row],[BillNo]],FoamFactor_Table[BlendPN],0)),1)</f>
        <v>1</v>
      </c>
    </row>
    <row r="2213" spans="1:8" x14ac:dyDescent="0.25">
      <c r="A2213" t="s">
        <v>4420</v>
      </c>
      <c r="B2213" t="s">
        <v>4421</v>
      </c>
      <c r="C2213" t="s">
        <v>1494</v>
      </c>
      <c r="D2213" t="s">
        <v>1495</v>
      </c>
      <c r="E2213">
        <v>5</v>
      </c>
      <c r="F2213">
        <v>2.5</v>
      </c>
      <c r="G2213" t="s">
        <v>935</v>
      </c>
      <c r="H2213">
        <f>_xlfn.IFNA(INDEX(FoamFactor_Table[FoamFactor],MATCH(bom_SQLquery[[#This Row],[BillNo]],FoamFactor_Table[BlendPN],0)),1)</f>
        <v>1</v>
      </c>
    </row>
    <row r="2214" spans="1:8" x14ac:dyDescent="0.25">
      <c r="A2214" t="s">
        <v>4422</v>
      </c>
      <c r="B2214" t="s">
        <v>4423</v>
      </c>
      <c r="C2214" t="s">
        <v>1494</v>
      </c>
      <c r="D2214" t="s">
        <v>1495</v>
      </c>
      <c r="E2214">
        <v>1.5</v>
      </c>
      <c r="F2214">
        <v>2.5</v>
      </c>
      <c r="G2214" t="s">
        <v>935</v>
      </c>
      <c r="H2214">
        <f>_xlfn.IFNA(INDEX(FoamFactor_Table[FoamFactor],MATCH(bom_SQLquery[[#This Row],[BillNo]],FoamFactor_Table[BlendPN],0)),1)</f>
        <v>1</v>
      </c>
    </row>
    <row r="2215" spans="1:8" x14ac:dyDescent="0.25">
      <c r="A2215" t="s">
        <v>4424</v>
      </c>
      <c r="B2215" t="s">
        <v>4425</v>
      </c>
      <c r="C2215" t="s">
        <v>1494</v>
      </c>
      <c r="D2215" t="s">
        <v>1495</v>
      </c>
      <c r="E2215">
        <v>0.25</v>
      </c>
      <c r="F2215">
        <v>2.5</v>
      </c>
      <c r="G2215" t="s">
        <v>935</v>
      </c>
      <c r="H2215">
        <f>_xlfn.IFNA(INDEX(FoamFactor_Table[FoamFactor],MATCH(bom_SQLquery[[#This Row],[BillNo]],FoamFactor_Table[BlendPN],0)),1)</f>
        <v>1</v>
      </c>
    </row>
    <row r="2216" spans="1:8" x14ac:dyDescent="0.25">
      <c r="A2216" t="s">
        <v>4426</v>
      </c>
      <c r="B2216" t="s">
        <v>4427</v>
      </c>
      <c r="C2216" t="s">
        <v>1808</v>
      </c>
      <c r="D2216" t="s">
        <v>1809</v>
      </c>
      <c r="E2216">
        <v>5</v>
      </c>
      <c r="F2216">
        <v>2.5</v>
      </c>
      <c r="G2216" t="s">
        <v>935</v>
      </c>
      <c r="H2216">
        <f>_xlfn.IFNA(INDEX(FoamFactor_Table[FoamFactor],MATCH(bom_SQLquery[[#This Row],[BillNo]],FoamFactor_Table[BlendPN],0)),1)</f>
        <v>1</v>
      </c>
    </row>
    <row r="2217" spans="1:8" x14ac:dyDescent="0.25">
      <c r="A2217" t="s">
        <v>4428</v>
      </c>
      <c r="B2217" t="s">
        <v>4429</v>
      </c>
      <c r="C2217" t="s">
        <v>1813</v>
      </c>
      <c r="D2217" t="s">
        <v>1814</v>
      </c>
      <c r="E2217">
        <v>5</v>
      </c>
      <c r="F2217">
        <v>2.5</v>
      </c>
      <c r="G2217" t="s">
        <v>935</v>
      </c>
      <c r="H2217">
        <f>_xlfn.IFNA(INDEX(FoamFactor_Table[FoamFactor],MATCH(bom_SQLquery[[#This Row],[BillNo]],FoamFactor_Table[BlendPN],0)),1)</f>
        <v>1</v>
      </c>
    </row>
    <row r="2218" spans="1:8" x14ac:dyDescent="0.25">
      <c r="A2218" t="s">
        <v>4430</v>
      </c>
      <c r="B2218" t="s">
        <v>4431</v>
      </c>
      <c r="C2218" t="s">
        <v>1665</v>
      </c>
      <c r="D2218" t="s">
        <v>1666</v>
      </c>
      <c r="E2218">
        <v>0.75</v>
      </c>
      <c r="F2218">
        <v>2.5</v>
      </c>
      <c r="G2218" t="s">
        <v>935</v>
      </c>
      <c r="H2218">
        <f>_xlfn.IFNA(INDEX(FoamFactor_Table[FoamFactor],MATCH(bom_SQLquery[[#This Row],[BillNo]],FoamFactor_Table[BlendPN],0)),1)</f>
        <v>1</v>
      </c>
    </row>
    <row r="2219" spans="1:8" x14ac:dyDescent="0.25">
      <c r="A2219" t="s">
        <v>4432</v>
      </c>
      <c r="B2219" t="s">
        <v>4433</v>
      </c>
      <c r="C2219" t="s">
        <v>1818</v>
      </c>
      <c r="D2219" t="s">
        <v>1819</v>
      </c>
      <c r="E2219">
        <v>5</v>
      </c>
      <c r="F2219">
        <v>2.5</v>
      </c>
      <c r="G2219" t="s">
        <v>935</v>
      </c>
      <c r="H2219">
        <f>_xlfn.IFNA(INDEX(FoamFactor_Table[FoamFactor],MATCH(bom_SQLquery[[#This Row],[BillNo]],FoamFactor_Table[BlendPN],0)),1)</f>
        <v>1</v>
      </c>
    </row>
    <row r="2220" spans="1:8" x14ac:dyDescent="0.25">
      <c r="A2220" t="s">
        <v>72</v>
      </c>
      <c r="B2220" t="s">
        <v>4434</v>
      </c>
      <c r="C2220" t="s">
        <v>1818</v>
      </c>
      <c r="D2220" t="s">
        <v>1819</v>
      </c>
      <c r="E2220">
        <v>0.75</v>
      </c>
      <c r="F2220">
        <v>2.5</v>
      </c>
      <c r="G2220" t="s">
        <v>935</v>
      </c>
      <c r="H2220">
        <f>_xlfn.IFNA(INDEX(FoamFactor_Table[FoamFactor],MATCH(bom_SQLquery[[#This Row],[BillNo]],FoamFactor_Table[BlendPN],0)),1)</f>
        <v>1</v>
      </c>
    </row>
    <row r="2221" spans="1:8" x14ac:dyDescent="0.25">
      <c r="A2221" t="s">
        <v>651</v>
      </c>
      <c r="B2221" t="s">
        <v>4435</v>
      </c>
      <c r="C2221" t="s">
        <v>2561</v>
      </c>
      <c r="D2221" t="s">
        <v>2562</v>
      </c>
      <c r="E2221">
        <v>0.75</v>
      </c>
      <c r="F2221">
        <v>2.5</v>
      </c>
      <c r="G2221" t="s">
        <v>935</v>
      </c>
      <c r="H2221">
        <f>_xlfn.IFNA(INDEX(FoamFactor_Table[FoamFactor],MATCH(bom_SQLquery[[#This Row],[BillNo]],FoamFactor_Table[BlendPN],0)),1)</f>
        <v>1</v>
      </c>
    </row>
    <row r="2222" spans="1:8" x14ac:dyDescent="0.25">
      <c r="A2222" t="s">
        <v>4436</v>
      </c>
      <c r="B2222" t="s">
        <v>4437</v>
      </c>
      <c r="C2222" t="s">
        <v>2365</v>
      </c>
      <c r="D2222" t="s">
        <v>2366</v>
      </c>
      <c r="E2222">
        <v>5</v>
      </c>
      <c r="F2222">
        <v>2.5</v>
      </c>
      <c r="G2222" t="s">
        <v>942</v>
      </c>
      <c r="H2222">
        <f>_xlfn.IFNA(INDEX(FoamFactor_Table[FoamFactor],MATCH(bom_SQLquery[[#This Row],[BillNo]],FoamFactor_Table[BlendPN],0)),1)</f>
        <v>1</v>
      </c>
    </row>
    <row r="2223" spans="1:8" x14ac:dyDescent="0.25">
      <c r="A2223" t="s">
        <v>3300</v>
      </c>
      <c r="B2223" t="s">
        <v>3301</v>
      </c>
      <c r="C2223" t="s">
        <v>4438</v>
      </c>
      <c r="D2223" t="s">
        <v>4439</v>
      </c>
      <c r="E2223">
        <v>1.6799999999999999E-2</v>
      </c>
      <c r="F2223">
        <v>0</v>
      </c>
      <c r="G2223" t="s">
        <v>942</v>
      </c>
      <c r="H2223">
        <f>_xlfn.IFNA(INDEX(FoamFactor_Table[FoamFactor],MATCH(bom_SQLquery[[#This Row],[BillNo]],FoamFactor_Table[BlendPN],0)),1)</f>
        <v>1.2</v>
      </c>
    </row>
    <row r="2224" spans="1:8" x14ac:dyDescent="0.25">
      <c r="A2224" t="s">
        <v>3300</v>
      </c>
      <c r="B2224" t="s">
        <v>3301</v>
      </c>
      <c r="C2224" t="s">
        <v>4440</v>
      </c>
      <c r="D2224" t="s">
        <v>4441</v>
      </c>
      <c r="E2224">
        <v>0.99360000000000004</v>
      </c>
      <c r="F2224">
        <v>0</v>
      </c>
      <c r="G2224" t="s">
        <v>942</v>
      </c>
      <c r="H2224">
        <f>_xlfn.IFNA(INDEX(FoamFactor_Table[FoamFactor],MATCH(bom_SQLquery[[#This Row],[BillNo]],FoamFactor_Table[BlendPN],0)),1)</f>
        <v>1.2</v>
      </c>
    </row>
    <row r="2225" spans="1:8" x14ac:dyDescent="0.25">
      <c r="A2225" t="s">
        <v>3300</v>
      </c>
      <c r="B2225" t="s">
        <v>3301</v>
      </c>
      <c r="C2225" t="s">
        <v>4442</v>
      </c>
      <c r="D2225" t="s">
        <v>4443</v>
      </c>
      <c r="E2225">
        <v>1.24E-2</v>
      </c>
      <c r="F2225">
        <v>0</v>
      </c>
      <c r="G2225" t="s">
        <v>942</v>
      </c>
      <c r="H2225">
        <f>_xlfn.IFNA(INDEX(FoamFactor_Table[FoamFactor],MATCH(bom_SQLquery[[#This Row],[BillNo]],FoamFactor_Table[BlendPN],0)),1)</f>
        <v>1.2</v>
      </c>
    </row>
    <row r="2226" spans="1:8" x14ac:dyDescent="0.25">
      <c r="A2226" t="s">
        <v>160</v>
      </c>
      <c r="B2226" t="s">
        <v>4444</v>
      </c>
      <c r="C2226" t="s">
        <v>4445</v>
      </c>
      <c r="D2226" t="s">
        <v>4446</v>
      </c>
      <c r="E2226">
        <v>3</v>
      </c>
      <c r="F2226">
        <v>2.5</v>
      </c>
      <c r="G2226" t="s">
        <v>935</v>
      </c>
      <c r="H2226">
        <f>_xlfn.IFNA(INDEX(FoamFactor_Table[FoamFactor],MATCH(bom_SQLquery[[#This Row],[BillNo]],FoamFactor_Table[BlendPN],0)),1)</f>
        <v>1</v>
      </c>
    </row>
    <row r="2227" spans="1:8" x14ac:dyDescent="0.25">
      <c r="A2227" t="s">
        <v>211</v>
      </c>
      <c r="B2227" t="s">
        <v>4447</v>
      </c>
      <c r="C2227" t="s">
        <v>4445</v>
      </c>
      <c r="D2227" t="s">
        <v>4446</v>
      </c>
      <c r="E2227">
        <v>4</v>
      </c>
      <c r="F2227">
        <v>2.5</v>
      </c>
      <c r="G2227" t="s">
        <v>935</v>
      </c>
      <c r="H2227">
        <f>_xlfn.IFNA(INDEX(FoamFactor_Table[FoamFactor],MATCH(bom_SQLquery[[#This Row],[BillNo]],FoamFactor_Table[BlendPN],0)),1)</f>
        <v>1</v>
      </c>
    </row>
    <row r="2228" spans="1:8" x14ac:dyDescent="0.25">
      <c r="A2228" t="s">
        <v>151</v>
      </c>
      <c r="B2228" t="s">
        <v>4448</v>
      </c>
      <c r="C2228" t="s">
        <v>4449</v>
      </c>
      <c r="D2228" t="s">
        <v>4450</v>
      </c>
      <c r="E2228">
        <v>3</v>
      </c>
      <c r="F2228">
        <v>2.5</v>
      </c>
      <c r="G2228" t="s">
        <v>935</v>
      </c>
      <c r="H2228">
        <f>_xlfn.IFNA(INDEX(FoamFactor_Table[FoamFactor],MATCH(bom_SQLquery[[#This Row],[BillNo]],FoamFactor_Table[BlendPN],0)),1)</f>
        <v>1</v>
      </c>
    </row>
    <row r="2229" spans="1:8" x14ac:dyDescent="0.25">
      <c r="A2229" t="s">
        <v>212</v>
      </c>
      <c r="B2229" t="s">
        <v>4451</v>
      </c>
      <c r="C2229" t="s">
        <v>4449</v>
      </c>
      <c r="D2229" t="s">
        <v>4450</v>
      </c>
      <c r="E2229">
        <v>4</v>
      </c>
      <c r="F2229">
        <v>2.5</v>
      </c>
      <c r="G2229" t="s">
        <v>935</v>
      </c>
      <c r="H2229">
        <f>_xlfn.IFNA(INDEX(FoamFactor_Table[FoamFactor],MATCH(bom_SQLquery[[#This Row],[BillNo]],FoamFactor_Table[BlendPN],0)),1)</f>
        <v>1</v>
      </c>
    </row>
    <row r="2230" spans="1:8" x14ac:dyDescent="0.25">
      <c r="A2230" t="s">
        <v>4452</v>
      </c>
      <c r="B2230" t="s">
        <v>4453</v>
      </c>
      <c r="C2230" t="s">
        <v>1473</v>
      </c>
      <c r="D2230" t="s">
        <v>1474</v>
      </c>
      <c r="E2230">
        <v>5</v>
      </c>
      <c r="F2230">
        <v>2.5</v>
      </c>
      <c r="G2230" t="s">
        <v>935</v>
      </c>
      <c r="H2230">
        <f>_xlfn.IFNA(INDEX(FoamFactor_Table[FoamFactor],MATCH(bom_SQLquery[[#This Row],[BillNo]],FoamFactor_Table[BlendPN],0)),1)</f>
        <v>1</v>
      </c>
    </row>
    <row r="2231" spans="1:8" x14ac:dyDescent="0.25">
      <c r="A2231" t="s">
        <v>4454</v>
      </c>
      <c r="B2231" t="s">
        <v>4455</v>
      </c>
      <c r="C2231" t="s">
        <v>1473</v>
      </c>
      <c r="D2231" t="s">
        <v>1474</v>
      </c>
      <c r="E2231">
        <v>1.5</v>
      </c>
      <c r="F2231">
        <v>2.5</v>
      </c>
      <c r="G2231" t="s">
        <v>935</v>
      </c>
      <c r="H2231">
        <f>_xlfn.IFNA(INDEX(FoamFactor_Table[FoamFactor],MATCH(bom_SQLquery[[#This Row],[BillNo]],FoamFactor_Table[BlendPN],0)),1)</f>
        <v>1</v>
      </c>
    </row>
    <row r="2232" spans="1:8" x14ac:dyDescent="0.25">
      <c r="A2232" t="s">
        <v>4456</v>
      </c>
      <c r="B2232" t="s">
        <v>4457</v>
      </c>
      <c r="C2232" t="s">
        <v>1473</v>
      </c>
      <c r="D2232" t="s">
        <v>1474</v>
      </c>
      <c r="E2232">
        <v>0.25</v>
      </c>
      <c r="F2232">
        <v>2.5</v>
      </c>
      <c r="G2232" t="s">
        <v>935</v>
      </c>
      <c r="H2232">
        <f>_xlfn.IFNA(INDEX(FoamFactor_Table[FoamFactor],MATCH(bom_SQLquery[[#This Row],[BillNo]],FoamFactor_Table[BlendPN],0)),1)</f>
        <v>1</v>
      </c>
    </row>
    <row r="2233" spans="1:8" x14ac:dyDescent="0.25">
      <c r="A2233" t="s">
        <v>4458</v>
      </c>
      <c r="B2233" t="s">
        <v>4459</v>
      </c>
      <c r="C2233" t="s">
        <v>3204</v>
      </c>
      <c r="D2233" t="s">
        <v>3205</v>
      </c>
      <c r="E2233">
        <v>5</v>
      </c>
      <c r="F2233">
        <v>2.5</v>
      </c>
      <c r="G2233" t="s">
        <v>935</v>
      </c>
      <c r="H2233">
        <f>_xlfn.IFNA(INDEX(FoamFactor_Table[FoamFactor],MATCH(bom_SQLquery[[#This Row],[BillNo]],FoamFactor_Table[BlendPN],0)),1)</f>
        <v>1</v>
      </c>
    </row>
    <row r="2234" spans="1:8" x14ac:dyDescent="0.25">
      <c r="A2234" t="s">
        <v>4460</v>
      </c>
      <c r="B2234" t="s">
        <v>4461</v>
      </c>
      <c r="C2234" t="s">
        <v>3204</v>
      </c>
      <c r="D2234" t="s">
        <v>3205</v>
      </c>
      <c r="E2234">
        <v>1.5</v>
      </c>
      <c r="F2234">
        <v>2.5</v>
      </c>
      <c r="G2234" t="s">
        <v>935</v>
      </c>
      <c r="H2234">
        <f>_xlfn.IFNA(INDEX(FoamFactor_Table[FoamFactor],MATCH(bom_SQLquery[[#This Row],[BillNo]],FoamFactor_Table[BlendPN],0)),1)</f>
        <v>1</v>
      </c>
    </row>
    <row r="2235" spans="1:8" x14ac:dyDescent="0.25">
      <c r="A2235" t="s">
        <v>4462</v>
      </c>
      <c r="B2235" t="s">
        <v>4463</v>
      </c>
      <c r="C2235" t="s">
        <v>3204</v>
      </c>
      <c r="D2235" t="s">
        <v>3205</v>
      </c>
      <c r="E2235">
        <v>0.25</v>
      </c>
      <c r="F2235">
        <v>2.5</v>
      </c>
      <c r="G2235" t="s">
        <v>935</v>
      </c>
      <c r="H2235">
        <f>_xlfn.IFNA(INDEX(FoamFactor_Table[FoamFactor],MATCH(bom_SQLquery[[#This Row],[BillNo]],FoamFactor_Table[BlendPN],0)),1)</f>
        <v>1</v>
      </c>
    </row>
    <row r="2236" spans="1:8" x14ac:dyDescent="0.25">
      <c r="A2236" t="s">
        <v>896</v>
      </c>
      <c r="B2236" t="s">
        <v>4464</v>
      </c>
      <c r="C2236" t="s">
        <v>2075</v>
      </c>
      <c r="D2236" t="s">
        <v>2076</v>
      </c>
      <c r="E2236">
        <v>0.375</v>
      </c>
      <c r="F2236">
        <v>2.5</v>
      </c>
      <c r="G2236" t="s">
        <v>942</v>
      </c>
      <c r="H2236">
        <f>_xlfn.IFNA(INDEX(FoamFactor_Table[FoamFactor],MATCH(bom_SQLquery[[#This Row],[BillNo]],FoamFactor_Table[BlendPN],0)),1)</f>
        <v>1</v>
      </c>
    </row>
    <row r="2237" spans="1:8" x14ac:dyDescent="0.25">
      <c r="A2237" t="s">
        <v>4465</v>
      </c>
      <c r="B2237" t="s">
        <v>4466</v>
      </c>
      <c r="C2237" t="s">
        <v>2093</v>
      </c>
      <c r="D2237" t="s">
        <v>2094</v>
      </c>
      <c r="E2237">
        <v>0.375</v>
      </c>
      <c r="F2237">
        <v>2.5</v>
      </c>
      <c r="G2237" t="s">
        <v>942</v>
      </c>
      <c r="H2237">
        <f>_xlfn.IFNA(INDEX(FoamFactor_Table[FoamFactor],MATCH(bom_SQLquery[[#This Row],[BillNo]],FoamFactor_Table[BlendPN],0)),1)</f>
        <v>1</v>
      </c>
    </row>
    <row r="2238" spans="1:8" x14ac:dyDescent="0.25">
      <c r="A2238" t="s">
        <v>4467</v>
      </c>
      <c r="B2238" t="s">
        <v>4468</v>
      </c>
      <c r="C2238" t="s">
        <v>2098</v>
      </c>
      <c r="D2238" t="s">
        <v>2099</v>
      </c>
      <c r="E2238">
        <v>0.375</v>
      </c>
      <c r="F2238">
        <v>2.5</v>
      </c>
      <c r="G2238" t="s">
        <v>942</v>
      </c>
      <c r="H2238">
        <f>_xlfn.IFNA(INDEX(FoamFactor_Table[FoamFactor],MATCH(bom_SQLquery[[#This Row],[BillNo]],FoamFactor_Table[BlendPN],0)),1)</f>
        <v>1</v>
      </c>
    </row>
    <row r="2239" spans="1:8" x14ac:dyDescent="0.25">
      <c r="A2239" t="s">
        <v>773</v>
      </c>
      <c r="B2239" t="s">
        <v>4469</v>
      </c>
      <c r="C2239" t="s">
        <v>1430</v>
      </c>
      <c r="D2239" t="s">
        <v>1431</v>
      </c>
      <c r="E2239">
        <v>1.5</v>
      </c>
      <c r="F2239">
        <v>2.5</v>
      </c>
      <c r="G2239" t="s">
        <v>935</v>
      </c>
      <c r="H2239">
        <f>_xlfn.IFNA(INDEX(FoamFactor_Table[FoamFactor],MATCH(bom_SQLquery[[#This Row],[BillNo]],FoamFactor_Table[BlendPN],0)),1)</f>
        <v>1</v>
      </c>
    </row>
    <row r="2240" spans="1:8" x14ac:dyDescent="0.25">
      <c r="A2240" t="s">
        <v>597</v>
      </c>
      <c r="B2240" t="s">
        <v>4470</v>
      </c>
      <c r="C2240" t="s">
        <v>1430</v>
      </c>
      <c r="D2240" t="s">
        <v>1431</v>
      </c>
      <c r="E2240">
        <v>0.25</v>
      </c>
      <c r="F2240">
        <v>2.5</v>
      </c>
      <c r="G2240" t="s">
        <v>935</v>
      </c>
      <c r="H2240">
        <f>_xlfn.IFNA(INDEX(FoamFactor_Table[FoamFactor],MATCH(bom_SQLquery[[#This Row],[BillNo]],FoamFactor_Table[BlendPN],0)),1)</f>
        <v>1</v>
      </c>
    </row>
    <row r="2241" spans="1:8" x14ac:dyDescent="0.25">
      <c r="A2241" t="s">
        <v>4471</v>
      </c>
      <c r="B2241" t="s">
        <v>4472</v>
      </c>
      <c r="C2241" t="s">
        <v>1494</v>
      </c>
      <c r="D2241" t="s">
        <v>1495</v>
      </c>
      <c r="E2241">
        <v>2.0630000000000002</v>
      </c>
      <c r="F2241">
        <v>2.5</v>
      </c>
      <c r="G2241" t="s">
        <v>935</v>
      </c>
      <c r="H2241">
        <f>_xlfn.IFNA(INDEX(FoamFactor_Table[FoamFactor],MATCH(bom_SQLquery[[#This Row],[BillNo]],FoamFactor_Table[BlendPN],0)),1)</f>
        <v>1</v>
      </c>
    </row>
    <row r="2242" spans="1:8" x14ac:dyDescent="0.25">
      <c r="A2242" t="s">
        <v>4473</v>
      </c>
      <c r="B2242" t="s">
        <v>4474</v>
      </c>
      <c r="C2242" t="s">
        <v>1494</v>
      </c>
      <c r="D2242" t="s">
        <v>1495</v>
      </c>
      <c r="E2242">
        <v>2.0630000000000002</v>
      </c>
      <c r="F2242">
        <v>2.5</v>
      </c>
      <c r="G2242" t="s">
        <v>935</v>
      </c>
      <c r="H2242">
        <f>_xlfn.IFNA(INDEX(FoamFactor_Table[FoamFactor],MATCH(bom_SQLquery[[#This Row],[BillNo]],FoamFactor_Table[BlendPN],0)),1)</f>
        <v>1</v>
      </c>
    </row>
    <row r="2243" spans="1:8" x14ac:dyDescent="0.25">
      <c r="A2243" t="s">
        <v>4082</v>
      </c>
      <c r="B2243" t="s">
        <v>4083</v>
      </c>
      <c r="C2243" t="s">
        <v>3325</v>
      </c>
      <c r="D2243" t="s">
        <v>3326</v>
      </c>
      <c r="E2243">
        <v>3.4990000000000001</v>
      </c>
      <c r="F2243">
        <v>0</v>
      </c>
      <c r="G2243" t="s">
        <v>942</v>
      </c>
      <c r="H2243">
        <f>_xlfn.IFNA(INDEX(FoamFactor_Table[FoamFactor],MATCH(bom_SQLquery[[#This Row],[BillNo]],FoamFactor_Table[BlendPN],0)),1)</f>
        <v>1</v>
      </c>
    </row>
    <row r="2244" spans="1:8" x14ac:dyDescent="0.25">
      <c r="A2244" t="s">
        <v>4082</v>
      </c>
      <c r="B2244" t="s">
        <v>4083</v>
      </c>
      <c r="C2244" t="s">
        <v>4475</v>
      </c>
      <c r="D2244" t="s">
        <v>4476</v>
      </c>
      <c r="E2244">
        <v>0.123</v>
      </c>
      <c r="F2244">
        <v>0</v>
      </c>
      <c r="G2244" t="s">
        <v>942</v>
      </c>
      <c r="H2244">
        <f>_xlfn.IFNA(INDEX(FoamFactor_Table[FoamFactor],MATCH(bom_SQLquery[[#This Row],[BillNo]],FoamFactor_Table[BlendPN],0)),1)</f>
        <v>1</v>
      </c>
    </row>
    <row r="2245" spans="1:8" x14ac:dyDescent="0.25">
      <c r="A2245" t="s">
        <v>4082</v>
      </c>
      <c r="B2245" t="s">
        <v>4083</v>
      </c>
      <c r="C2245" t="s">
        <v>4477</v>
      </c>
      <c r="D2245" t="s">
        <v>4478</v>
      </c>
      <c r="E2245">
        <v>0.78400000000000003</v>
      </c>
      <c r="F2245">
        <v>0</v>
      </c>
      <c r="G2245" t="s">
        <v>942</v>
      </c>
      <c r="H2245">
        <f>_xlfn.IFNA(INDEX(FoamFactor_Table[FoamFactor],MATCH(bom_SQLquery[[#This Row],[BillNo]],FoamFactor_Table[BlendPN],0)),1)</f>
        <v>1</v>
      </c>
    </row>
    <row r="2246" spans="1:8" x14ac:dyDescent="0.25">
      <c r="A2246" t="s">
        <v>4082</v>
      </c>
      <c r="B2246" t="s">
        <v>4083</v>
      </c>
      <c r="C2246" t="s">
        <v>3381</v>
      </c>
      <c r="D2246" t="s">
        <v>3382</v>
      </c>
      <c r="E2246">
        <v>1.0780000000000001</v>
      </c>
      <c r="F2246">
        <v>0</v>
      </c>
      <c r="G2246" t="s">
        <v>942</v>
      </c>
      <c r="H2246">
        <f>_xlfn.IFNA(INDEX(FoamFactor_Table[FoamFactor],MATCH(bom_SQLquery[[#This Row],[BillNo]],FoamFactor_Table[BlendPN],0)),1)</f>
        <v>1</v>
      </c>
    </row>
    <row r="2247" spans="1:8" x14ac:dyDescent="0.25">
      <c r="A2247" t="s">
        <v>4082</v>
      </c>
      <c r="B2247" t="s">
        <v>4083</v>
      </c>
      <c r="C2247" t="s">
        <v>3319</v>
      </c>
      <c r="D2247" t="s">
        <v>3320</v>
      </c>
      <c r="E2247">
        <v>0.51800000000000002</v>
      </c>
      <c r="F2247">
        <v>0</v>
      </c>
      <c r="G2247" t="s">
        <v>935</v>
      </c>
      <c r="H2247">
        <f>_xlfn.IFNA(INDEX(FoamFactor_Table[FoamFactor],MATCH(bom_SQLquery[[#This Row],[BillNo]],FoamFactor_Table[BlendPN],0)),1)</f>
        <v>1</v>
      </c>
    </row>
    <row r="2248" spans="1:8" x14ac:dyDescent="0.25">
      <c r="A2248" t="s">
        <v>4479</v>
      </c>
      <c r="B2248" t="s">
        <v>4480</v>
      </c>
      <c r="C2248" t="s">
        <v>2561</v>
      </c>
      <c r="D2248" t="s">
        <v>2562</v>
      </c>
      <c r="E2248">
        <v>0.75</v>
      </c>
      <c r="F2248">
        <v>2.5</v>
      </c>
      <c r="G2248" t="s">
        <v>935</v>
      </c>
      <c r="H2248">
        <f>_xlfn.IFNA(INDEX(FoamFactor_Table[FoamFactor],MATCH(bom_SQLquery[[#This Row],[BillNo]],FoamFactor_Table[BlendPN],0)),1)</f>
        <v>1</v>
      </c>
    </row>
    <row r="2249" spans="1:8" x14ac:dyDescent="0.25">
      <c r="A2249" t="s">
        <v>4481</v>
      </c>
      <c r="B2249" t="s">
        <v>4482</v>
      </c>
      <c r="C2249" t="s">
        <v>1197</v>
      </c>
      <c r="D2249" t="s">
        <v>1198</v>
      </c>
      <c r="E2249">
        <v>0.06</v>
      </c>
      <c r="F2249">
        <v>0</v>
      </c>
      <c r="G2249" t="s">
        <v>935</v>
      </c>
      <c r="H2249">
        <f>_xlfn.IFNA(INDEX(FoamFactor_Table[FoamFactor],MATCH(bom_SQLquery[[#This Row],[BillNo]],FoamFactor_Table[BlendPN],0)),1)</f>
        <v>1</v>
      </c>
    </row>
    <row r="2250" spans="1:8" x14ac:dyDescent="0.25">
      <c r="A2250" t="s">
        <v>4483</v>
      </c>
      <c r="B2250" t="s">
        <v>4484</v>
      </c>
      <c r="C2250" t="s">
        <v>4054</v>
      </c>
      <c r="D2250" t="s">
        <v>4055</v>
      </c>
      <c r="E2250">
        <v>1.032</v>
      </c>
      <c r="F2250">
        <v>2.5</v>
      </c>
      <c r="G2250" t="s">
        <v>935</v>
      </c>
      <c r="H2250">
        <f>_xlfn.IFNA(INDEX(FoamFactor_Table[FoamFactor],MATCH(bom_SQLquery[[#This Row],[BillNo]],FoamFactor_Table[BlendPN],0)),1)</f>
        <v>1</v>
      </c>
    </row>
    <row r="2251" spans="1:8" x14ac:dyDescent="0.25">
      <c r="A2251" t="s">
        <v>3600</v>
      </c>
      <c r="B2251" t="s">
        <v>3601</v>
      </c>
      <c r="C2251" t="s">
        <v>3454</v>
      </c>
      <c r="D2251" t="s">
        <v>3455</v>
      </c>
      <c r="E2251">
        <v>2.1000000000000001E-2</v>
      </c>
      <c r="F2251">
        <v>0</v>
      </c>
      <c r="G2251" t="s">
        <v>942</v>
      </c>
      <c r="H2251">
        <f>_xlfn.IFNA(INDEX(FoamFactor_Table[FoamFactor],MATCH(bom_SQLquery[[#This Row],[BillNo]],FoamFactor_Table[BlendPN],0)),1)</f>
        <v>1.1499999999999999</v>
      </c>
    </row>
    <row r="2252" spans="1:8" x14ac:dyDescent="0.25">
      <c r="A2252" t="s">
        <v>3600</v>
      </c>
      <c r="B2252" t="s">
        <v>3601</v>
      </c>
      <c r="C2252" t="s">
        <v>1408</v>
      </c>
      <c r="D2252" t="s">
        <v>1409</v>
      </c>
      <c r="E2252">
        <v>8.4000000000000005E-2</v>
      </c>
      <c r="F2252">
        <v>0</v>
      </c>
      <c r="G2252" t="s">
        <v>942</v>
      </c>
      <c r="H2252">
        <f>_xlfn.IFNA(INDEX(FoamFactor_Table[FoamFactor],MATCH(bom_SQLquery[[#This Row],[BillNo]],FoamFactor_Table[BlendPN],0)),1)</f>
        <v>1.1499999999999999</v>
      </c>
    </row>
    <row r="2253" spans="1:8" x14ac:dyDescent="0.25">
      <c r="A2253" t="s">
        <v>3600</v>
      </c>
      <c r="B2253" t="s">
        <v>3601</v>
      </c>
      <c r="C2253" t="s">
        <v>3321</v>
      </c>
      <c r="D2253" t="s">
        <v>3322</v>
      </c>
      <c r="E2253">
        <v>0.91900000000000004</v>
      </c>
      <c r="F2253">
        <v>0</v>
      </c>
      <c r="G2253" t="s">
        <v>942</v>
      </c>
      <c r="H2253">
        <f>_xlfn.IFNA(INDEX(FoamFactor_Table[FoamFactor],MATCH(bom_SQLquery[[#This Row],[BillNo]],FoamFactor_Table[BlendPN],0)),1)</f>
        <v>1.1499999999999999</v>
      </c>
    </row>
    <row r="2254" spans="1:8" x14ac:dyDescent="0.25">
      <c r="A2254" t="s">
        <v>3600</v>
      </c>
      <c r="B2254" t="s">
        <v>3601</v>
      </c>
      <c r="C2254" t="s">
        <v>2503</v>
      </c>
      <c r="D2254" t="s">
        <v>2504</v>
      </c>
      <c r="E2254">
        <v>0.08</v>
      </c>
      <c r="F2254">
        <v>0</v>
      </c>
      <c r="G2254" t="s">
        <v>942</v>
      </c>
      <c r="H2254">
        <f>_xlfn.IFNA(INDEX(FoamFactor_Table[FoamFactor],MATCH(bom_SQLquery[[#This Row],[BillNo]],FoamFactor_Table[BlendPN],0)),1)</f>
        <v>1.1499999999999999</v>
      </c>
    </row>
    <row r="2255" spans="1:8" x14ac:dyDescent="0.25">
      <c r="A2255" t="s">
        <v>3600</v>
      </c>
      <c r="B2255" t="s">
        <v>3601</v>
      </c>
      <c r="C2255" t="s">
        <v>2497</v>
      </c>
      <c r="D2255" t="s">
        <v>2498</v>
      </c>
      <c r="E2255">
        <v>0.14599999999999999</v>
      </c>
      <c r="F2255">
        <v>0</v>
      </c>
      <c r="G2255" t="s">
        <v>942</v>
      </c>
      <c r="H2255">
        <f>_xlfn.IFNA(INDEX(FoamFactor_Table[FoamFactor],MATCH(bom_SQLquery[[#This Row],[BillNo]],FoamFactor_Table[BlendPN],0)),1)</f>
        <v>1.1499999999999999</v>
      </c>
    </row>
    <row r="2256" spans="1:8" x14ac:dyDescent="0.25">
      <c r="A2256" t="s">
        <v>3600</v>
      </c>
      <c r="B2256" t="s">
        <v>3601</v>
      </c>
      <c r="C2256" t="s">
        <v>3327</v>
      </c>
      <c r="D2256" t="s">
        <v>3328</v>
      </c>
      <c r="E2256">
        <v>1E-3</v>
      </c>
      <c r="F2256">
        <v>0</v>
      </c>
      <c r="G2256" t="s">
        <v>942</v>
      </c>
      <c r="H2256">
        <f>_xlfn.IFNA(INDEX(FoamFactor_Table[FoamFactor],MATCH(bom_SQLquery[[#This Row],[BillNo]],FoamFactor_Table[BlendPN],0)),1)</f>
        <v>1.1499999999999999</v>
      </c>
    </row>
    <row r="2257" spans="1:8" x14ac:dyDescent="0.25">
      <c r="A2257" t="s">
        <v>3600</v>
      </c>
      <c r="B2257" t="s">
        <v>3601</v>
      </c>
      <c r="C2257" t="s">
        <v>3371</v>
      </c>
      <c r="D2257" t="s">
        <v>3372</v>
      </c>
      <c r="E2257">
        <v>1E-3</v>
      </c>
      <c r="F2257">
        <v>0</v>
      </c>
      <c r="G2257" t="s">
        <v>942</v>
      </c>
      <c r="H2257">
        <f>_xlfn.IFNA(INDEX(FoamFactor_Table[FoamFactor],MATCH(bom_SQLquery[[#This Row],[BillNo]],FoamFactor_Table[BlendPN],0)),1)</f>
        <v>1.1499999999999999</v>
      </c>
    </row>
    <row r="2258" spans="1:8" x14ac:dyDescent="0.25">
      <c r="A2258" t="s">
        <v>4485</v>
      </c>
      <c r="B2258" t="s">
        <v>4486</v>
      </c>
      <c r="C2258" t="s">
        <v>3600</v>
      </c>
      <c r="D2258" t="s">
        <v>3601</v>
      </c>
      <c r="E2258">
        <v>1.5</v>
      </c>
      <c r="F2258">
        <v>2.5</v>
      </c>
      <c r="G2258" t="s">
        <v>935</v>
      </c>
      <c r="H2258">
        <f>_xlfn.IFNA(INDEX(FoamFactor_Table[FoamFactor],MATCH(bom_SQLquery[[#This Row],[BillNo]],FoamFactor_Table[BlendPN],0)),1)</f>
        <v>1</v>
      </c>
    </row>
    <row r="2259" spans="1:8" x14ac:dyDescent="0.25">
      <c r="A2259" t="s">
        <v>4487</v>
      </c>
      <c r="B2259" t="s">
        <v>4488</v>
      </c>
      <c r="C2259" t="s">
        <v>3600</v>
      </c>
      <c r="D2259" t="s">
        <v>3601</v>
      </c>
      <c r="E2259">
        <v>3</v>
      </c>
      <c r="F2259">
        <v>2.5</v>
      </c>
      <c r="G2259" t="s">
        <v>935</v>
      </c>
      <c r="H2259">
        <f>_xlfn.IFNA(INDEX(FoamFactor_Table[FoamFactor],MATCH(bom_SQLquery[[#This Row],[BillNo]],FoamFactor_Table[BlendPN],0)),1)</f>
        <v>1</v>
      </c>
    </row>
    <row r="2260" spans="1:8" x14ac:dyDescent="0.25">
      <c r="A2260" t="s">
        <v>4489</v>
      </c>
      <c r="B2260" t="s">
        <v>4490</v>
      </c>
      <c r="C2260" t="s">
        <v>2365</v>
      </c>
      <c r="D2260" t="s">
        <v>2366</v>
      </c>
      <c r="E2260">
        <v>3</v>
      </c>
      <c r="F2260">
        <v>0</v>
      </c>
      <c r="G2260" t="s">
        <v>942</v>
      </c>
      <c r="H2260">
        <f>_xlfn.IFNA(INDEX(FoamFactor_Table[FoamFactor],MATCH(bom_SQLquery[[#This Row],[BillNo]],FoamFactor_Table[BlendPN],0)),1)</f>
        <v>1</v>
      </c>
    </row>
    <row r="2261" spans="1:8" x14ac:dyDescent="0.25">
      <c r="A2261" t="s">
        <v>4491</v>
      </c>
      <c r="B2261" t="s">
        <v>4492</v>
      </c>
      <c r="C2261" t="s">
        <v>4493</v>
      </c>
      <c r="D2261" t="s">
        <v>4494</v>
      </c>
      <c r="E2261">
        <v>0.375</v>
      </c>
      <c r="F2261">
        <v>2.5</v>
      </c>
      <c r="G2261" t="s">
        <v>935</v>
      </c>
      <c r="H2261">
        <f>_xlfn.IFNA(INDEX(FoamFactor_Table[FoamFactor],MATCH(bom_SQLquery[[#This Row],[BillNo]],FoamFactor_Table[BlendPN],0)),1)</f>
        <v>1</v>
      </c>
    </row>
    <row r="2262" spans="1:8" x14ac:dyDescent="0.25">
      <c r="A2262" t="s">
        <v>3425</v>
      </c>
      <c r="B2262" t="s">
        <v>3426</v>
      </c>
      <c r="C2262" t="s">
        <v>3321</v>
      </c>
      <c r="D2262" t="s">
        <v>3322</v>
      </c>
      <c r="E2262">
        <v>4.2000000000000003E-2</v>
      </c>
      <c r="F2262">
        <v>0</v>
      </c>
      <c r="G2262" t="s">
        <v>942</v>
      </c>
      <c r="H2262">
        <f>_xlfn.IFNA(INDEX(FoamFactor_Table[FoamFactor],MATCH(bom_SQLquery[[#This Row],[BillNo]],FoamFactor_Table[BlendPN],0)),1)</f>
        <v>1</v>
      </c>
    </row>
    <row r="2263" spans="1:8" x14ac:dyDescent="0.25">
      <c r="A2263" t="s">
        <v>3425</v>
      </c>
      <c r="B2263" t="s">
        <v>3426</v>
      </c>
      <c r="C2263" t="s">
        <v>4495</v>
      </c>
      <c r="D2263" t="s">
        <v>4496</v>
      </c>
      <c r="E2263">
        <v>1.2999999999999999E-2</v>
      </c>
      <c r="F2263">
        <v>0</v>
      </c>
      <c r="G2263" t="s">
        <v>942</v>
      </c>
      <c r="H2263">
        <f>_xlfn.IFNA(INDEX(FoamFactor_Table[FoamFactor],MATCH(bom_SQLquery[[#This Row],[BillNo]],FoamFactor_Table[BlendPN],0)),1)</f>
        <v>1</v>
      </c>
    </row>
    <row r="2264" spans="1:8" x14ac:dyDescent="0.25">
      <c r="A2264" t="s">
        <v>3425</v>
      </c>
      <c r="B2264" t="s">
        <v>3426</v>
      </c>
      <c r="C2264" t="s">
        <v>4497</v>
      </c>
      <c r="D2264" t="s">
        <v>4498</v>
      </c>
      <c r="E2264">
        <v>1.429</v>
      </c>
      <c r="F2264">
        <v>0</v>
      </c>
      <c r="G2264" t="s">
        <v>942</v>
      </c>
      <c r="H2264">
        <f>_xlfn.IFNA(INDEX(FoamFactor_Table[FoamFactor],MATCH(bom_SQLquery[[#This Row],[BillNo]],FoamFactor_Table[BlendPN],0)),1)</f>
        <v>1</v>
      </c>
    </row>
    <row r="2265" spans="1:8" x14ac:dyDescent="0.25">
      <c r="A2265" t="s">
        <v>4499</v>
      </c>
      <c r="B2265" t="s">
        <v>4500</v>
      </c>
      <c r="C2265" t="s">
        <v>3425</v>
      </c>
      <c r="D2265" t="s">
        <v>3426</v>
      </c>
      <c r="E2265">
        <v>4</v>
      </c>
      <c r="F2265">
        <v>2.5</v>
      </c>
      <c r="G2265" t="s">
        <v>935</v>
      </c>
      <c r="H2265">
        <f>_xlfn.IFNA(INDEX(FoamFactor_Table[FoamFactor],MATCH(bom_SQLquery[[#This Row],[BillNo]],FoamFactor_Table[BlendPN],0)),1)</f>
        <v>1</v>
      </c>
    </row>
    <row r="2266" spans="1:8" x14ac:dyDescent="0.25">
      <c r="A2266" t="s">
        <v>4501</v>
      </c>
      <c r="B2266" t="s">
        <v>4502</v>
      </c>
      <c r="C2266" t="s">
        <v>3425</v>
      </c>
      <c r="D2266" t="s">
        <v>3426</v>
      </c>
      <c r="E2266">
        <v>5</v>
      </c>
      <c r="F2266">
        <v>2.5</v>
      </c>
      <c r="G2266" t="s">
        <v>935</v>
      </c>
      <c r="H2266">
        <f>_xlfn.IFNA(INDEX(FoamFactor_Table[FoamFactor],MATCH(bom_SQLquery[[#This Row],[BillNo]],FoamFactor_Table[BlendPN],0)),1)</f>
        <v>1</v>
      </c>
    </row>
    <row r="2267" spans="1:8" x14ac:dyDescent="0.25">
      <c r="A2267" t="s">
        <v>1661</v>
      </c>
      <c r="B2267" t="s">
        <v>1662</v>
      </c>
      <c r="C2267" t="s">
        <v>3504</v>
      </c>
      <c r="D2267" t="s">
        <v>3505</v>
      </c>
      <c r="E2267">
        <v>9.9500000000000005E-2</v>
      </c>
      <c r="F2267">
        <v>0</v>
      </c>
      <c r="G2267" t="s">
        <v>942</v>
      </c>
      <c r="H2267">
        <f>_xlfn.IFNA(INDEX(FoamFactor_Table[FoamFactor],MATCH(bom_SQLquery[[#This Row],[BillNo]],FoamFactor_Table[BlendPN],0)),1)</f>
        <v>1.05</v>
      </c>
    </row>
    <row r="2268" spans="1:8" x14ac:dyDescent="0.25">
      <c r="A2268" t="s">
        <v>1661</v>
      </c>
      <c r="B2268" t="s">
        <v>1662</v>
      </c>
      <c r="C2268" t="s">
        <v>3411</v>
      </c>
      <c r="D2268" t="s">
        <v>3412</v>
      </c>
      <c r="E2268">
        <v>2.1890000000000001</v>
      </c>
      <c r="F2268">
        <v>0</v>
      </c>
      <c r="G2268" t="s">
        <v>942</v>
      </c>
      <c r="H2268">
        <f>_xlfn.IFNA(INDEX(FoamFactor_Table[FoamFactor],MATCH(bom_SQLquery[[#This Row],[BillNo]],FoamFactor_Table[BlendPN],0)),1)</f>
        <v>1.05</v>
      </c>
    </row>
    <row r="2269" spans="1:8" x14ac:dyDescent="0.25">
      <c r="A2269" t="s">
        <v>1661</v>
      </c>
      <c r="B2269" t="s">
        <v>1662</v>
      </c>
      <c r="C2269" t="s">
        <v>3321</v>
      </c>
      <c r="D2269" t="s">
        <v>3322</v>
      </c>
      <c r="E2269">
        <v>0.29849999999999999</v>
      </c>
      <c r="F2269">
        <v>0</v>
      </c>
      <c r="G2269" t="s">
        <v>942</v>
      </c>
      <c r="H2269">
        <f>_xlfn.IFNA(INDEX(FoamFactor_Table[FoamFactor],MATCH(bom_SQLquery[[#This Row],[BillNo]],FoamFactor_Table[BlendPN],0)),1)</f>
        <v>1.05</v>
      </c>
    </row>
    <row r="2270" spans="1:8" x14ac:dyDescent="0.25">
      <c r="A2270" t="s">
        <v>1661</v>
      </c>
      <c r="B2270" t="s">
        <v>1662</v>
      </c>
      <c r="C2270" t="s">
        <v>3272</v>
      </c>
      <c r="D2270" t="s">
        <v>3273</v>
      </c>
      <c r="E2270">
        <v>0.24879999999999999</v>
      </c>
      <c r="F2270">
        <v>0</v>
      </c>
      <c r="G2270" t="s">
        <v>942</v>
      </c>
      <c r="H2270">
        <f>_xlfn.IFNA(INDEX(FoamFactor_Table[FoamFactor],MATCH(bom_SQLquery[[#This Row],[BillNo]],FoamFactor_Table[BlendPN],0)),1)</f>
        <v>1.05</v>
      </c>
    </row>
    <row r="2271" spans="1:8" x14ac:dyDescent="0.25">
      <c r="A2271" t="s">
        <v>1661</v>
      </c>
      <c r="B2271" t="s">
        <v>1662</v>
      </c>
      <c r="C2271" t="s">
        <v>3361</v>
      </c>
      <c r="D2271" t="s">
        <v>3362</v>
      </c>
      <c r="E2271">
        <v>0.14829999999999999</v>
      </c>
      <c r="F2271">
        <v>0</v>
      </c>
      <c r="G2271" t="s">
        <v>942</v>
      </c>
      <c r="H2271">
        <f>_xlfn.IFNA(INDEX(FoamFactor_Table[FoamFactor],MATCH(bom_SQLquery[[#This Row],[BillNo]],FoamFactor_Table[BlendPN],0)),1)</f>
        <v>1.05</v>
      </c>
    </row>
    <row r="2272" spans="1:8" x14ac:dyDescent="0.25">
      <c r="A2272" t="s">
        <v>1661</v>
      </c>
      <c r="B2272" t="s">
        <v>1662</v>
      </c>
      <c r="C2272" t="s">
        <v>3363</v>
      </c>
      <c r="D2272" t="s">
        <v>3364</v>
      </c>
      <c r="E2272">
        <v>0.29849999999999999</v>
      </c>
      <c r="F2272">
        <v>0</v>
      </c>
      <c r="G2272" t="s">
        <v>942</v>
      </c>
      <c r="H2272">
        <f>_xlfn.IFNA(INDEX(FoamFactor_Table[FoamFactor],MATCH(bom_SQLquery[[#This Row],[BillNo]],FoamFactor_Table[BlendPN],0)),1)</f>
        <v>1.05</v>
      </c>
    </row>
    <row r="2273" spans="1:8" x14ac:dyDescent="0.25">
      <c r="A2273" t="s">
        <v>4503</v>
      </c>
      <c r="B2273" t="s">
        <v>4504</v>
      </c>
      <c r="C2273" t="s">
        <v>1661</v>
      </c>
      <c r="D2273" t="s">
        <v>1662</v>
      </c>
      <c r="E2273">
        <v>1.032</v>
      </c>
      <c r="F2273">
        <v>2.5</v>
      </c>
      <c r="G2273" t="s">
        <v>935</v>
      </c>
      <c r="H2273">
        <f>_xlfn.IFNA(INDEX(FoamFactor_Table[FoamFactor],MATCH(bom_SQLquery[[#This Row],[BillNo]],FoamFactor_Table[BlendPN],0)),1)</f>
        <v>1</v>
      </c>
    </row>
    <row r="2274" spans="1:8" x14ac:dyDescent="0.25">
      <c r="A2274" t="s">
        <v>4505</v>
      </c>
      <c r="B2274" t="s">
        <v>4506</v>
      </c>
      <c r="C2274" t="s">
        <v>1661</v>
      </c>
      <c r="D2274" t="s">
        <v>1662</v>
      </c>
      <c r="E2274">
        <v>1.5</v>
      </c>
      <c r="F2274">
        <v>2.5</v>
      </c>
      <c r="G2274" t="s">
        <v>935</v>
      </c>
      <c r="H2274">
        <f>_xlfn.IFNA(INDEX(FoamFactor_Table[FoamFactor],MATCH(bom_SQLquery[[#This Row],[BillNo]],FoamFactor_Table[BlendPN],0)),1)</f>
        <v>1</v>
      </c>
    </row>
    <row r="2275" spans="1:8" x14ac:dyDescent="0.25">
      <c r="A2275" t="s">
        <v>4507</v>
      </c>
      <c r="B2275" t="s">
        <v>4508</v>
      </c>
      <c r="C2275" t="s">
        <v>1661</v>
      </c>
      <c r="D2275" t="s">
        <v>1662</v>
      </c>
      <c r="E2275">
        <v>55</v>
      </c>
      <c r="F2275">
        <v>2.5</v>
      </c>
      <c r="G2275" t="s">
        <v>935</v>
      </c>
      <c r="H2275">
        <f>_xlfn.IFNA(INDEX(FoamFactor_Table[FoamFactor],MATCH(bom_SQLquery[[#This Row],[BillNo]],FoamFactor_Table[BlendPN],0)),1)</f>
        <v>1</v>
      </c>
    </row>
    <row r="2276" spans="1:8" x14ac:dyDescent="0.25">
      <c r="A2276" t="s">
        <v>4509</v>
      </c>
      <c r="B2276" t="s">
        <v>4510</v>
      </c>
      <c r="C2276" t="s">
        <v>3321</v>
      </c>
      <c r="D2276" t="s">
        <v>3322</v>
      </c>
      <c r="E2276">
        <v>0.81599999999999995</v>
      </c>
      <c r="F2276">
        <v>0</v>
      </c>
      <c r="G2276" t="s">
        <v>942</v>
      </c>
      <c r="H2276">
        <f>_xlfn.IFNA(INDEX(FoamFactor_Table[FoamFactor],MATCH(bom_SQLquery[[#This Row],[BillNo]],FoamFactor_Table[BlendPN],0)),1)</f>
        <v>1</v>
      </c>
    </row>
    <row r="2277" spans="1:8" x14ac:dyDescent="0.25">
      <c r="A2277" t="s">
        <v>4509</v>
      </c>
      <c r="B2277" t="s">
        <v>4510</v>
      </c>
      <c r="C2277" t="s">
        <v>3349</v>
      </c>
      <c r="D2277" t="s">
        <v>3350</v>
      </c>
      <c r="E2277">
        <v>0.13</v>
      </c>
      <c r="F2277">
        <v>0</v>
      </c>
      <c r="G2277" t="s">
        <v>942</v>
      </c>
      <c r="H2277">
        <f>_xlfn.IFNA(INDEX(FoamFactor_Table[FoamFactor],MATCH(bom_SQLquery[[#This Row],[BillNo]],FoamFactor_Table[BlendPN],0)),1)</f>
        <v>1</v>
      </c>
    </row>
    <row r="2278" spans="1:8" x14ac:dyDescent="0.25">
      <c r="A2278" t="s">
        <v>4509</v>
      </c>
      <c r="B2278" t="s">
        <v>4510</v>
      </c>
      <c r="C2278" t="s">
        <v>2503</v>
      </c>
      <c r="D2278" t="s">
        <v>2504</v>
      </c>
      <c r="E2278">
        <v>0.15</v>
      </c>
      <c r="F2278">
        <v>0</v>
      </c>
      <c r="G2278" t="s">
        <v>942</v>
      </c>
      <c r="H2278">
        <f>_xlfn.IFNA(INDEX(FoamFactor_Table[FoamFactor],MATCH(bom_SQLquery[[#This Row],[BillNo]],FoamFactor_Table[BlendPN],0)),1)</f>
        <v>1</v>
      </c>
    </row>
    <row r="2279" spans="1:8" x14ac:dyDescent="0.25">
      <c r="A2279" t="s">
        <v>4509</v>
      </c>
      <c r="B2279" t="s">
        <v>4510</v>
      </c>
      <c r="C2279" t="s">
        <v>4365</v>
      </c>
      <c r="D2279" t="s">
        <v>4366</v>
      </c>
      <c r="E2279">
        <v>0.03</v>
      </c>
      <c r="F2279">
        <v>0</v>
      </c>
      <c r="G2279" t="s">
        <v>942</v>
      </c>
      <c r="H2279">
        <f>_xlfn.IFNA(INDEX(FoamFactor_Table[FoamFactor],MATCH(bom_SQLquery[[#This Row],[BillNo]],FoamFactor_Table[BlendPN],0)),1)</f>
        <v>1</v>
      </c>
    </row>
    <row r="2280" spans="1:8" x14ac:dyDescent="0.25">
      <c r="A2280" t="s">
        <v>4509</v>
      </c>
      <c r="B2280" t="s">
        <v>4510</v>
      </c>
      <c r="C2280" t="s">
        <v>3341</v>
      </c>
      <c r="D2280" t="s">
        <v>3342</v>
      </c>
      <c r="E2280">
        <v>8.9999999999999998E-4</v>
      </c>
      <c r="F2280">
        <v>0</v>
      </c>
      <c r="G2280" t="s">
        <v>942</v>
      </c>
      <c r="H2280">
        <f>_xlfn.IFNA(INDEX(FoamFactor_Table[FoamFactor],MATCH(bom_SQLquery[[#This Row],[BillNo]],FoamFactor_Table[BlendPN],0)),1)</f>
        <v>1</v>
      </c>
    </row>
    <row r="2281" spans="1:8" x14ac:dyDescent="0.25">
      <c r="A2281" t="s">
        <v>4511</v>
      </c>
      <c r="B2281" t="s">
        <v>4512</v>
      </c>
      <c r="C2281" t="s">
        <v>3707</v>
      </c>
      <c r="D2281" t="s">
        <v>3708</v>
      </c>
      <c r="E2281">
        <v>13.2</v>
      </c>
      <c r="F2281">
        <v>2.5</v>
      </c>
      <c r="G2281" t="s">
        <v>942</v>
      </c>
      <c r="H2281">
        <f>_xlfn.IFNA(INDEX(FoamFactor_Table[FoamFactor],MATCH(bom_SQLquery[[#This Row],[BillNo]],FoamFactor_Table[BlendPN],0)),1)</f>
        <v>1</v>
      </c>
    </row>
    <row r="2282" spans="1:8" x14ac:dyDescent="0.25">
      <c r="A2282" t="s">
        <v>3537</v>
      </c>
      <c r="B2282" t="s">
        <v>3538</v>
      </c>
      <c r="C2282" t="s">
        <v>3272</v>
      </c>
      <c r="D2282" t="s">
        <v>3273</v>
      </c>
      <c r="E2282">
        <v>0.17</v>
      </c>
      <c r="F2282">
        <v>0</v>
      </c>
      <c r="G2282" t="s">
        <v>942</v>
      </c>
      <c r="H2282">
        <f>_xlfn.IFNA(INDEX(FoamFactor_Table[FoamFactor],MATCH(bom_SQLquery[[#This Row],[BillNo]],FoamFactor_Table[BlendPN],0)),1)</f>
        <v>1</v>
      </c>
    </row>
    <row r="2283" spans="1:8" x14ac:dyDescent="0.25">
      <c r="A2283" t="s">
        <v>3537</v>
      </c>
      <c r="B2283" t="s">
        <v>3538</v>
      </c>
      <c r="C2283" t="s">
        <v>4513</v>
      </c>
      <c r="D2283" t="s">
        <v>4514</v>
      </c>
      <c r="E2283">
        <v>4.28</v>
      </c>
      <c r="F2283">
        <v>0</v>
      </c>
      <c r="G2283" t="s">
        <v>942</v>
      </c>
      <c r="H2283">
        <f>_xlfn.IFNA(INDEX(FoamFactor_Table[FoamFactor],MATCH(bom_SQLquery[[#This Row],[BillNo]],FoamFactor_Table[BlendPN],0)),1)</f>
        <v>1</v>
      </c>
    </row>
    <row r="2284" spans="1:8" x14ac:dyDescent="0.25">
      <c r="A2284" t="s">
        <v>3537</v>
      </c>
      <c r="B2284" t="s">
        <v>3538</v>
      </c>
      <c r="C2284" t="s">
        <v>4515</v>
      </c>
      <c r="D2284" t="s">
        <v>4516</v>
      </c>
      <c r="E2284">
        <v>0.75</v>
      </c>
      <c r="F2284">
        <v>0</v>
      </c>
      <c r="G2284" t="s">
        <v>942</v>
      </c>
      <c r="H2284">
        <f>_xlfn.IFNA(INDEX(FoamFactor_Table[FoamFactor],MATCH(bom_SQLquery[[#This Row],[BillNo]],FoamFactor_Table[BlendPN],0)),1)</f>
        <v>1</v>
      </c>
    </row>
    <row r="2285" spans="1:8" x14ac:dyDescent="0.25">
      <c r="A2285" t="s">
        <v>3537</v>
      </c>
      <c r="B2285" t="s">
        <v>3538</v>
      </c>
      <c r="C2285" t="s">
        <v>3335</v>
      </c>
      <c r="D2285" t="s">
        <v>3336</v>
      </c>
      <c r="E2285">
        <v>0.03</v>
      </c>
      <c r="F2285">
        <v>0</v>
      </c>
      <c r="G2285" t="s">
        <v>942</v>
      </c>
      <c r="H2285">
        <f>_xlfn.IFNA(INDEX(FoamFactor_Table[FoamFactor],MATCH(bom_SQLquery[[#This Row],[BillNo]],FoamFactor_Table[BlendPN],0)),1)</f>
        <v>1</v>
      </c>
    </row>
    <row r="2286" spans="1:8" x14ac:dyDescent="0.25">
      <c r="A2286" t="s">
        <v>4517</v>
      </c>
      <c r="B2286" t="s">
        <v>4518</v>
      </c>
      <c r="C2286" t="s">
        <v>3537</v>
      </c>
      <c r="D2286" t="s">
        <v>3538</v>
      </c>
      <c r="E2286">
        <v>1.5</v>
      </c>
      <c r="F2286">
        <v>2.5</v>
      </c>
      <c r="G2286" t="s">
        <v>935</v>
      </c>
      <c r="H2286">
        <f>_xlfn.IFNA(INDEX(FoamFactor_Table[FoamFactor],MATCH(bom_SQLquery[[#This Row],[BillNo]],FoamFactor_Table[BlendPN],0)),1)</f>
        <v>1</v>
      </c>
    </row>
    <row r="2287" spans="1:8" x14ac:dyDescent="0.25">
      <c r="A2287" t="s">
        <v>3734</v>
      </c>
      <c r="B2287" t="s">
        <v>3735</v>
      </c>
      <c r="C2287" t="s">
        <v>3319</v>
      </c>
      <c r="D2287" t="s">
        <v>3320</v>
      </c>
      <c r="E2287">
        <v>0.82989999999999997</v>
      </c>
      <c r="F2287">
        <v>0</v>
      </c>
      <c r="G2287" t="s">
        <v>935</v>
      </c>
      <c r="H2287">
        <f>_xlfn.IFNA(INDEX(FoamFactor_Table[FoamFactor],MATCH(bom_SQLquery[[#This Row],[BillNo]],FoamFactor_Table[BlendPN],0)),1)</f>
        <v>1</v>
      </c>
    </row>
    <row r="2288" spans="1:8" x14ac:dyDescent="0.25">
      <c r="A2288" t="s">
        <v>3734</v>
      </c>
      <c r="B2288" t="s">
        <v>3735</v>
      </c>
      <c r="C2288" t="s">
        <v>4519</v>
      </c>
      <c r="D2288" t="s">
        <v>4520</v>
      </c>
      <c r="E2288">
        <v>1.74</v>
      </c>
      <c r="F2288">
        <v>0</v>
      </c>
      <c r="G2288" t="s">
        <v>942</v>
      </c>
      <c r="H2288">
        <f>_xlfn.IFNA(INDEX(FoamFactor_Table[FoamFactor],MATCH(bom_SQLquery[[#This Row],[BillNo]],FoamFactor_Table[BlendPN],0)),1)</f>
        <v>1</v>
      </c>
    </row>
    <row r="2289" spans="1:8" x14ac:dyDescent="0.25">
      <c r="A2289" t="s">
        <v>3734</v>
      </c>
      <c r="B2289" t="s">
        <v>3735</v>
      </c>
      <c r="C2289" t="s">
        <v>3369</v>
      </c>
      <c r="D2289" t="s">
        <v>3370</v>
      </c>
      <c r="E2289">
        <v>0.02</v>
      </c>
      <c r="F2289">
        <v>0</v>
      </c>
      <c r="G2289" t="s">
        <v>942</v>
      </c>
      <c r="H2289">
        <f>_xlfn.IFNA(INDEX(FoamFactor_Table[FoamFactor],MATCH(bom_SQLquery[[#This Row],[BillNo]],FoamFactor_Table[BlendPN],0)),1)</f>
        <v>1</v>
      </c>
    </row>
    <row r="2290" spans="1:8" x14ac:dyDescent="0.25">
      <c r="A2290" t="s">
        <v>4521</v>
      </c>
      <c r="B2290" t="s">
        <v>4522</v>
      </c>
      <c r="C2290" t="s">
        <v>3734</v>
      </c>
      <c r="D2290" t="s">
        <v>3735</v>
      </c>
      <c r="E2290">
        <v>4</v>
      </c>
      <c r="F2290">
        <v>2.5</v>
      </c>
      <c r="G2290" t="s">
        <v>935</v>
      </c>
      <c r="H2290">
        <f>_xlfn.IFNA(INDEX(FoamFactor_Table[FoamFactor],MATCH(bom_SQLquery[[#This Row],[BillNo]],FoamFactor_Table[BlendPN],0)),1)</f>
        <v>1</v>
      </c>
    </row>
    <row r="2291" spans="1:8" x14ac:dyDescent="0.25">
      <c r="A2291" t="s">
        <v>4523</v>
      </c>
      <c r="B2291" t="s">
        <v>4524</v>
      </c>
      <c r="C2291" t="s">
        <v>3734</v>
      </c>
      <c r="D2291" t="s">
        <v>3735</v>
      </c>
      <c r="E2291">
        <v>0.375</v>
      </c>
      <c r="F2291">
        <v>2.5</v>
      </c>
      <c r="G2291" t="s">
        <v>935</v>
      </c>
      <c r="H2291">
        <f>_xlfn.IFNA(INDEX(FoamFactor_Table[FoamFactor],MATCH(bom_SQLquery[[#This Row],[BillNo]],FoamFactor_Table[BlendPN],0)),1)</f>
        <v>1</v>
      </c>
    </row>
    <row r="2292" spans="1:8" x14ac:dyDescent="0.25">
      <c r="A2292" t="s">
        <v>4525</v>
      </c>
      <c r="B2292" t="s">
        <v>4526</v>
      </c>
      <c r="C2292" t="s">
        <v>1638</v>
      </c>
      <c r="D2292" t="s">
        <v>1639</v>
      </c>
      <c r="E2292">
        <v>1.5</v>
      </c>
      <c r="F2292">
        <v>2.5</v>
      </c>
      <c r="G2292" t="s">
        <v>935</v>
      </c>
      <c r="H2292">
        <f>_xlfn.IFNA(INDEX(FoamFactor_Table[FoamFactor],MATCH(bom_SQLquery[[#This Row],[BillNo]],FoamFactor_Table[BlendPN],0)),1)</f>
        <v>1</v>
      </c>
    </row>
    <row r="2293" spans="1:8" x14ac:dyDescent="0.25">
      <c r="A2293" t="s">
        <v>590</v>
      </c>
      <c r="B2293" t="s">
        <v>4527</v>
      </c>
      <c r="C2293" t="s">
        <v>1638</v>
      </c>
      <c r="D2293" t="s">
        <v>1639</v>
      </c>
      <c r="E2293">
        <v>0.25</v>
      </c>
      <c r="F2293">
        <v>2.5</v>
      </c>
      <c r="G2293" t="s">
        <v>935</v>
      </c>
      <c r="H2293">
        <f>_xlfn.IFNA(INDEX(FoamFactor_Table[FoamFactor],MATCH(bom_SQLquery[[#This Row],[BillNo]],FoamFactor_Table[BlendPN],0)),1)</f>
        <v>1</v>
      </c>
    </row>
    <row r="2294" spans="1:8" x14ac:dyDescent="0.25">
      <c r="A2294" t="s">
        <v>1151</v>
      </c>
      <c r="B2294" t="s">
        <v>4528</v>
      </c>
      <c r="C2294" t="s">
        <v>4192</v>
      </c>
      <c r="D2294" t="s">
        <v>4193</v>
      </c>
      <c r="E2294">
        <v>50</v>
      </c>
      <c r="F2294">
        <v>0</v>
      </c>
      <c r="G2294" t="s">
        <v>942</v>
      </c>
      <c r="H2294">
        <f>_xlfn.IFNA(INDEX(FoamFactor_Table[FoamFactor],MATCH(bom_SQLquery[[#This Row],[BillNo]],FoamFactor_Table[BlendPN],0)),1)</f>
        <v>1</v>
      </c>
    </row>
    <row r="2295" spans="1:8" x14ac:dyDescent="0.25">
      <c r="A2295" t="s">
        <v>1151</v>
      </c>
      <c r="B2295" t="s">
        <v>4528</v>
      </c>
      <c r="C2295" t="s">
        <v>1404</v>
      </c>
      <c r="D2295" t="s">
        <v>1405</v>
      </c>
      <c r="E2295">
        <v>12.16</v>
      </c>
      <c r="F2295">
        <v>0</v>
      </c>
      <c r="G2295" t="s">
        <v>942</v>
      </c>
      <c r="H2295">
        <f>_xlfn.IFNA(INDEX(FoamFactor_Table[FoamFactor],MATCH(bom_SQLquery[[#This Row],[BillNo]],FoamFactor_Table[BlendPN],0)),1)</f>
        <v>1</v>
      </c>
    </row>
    <row r="2296" spans="1:8" x14ac:dyDescent="0.25">
      <c r="A2296" t="s">
        <v>1151</v>
      </c>
      <c r="B2296" t="s">
        <v>4528</v>
      </c>
      <c r="C2296" t="s">
        <v>1408</v>
      </c>
      <c r="D2296" t="s">
        <v>1409</v>
      </c>
      <c r="E2296">
        <v>1.3120000000000001</v>
      </c>
      <c r="F2296">
        <v>0</v>
      </c>
      <c r="G2296" t="s">
        <v>942</v>
      </c>
      <c r="H2296">
        <f>_xlfn.IFNA(INDEX(FoamFactor_Table[FoamFactor],MATCH(bom_SQLquery[[#This Row],[BillNo]],FoamFactor_Table[BlendPN],0)),1)</f>
        <v>1</v>
      </c>
    </row>
    <row r="2297" spans="1:8" x14ac:dyDescent="0.25">
      <c r="A2297" t="s">
        <v>1151</v>
      </c>
      <c r="B2297" t="s">
        <v>4528</v>
      </c>
      <c r="C2297" t="s">
        <v>1353</v>
      </c>
      <c r="D2297" t="s">
        <v>1354</v>
      </c>
      <c r="E2297">
        <v>0.13250000000000001</v>
      </c>
      <c r="F2297">
        <v>0</v>
      </c>
      <c r="G2297" t="s">
        <v>942</v>
      </c>
      <c r="H2297">
        <f>_xlfn.IFNA(INDEX(FoamFactor_Table[FoamFactor],MATCH(bom_SQLquery[[#This Row],[BillNo]],FoamFactor_Table[BlendPN],0)),1)</f>
        <v>1</v>
      </c>
    </row>
    <row r="2298" spans="1:8" x14ac:dyDescent="0.25">
      <c r="A2298" t="s">
        <v>1151</v>
      </c>
      <c r="B2298" t="s">
        <v>4528</v>
      </c>
      <c r="C2298" t="s">
        <v>1406</v>
      </c>
      <c r="D2298" t="s">
        <v>1407</v>
      </c>
      <c r="E2298">
        <v>0.04</v>
      </c>
      <c r="F2298">
        <v>0</v>
      </c>
      <c r="G2298" t="s">
        <v>942</v>
      </c>
      <c r="H2298">
        <f>_xlfn.IFNA(INDEX(FoamFactor_Table[FoamFactor],MATCH(bom_SQLquery[[#This Row],[BillNo]],FoamFactor_Table[BlendPN],0)),1)</f>
        <v>1</v>
      </c>
    </row>
    <row r="2299" spans="1:8" x14ac:dyDescent="0.25">
      <c r="A2299" t="s">
        <v>1151</v>
      </c>
      <c r="B2299" t="s">
        <v>4528</v>
      </c>
      <c r="C2299" t="s">
        <v>4065</v>
      </c>
      <c r="D2299" t="s">
        <v>4066</v>
      </c>
      <c r="E2299">
        <v>0.1235</v>
      </c>
      <c r="F2299">
        <v>0</v>
      </c>
      <c r="G2299" t="s">
        <v>942</v>
      </c>
      <c r="H2299">
        <f>_xlfn.IFNA(INDEX(FoamFactor_Table[FoamFactor],MATCH(bom_SQLquery[[#This Row],[BillNo]],FoamFactor_Table[BlendPN],0)),1)</f>
        <v>1</v>
      </c>
    </row>
    <row r="2300" spans="1:8" x14ac:dyDescent="0.25">
      <c r="A2300" t="s">
        <v>1151</v>
      </c>
      <c r="B2300" t="s">
        <v>4528</v>
      </c>
      <c r="C2300" t="s">
        <v>3319</v>
      </c>
      <c r="D2300" t="s">
        <v>3320</v>
      </c>
      <c r="E2300">
        <v>49.25</v>
      </c>
      <c r="F2300">
        <v>0</v>
      </c>
      <c r="G2300" t="s">
        <v>935</v>
      </c>
      <c r="H2300">
        <f>_xlfn.IFNA(INDEX(FoamFactor_Table[FoamFactor],MATCH(bom_SQLquery[[#This Row],[BillNo]],FoamFactor_Table[BlendPN],0)),1)</f>
        <v>1</v>
      </c>
    </row>
    <row r="2301" spans="1:8" x14ac:dyDescent="0.25">
      <c r="A2301" t="s">
        <v>1155</v>
      </c>
      <c r="B2301" t="s">
        <v>1156</v>
      </c>
      <c r="C2301" t="s">
        <v>4192</v>
      </c>
      <c r="D2301" t="s">
        <v>4193</v>
      </c>
      <c r="E2301">
        <v>50</v>
      </c>
      <c r="F2301">
        <v>0</v>
      </c>
      <c r="G2301" t="s">
        <v>942</v>
      </c>
      <c r="H2301">
        <f>_xlfn.IFNA(INDEX(FoamFactor_Table[FoamFactor],MATCH(bom_SQLquery[[#This Row],[BillNo]],FoamFactor_Table[BlendPN],0)),1)</f>
        <v>1</v>
      </c>
    </row>
    <row r="2302" spans="1:8" x14ac:dyDescent="0.25">
      <c r="A2302" t="s">
        <v>1155</v>
      </c>
      <c r="B2302" t="s">
        <v>1156</v>
      </c>
      <c r="C2302" t="s">
        <v>1404</v>
      </c>
      <c r="D2302" t="s">
        <v>1405</v>
      </c>
      <c r="E2302">
        <v>10.863</v>
      </c>
      <c r="F2302">
        <v>0</v>
      </c>
      <c r="G2302" t="s">
        <v>942</v>
      </c>
      <c r="H2302">
        <f>_xlfn.IFNA(INDEX(FoamFactor_Table[FoamFactor],MATCH(bom_SQLquery[[#This Row],[BillNo]],FoamFactor_Table[BlendPN],0)),1)</f>
        <v>1</v>
      </c>
    </row>
    <row r="2303" spans="1:8" x14ac:dyDescent="0.25">
      <c r="A2303" t="s">
        <v>1155</v>
      </c>
      <c r="B2303" t="s">
        <v>1156</v>
      </c>
      <c r="C2303" t="s">
        <v>1408</v>
      </c>
      <c r="D2303" t="s">
        <v>1409</v>
      </c>
      <c r="E2303">
        <v>1.3120000000000001</v>
      </c>
      <c r="F2303">
        <v>0</v>
      </c>
      <c r="G2303" t="s">
        <v>942</v>
      </c>
      <c r="H2303">
        <f>_xlfn.IFNA(INDEX(FoamFactor_Table[FoamFactor],MATCH(bom_SQLquery[[#This Row],[BillNo]],FoamFactor_Table[BlendPN],0)),1)</f>
        <v>1</v>
      </c>
    </row>
    <row r="2304" spans="1:8" x14ac:dyDescent="0.25">
      <c r="A2304" t="s">
        <v>1155</v>
      </c>
      <c r="B2304" t="s">
        <v>1156</v>
      </c>
      <c r="C2304" t="s">
        <v>4318</v>
      </c>
      <c r="D2304" t="s">
        <v>4319</v>
      </c>
      <c r="E2304">
        <v>0.13</v>
      </c>
      <c r="F2304">
        <v>0</v>
      </c>
      <c r="G2304" t="s">
        <v>942</v>
      </c>
      <c r="H2304">
        <f>_xlfn.IFNA(INDEX(FoamFactor_Table[FoamFactor],MATCH(bom_SQLquery[[#This Row],[BillNo]],FoamFactor_Table[BlendPN],0)),1)</f>
        <v>1</v>
      </c>
    </row>
    <row r="2305" spans="1:8" x14ac:dyDescent="0.25">
      <c r="A2305" t="s">
        <v>1155</v>
      </c>
      <c r="B2305" t="s">
        <v>1156</v>
      </c>
      <c r="C2305" t="s">
        <v>4065</v>
      </c>
      <c r="D2305" t="s">
        <v>4066</v>
      </c>
      <c r="E2305">
        <v>0.12</v>
      </c>
      <c r="F2305">
        <v>0</v>
      </c>
      <c r="G2305" t="s">
        <v>942</v>
      </c>
      <c r="H2305">
        <f>_xlfn.IFNA(INDEX(FoamFactor_Table[FoamFactor],MATCH(bom_SQLquery[[#This Row],[BillNo]],FoamFactor_Table[BlendPN],0)),1)</f>
        <v>1</v>
      </c>
    </row>
    <row r="2306" spans="1:8" x14ac:dyDescent="0.25">
      <c r="A2306" t="s">
        <v>4529</v>
      </c>
      <c r="B2306" t="s">
        <v>4530</v>
      </c>
      <c r="C2306" t="s">
        <v>4192</v>
      </c>
      <c r="D2306" t="s">
        <v>4193</v>
      </c>
      <c r="E2306">
        <v>98</v>
      </c>
      <c r="F2306">
        <v>0</v>
      </c>
      <c r="G2306" t="s">
        <v>942</v>
      </c>
      <c r="H2306">
        <f>_xlfn.IFNA(INDEX(FoamFactor_Table[FoamFactor],MATCH(bom_SQLquery[[#This Row],[BillNo]],FoamFactor_Table[BlendPN],0)),1)</f>
        <v>1</v>
      </c>
    </row>
    <row r="2307" spans="1:8" x14ac:dyDescent="0.25">
      <c r="A2307" t="s">
        <v>4529</v>
      </c>
      <c r="B2307" t="s">
        <v>4530</v>
      </c>
      <c r="C2307" t="s">
        <v>4531</v>
      </c>
      <c r="D2307" t="s">
        <v>4532</v>
      </c>
      <c r="E2307">
        <v>21.12</v>
      </c>
      <c r="F2307">
        <v>0</v>
      </c>
      <c r="G2307" t="s">
        <v>942</v>
      </c>
      <c r="H2307">
        <f>_xlfn.IFNA(INDEX(FoamFactor_Table[FoamFactor],MATCH(bom_SQLquery[[#This Row],[BillNo]],FoamFactor_Table[BlendPN],0)),1)</f>
        <v>1</v>
      </c>
    </row>
    <row r="2308" spans="1:8" x14ac:dyDescent="0.25">
      <c r="A2308" t="s">
        <v>4529</v>
      </c>
      <c r="B2308" t="s">
        <v>4530</v>
      </c>
      <c r="C2308" t="s">
        <v>4065</v>
      </c>
      <c r="D2308" t="s">
        <v>4066</v>
      </c>
      <c r="E2308">
        <v>0.3</v>
      </c>
      <c r="F2308">
        <v>0</v>
      </c>
      <c r="G2308" t="s">
        <v>942</v>
      </c>
      <c r="H2308">
        <f>_xlfn.IFNA(INDEX(FoamFactor_Table[FoamFactor],MATCH(bom_SQLquery[[#This Row],[BillNo]],FoamFactor_Table[BlendPN],0)),1)</f>
        <v>1</v>
      </c>
    </row>
    <row r="2309" spans="1:8" x14ac:dyDescent="0.25">
      <c r="A2309" t="s">
        <v>4529</v>
      </c>
      <c r="B2309" t="s">
        <v>4530</v>
      </c>
      <c r="C2309" t="s">
        <v>4533</v>
      </c>
      <c r="D2309" t="s">
        <v>4534</v>
      </c>
      <c r="E2309">
        <v>0.09</v>
      </c>
      <c r="F2309">
        <v>0</v>
      </c>
      <c r="G2309" t="s">
        <v>942</v>
      </c>
      <c r="H2309">
        <f>_xlfn.IFNA(INDEX(FoamFactor_Table[FoamFactor],MATCH(bom_SQLquery[[#This Row],[BillNo]],FoamFactor_Table[BlendPN],0)),1)</f>
        <v>1</v>
      </c>
    </row>
    <row r="2310" spans="1:8" x14ac:dyDescent="0.25">
      <c r="A2310" t="s">
        <v>4529</v>
      </c>
      <c r="B2310" t="s">
        <v>4530</v>
      </c>
      <c r="C2310" t="s">
        <v>1408</v>
      </c>
      <c r="D2310" t="s">
        <v>1409</v>
      </c>
      <c r="E2310">
        <v>1.3120000000000001</v>
      </c>
      <c r="F2310">
        <v>0</v>
      </c>
      <c r="G2310" t="s">
        <v>942</v>
      </c>
      <c r="H2310">
        <f>_xlfn.IFNA(INDEX(FoamFactor_Table[FoamFactor],MATCH(bom_SQLquery[[#This Row],[BillNo]],FoamFactor_Table[BlendPN],0)),1)</f>
        <v>1</v>
      </c>
    </row>
    <row r="2311" spans="1:8" x14ac:dyDescent="0.25">
      <c r="A2311" t="s">
        <v>1165</v>
      </c>
      <c r="B2311" t="s">
        <v>1166</v>
      </c>
      <c r="C2311" t="s">
        <v>4192</v>
      </c>
      <c r="D2311" t="s">
        <v>4193</v>
      </c>
      <c r="E2311">
        <v>50</v>
      </c>
      <c r="F2311">
        <v>0</v>
      </c>
      <c r="G2311" t="s">
        <v>942</v>
      </c>
      <c r="H2311">
        <f>_xlfn.IFNA(INDEX(FoamFactor_Table[FoamFactor],MATCH(bom_SQLquery[[#This Row],[BillNo]],FoamFactor_Table[BlendPN],0)),1)</f>
        <v>1</v>
      </c>
    </row>
    <row r="2312" spans="1:8" x14ac:dyDescent="0.25">
      <c r="A2312" t="s">
        <v>1165</v>
      </c>
      <c r="B2312" t="s">
        <v>1166</v>
      </c>
      <c r="C2312" t="s">
        <v>4531</v>
      </c>
      <c r="D2312" t="s">
        <v>4532</v>
      </c>
      <c r="E2312">
        <v>12.9231</v>
      </c>
      <c r="F2312">
        <v>0</v>
      </c>
      <c r="G2312" t="s">
        <v>942</v>
      </c>
      <c r="H2312">
        <f>_xlfn.IFNA(INDEX(FoamFactor_Table[FoamFactor],MATCH(bom_SQLquery[[#This Row],[BillNo]],FoamFactor_Table[BlendPN],0)),1)</f>
        <v>1</v>
      </c>
    </row>
    <row r="2313" spans="1:8" x14ac:dyDescent="0.25">
      <c r="A2313" t="s">
        <v>1165</v>
      </c>
      <c r="B2313" t="s">
        <v>1166</v>
      </c>
      <c r="C2313" t="s">
        <v>4065</v>
      </c>
      <c r="D2313" t="s">
        <v>4066</v>
      </c>
      <c r="E2313">
        <v>0.06</v>
      </c>
      <c r="F2313">
        <v>0</v>
      </c>
      <c r="G2313" t="s">
        <v>942</v>
      </c>
      <c r="H2313">
        <f>_xlfn.IFNA(INDEX(FoamFactor_Table[FoamFactor],MATCH(bom_SQLquery[[#This Row],[BillNo]],FoamFactor_Table[BlendPN],0)),1)</f>
        <v>1</v>
      </c>
    </row>
    <row r="2314" spans="1:8" x14ac:dyDescent="0.25">
      <c r="A2314" t="s">
        <v>1165</v>
      </c>
      <c r="B2314" t="s">
        <v>1166</v>
      </c>
      <c r="C2314" t="s">
        <v>1408</v>
      </c>
      <c r="D2314" t="s">
        <v>1409</v>
      </c>
      <c r="E2314">
        <v>0.66269999999999996</v>
      </c>
      <c r="F2314">
        <v>0</v>
      </c>
      <c r="G2314" t="s">
        <v>942</v>
      </c>
      <c r="H2314">
        <f>_xlfn.IFNA(INDEX(FoamFactor_Table[FoamFactor],MATCH(bom_SQLquery[[#This Row],[BillNo]],FoamFactor_Table[BlendPN],0)),1)</f>
        <v>1</v>
      </c>
    </row>
    <row r="2315" spans="1:8" x14ac:dyDescent="0.25">
      <c r="A2315" t="s">
        <v>1165</v>
      </c>
      <c r="B2315" t="s">
        <v>1166</v>
      </c>
      <c r="C2315" t="s">
        <v>4533</v>
      </c>
      <c r="D2315" t="s">
        <v>4534</v>
      </c>
      <c r="E2315">
        <v>4.6600000000000003E-2</v>
      </c>
      <c r="F2315">
        <v>0</v>
      </c>
      <c r="G2315" t="s">
        <v>942</v>
      </c>
      <c r="H2315">
        <f>_xlfn.IFNA(INDEX(FoamFactor_Table[FoamFactor],MATCH(bom_SQLquery[[#This Row],[BillNo]],FoamFactor_Table[BlendPN],0)),1)</f>
        <v>1</v>
      </c>
    </row>
    <row r="2316" spans="1:8" x14ac:dyDescent="0.25">
      <c r="A2316" t="s">
        <v>1165</v>
      </c>
      <c r="B2316" t="s">
        <v>1166</v>
      </c>
      <c r="C2316" t="s">
        <v>3319</v>
      </c>
      <c r="D2316" t="s">
        <v>3320</v>
      </c>
      <c r="E2316">
        <v>49</v>
      </c>
      <c r="F2316">
        <v>0</v>
      </c>
      <c r="G2316" t="s">
        <v>935</v>
      </c>
      <c r="H2316">
        <f>_xlfn.IFNA(INDEX(FoamFactor_Table[FoamFactor],MATCH(bom_SQLquery[[#This Row],[BillNo]],FoamFactor_Table[BlendPN],0)),1)</f>
        <v>1</v>
      </c>
    </row>
    <row r="2317" spans="1:8" x14ac:dyDescent="0.25">
      <c r="A2317" t="s">
        <v>4535</v>
      </c>
      <c r="B2317" t="s">
        <v>4536</v>
      </c>
      <c r="C2317" t="s">
        <v>4192</v>
      </c>
      <c r="D2317" t="s">
        <v>4193</v>
      </c>
      <c r="E2317">
        <v>97</v>
      </c>
      <c r="F2317">
        <v>0</v>
      </c>
      <c r="G2317" t="s">
        <v>942</v>
      </c>
      <c r="H2317">
        <f>_xlfn.IFNA(INDEX(FoamFactor_Table[FoamFactor],MATCH(bom_SQLquery[[#This Row],[BillNo]],FoamFactor_Table[BlendPN],0)),1)</f>
        <v>1</v>
      </c>
    </row>
    <row r="2318" spans="1:8" x14ac:dyDescent="0.25">
      <c r="A2318" t="s">
        <v>4535</v>
      </c>
      <c r="B2318" t="s">
        <v>4536</v>
      </c>
      <c r="C2318" t="s">
        <v>1404</v>
      </c>
      <c r="D2318" t="s">
        <v>1405</v>
      </c>
      <c r="E2318">
        <v>21.725999999999999</v>
      </c>
      <c r="F2318">
        <v>0</v>
      </c>
      <c r="G2318" t="s">
        <v>942</v>
      </c>
      <c r="H2318">
        <f>_xlfn.IFNA(INDEX(FoamFactor_Table[FoamFactor],MATCH(bom_SQLquery[[#This Row],[BillNo]],FoamFactor_Table[BlendPN],0)),1)</f>
        <v>1</v>
      </c>
    </row>
    <row r="2319" spans="1:8" x14ac:dyDescent="0.25">
      <c r="A2319" t="s">
        <v>4535</v>
      </c>
      <c r="B2319" t="s">
        <v>4536</v>
      </c>
      <c r="C2319" t="s">
        <v>1353</v>
      </c>
      <c r="D2319" t="s">
        <v>1354</v>
      </c>
      <c r="E2319">
        <v>0.14000000000000001</v>
      </c>
      <c r="F2319">
        <v>0</v>
      </c>
      <c r="G2319" t="s">
        <v>942</v>
      </c>
      <c r="H2319">
        <f>_xlfn.IFNA(INDEX(FoamFactor_Table[FoamFactor],MATCH(bom_SQLquery[[#This Row],[BillNo]],FoamFactor_Table[BlendPN],0)),1)</f>
        <v>1</v>
      </c>
    </row>
    <row r="2320" spans="1:8" x14ac:dyDescent="0.25">
      <c r="A2320" t="s">
        <v>4535</v>
      </c>
      <c r="B2320" t="s">
        <v>4536</v>
      </c>
      <c r="C2320" t="s">
        <v>1406</v>
      </c>
      <c r="D2320" t="s">
        <v>1407</v>
      </c>
      <c r="E2320">
        <v>0.04</v>
      </c>
      <c r="F2320">
        <v>0</v>
      </c>
      <c r="G2320" t="s">
        <v>942</v>
      </c>
      <c r="H2320">
        <f>_xlfn.IFNA(INDEX(FoamFactor_Table[FoamFactor],MATCH(bom_SQLquery[[#This Row],[BillNo]],FoamFactor_Table[BlendPN],0)),1)</f>
        <v>1</v>
      </c>
    </row>
    <row r="2321" spans="1:8" x14ac:dyDescent="0.25">
      <c r="A2321" t="s">
        <v>4535</v>
      </c>
      <c r="B2321" t="s">
        <v>4536</v>
      </c>
      <c r="C2321" t="s">
        <v>4065</v>
      </c>
      <c r="D2321" t="s">
        <v>4066</v>
      </c>
      <c r="E2321">
        <v>0.26</v>
      </c>
      <c r="F2321">
        <v>0</v>
      </c>
      <c r="G2321" t="s">
        <v>942</v>
      </c>
      <c r="H2321">
        <f>_xlfn.IFNA(INDEX(FoamFactor_Table[FoamFactor],MATCH(bom_SQLquery[[#This Row],[BillNo]],FoamFactor_Table[BlendPN],0)),1)</f>
        <v>1</v>
      </c>
    </row>
    <row r="2322" spans="1:8" x14ac:dyDescent="0.25">
      <c r="A2322" t="s">
        <v>1143</v>
      </c>
      <c r="B2322" t="s">
        <v>1144</v>
      </c>
      <c r="C2322" t="s">
        <v>4192</v>
      </c>
      <c r="D2322" t="s">
        <v>4193</v>
      </c>
      <c r="E2322">
        <v>97.84</v>
      </c>
      <c r="F2322">
        <v>0</v>
      </c>
      <c r="G2322" t="s">
        <v>942</v>
      </c>
      <c r="H2322">
        <f>_xlfn.IFNA(INDEX(FoamFactor_Table[FoamFactor],MATCH(bom_SQLquery[[#This Row],[BillNo]],FoamFactor_Table[BlendPN],0)),1)</f>
        <v>1</v>
      </c>
    </row>
    <row r="2323" spans="1:8" x14ac:dyDescent="0.25">
      <c r="A2323" t="s">
        <v>1143</v>
      </c>
      <c r="B2323" t="s">
        <v>1144</v>
      </c>
      <c r="C2323" t="s">
        <v>1404</v>
      </c>
      <c r="D2323" t="s">
        <v>1405</v>
      </c>
      <c r="E2323">
        <v>24.771999999999998</v>
      </c>
      <c r="F2323">
        <v>0</v>
      </c>
      <c r="G2323" t="s">
        <v>942</v>
      </c>
      <c r="H2323">
        <f>_xlfn.IFNA(INDEX(FoamFactor_Table[FoamFactor],MATCH(bom_SQLquery[[#This Row],[BillNo]],FoamFactor_Table[BlendPN],0)),1)</f>
        <v>1</v>
      </c>
    </row>
    <row r="2324" spans="1:8" x14ac:dyDescent="0.25">
      <c r="A2324" t="s">
        <v>1143</v>
      </c>
      <c r="B2324" t="s">
        <v>1144</v>
      </c>
      <c r="C2324" t="s">
        <v>1353</v>
      </c>
      <c r="D2324" t="s">
        <v>1354</v>
      </c>
      <c r="E2324">
        <v>0.13980000000000001</v>
      </c>
      <c r="F2324">
        <v>0</v>
      </c>
      <c r="G2324" t="s">
        <v>942</v>
      </c>
      <c r="H2324">
        <f>_xlfn.IFNA(INDEX(FoamFactor_Table[FoamFactor],MATCH(bom_SQLquery[[#This Row],[BillNo]],FoamFactor_Table[BlendPN],0)),1)</f>
        <v>1</v>
      </c>
    </row>
    <row r="2325" spans="1:8" x14ac:dyDescent="0.25">
      <c r="A2325" t="s">
        <v>1143</v>
      </c>
      <c r="B2325" t="s">
        <v>1144</v>
      </c>
      <c r="C2325" t="s">
        <v>1406</v>
      </c>
      <c r="D2325" t="s">
        <v>1407</v>
      </c>
      <c r="E2325">
        <v>3.73E-2</v>
      </c>
      <c r="F2325">
        <v>0</v>
      </c>
      <c r="G2325" t="s">
        <v>942</v>
      </c>
      <c r="H2325">
        <f>_xlfn.IFNA(INDEX(FoamFactor_Table[FoamFactor],MATCH(bom_SQLquery[[#This Row],[BillNo]],FoamFactor_Table[BlendPN],0)),1)</f>
        <v>1</v>
      </c>
    </row>
    <row r="2326" spans="1:8" x14ac:dyDescent="0.25">
      <c r="A2326" t="s">
        <v>1143</v>
      </c>
      <c r="B2326" t="s">
        <v>1144</v>
      </c>
      <c r="C2326" t="s">
        <v>1408</v>
      </c>
      <c r="D2326" t="s">
        <v>1409</v>
      </c>
      <c r="E2326">
        <v>1.2495000000000001</v>
      </c>
      <c r="F2326">
        <v>0</v>
      </c>
      <c r="G2326" t="s">
        <v>942</v>
      </c>
      <c r="H2326">
        <f>_xlfn.IFNA(INDEX(FoamFactor_Table[FoamFactor],MATCH(bom_SQLquery[[#This Row],[BillNo]],FoamFactor_Table[BlendPN],0)),1)</f>
        <v>1</v>
      </c>
    </row>
    <row r="2327" spans="1:8" x14ac:dyDescent="0.25">
      <c r="A2327" t="s">
        <v>1143</v>
      </c>
      <c r="B2327" t="s">
        <v>1144</v>
      </c>
      <c r="C2327" t="s">
        <v>4065</v>
      </c>
      <c r="D2327" t="s">
        <v>4066</v>
      </c>
      <c r="E2327">
        <v>0.1</v>
      </c>
      <c r="F2327">
        <v>0</v>
      </c>
      <c r="G2327" t="s">
        <v>942</v>
      </c>
      <c r="H2327">
        <f>_xlfn.IFNA(INDEX(FoamFactor_Table[FoamFactor],MATCH(bom_SQLquery[[#This Row],[BillNo]],FoamFactor_Table[BlendPN],0)),1)</f>
        <v>1</v>
      </c>
    </row>
    <row r="2328" spans="1:8" x14ac:dyDescent="0.25">
      <c r="A2328" t="s">
        <v>4206</v>
      </c>
      <c r="B2328" t="s">
        <v>4207</v>
      </c>
      <c r="C2328" t="s">
        <v>4192</v>
      </c>
      <c r="D2328" t="s">
        <v>4193</v>
      </c>
      <c r="E2328">
        <v>97.704499999999996</v>
      </c>
      <c r="F2328">
        <v>0</v>
      </c>
      <c r="G2328" t="s">
        <v>942</v>
      </c>
      <c r="H2328">
        <f>_xlfn.IFNA(INDEX(FoamFactor_Table[FoamFactor],MATCH(bom_SQLquery[[#This Row],[BillNo]],FoamFactor_Table[BlendPN],0)),1)</f>
        <v>1</v>
      </c>
    </row>
    <row r="2329" spans="1:8" x14ac:dyDescent="0.25">
      <c r="A2329" t="s">
        <v>4206</v>
      </c>
      <c r="B2329" t="s">
        <v>4207</v>
      </c>
      <c r="C2329" t="s">
        <v>1404</v>
      </c>
      <c r="D2329" t="s">
        <v>1405</v>
      </c>
      <c r="E2329">
        <v>25.2224</v>
      </c>
      <c r="F2329">
        <v>0</v>
      </c>
      <c r="G2329" t="s">
        <v>942</v>
      </c>
      <c r="H2329">
        <f>_xlfn.IFNA(INDEX(FoamFactor_Table[FoamFactor],MATCH(bom_SQLquery[[#This Row],[BillNo]],FoamFactor_Table[BlendPN],0)),1)</f>
        <v>1</v>
      </c>
    </row>
    <row r="2330" spans="1:8" x14ac:dyDescent="0.25">
      <c r="A2330" t="s">
        <v>4206</v>
      </c>
      <c r="B2330" t="s">
        <v>4207</v>
      </c>
      <c r="C2330" t="s">
        <v>1408</v>
      </c>
      <c r="D2330" t="s">
        <v>1409</v>
      </c>
      <c r="E2330">
        <v>1.3120000000000001</v>
      </c>
      <c r="F2330">
        <v>0</v>
      </c>
      <c r="G2330" t="s">
        <v>942</v>
      </c>
      <c r="H2330">
        <f>_xlfn.IFNA(INDEX(FoamFactor_Table[FoamFactor],MATCH(bom_SQLquery[[#This Row],[BillNo]],FoamFactor_Table[BlendPN],0)),1)</f>
        <v>1</v>
      </c>
    </row>
    <row r="2331" spans="1:8" x14ac:dyDescent="0.25">
      <c r="A2331" t="s">
        <v>4206</v>
      </c>
      <c r="B2331" t="s">
        <v>4207</v>
      </c>
      <c r="C2331" t="s">
        <v>4065</v>
      </c>
      <c r="D2331" t="s">
        <v>4066</v>
      </c>
      <c r="E2331">
        <v>9.2999999999999999E-2</v>
      </c>
      <c r="F2331">
        <v>0</v>
      </c>
      <c r="G2331" t="s">
        <v>942</v>
      </c>
      <c r="H2331">
        <f>_xlfn.IFNA(INDEX(FoamFactor_Table[FoamFactor],MATCH(bom_SQLquery[[#This Row],[BillNo]],FoamFactor_Table[BlendPN],0)),1)</f>
        <v>1</v>
      </c>
    </row>
    <row r="2332" spans="1:8" x14ac:dyDescent="0.25">
      <c r="A2332" t="s">
        <v>4537</v>
      </c>
      <c r="B2332" t="s">
        <v>4538</v>
      </c>
      <c r="C2332" t="s">
        <v>4192</v>
      </c>
      <c r="D2332" t="s">
        <v>4193</v>
      </c>
      <c r="E2332">
        <v>55</v>
      </c>
      <c r="F2332">
        <v>0</v>
      </c>
      <c r="G2332" t="s">
        <v>942</v>
      </c>
      <c r="H2332">
        <f>_xlfn.IFNA(INDEX(FoamFactor_Table[FoamFactor],MATCH(bom_SQLquery[[#This Row],[BillNo]],FoamFactor_Table[BlendPN],0)),1)</f>
        <v>1</v>
      </c>
    </row>
    <row r="2333" spans="1:8" x14ac:dyDescent="0.25">
      <c r="A2333" t="s">
        <v>1161</v>
      </c>
      <c r="B2333" t="s">
        <v>1162</v>
      </c>
      <c r="C2333" t="s">
        <v>4192</v>
      </c>
      <c r="D2333" t="s">
        <v>4193</v>
      </c>
      <c r="E2333">
        <v>0.3</v>
      </c>
      <c r="F2333">
        <v>0</v>
      </c>
      <c r="G2333" t="s">
        <v>942</v>
      </c>
      <c r="H2333">
        <f>_xlfn.IFNA(INDEX(FoamFactor_Table[FoamFactor],MATCH(bom_SQLquery[[#This Row],[BillNo]],FoamFactor_Table[BlendPN],0)),1)</f>
        <v>1</v>
      </c>
    </row>
    <row r="2334" spans="1:8" x14ac:dyDescent="0.25">
      <c r="A2334" t="s">
        <v>1161</v>
      </c>
      <c r="B2334" t="s">
        <v>1162</v>
      </c>
      <c r="C2334" t="s">
        <v>1353</v>
      </c>
      <c r="D2334" t="s">
        <v>1354</v>
      </c>
      <c r="E2334">
        <v>1E-3</v>
      </c>
      <c r="F2334">
        <v>0</v>
      </c>
      <c r="G2334" t="s">
        <v>942</v>
      </c>
      <c r="H2334">
        <f>_xlfn.IFNA(INDEX(FoamFactor_Table[FoamFactor],MATCH(bom_SQLquery[[#This Row],[BillNo]],FoamFactor_Table[BlendPN],0)),1)</f>
        <v>1</v>
      </c>
    </row>
    <row r="2335" spans="1:8" x14ac:dyDescent="0.25">
      <c r="A2335" t="s">
        <v>1161</v>
      </c>
      <c r="B2335" t="s">
        <v>1162</v>
      </c>
      <c r="C2335" t="s">
        <v>1404</v>
      </c>
      <c r="D2335" t="s">
        <v>1405</v>
      </c>
      <c r="E2335">
        <v>7.1999999999999995E-2</v>
      </c>
      <c r="F2335">
        <v>0</v>
      </c>
      <c r="G2335" t="s">
        <v>942</v>
      </c>
      <c r="H2335">
        <f>_xlfn.IFNA(INDEX(FoamFactor_Table[FoamFactor],MATCH(bom_SQLquery[[#This Row],[BillNo]],FoamFactor_Table[BlendPN],0)),1)</f>
        <v>1</v>
      </c>
    </row>
    <row r="2336" spans="1:8" x14ac:dyDescent="0.25">
      <c r="A2336" t="s">
        <v>1161</v>
      </c>
      <c r="B2336" t="s">
        <v>1162</v>
      </c>
      <c r="C2336" t="s">
        <v>4065</v>
      </c>
      <c r="D2336" t="s">
        <v>4066</v>
      </c>
      <c r="E2336">
        <v>5.9999999999999995E-4</v>
      </c>
      <c r="F2336">
        <v>0</v>
      </c>
      <c r="G2336" t="s">
        <v>942</v>
      </c>
      <c r="H2336">
        <f>_xlfn.IFNA(INDEX(FoamFactor_Table[FoamFactor],MATCH(bom_SQLquery[[#This Row],[BillNo]],FoamFactor_Table[BlendPN],0)),1)</f>
        <v>1</v>
      </c>
    </row>
    <row r="2337" spans="1:8" x14ac:dyDescent="0.25">
      <c r="A2337" t="s">
        <v>4214</v>
      </c>
      <c r="B2337" t="s">
        <v>4539</v>
      </c>
      <c r="C2337" t="s">
        <v>4192</v>
      </c>
      <c r="D2337" t="s">
        <v>4193</v>
      </c>
      <c r="E2337">
        <v>0.95699999999999996</v>
      </c>
      <c r="F2337">
        <v>0</v>
      </c>
      <c r="G2337" t="s">
        <v>942</v>
      </c>
      <c r="H2337">
        <f>_xlfn.IFNA(INDEX(FoamFactor_Table[FoamFactor],MATCH(bom_SQLquery[[#This Row],[BillNo]],FoamFactor_Table[BlendPN],0)),1)</f>
        <v>1</v>
      </c>
    </row>
    <row r="2338" spans="1:8" x14ac:dyDescent="0.25">
      <c r="A2338" t="s">
        <v>4214</v>
      </c>
      <c r="B2338" t="s">
        <v>4539</v>
      </c>
      <c r="C2338" t="s">
        <v>1404</v>
      </c>
      <c r="D2338" t="s">
        <v>1405</v>
      </c>
      <c r="E2338">
        <v>0.20499999999999999</v>
      </c>
      <c r="F2338">
        <v>0</v>
      </c>
      <c r="G2338" t="s">
        <v>942</v>
      </c>
      <c r="H2338">
        <f>_xlfn.IFNA(INDEX(FoamFactor_Table[FoamFactor],MATCH(bom_SQLquery[[#This Row],[BillNo]],FoamFactor_Table[BlendPN],0)),1)</f>
        <v>1</v>
      </c>
    </row>
    <row r="2339" spans="1:8" x14ac:dyDescent="0.25">
      <c r="A2339" t="s">
        <v>4214</v>
      </c>
      <c r="B2339" t="s">
        <v>4539</v>
      </c>
      <c r="C2339" t="s">
        <v>1353</v>
      </c>
      <c r="D2339" t="s">
        <v>1354</v>
      </c>
      <c r="E2339">
        <v>2E-3</v>
      </c>
      <c r="F2339">
        <v>0</v>
      </c>
      <c r="G2339" t="s">
        <v>942</v>
      </c>
      <c r="H2339">
        <f>_xlfn.IFNA(INDEX(FoamFactor_Table[FoamFactor],MATCH(bom_SQLquery[[#This Row],[BillNo]],FoamFactor_Table[BlendPN],0)),1)</f>
        <v>1</v>
      </c>
    </row>
    <row r="2340" spans="1:8" x14ac:dyDescent="0.25">
      <c r="A2340" t="s">
        <v>4214</v>
      </c>
      <c r="B2340" t="s">
        <v>4539</v>
      </c>
      <c r="C2340" t="s">
        <v>4318</v>
      </c>
      <c r="D2340" t="s">
        <v>4319</v>
      </c>
      <c r="E2340">
        <v>1E-3</v>
      </c>
      <c r="F2340">
        <v>0</v>
      </c>
      <c r="G2340" t="s">
        <v>942</v>
      </c>
      <c r="H2340">
        <f>_xlfn.IFNA(INDEX(FoamFactor_Table[FoamFactor],MATCH(bom_SQLquery[[#This Row],[BillNo]],FoamFactor_Table[BlendPN],0)),1)</f>
        <v>1</v>
      </c>
    </row>
    <row r="2341" spans="1:8" x14ac:dyDescent="0.25">
      <c r="A2341" t="s">
        <v>4214</v>
      </c>
      <c r="B2341" t="s">
        <v>4539</v>
      </c>
      <c r="C2341" t="s">
        <v>1408</v>
      </c>
      <c r="D2341" t="s">
        <v>1409</v>
      </c>
      <c r="E2341">
        <v>1.2999999999999999E-2</v>
      </c>
      <c r="F2341">
        <v>0</v>
      </c>
      <c r="G2341" t="s">
        <v>942</v>
      </c>
      <c r="H2341">
        <f>_xlfn.IFNA(INDEX(FoamFactor_Table[FoamFactor],MATCH(bom_SQLquery[[#This Row],[BillNo]],FoamFactor_Table[BlendPN],0)),1)</f>
        <v>1</v>
      </c>
    </row>
    <row r="2342" spans="1:8" x14ac:dyDescent="0.25">
      <c r="A2342" t="s">
        <v>4214</v>
      </c>
      <c r="B2342" t="s">
        <v>4539</v>
      </c>
      <c r="C2342" t="s">
        <v>4065</v>
      </c>
      <c r="D2342" t="s">
        <v>4066</v>
      </c>
      <c r="E2342">
        <v>8.9999999999999998E-4</v>
      </c>
      <c r="F2342">
        <v>0</v>
      </c>
      <c r="G2342" t="s">
        <v>942</v>
      </c>
      <c r="H2342">
        <f>_xlfn.IFNA(INDEX(FoamFactor_Table[FoamFactor],MATCH(bom_SQLquery[[#This Row],[BillNo]],FoamFactor_Table[BlendPN],0)),1)</f>
        <v>1</v>
      </c>
    </row>
    <row r="2343" spans="1:8" x14ac:dyDescent="0.25">
      <c r="A2343" t="s">
        <v>1438</v>
      </c>
      <c r="B2343" t="s">
        <v>4540</v>
      </c>
      <c r="C2343" t="s">
        <v>4541</v>
      </c>
      <c r="D2343" t="s">
        <v>4542</v>
      </c>
      <c r="E2343">
        <v>9.4399999999999998E-2</v>
      </c>
      <c r="F2343">
        <v>0</v>
      </c>
      <c r="G2343" t="s">
        <v>942</v>
      </c>
      <c r="H2343">
        <f>_xlfn.IFNA(INDEX(FoamFactor_Table[FoamFactor],MATCH(bom_SQLquery[[#This Row],[BillNo]],FoamFactor_Table[BlendPN],0)),1)</f>
        <v>1.25</v>
      </c>
    </row>
    <row r="2344" spans="1:8" x14ac:dyDescent="0.25">
      <c r="A2344" t="s">
        <v>1438</v>
      </c>
      <c r="B2344" t="s">
        <v>4540</v>
      </c>
      <c r="C2344" t="s">
        <v>4543</v>
      </c>
      <c r="D2344" t="s">
        <v>4544</v>
      </c>
      <c r="E2344">
        <v>1.0947</v>
      </c>
      <c r="F2344">
        <v>0</v>
      </c>
      <c r="G2344" t="s">
        <v>942</v>
      </c>
      <c r="H2344">
        <f>_xlfn.IFNA(INDEX(FoamFactor_Table[FoamFactor],MATCH(bom_SQLquery[[#This Row],[BillNo]],FoamFactor_Table[BlendPN],0)),1)</f>
        <v>1.25</v>
      </c>
    </row>
    <row r="2345" spans="1:8" x14ac:dyDescent="0.25">
      <c r="A2345" t="s">
        <v>1438</v>
      </c>
      <c r="B2345" t="s">
        <v>4540</v>
      </c>
      <c r="C2345" t="s">
        <v>4438</v>
      </c>
      <c r="D2345" t="s">
        <v>4439</v>
      </c>
      <c r="E2345">
        <v>1E-3</v>
      </c>
      <c r="F2345">
        <v>0</v>
      </c>
      <c r="G2345" t="s">
        <v>942</v>
      </c>
      <c r="H2345">
        <f>_xlfn.IFNA(INDEX(FoamFactor_Table[FoamFactor],MATCH(bom_SQLquery[[#This Row],[BillNo]],FoamFactor_Table[BlendPN],0)),1)</f>
        <v>1.25</v>
      </c>
    </row>
    <row r="2346" spans="1:8" x14ac:dyDescent="0.25">
      <c r="A2346" t="s">
        <v>1438</v>
      </c>
      <c r="B2346" t="s">
        <v>4540</v>
      </c>
      <c r="C2346" t="s">
        <v>3369</v>
      </c>
      <c r="D2346" t="s">
        <v>3370</v>
      </c>
      <c r="E2346">
        <v>1.72E-2</v>
      </c>
      <c r="F2346">
        <v>0</v>
      </c>
      <c r="G2346" t="s">
        <v>942</v>
      </c>
      <c r="H2346">
        <f>_xlfn.IFNA(INDEX(FoamFactor_Table[FoamFactor],MATCH(bom_SQLquery[[#This Row],[BillNo]],FoamFactor_Table[BlendPN],0)),1)</f>
        <v>1.25</v>
      </c>
    </row>
    <row r="2347" spans="1:8" x14ac:dyDescent="0.25">
      <c r="A2347" t="s">
        <v>1438</v>
      </c>
      <c r="B2347" t="s">
        <v>4540</v>
      </c>
      <c r="C2347" t="s">
        <v>4545</v>
      </c>
      <c r="D2347" t="s">
        <v>4546</v>
      </c>
      <c r="E2347">
        <v>1.8499999999999999E-2</v>
      </c>
      <c r="F2347">
        <v>0</v>
      </c>
      <c r="G2347" t="s">
        <v>942</v>
      </c>
      <c r="H2347">
        <f>_xlfn.IFNA(INDEX(FoamFactor_Table[FoamFactor],MATCH(bom_SQLquery[[#This Row],[BillNo]],FoamFactor_Table[BlendPN],0)),1)</f>
        <v>1.25</v>
      </c>
    </row>
    <row r="2348" spans="1:8" x14ac:dyDescent="0.25">
      <c r="A2348" t="s">
        <v>1438</v>
      </c>
      <c r="B2348" t="s">
        <v>4540</v>
      </c>
      <c r="C2348" t="s">
        <v>4547</v>
      </c>
      <c r="D2348" t="s">
        <v>4548</v>
      </c>
      <c r="E2348">
        <v>0.01</v>
      </c>
      <c r="F2348">
        <v>0</v>
      </c>
      <c r="G2348" t="s">
        <v>942</v>
      </c>
      <c r="H2348">
        <f>_xlfn.IFNA(INDEX(FoamFactor_Table[FoamFactor],MATCH(bom_SQLquery[[#This Row],[BillNo]],FoamFactor_Table[BlendPN],0)),1)</f>
        <v>1.25</v>
      </c>
    </row>
    <row r="2349" spans="1:8" x14ac:dyDescent="0.25">
      <c r="A2349" t="s">
        <v>1742</v>
      </c>
      <c r="B2349" t="s">
        <v>4549</v>
      </c>
      <c r="C2349" t="s">
        <v>4550</v>
      </c>
      <c r="D2349" t="s">
        <v>4551</v>
      </c>
      <c r="E2349">
        <v>0.16900000000000001</v>
      </c>
      <c r="F2349">
        <v>0</v>
      </c>
      <c r="G2349" t="s">
        <v>942</v>
      </c>
      <c r="H2349">
        <f>_xlfn.IFNA(INDEX(FoamFactor_Table[FoamFactor],MATCH(bom_SQLquery[[#This Row],[BillNo]],FoamFactor_Table[BlendPN],0)),1)</f>
        <v>1.25</v>
      </c>
    </row>
    <row r="2350" spans="1:8" x14ac:dyDescent="0.25">
      <c r="A2350" t="s">
        <v>1742</v>
      </c>
      <c r="B2350" t="s">
        <v>4549</v>
      </c>
      <c r="C2350" t="s">
        <v>3347</v>
      </c>
      <c r="D2350" t="s">
        <v>3348</v>
      </c>
      <c r="E2350">
        <v>5.0700000000000002E-2</v>
      </c>
      <c r="F2350">
        <v>0</v>
      </c>
      <c r="G2350" t="s">
        <v>942</v>
      </c>
      <c r="H2350">
        <f>_xlfn.IFNA(INDEX(FoamFactor_Table[FoamFactor],MATCH(bom_SQLquery[[#This Row],[BillNo]],FoamFactor_Table[BlendPN],0)),1)</f>
        <v>1.25</v>
      </c>
    </row>
    <row r="2351" spans="1:8" x14ac:dyDescent="0.25">
      <c r="A2351" t="s">
        <v>1742</v>
      </c>
      <c r="B2351" t="s">
        <v>4549</v>
      </c>
      <c r="C2351" t="s">
        <v>2503</v>
      </c>
      <c r="D2351" t="s">
        <v>2504</v>
      </c>
      <c r="E2351">
        <v>0.2535</v>
      </c>
      <c r="F2351">
        <v>0</v>
      </c>
      <c r="G2351" t="s">
        <v>942</v>
      </c>
      <c r="H2351">
        <f>_xlfn.IFNA(INDEX(FoamFactor_Table[FoamFactor],MATCH(bom_SQLquery[[#This Row],[BillNo]],FoamFactor_Table[BlendPN],0)),1)</f>
        <v>1.25</v>
      </c>
    </row>
    <row r="2352" spans="1:8" x14ac:dyDescent="0.25">
      <c r="A2352" t="s">
        <v>1742</v>
      </c>
      <c r="B2352" t="s">
        <v>4549</v>
      </c>
      <c r="C2352" t="s">
        <v>3361</v>
      </c>
      <c r="D2352" t="s">
        <v>3362</v>
      </c>
      <c r="E2352">
        <v>0.33800000000000002</v>
      </c>
      <c r="F2352">
        <v>0</v>
      </c>
      <c r="G2352" t="s">
        <v>942</v>
      </c>
      <c r="H2352">
        <f>_xlfn.IFNA(INDEX(FoamFactor_Table[FoamFactor],MATCH(bom_SQLquery[[#This Row],[BillNo]],FoamFactor_Table[BlendPN],0)),1)</f>
        <v>1.25</v>
      </c>
    </row>
    <row r="2353" spans="1:8" x14ac:dyDescent="0.25">
      <c r="A2353" t="s">
        <v>1742</v>
      </c>
      <c r="B2353" t="s">
        <v>4549</v>
      </c>
      <c r="C2353" t="s">
        <v>4545</v>
      </c>
      <c r="D2353" t="s">
        <v>4546</v>
      </c>
      <c r="E2353">
        <v>5.0700000000000002E-2</v>
      </c>
      <c r="F2353">
        <v>0</v>
      </c>
      <c r="G2353" t="s">
        <v>942</v>
      </c>
      <c r="H2353">
        <f>_xlfn.IFNA(INDEX(FoamFactor_Table[FoamFactor],MATCH(bom_SQLquery[[#This Row],[BillNo]],FoamFactor_Table[BlendPN],0)),1)</f>
        <v>1.25</v>
      </c>
    </row>
    <row r="2354" spans="1:8" x14ac:dyDescent="0.25">
      <c r="A2354" t="s">
        <v>1742</v>
      </c>
      <c r="B2354" t="s">
        <v>4549</v>
      </c>
      <c r="C2354" t="s">
        <v>3510</v>
      </c>
      <c r="D2354" t="s">
        <v>3511</v>
      </c>
      <c r="E2354">
        <v>4.2299999999999997E-2</v>
      </c>
      <c r="F2354">
        <v>0</v>
      </c>
      <c r="G2354" t="s">
        <v>942</v>
      </c>
      <c r="H2354">
        <f>_xlfn.IFNA(INDEX(FoamFactor_Table[FoamFactor],MATCH(bom_SQLquery[[#This Row],[BillNo]],FoamFactor_Table[BlendPN],0)),1)</f>
        <v>1.25</v>
      </c>
    </row>
    <row r="2355" spans="1:8" x14ac:dyDescent="0.25">
      <c r="A2355" t="s">
        <v>1742</v>
      </c>
      <c r="B2355" t="s">
        <v>4549</v>
      </c>
      <c r="C2355" t="s">
        <v>3369</v>
      </c>
      <c r="D2355" t="s">
        <v>3370</v>
      </c>
      <c r="E2355">
        <v>1.2699999999999999E-2</v>
      </c>
      <c r="F2355">
        <v>0</v>
      </c>
      <c r="G2355" t="s">
        <v>942</v>
      </c>
      <c r="H2355">
        <f>_xlfn.IFNA(INDEX(FoamFactor_Table[FoamFactor],MATCH(bom_SQLquery[[#This Row],[BillNo]],FoamFactor_Table[BlendPN],0)),1)</f>
        <v>1.25</v>
      </c>
    </row>
    <row r="2356" spans="1:8" x14ac:dyDescent="0.25">
      <c r="A2356" t="s">
        <v>1742</v>
      </c>
      <c r="B2356" t="s">
        <v>4549</v>
      </c>
      <c r="C2356" t="s">
        <v>4438</v>
      </c>
      <c r="D2356" t="s">
        <v>4439</v>
      </c>
      <c r="E2356">
        <v>8.9999999999999998E-4</v>
      </c>
      <c r="F2356">
        <v>0</v>
      </c>
      <c r="G2356" t="s">
        <v>942</v>
      </c>
      <c r="H2356">
        <f>_xlfn.IFNA(INDEX(FoamFactor_Table[FoamFactor],MATCH(bom_SQLquery[[#This Row],[BillNo]],FoamFactor_Table[BlendPN],0)),1)</f>
        <v>1.25</v>
      </c>
    </row>
    <row r="2357" spans="1:8" x14ac:dyDescent="0.25">
      <c r="A2357" t="s">
        <v>1742</v>
      </c>
      <c r="B2357" t="s">
        <v>4549</v>
      </c>
      <c r="C2357" t="s">
        <v>1319</v>
      </c>
      <c r="D2357" t="s">
        <v>1320</v>
      </c>
      <c r="E2357">
        <v>4.0000000000000002E-4</v>
      </c>
      <c r="F2357">
        <v>0</v>
      </c>
      <c r="G2357" t="s">
        <v>942</v>
      </c>
      <c r="H2357">
        <f>_xlfn.IFNA(INDEX(FoamFactor_Table[FoamFactor],MATCH(bom_SQLquery[[#This Row],[BillNo]],FoamFactor_Table[BlendPN],0)),1)</f>
        <v>1.25</v>
      </c>
    </row>
    <row r="2358" spans="1:8" x14ac:dyDescent="0.25">
      <c r="A2358" t="s">
        <v>4552</v>
      </c>
      <c r="B2358" t="s">
        <v>4553</v>
      </c>
      <c r="C2358" t="s">
        <v>3321</v>
      </c>
      <c r="D2358" t="s">
        <v>3322</v>
      </c>
      <c r="E2358">
        <v>0.21329999999999999</v>
      </c>
      <c r="F2358">
        <v>0</v>
      </c>
      <c r="G2358" t="s">
        <v>942</v>
      </c>
      <c r="H2358">
        <f>_xlfn.IFNA(INDEX(FoamFactor_Table[FoamFactor],MATCH(bom_SQLquery[[#This Row],[BillNo]],FoamFactor_Table[BlendPN],0)),1)</f>
        <v>1</v>
      </c>
    </row>
    <row r="2359" spans="1:8" x14ac:dyDescent="0.25">
      <c r="A2359" t="s">
        <v>4552</v>
      </c>
      <c r="B2359" t="s">
        <v>4553</v>
      </c>
      <c r="C2359" t="s">
        <v>4554</v>
      </c>
      <c r="D2359" t="s">
        <v>4555</v>
      </c>
      <c r="E2359">
        <v>8.6699999999999999E-2</v>
      </c>
      <c r="F2359">
        <v>0</v>
      </c>
      <c r="G2359" t="s">
        <v>942</v>
      </c>
      <c r="H2359">
        <f>_xlfn.IFNA(INDEX(FoamFactor_Table[FoamFactor],MATCH(bom_SQLquery[[#This Row],[BillNo]],FoamFactor_Table[BlendPN],0)),1)</f>
        <v>1</v>
      </c>
    </row>
    <row r="2360" spans="1:8" x14ac:dyDescent="0.25">
      <c r="A2360" t="s">
        <v>4552</v>
      </c>
      <c r="B2360" t="s">
        <v>4553</v>
      </c>
      <c r="C2360" t="s">
        <v>3351</v>
      </c>
      <c r="D2360" t="s">
        <v>3352</v>
      </c>
      <c r="E2360">
        <v>8.6699999999999999E-2</v>
      </c>
      <c r="F2360">
        <v>0</v>
      </c>
      <c r="G2360" t="s">
        <v>942</v>
      </c>
      <c r="H2360">
        <f>_xlfn.IFNA(INDEX(FoamFactor_Table[FoamFactor],MATCH(bom_SQLquery[[#This Row],[BillNo]],FoamFactor_Table[BlendPN],0)),1)</f>
        <v>1</v>
      </c>
    </row>
    <row r="2361" spans="1:8" x14ac:dyDescent="0.25">
      <c r="A2361" t="s">
        <v>4552</v>
      </c>
      <c r="B2361" t="s">
        <v>4553</v>
      </c>
      <c r="C2361" t="s">
        <v>2497</v>
      </c>
      <c r="D2361" t="s">
        <v>2498</v>
      </c>
      <c r="E2361">
        <v>4.1000000000000002E-2</v>
      </c>
      <c r="F2361">
        <v>0</v>
      </c>
      <c r="G2361" t="s">
        <v>942</v>
      </c>
      <c r="H2361">
        <f>_xlfn.IFNA(INDEX(FoamFactor_Table[FoamFactor],MATCH(bom_SQLquery[[#This Row],[BillNo]],FoamFactor_Table[BlendPN],0)),1)</f>
        <v>1</v>
      </c>
    </row>
    <row r="2362" spans="1:8" x14ac:dyDescent="0.25">
      <c r="A2362" t="s">
        <v>4552</v>
      </c>
      <c r="B2362" t="s">
        <v>4553</v>
      </c>
      <c r="C2362" t="s">
        <v>3349</v>
      </c>
      <c r="D2362" t="s">
        <v>3350</v>
      </c>
      <c r="E2362">
        <v>8.6699999999999999E-2</v>
      </c>
      <c r="F2362">
        <v>0</v>
      </c>
      <c r="G2362" t="s">
        <v>942</v>
      </c>
      <c r="H2362">
        <f>_xlfn.IFNA(INDEX(FoamFactor_Table[FoamFactor],MATCH(bom_SQLquery[[#This Row],[BillNo]],FoamFactor_Table[BlendPN],0)),1)</f>
        <v>1</v>
      </c>
    </row>
    <row r="2363" spans="1:8" x14ac:dyDescent="0.25">
      <c r="A2363" t="s">
        <v>4552</v>
      </c>
      <c r="B2363" t="s">
        <v>4553</v>
      </c>
      <c r="C2363" t="s">
        <v>4556</v>
      </c>
      <c r="D2363" t="s">
        <v>4557</v>
      </c>
      <c r="E2363">
        <v>2.5000000000000001E-2</v>
      </c>
      <c r="F2363">
        <v>0</v>
      </c>
      <c r="G2363" t="s">
        <v>942</v>
      </c>
      <c r="H2363">
        <f>_xlfn.IFNA(INDEX(FoamFactor_Table[FoamFactor],MATCH(bom_SQLquery[[#This Row],[BillNo]],FoamFactor_Table[BlendPN],0)),1)</f>
        <v>1</v>
      </c>
    </row>
    <row r="2364" spans="1:8" x14ac:dyDescent="0.25">
      <c r="A2364" t="s">
        <v>4552</v>
      </c>
      <c r="B2364" t="s">
        <v>4553</v>
      </c>
      <c r="C2364" t="s">
        <v>3369</v>
      </c>
      <c r="D2364" t="s">
        <v>3370</v>
      </c>
      <c r="E2364">
        <v>1.2999999999999999E-2</v>
      </c>
      <c r="F2364">
        <v>0</v>
      </c>
      <c r="G2364" t="s">
        <v>942</v>
      </c>
      <c r="H2364">
        <f>_xlfn.IFNA(INDEX(FoamFactor_Table[FoamFactor],MATCH(bom_SQLquery[[#This Row],[BillNo]],FoamFactor_Table[BlendPN],0)),1)</f>
        <v>1</v>
      </c>
    </row>
    <row r="2365" spans="1:8" x14ac:dyDescent="0.25">
      <c r="A2365" t="s">
        <v>4552</v>
      </c>
      <c r="B2365" t="s">
        <v>4553</v>
      </c>
      <c r="C2365" t="s">
        <v>4558</v>
      </c>
      <c r="D2365" t="s">
        <v>4559</v>
      </c>
      <c r="E2365">
        <v>1.1000000000000001E-3</v>
      </c>
      <c r="F2365">
        <v>0</v>
      </c>
      <c r="G2365" t="s">
        <v>942</v>
      </c>
      <c r="H2365">
        <f>_xlfn.IFNA(INDEX(FoamFactor_Table[FoamFactor],MATCH(bom_SQLquery[[#This Row],[BillNo]],FoamFactor_Table[BlendPN],0)),1)</f>
        <v>1</v>
      </c>
    </row>
    <row r="2366" spans="1:8" x14ac:dyDescent="0.25">
      <c r="A2366" t="s">
        <v>4552</v>
      </c>
      <c r="B2366" t="s">
        <v>4553</v>
      </c>
      <c r="C2366" t="s">
        <v>1353</v>
      </c>
      <c r="D2366" t="s">
        <v>1354</v>
      </c>
      <c r="E2366">
        <v>1.4E-3</v>
      </c>
      <c r="F2366">
        <v>0</v>
      </c>
      <c r="G2366" t="s">
        <v>942</v>
      </c>
      <c r="H2366">
        <f>_xlfn.IFNA(INDEX(FoamFactor_Table[FoamFactor],MATCH(bom_SQLquery[[#This Row],[BillNo]],FoamFactor_Table[BlendPN],0)),1)</f>
        <v>1</v>
      </c>
    </row>
    <row r="2367" spans="1:8" x14ac:dyDescent="0.25">
      <c r="A2367" t="s">
        <v>4552</v>
      </c>
      <c r="B2367" t="s">
        <v>4553</v>
      </c>
      <c r="C2367" t="s">
        <v>3353</v>
      </c>
      <c r="D2367" t="s">
        <v>3354</v>
      </c>
      <c r="E2367">
        <v>0.08</v>
      </c>
      <c r="F2367">
        <v>0</v>
      </c>
      <c r="G2367" t="s">
        <v>942</v>
      </c>
      <c r="H2367">
        <f>_xlfn.IFNA(INDEX(FoamFactor_Table[FoamFactor],MATCH(bom_SQLquery[[#This Row],[BillNo]],FoamFactor_Table[BlendPN],0)),1)</f>
        <v>1</v>
      </c>
    </row>
    <row r="2368" spans="1:8" x14ac:dyDescent="0.25">
      <c r="A2368" t="s">
        <v>1285</v>
      </c>
      <c r="B2368" t="s">
        <v>4560</v>
      </c>
      <c r="C2368" t="s">
        <v>3272</v>
      </c>
      <c r="D2368" t="s">
        <v>3273</v>
      </c>
      <c r="E2368">
        <v>0.38500000000000001</v>
      </c>
      <c r="F2368">
        <v>0</v>
      </c>
      <c r="G2368" t="s">
        <v>942</v>
      </c>
      <c r="H2368">
        <f>_xlfn.IFNA(INDEX(FoamFactor_Table[FoamFactor],MATCH(bom_SQLquery[[#This Row],[BillNo]],FoamFactor_Table[BlendPN],0)),1)</f>
        <v>1.1000000000000001</v>
      </c>
    </row>
    <row r="2369" spans="1:8" x14ac:dyDescent="0.25">
      <c r="A2369" t="s">
        <v>1285</v>
      </c>
      <c r="B2369" t="s">
        <v>4560</v>
      </c>
      <c r="C2369" t="s">
        <v>2940</v>
      </c>
      <c r="D2369" t="s">
        <v>2941</v>
      </c>
      <c r="E2369">
        <v>0.68400000000000005</v>
      </c>
      <c r="F2369">
        <v>0</v>
      </c>
      <c r="G2369" t="s">
        <v>942</v>
      </c>
      <c r="H2369">
        <f>_xlfn.IFNA(INDEX(FoamFactor_Table[FoamFactor],MATCH(bom_SQLquery[[#This Row],[BillNo]],FoamFactor_Table[BlendPN],0)),1)</f>
        <v>1.1000000000000001</v>
      </c>
    </row>
    <row r="2370" spans="1:8" x14ac:dyDescent="0.25">
      <c r="A2370" t="s">
        <v>1285</v>
      </c>
      <c r="B2370" t="s">
        <v>4560</v>
      </c>
      <c r="C2370" t="s">
        <v>2503</v>
      </c>
      <c r="D2370" t="s">
        <v>2504</v>
      </c>
      <c r="E2370">
        <v>4.2999999999999997E-2</v>
      </c>
      <c r="F2370">
        <v>0</v>
      </c>
      <c r="G2370" t="s">
        <v>942</v>
      </c>
      <c r="H2370">
        <f>_xlfn.IFNA(INDEX(FoamFactor_Table[FoamFactor],MATCH(bom_SQLquery[[#This Row],[BillNo]],FoamFactor_Table[BlendPN],0)),1)</f>
        <v>1.1000000000000001</v>
      </c>
    </row>
    <row r="2371" spans="1:8" x14ac:dyDescent="0.25">
      <c r="A2371" t="s">
        <v>1448</v>
      </c>
      <c r="B2371" t="s">
        <v>4561</v>
      </c>
      <c r="C2371" t="s">
        <v>4562</v>
      </c>
      <c r="D2371" t="s">
        <v>4563</v>
      </c>
      <c r="E2371">
        <v>6.0819000000000001</v>
      </c>
      <c r="F2371">
        <v>0</v>
      </c>
      <c r="G2371" t="s">
        <v>942</v>
      </c>
      <c r="H2371">
        <f>_xlfn.IFNA(INDEX(FoamFactor_Table[FoamFactor],MATCH(bom_SQLquery[[#This Row],[BillNo]],FoamFactor_Table[BlendPN],0)),1)</f>
        <v>1.2</v>
      </c>
    </row>
    <row r="2372" spans="1:8" x14ac:dyDescent="0.25">
      <c r="A2372" t="s">
        <v>1448</v>
      </c>
      <c r="B2372" t="s">
        <v>4561</v>
      </c>
      <c r="C2372" t="s">
        <v>4564</v>
      </c>
      <c r="D2372" t="s">
        <v>4565</v>
      </c>
      <c r="E2372">
        <v>9.7000000000000003E-2</v>
      </c>
      <c r="F2372">
        <v>0</v>
      </c>
      <c r="G2372" t="s">
        <v>942</v>
      </c>
      <c r="H2372">
        <f>_xlfn.IFNA(INDEX(FoamFactor_Table[FoamFactor],MATCH(bom_SQLquery[[#This Row],[BillNo]],FoamFactor_Table[BlendPN],0)),1)</f>
        <v>1.2</v>
      </c>
    </row>
    <row r="2373" spans="1:8" x14ac:dyDescent="0.25">
      <c r="A2373" t="s">
        <v>1448</v>
      </c>
      <c r="B2373" t="s">
        <v>4561</v>
      </c>
      <c r="C2373" t="s">
        <v>4566</v>
      </c>
      <c r="D2373" t="s">
        <v>4567</v>
      </c>
      <c r="E2373">
        <v>0.29120000000000001</v>
      </c>
      <c r="F2373">
        <v>0</v>
      </c>
      <c r="G2373" t="s">
        <v>942</v>
      </c>
      <c r="H2373">
        <f>_xlfn.IFNA(INDEX(FoamFactor_Table[FoamFactor],MATCH(bom_SQLquery[[#This Row],[BillNo]],FoamFactor_Table[BlendPN],0)),1)</f>
        <v>1.2</v>
      </c>
    </row>
    <row r="2374" spans="1:8" x14ac:dyDescent="0.25">
      <c r="A2374" t="s">
        <v>1808</v>
      </c>
      <c r="B2374" t="s">
        <v>4568</v>
      </c>
      <c r="C2374" t="s">
        <v>4550</v>
      </c>
      <c r="D2374" t="s">
        <v>4551</v>
      </c>
      <c r="E2374">
        <v>0.17249999999999999</v>
      </c>
      <c r="F2374">
        <v>0</v>
      </c>
      <c r="G2374" t="s">
        <v>942</v>
      </c>
      <c r="H2374">
        <f>_xlfn.IFNA(INDEX(FoamFactor_Table[FoamFactor],MATCH(bom_SQLquery[[#This Row],[BillNo]],FoamFactor_Table[BlendPN],0)),1)</f>
        <v>1.2</v>
      </c>
    </row>
    <row r="2375" spans="1:8" x14ac:dyDescent="0.25">
      <c r="A2375" t="s">
        <v>1808</v>
      </c>
      <c r="B2375" t="s">
        <v>4568</v>
      </c>
      <c r="C2375" t="s">
        <v>3438</v>
      </c>
      <c r="D2375" t="s">
        <v>3439</v>
      </c>
      <c r="E2375">
        <v>0.51559999999999995</v>
      </c>
      <c r="F2375">
        <v>0</v>
      </c>
      <c r="G2375" t="s">
        <v>942</v>
      </c>
      <c r="H2375">
        <f>_xlfn.IFNA(INDEX(FoamFactor_Table[FoamFactor],MATCH(bom_SQLquery[[#This Row],[BillNo]],FoamFactor_Table[BlendPN],0)),1)</f>
        <v>1.2</v>
      </c>
    </row>
    <row r="2376" spans="1:8" x14ac:dyDescent="0.25">
      <c r="A2376" t="s">
        <v>1808</v>
      </c>
      <c r="B2376" t="s">
        <v>4568</v>
      </c>
      <c r="C2376" t="s">
        <v>3325</v>
      </c>
      <c r="D2376" t="s">
        <v>3326</v>
      </c>
      <c r="E2376">
        <v>0.16339999999999999</v>
      </c>
      <c r="F2376">
        <v>0</v>
      </c>
      <c r="G2376" t="s">
        <v>942</v>
      </c>
      <c r="H2376">
        <f>_xlfn.IFNA(INDEX(FoamFactor_Table[FoamFactor],MATCH(bom_SQLquery[[#This Row],[BillNo]],FoamFactor_Table[BlendPN],0)),1)</f>
        <v>1.2</v>
      </c>
    </row>
    <row r="2377" spans="1:8" x14ac:dyDescent="0.25">
      <c r="A2377" t="s">
        <v>1808</v>
      </c>
      <c r="B2377" t="s">
        <v>4568</v>
      </c>
      <c r="C2377" t="s">
        <v>2503</v>
      </c>
      <c r="D2377" t="s">
        <v>2504</v>
      </c>
      <c r="E2377">
        <v>8.5999999999999993E-2</v>
      </c>
      <c r="F2377">
        <v>0</v>
      </c>
      <c r="G2377" t="s">
        <v>942</v>
      </c>
      <c r="H2377">
        <f>_xlfn.IFNA(INDEX(FoamFactor_Table[FoamFactor],MATCH(bom_SQLquery[[#This Row],[BillNo]],FoamFactor_Table[BlendPN],0)),1)</f>
        <v>1.2</v>
      </c>
    </row>
    <row r="2378" spans="1:8" x14ac:dyDescent="0.25">
      <c r="A2378" t="s">
        <v>1808</v>
      </c>
      <c r="B2378" t="s">
        <v>4568</v>
      </c>
      <c r="C2378" t="s">
        <v>4569</v>
      </c>
      <c r="D2378" t="s">
        <v>4570</v>
      </c>
      <c r="E2378">
        <v>8.2500000000000004E-2</v>
      </c>
      <c r="F2378">
        <v>0</v>
      </c>
      <c r="G2378" t="s">
        <v>942</v>
      </c>
      <c r="H2378">
        <f>_xlfn.IFNA(INDEX(FoamFactor_Table[FoamFactor],MATCH(bom_SQLquery[[#This Row],[BillNo]],FoamFactor_Table[BlendPN],0)),1)</f>
        <v>1.2</v>
      </c>
    </row>
    <row r="2379" spans="1:8" x14ac:dyDescent="0.25">
      <c r="A2379" t="s">
        <v>1538</v>
      </c>
      <c r="B2379" t="s">
        <v>1539</v>
      </c>
      <c r="C2379" t="s">
        <v>4440</v>
      </c>
      <c r="D2379" t="s">
        <v>4441</v>
      </c>
      <c r="E2379">
        <v>1.1599999999999999</v>
      </c>
      <c r="F2379">
        <v>0</v>
      </c>
      <c r="G2379" t="s">
        <v>942</v>
      </c>
      <c r="H2379">
        <f>_xlfn.IFNA(INDEX(FoamFactor_Table[FoamFactor],MATCH(bom_SQLquery[[#This Row],[BillNo]],FoamFactor_Table[BlendPN],0)),1)</f>
        <v>1.25</v>
      </c>
    </row>
    <row r="2380" spans="1:8" x14ac:dyDescent="0.25">
      <c r="A2380" t="s">
        <v>1538</v>
      </c>
      <c r="B2380" t="s">
        <v>1539</v>
      </c>
      <c r="C2380" t="s">
        <v>3337</v>
      </c>
      <c r="D2380" t="s">
        <v>3338</v>
      </c>
      <c r="E2380">
        <v>0.06</v>
      </c>
      <c r="F2380">
        <v>0</v>
      </c>
      <c r="G2380" t="s">
        <v>942</v>
      </c>
      <c r="H2380">
        <f>_xlfn.IFNA(INDEX(FoamFactor_Table[FoamFactor],MATCH(bom_SQLquery[[#This Row],[BillNo]],FoamFactor_Table[BlendPN],0)),1)</f>
        <v>1.25</v>
      </c>
    </row>
    <row r="2381" spans="1:8" x14ac:dyDescent="0.25">
      <c r="A2381" t="s">
        <v>1538</v>
      </c>
      <c r="B2381" t="s">
        <v>1539</v>
      </c>
      <c r="C2381" t="s">
        <v>1349</v>
      </c>
      <c r="D2381" t="s">
        <v>1350</v>
      </c>
      <c r="E2381">
        <v>2.5000000000000001E-3</v>
      </c>
      <c r="F2381">
        <v>0</v>
      </c>
      <c r="G2381" t="s">
        <v>942</v>
      </c>
      <c r="H2381">
        <f>_xlfn.IFNA(INDEX(FoamFactor_Table[FoamFactor],MATCH(bom_SQLquery[[#This Row],[BillNo]],FoamFactor_Table[BlendPN],0)),1)</f>
        <v>1.25</v>
      </c>
    </row>
    <row r="2382" spans="1:8" x14ac:dyDescent="0.25">
      <c r="A2382" t="s">
        <v>1543</v>
      </c>
      <c r="B2382" t="s">
        <v>1544</v>
      </c>
      <c r="C2382" t="s">
        <v>4440</v>
      </c>
      <c r="D2382" t="s">
        <v>4441</v>
      </c>
      <c r="E2382">
        <v>1.1599999999999999</v>
      </c>
      <c r="F2382">
        <v>0</v>
      </c>
      <c r="G2382" t="s">
        <v>942</v>
      </c>
      <c r="H2382">
        <f>_xlfn.IFNA(INDEX(FoamFactor_Table[FoamFactor],MATCH(bom_SQLquery[[#This Row],[BillNo]],FoamFactor_Table[BlendPN],0)),1)</f>
        <v>1.25</v>
      </c>
    </row>
    <row r="2383" spans="1:8" x14ac:dyDescent="0.25">
      <c r="A2383" t="s">
        <v>1543</v>
      </c>
      <c r="B2383" t="s">
        <v>1544</v>
      </c>
      <c r="C2383" t="s">
        <v>3415</v>
      </c>
      <c r="D2383" t="s">
        <v>3416</v>
      </c>
      <c r="E2383">
        <v>0.02</v>
      </c>
      <c r="F2383">
        <v>0</v>
      </c>
      <c r="G2383" t="s">
        <v>942</v>
      </c>
      <c r="H2383">
        <f>_xlfn.IFNA(INDEX(FoamFactor_Table[FoamFactor],MATCH(bom_SQLquery[[#This Row],[BillNo]],FoamFactor_Table[BlendPN],0)),1)</f>
        <v>1.25</v>
      </c>
    </row>
    <row r="2384" spans="1:8" x14ac:dyDescent="0.25">
      <c r="A2384" t="s">
        <v>1543</v>
      </c>
      <c r="B2384" t="s">
        <v>1544</v>
      </c>
      <c r="C2384" t="s">
        <v>4558</v>
      </c>
      <c r="D2384" t="s">
        <v>4559</v>
      </c>
      <c r="E2384">
        <v>4.0000000000000001E-3</v>
      </c>
      <c r="F2384">
        <v>0</v>
      </c>
      <c r="G2384" t="s">
        <v>942</v>
      </c>
      <c r="H2384">
        <f>_xlfn.IFNA(INDEX(FoamFactor_Table[FoamFactor],MATCH(bom_SQLquery[[#This Row],[BillNo]],FoamFactor_Table[BlendPN],0)),1)</f>
        <v>1.25</v>
      </c>
    </row>
    <row r="2385" spans="1:8" x14ac:dyDescent="0.25">
      <c r="A2385" t="s">
        <v>2127</v>
      </c>
      <c r="B2385" t="s">
        <v>2128</v>
      </c>
      <c r="C2385" t="s">
        <v>4092</v>
      </c>
      <c r="D2385" t="s">
        <v>4093</v>
      </c>
      <c r="E2385">
        <v>1</v>
      </c>
      <c r="F2385">
        <v>0</v>
      </c>
      <c r="G2385" t="s">
        <v>942</v>
      </c>
      <c r="H2385">
        <f>_xlfn.IFNA(INDEX(FoamFactor_Table[FoamFactor],MATCH(bom_SQLquery[[#This Row],[BillNo]],FoamFactor_Table[BlendPN],0)),1)</f>
        <v>1</v>
      </c>
    </row>
    <row r="2386" spans="1:8" x14ac:dyDescent="0.25">
      <c r="A2386" t="s">
        <v>1473</v>
      </c>
      <c r="B2386" t="s">
        <v>4571</v>
      </c>
      <c r="C2386" t="s">
        <v>4572</v>
      </c>
      <c r="D2386" t="s">
        <v>4573</v>
      </c>
      <c r="E2386">
        <v>0.12659999999999999</v>
      </c>
      <c r="F2386">
        <v>0</v>
      </c>
      <c r="G2386" t="s">
        <v>942</v>
      </c>
      <c r="H2386">
        <f>_xlfn.IFNA(INDEX(FoamFactor_Table[FoamFactor],MATCH(bom_SQLquery[[#This Row],[BillNo]],FoamFactor_Table[BlendPN],0)),1)</f>
        <v>1.2</v>
      </c>
    </row>
    <row r="2387" spans="1:8" x14ac:dyDescent="0.25">
      <c r="A2387" t="s">
        <v>1473</v>
      </c>
      <c r="B2387" t="s">
        <v>4571</v>
      </c>
      <c r="C2387" t="s">
        <v>3321</v>
      </c>
      <c r="D2387" t="s">
        <v>3322</v>
      </c>
      <c r="E2387">
        <v>0.13930000000000001</v>
      </c>
      <c r="F2387">
        <v>0</v>
      </c>
      <c r="G2387" t="s">
        <v>942</v>
      </c>
      <c r="H2387">
        <f>_xlfn.IFNA(INDEX(FoamFactor_Table[FoamFactor],MATCH(bom_SQLquery[[#This Row],[BillNo]],FoamFactor_Table[BlendPN],0)),1)</f>
        <v>1.2</v>
      </c>
    </row>
    <row r="2388" spans="1:8" x14ac:dyDescent="0.25">
      <c r="A2388" t="s">
        <v>1473</v>
      </c>
      <c r="B2388" t="s">
        <v>4571</v>
      </c>
      <c r="C2388" t="s">
        <v>2505</v>
      </c>
      <c r="D2388" t="s">
        <v>2506</v>
      </c>
      <c r="E2388">
        <v>8.3999999999999995E-3</v>
      </c>
      <c r="F2388">
        <v>0</v>
      </c>
      <c r="G2388" t="s">
        <v>942</v>
      </c>
      <c r="H2388">
        <f>_xlfn.IFNA(INDEX(FoamFactor_Table[FoamFactor],MATCH(bom_SQLquery[[#This Row],[BillNo]],FoamFactor_Table[BlendPN],0)),1)</f>
        <v>1.2</v>
      </c>
    </row>
    <row r="2389" spans="1:8" x14ac:dyDescent="0.25">
      <c r="A2389" t="s">
        <v>1473</v>
      </c>
      <c r="B2389" t="s">
        <v>4571</v>
      </c>
      <c r="C2389" t="s">
        <v>3448</v>
      </c>
      <c r="D2389" t="s">
        <v>3449</v>
      </c>
      <c r="E2389">
        <v>0.30030000000000001</v>
      </c>
      <c r="F2389">
        <v>0</v>
      </c>
      <c r="G2389" t="s">
        <v>942</v>
      </c>
      <c r="H2389">
        <f>_xlfn.IFNA(INDEX(FoamFactor_Table[FoamFactor],MATCH(bom_SQLquery[[#This Row],[BillNo]],FoamFactor_Table[BlendPN],0)),1)</f>
        <v>1.2</v>
      </c>
    </row>
    <row r="2390" spans="1:8" x14ac:dyDescent="0.25">
      <c r="A2390" t="s">
        <v>1473</v>
      </c>
      <c r="B2390" t="s">
        <v>4571</v>
      </c>
      <c r="C2390" t="s">
        <v>3339</v>
      </c>
      <c r="D2390" t="s">
        <v>3340</v>
      </c>
      <c r="E2390">
        <v>0.25319999999999998</v>
      </c>
      <c r="F2390">
        <v>0</v>
      </c>
      <c r="G2390" t="s">
        <v>942</v>
      </c>
      <c r="H2390">
        <f>_xlfn.IFNA(INDEX(FoamFactor_Table[FoamFactor],MATCH(bom_SQLquery[[#This Row],[BillNo]],FoamFactor_Table[BlendPN],0)),1)</f>
        <v>1.2</v>
      </c>
    </row>
    <row r="2391" spans="1:8" x14ac:dyDescent="0.25">
      <c r="A2391" t="s">
        <v>1473</v>
      </c>
      <c r="B2391" t="s">
        <v>4571</v>
      </c>
      <c r="C2391" t="s">
        <v>4574</v>
      </c>
      <c r="D2391" t="s">
        <v>4575</v>
      </c>
      <c r="E2391">
        <v>6.3299999999999995E-2</v>
      </c>
      <c r="F2391">
        <v>0</v>
      </c>
      <c r="G2391" t="s">
        <v>942</v>
      </c>
      <c r="H2391">
        <f>_xlfn.IFNA(INDEX(FoamFactor_Table[FoamFactor],MATCH(bom_SQLquery[[#This Row],[BillNo]],FoamFactor_Table[BlendPN],0)),1)</f>
        <v>1.2</v>
      </c>
    </row>
    <row r="2392" spans="1:8" x14ac:dyDescent="0.25">
      <c r="A2392" t="s">
        <v>1473</v>
      </c>
      <c r="B2392" t="s">
        <v>4571</v>
      </c>
      <c r="C2392" t="s">
        <v>3510</v>
      </c>
      <c r="D2392" t="s">
        <v>3511</v>
      </c>
      <c r="E2392">
        <v>1.6899999999999998E-2</v>
      </c>
      <c r="F2392">
        <v>0</v>
      </c>
      <c r="G2392" t="s">
        <v>942</v>
      </c>
      <c r="H2392">
        <f>_xlfn.IFNA(INDEX(FoamFactor_Table[FoamFactor],MATCH(bom_SQLquery[[#This Row],[BillNo]],FoamFactor_Table[BlendPN],0)),1)</f>
        <v>1.2</v>
      </c>
    </row>
    <row r="2393" spans="1:8" x14ac:dyDescent="0.25">
      <c r="A2393" t="s">
        <v>1473</v>
      </c>
      <c r="B2393" t="s">
        <v>4571</v>
      </c>
      <c r="C2393" t="s">
        <v>3357</v>
      </c>
      <c r="D2393" t="s">
        <v>3358</v>
      </c>
      <c r="E2393">
        <v>1.6999999999999999E-3</v>
      </c>
      <c r="F2393">
        <v>0</v>
      </c>
      <c r="G2393" t="s">
        <v>942</v>
      </c>
      <c r="H2393">
        <f>_xlfn.IFNA(INDEX(FoamFactor_Table[FoamFactor],MATCH(bom_SQLquery[[#This Row],[BillNo]],FoamFactor_Table[BlendPN],0)),1)</f>
        <v>1.2</v>
      </c>
    </row>
    <row r="2394" spans="1:8" x14ac:dyDescent="0.25">
      <c r="A2394" t="s">
        <v>1473</v>
      </c>
      <c r="B2394" t="s">
        <v>4571</v>
      </c>
      <c r="C2394" t="s">
        <v>4367</v>
      </c>
      <c r="D2394" t="s">
        <v>4368</v>
      </c>
      <c r="E2394">
        <v>1.6999999999999999E-3</v>
      </c>
      <c r="F2394">
        <v>0</v>
      </c>
      <c r="G2394" t="s">
        <v>942</v>
      </c>
      <c r="H2394">
        <f>_xlfn.IFNA(INDEX(FoamFactor_Table[FoamFactor],MATCH(bom_SQLquery[[#This Row],[BillNo]],FoamFactor_Table[BlendPN],0)),1)</f>
        <v>1.2</v>
      </c>
    </row>
    <row r="2395" spans="1:8" x14ac:dyDescent="0.25">
      <c r="A2395" t="s">
        <v>1426</v>
      </c>
      <c r="B2395" t="s">
        <v>1427</v>
      </c>
      <c r="C2395" t="s">
        <v>2503</v>
      </c>
      <c r="D2395" t="s">
        <v>2504</v>
      </c>
      <c r="E2395">
        <v>0.42609999999999998</v>
      </c>
      <c r="F2395">
        <v>0</v>
      </c>
      <c r="G2395" t="s">
        <v>942</v>
      </c>
      <c r="H2395">
        <f>_xlfn.IFNA(INDEX(FoamFactor_Table[FoamFactor],MATCH(bom_SQLquery[[#This Row],[BillNo]],FoamFactor_Table[BlendPN],0)),1)</f>
        <v>1.2</v>
      </c>
    </row>
    <row r="2396" spans="1:8" x14ac:dyDescent="0.25">
      <c r="A2396" t="s">
        <v>1426</v>
      </c>
      <c r="B2396" t="s">
        <v>1427</v>
      </c>
      <c r="C2396" t="s">
        <v>3321</v>
      </c>
      <c r="D2396" t="s">
        <v>3322</v>
      </c>
      <c r="E2396">
        <v>0.72799999999999998</v>
      </c>
      <c r="F2396">
        <v>0</v>
      </c>
      <c r="G2396" t="s">
        <v>942</v>
      </c>
      <c r="H2396">
        <f>_xlfn.IFNA(INDEX(FoamFactor_Table[FoamFactor],MATCH(bom_SQLquery[[#This Row],[BillNo]],FoamFactor_Table[BlendPN],0)),1)</f>
        <v>1.2</v>
      </c>
    </row>
    <row r="2397" spans="1:8" x14ac:dyDescent="0.25">
      <c r="A2397" t="s">
        <v>1426</v>
      </c>
      <c r="B2397" t="s">
        <v>1427</v>
      </c>
      <c r="C2397" t="s">
        <v>2497</v>
      </c>
      <c r="D2397" t="s">
        <v>2498</v>
      </c>
      <c r="E2397">
        <v>8.5999999999999993E-2</v>
      </c>
      <c r="F2397">
        <v>0</v>
      </c>
      <c r="G2397" t="s">
        <v>942</v>
      </c>
      <c r="H2397">
        <f>_xlfn.IFNA(INDEX(FoamFactor_Table[FoamFactor],MATCH(bom_SQLquery[[#This Row],[BillNo]],FoamFactor_Table[BlendPN],0)),1)</f>
        <v>1.2</v>
      </c>
    </row>
    <row r="2398" spans="1:8" x14ac:dyDescent="0.25">
      <c r="A2398" t="s">
        <v>1426</v>
      </c>
      <c r="B2398" t="s">
        <v>1427</v>
      </c>
      <c r="C2398" t="s">
        <v>3361</v>
      </c>
      <c r="D2398" t="s">
        <v>3362</v>
      </c>
      <c r="E2398">
        <v>8.5999999999999993E-2</v>
      </c>
      <c r="F2398">
        <v>0</v>
      </c>
      <c r="G2398" t="s">
        <v>942</v>
      </c>
      <c r="H2398">
        <f>_xlfn.IFNA(INDEX(FoamFactor_Table[FoamFactor],MATCH(bom_SQLquery[[#This Row],[BillNo]],FoamFactor_Table[BlendPN],0)),1)</f>
        <v>1.2</v>
      </c>
    </row>
    <row r="2399" spans="1:8" x14ac:dyDescent="0.25">
      <c r="A2399" t="s">
        <v>1426</v>
      </c>
      <c r="B2399" t="s">
        <v>1427</v>
      </c>
      <c r="C2399" t="s">
        <v>4576</v>
      </c>
      <c r="D2399" t="s">
        <v>4577</v>
      </c>
      <c r="E2399">
        <v>0.1303</v>
      </c>
      <c r="F2399">
        <v>0</v>
      </c>
      <c r="G2399" t="s">
        <v>942</v>
      </c>
      <c r="H2399">
        <f>_xlfn.IFNA(INDEX(FoamFactor_Table[FoamFactor],MATCH(bom_SQLquery[[#This Row],[BillNo]],FoamFactor_Table[BlendPN],0)),1)</f>
        <v>1.2</v>
      </c>
    </row>
    <row r="2400" spans="1:8" x14ac:dyDescent="0.25">
      <c r="A2400" t="s">
        <v>1426</v>
      </c>
      <c r="B2400" t="s">
        <v>1427</v>
      </c>
      <c r="C2400" t="s">
        <v>3337</v>
      </c>
      <c r="D2400" t="s">
        <v>3338</v>
      </c>
      <c r="E2400">
        <v>1.2999999999999999E-2</v>
      </c>
      <c r="F2400">
        <v>0</v>
      </c>
      <c r="G2400" t="s">
        <v>942</v>
      </c>
      <c r="H2400">
        <f>_xlfn.IFNA(INDEX(FoamFactor_Table[FoamFactor],MATCH(bom_SQLquery[[#This Row],[BillNo]],FoamFactor_Table[BlendPN],0)),1)</f>
        <v>1.2</v>
      </c>
    </row>
    <row r="2401" spans="1:8" x14ac:dyDescent="0.25">
      <c r="A2401" t="s">
        <v>1426</v>
      </c>
      <c r="B2401" t="s">
        <v>1427</v>
      </c>
      <c r="C2401" t="s">
        <v>4558</v>
      </c>
      <c r="D2401" t="s">
        <v>4559</v>
      </c>
      <c r="E2401">
        <v>2.0000000000000001E-4</v>
      </c>
      <c r="F2401">
        <v>0</v>
      </c>
      <c r="G2401" t="s">
        <v>942</v>
      </c>
      <c r="H2401">
        <f>_xlfn.IFNA(INDEX(FoamFactor_Table[FoamFactor],MATCH(bom_SQLquery[[#This Row],[BillNo]],FoamFactor_Table[BlendPN],0)),1)</f>
        <v>1.2</v>
      </c>
    </row>
    <row r="2402" spans="1:8" x14ac:dyDescent="0.25">
      <c r="A2402" t="s">
        <v>1426</v>
      </c>
      <c r="B2402" t="s">
        <v>1427</v>
      </c>
      <c r="C2402" t="s">
        <v>3357</v>
      </c>
      <c r="D2402" t="s">
        <v>3358</v>
      </c>
      <c r="E2402">
        <v>2.0999999999999999E-3</v>
      </c>
      <c r="F2402">
        <v>0</v>
      </c>
      <c r="G2402" t="s">
        <v>942</v>
      </c>
      <c r="H2402">
        <f>_xlfn.IFNA(INDEX(FoamFactor_Table[FoamFactor],MATCH(bom_SQLquery[[#This Row],[BillNo]],FoamFactor_Table[BlendPN],0)),1)</f>
        <v>1.2</v>
      </c>
    </row>
    <row r="2403" spans="1:8" x14ac:dyDescent="0.25">
      <c r="A2403" t="s">
        <v>2626</v>
      </c>
      <c r="B2403" t="s">
        <v>4578</v>
      </c>
      <c r="C2403" t="s">
        <v>3381</v>
      </c>
      <c r="D2403" t="s">
        <v>3382</v>
      </c>
      <c r="E2403">
        <v>6.35</v>
      </c>
      <c r="F2403">
        <v>0</v>
      </c>
      <c r="G2403" t="s">
        <v>942</v>
      </c>
      <c r="H2403">
        <f>_xlfn.IFNA(INDEX(FoamFactor_Table[FoamFactor],MATCH(bom_SQLquery[[#This Row],[BillNo]],FoamFactor_Table[BlendPN],0)),1)</f>
        <v>1.1000000000000001</v>
      </c>
    </row>
    <row r="2404" spans="1:8" x14ac:dyDescent="0.25">
      <c r="A2404" t="s">
        <v>2626</v>
      </c>
      <c r="B2404" t="s">
        <v>4578</v>
      </c>
      <c r="C2404" t="s">
        <v>3361</v>
      </c>
      <c r="D2404" t="s">
        <v>3362</v>
      </c>
      <c r="E2404">
        <v>1.4E-2</v>
      </c>
      <c r="F2404">
        <v>0</v>
      </c>
      <c r="G2404" t="s">
        <v>942</v>
      </c>
      <c r="H2404">
        <f>_xlfn.IFNA(INDEX(FoamFactor_Table[FoamFactor],MATCH(bom_SQLquery[[#This Row],[BillNo]],FoamFactor_Table[BlendPN],0)),1)</f>
        <v>1.1000000000000001</v>
      </c>
    </row>
    <row r="2405" spans="1:8" x14ac:dyDescent="0.25">
      <c r="A2405" t="s">
        <v>2626</v>
      </c>
      <c r="B2405" t="s">
        <v>4578</v>
      </c>
      <c r="C2405" t="s">
        <v>4579</v>
      </c>
      <c r="D2405" t="s">
        <v>4580</v>
      </c>
      <c r="E2405">
        <v>4.0000000000000002E-4</v>
      </c>
      <c r="F2405">
        <v>0</v>
      </c>
      <c r="G2405" t="s">
        <v>942</v>
      </c>
      <c r="H2405">
        <f>_xlfn.IFNA(INDEX(FoamFactor_Table[FoamFactor],MATCH(bom_SQLquery[[#This Row],[BillNo]],FoamFactor_Table[BlendPN],0)),1)</f>
        <v>1.1000000000000001</v>
      </c>
    </row>
    <row r="2406" spans="1:8" x14ac:dyDescent="0.25">
      <c r="A2406" t="s">
        <v>2626</v>
      </c>
      <c r="B2406" t="s">
        <v>4578</v>
      </c>
      <c r="C2406" t="s">
        <v>2940</v>
      </c>
      <c r="D2406" t="s">
        <v>2941</v>
      </c>
      <c r="E2406">
        <v>0.2039</v>
      </c>
      <c r="F2406">
        <v>0</v>
      </c>
      <c r="G2406" t="s">
        <v>942</v>
      </c>
      <c r="H2406">
        <f>_xlfn.IFNA(INDEX(FoamFactor_Table[FoamFactor],MATCH(bom_SQLquery[[#This Row],[BillNo]],FoamFactor_Table[BlendPN],0)),1)</f>
        <v>1.1000000000000001</v>
      </c>
    </row>
    <row r="2407" spans="1:8" x14ac:dyDescent="0.25">
      <c r="A2407" t="s">
        <v>2626</v>
      </c>
      <c r="B2407" t="s">
        <v>4578</v>
      </c>
      <c r="C2407" t="s">
        <v>4581</v>
      </c>
      <c r="D2407" t="s">
        <v>4582</v>
      </c>
      <c r="E2407">
        <v>6.4999999999999997E-3</v>
      </c>
      <c r="F2407">
        <v>0</v>
      </c>
      <c r="G2407" t="s">
        <v>942</v>
      </c>
      <c r="H2407">
        <f>_xlfn.IFNA(INDEX(FoamFactor_Table[FoamFactor],MATCH(bom_SQLquery[[#This Row],[BillNo]],FoamFactor_Table[BlendPN],0)),1)</f>
        <v>1.1000000000000001</v>
      </c>
    </row>
    <row r="2408" spans="1:8" x14ac:dyDescent="0.25">
      <c r="A2408" t="s">
        <v>1293</v>
      </c>
      <c r="B2408" t="s">
        <v>1294</v>
      </c>
      <c r="C2408" t="s">
        <v>3371</v>
      </c>
      <c r="D2408" t="s">
        <v>3372</v>
      </c>
      <c r="E2408">
        <v>1.2999999999999999E-3</v>
      </c>
      <c r="F2408">
        <v>0</v>
      </c>
      <c r="G2408" t="s">
        <v>942</v>
      </c>
      <c r="H2408">
        <f>_xlfn.IFNA(INDEX(FoamFactor_Table[FoamFactor],MATCH(bom_SQLquery[[#This Row],[BillNo]],FoamFactor_Table[BlendPN],0)),1)</f>
        <v>1</v>
      </c>
    </row>
    <row r="2409" spans="1:8" x14ac:dyDescent="0.25">
      <c r="A2409" t="s">
        <v>1293</v>
      </c>
      <c r="B2409" t="s">
        <v>1294</v>
      </c>
      <c r="C2409" t="s">
        <v>3361</v>
      </c>
      <c r="D2409" t="s">
        <v>3362</v>
      </c>
      <c r="E2409">
        <v>8.4000000000000005E-2</v>
      </c>
      <c r="F2409">
        <v>0</v>
      </c>
      <c r="G2409" t="s">
        <v>942</v>
      </c>
      <c r="H2409">
        <f>_xlfn.IFNA(INDEX(FoamFactor_Table[FoamFactor],MATCH(bom_SQLquery[[#This Row],[BillNo]],FoamFactor_Table[BlendPN],0)),1)</f>
        <v>1</v>
      </c>
    </row>
    <row r="2410" spans="1:8" x14ac:dyDescent="0.25">
      <c r="A2410" t="s">
        <v>1293</v>
      </c>
      <c r="B2410" t="s">
        <v>1294</v>
      </c>
      <c r="C2410" t="s">
        <v>4583</v>
      </c>
      <c r="D2410" t="s">
        <v>4584</v>
      </c>
      <c r="E2410">
        <v>1.2999999999999999E-3</v>
      </c>
      <c r="F2410">
        <v>0</v>
      </c>
      <c r="G2410" t="s">
        <v>942</v>
      </c>
      <c r="H2410">
        <f>_xlfn.IFNA(INDEX(FoamFactor_Table[FoamFactor],MATCH(bom_SQLquery[[#This Row],[BillNo]],FoamFactor_Table[BlendPN],0)),1)</f>
        <v>1</v>
      </c>
    </row>
    <row r="2411" spans="1:8" x14ac:dyDescent="0.25">
      <c r="A2411" t="s">
        <v>1293</v>
      </c>
      <c r="B2411" t="s">
        <v>1294</v>
      </c>
      <c r="C2411" t="s">
        <v>4585</v>
      </c>
      <c r="D2411" t="s">
        <v>4586</v>
      </c>
      <c r="E2411">
        <v>0.104</v>
      </c>
      <c r="F2411">
        <v>0</v>
      </c>
      <c r="G2411" t="s">
        <v>942</v>
      </c>
      <c r="H2411">
        <f>_xlfn.IFNA(INDEX(FoamFactor_Table[FoamFactor],MATCH(bom_SQLquery[[#This Row],[BillNo]],FoamFactor_Table[BlendPN],0)),1)</f>
        <v>1</v>
      </c>
    </row>
    <row r="2412" spans="1:8" x14ac:dyDescent="0.25">
      <c r="A2412" t="s">
        <v>1293</v>
      </c>
      <c r="B2412" t="s">
        <v>1294</v>
      </c>
      <c r="C2412" t="s">
        <v>4545</v>
      </c>
      <c r="D2412" t="s">
        <v>4546</v>
      </c>
      <c r="E2412">
        <v>2.5000000000000001E-2</v>
      </c>
      <c r="F2412">
        <v>0</v>
      </c>
      <c r="G2412" t="s">
        <v>942</v>
      </c>
      <c r="H2412">
        <f>_xlfn.IFNA(INDEX(FoamFactor_Table[FoamFactor],MATCH(bom_SQLquery[[#This Row],[BillNo]],FoamFactor_Table[BlendPN],0)),1)</f>
        <v>1</v>
      </c>
    </row>
    <row r="2413" spans="1:8" x14ac:dyDescent="0.25">
      <c r="A2413" t="s">
        <v>1293</v>
      </c>
      <c r="B2413" t="s">
        <v>1294</v>
      </c>
      <c r="C2413" t="s">
        <v>3369</v>
      </c>
      <c r="D2413" t="s">
        <v>3370</v>
      </c>
      <c r="E2413">
        <v>1.7000000000000001E-2</v>
      </c>
      <c r="F2413">
        <v>0</v>
      </c>
      <c r="G2413" t="s">
        <v>942</v>
      </c>
      <c r="H2413">
        <f>_xlfn.IFNA(INDEX(FoamFactor_Table[FoamFactor],MATCH(bom_SQLquery[[#This Row],[BillNo]],FoamFactor_Table[BlendPN],0)),1)</f>
        <v>1</v>
      </c>
    </row>
    <row r="2414" spans="1:8" x14ac:dyDescent="0.25">
      <c r="A2414" t="s">
        <v>1293</v>
      </c>
      <c r="B2414" t="s">
        <v>1294</v>
      </c>
      <c r="C2414" t="s">
        <v>3357</v>
      </c>
      <c r="D2414" t="s">
        <v>3358</v>
      </c>
      <c r="E2414">
        <v>8.9999999999999998E-4</v>
      </c>
      <c r="F2414">
        <v>0</v>
      </c>
      <c r="G2414" t="s">
        <v>942</v>
      </c>
      <c r="H2414">
        <f>_xlfn.IFNA(INDEX(FoamFactor_Table[FoamFactor],MATCH(bom_SQLquery[[#This Row],[BillNo]],FoamFactor_Table[BlendPN],0)),1)</f>
        <v>1</v>
      </c>
    </row>
    <row r="2415" spans="1:8" x14ac:dyDescent="0.25">
      <c r="A2415" t="s">
        <v>2663</v>
      </c>
      <c r="B2415" t="s">
        <v>2664</v>
      </c>
      <c r="C2415" t="s">
        <v>1408</v>
      </c>
      <c r="D2415" t="s">
        <v>1409</v>
      </c>
      <c r="E2415">
        <v>4.5</v>
      </c>
      <c r="F2415">
        <v>0</v>
      </c>
      <c r="G2415" t="s">
        <v>942</v>
      </c>
      <c r="H2415">
        <f>_xlfn.IFNA(INDEX(FoamFactor_Table[FoamFactor],MATCH(bom_SQLquery[[#This Row],[BillNo]],FoamFactor_Table[BlendPN],0)),1)</f>
        <v>1.1000000000000001</v>
      </c>
    </row>
    <row r="2416" spans="1:8" x14ac:dyDescent="0.25">
      <c r="A2416" t="s">
        <v>2663</v>
      </c>
      <c r="B2416" t="s">
        <v>2664</v>
      </c>
      <c r="C2416" t="s">
        <v>3361</v>
      </c>
      <c r="D2416" t="s">
        <v>3362</v>
      </c>
      <c r="E2416">
        <v>1.0999999999999999E-2</v>
      </c>
      <c r="F2416">
        <v>0</v>
      </c>
      <c r="G2416" t="s">
        <v>942</v>
      </c>
      <c r="H2416">
        <f>_xlfn.IFNA(INDEX(FoamFactor_Table[FoamFactor],MATCH(bom_SQLquery[[#This Row],[BillNo]],FoamFactor_Table[BlendPN],0)),1)</f>
        <v>1.1000000000000001</v>
      </c>
    </row>
    <row r="2417" spans="1:8" x14ac:dyDescent="0.25">
      <c r="A2417" t="s">
        <v>2663</v>
      </c>
      <c r="B2417" t="s">
        <v>2664</v>
      </c>
      <c r="C2417" t="s">
        <v>4587</v>
      </c>
      <c r="D2417" t="s">
        <v>4588</v>
      </c>
      <c r="E2417">
        <v>0.02</v>
      </c>
      <c r="F2417">
        <v>0</v>
      </c>
      <c r="G2417" t="s">
        <v>942</v>
      </c>
      <c r="H2417">
        <f>_xlfn.IFNA(INDEX(FoamFactor_Table[FoamFactor],MATCH(bom_SQLquery[[#This Row],[BillNo]],FoamFactor_Table[BlendPN],0)),1)</f>
        <v>1.1000000000000001</v>
      </c>
    </row>
    <row r="2418" spans="1:8" x14ac:dyDescent="0.25">
      <c r="A2418" t="s">
        <v>1697</v>
      </c>
      <c r="B2418" t="s">
        <v>4589</v>
      </c>
      <c r="C2418" t="s">
        <v>4363</v>
      </c>
      <c r="D2418" t="s">
        <v>4364</v>
      </c>
      <c r="E2418">
        <v>1.6679999999999999</v>
      </c>
      <c r="F2418">
        <v>0</v>
      </c>
      <c r="G2418" t="s">
        <v>942</v>
      </c>
      <c r="H2418">
        <f>_xlfn.IFNA(INDEX(FoamFactor_Table[FoamFactor],MATCH(bom_SQLquery[[#This Row],[BillNo]],FoamFactor_Table[BlendPN],0)),1)</f>
        <v>1</v>
      </c>
    </row>
    <row r="2419" spans="1:8" x14ac:dyDescent="0.25">
      <c r="A2419" t="s">
        <v>1697</v>
      </c>
      <c r="B2419" t="s">
        <v>4589</v>
      </c>
      <c r="C2419" t="s">
        <v>3319</v>
      </c>
      <c r="D2419" t="s">
        <v>3320</v>
      </c>
      <c r="E2419">
        <v>0.79600000000000004</v>
      </c>
      <c r="F2419">
        <v>0</v>
      </c>
      <c r="G2419" t="s">
        <v>935</v>
      </c>
      <c r="H2419">
        <f>_xlfn.IFNA(INDEX(FoamFactor_Table[FoamFactor],MATCH(bom_SQLquery[[#This Row],[BillNo]],FoamFactor_Table[BlendPN],0)),1)</f>
        <v>1</v>
      </c>
    </row>
    <row r="2420" spans="1:8" x14ac:dyDescent="0.25">
      <c r="A2420" t="s">
        <v>1697</v>
      </c>
      <c r="B2420" t="s">
        <v>4589</v>
      </c>
      <c r="C2420" t="s">
        <v>1315</v>
      </c>
      <c r="D2420" t="s">
        <v>1316</v>
      </c>
      <c r="E2420">
        <v>1.6500000000000001E-2</v>
      </c>
      <c r="F2420">
        <v>0</v>
      </c>
      <c r="G2420" t="s">
        <v>942</v>
      </c>
      <c r="H2420">
        <f>_xlfn.IFNA(INDEX(FoamFactor_Table[FoamFactor],MATCH(bom_SQLquery[[#This Row],[BillNo]],FoamFactor_Table[BlendPN],0)),1)</f>
        <v>1</v>
      </c>
    </row>
    <row r="2421" spans="1:8" x14ac:dyDescent="0.25">
      <c r="A2421" t="s">
        <v>1697</v>
      </c>
      <c r="B2421" t="s">
        <v>4589</v>
      </c>
      <c r="C2421" t="s">
        <v>4367</v>
      </c>
      <c r="D2421" t="s">
        <v>4368</v>
      </c>
      <c r="E2421">
        <v>1.8E-3</v>
      </c>
      <c r="F2421">
        <v>0</v>
      </c>
      <c r="G2421" t="s">
        <v>942</v>
      </c>
      <c r="H2421">
        <f>_xlfn.IFNA(INDEX(FoamFactor_Table[FoamFactor],MATCH(bom_SQLquery[[#This Row],[BillNo]],FoamFactor_Table[BlendPN],0)),1)</f>
        <v>1</v>
      </c>
    </row>
    <row r="2422" spans="1:8" x14ac:dyDescent="0.25">
      <c r="A2422" t="s">
        <v>1697</v>
      </c>
      <c r="B2422" t="s">
        <v>4589</v>
      </c>
      <c r="C2422" t="s">
        <v>3387</v>
      </c>
      <c r="D2422" t="s">
        <v>3388</v>
      </c>
      <c r="E2422">
        <v>2.4E-2</v>
      </c>
      <c r="F2422">
        <v>0</v>
      </c>
      <c r="G2422" t="s">
        <v>942</v>
      </c>
      <c r="H2422">
        <f>_xlfn.IFNA(INDEX(FoamFactor_Table[FoamFactor],MATCH(bom_SQLquery[[#This Row],[BillNo]],FoamFactor_Table[BlendPN],0)),1)</f>
        <v>1</v>
      </c>
    </row>
    <row r="2423" spans="1:8" x14ac:dyDescent="0.25">
      <c r="A2423" t="s">
        <v>1665</v>
      </c>
      <c r="B2423" t="s">
        <v>1666</v>
      </c>
      <c r="C2423" t="s">
        <v>3361</v>
      </c>
      <c r="D2423" t="s">
        <v>3362</v>
      </c>
      <c r="E2423">
        <v>6.0069999999999997</v>
      </c>
      <c r="F2423">
        <v>0</v>
      </c>
      <c r="G2423" t="s">
        <v>942</v>
      </c>
      <c r="H2423">
        <f>_xlfn.IFNA(INDEX(FoamFactor_Table[FoamFactor],MATCH(bom_SQLquery[[#This Row],[BillNo]],FoamFactor_Table[BlendPN],0)),1)</f>
        <v>1.05</v>
      </c>
    </row>
    <row r="2424" spans="1:8" x14ac:dyDescent="0.25">
      <c r="A2424" t="s">
        <v>1665</v>
      </c>
      <c r="B2424" t="s">
        <v>1666</v>
      </c>
      <c r="C2424" t="s">
        <v>4590</v>
      </c>
      <c r="D2424" t="s">
        <v>4591</v>
      </c>
      <c r="E2424">
        <v>0.67700000000000005</v>
      </c>
      <c r="F2424">
        <v>0</v>
      </c>
      <c r="G2424" t="s">
        <v>942</v>
      </c>
      <c r="H2424">
        <f>_xlfn.IFNA(INDEX(FoamFactor_Table[FoamFactor],MATCH(bom_SQLquery[[#This Row],[BillNo]],FoamFactor_Table[BlendPN],0)),1)</f>
        <v>1.05</v>
      </c>
    </row>
    <row r="2425" spans="1:8" x14ac:dyDescent="0.25">
      <c r="A2425" t="s">
        <v>1665</v>
      </c>
      <c r="B2425" t="s">
        <v>1666</v>
      </c>
      <c r="C2425" t="s">
        <v>4592</v>
      </c>
      <c r="D2425" t="s">
        <v>4593</v>
      </c>
      <c r="E2425">
        <v>6.7000000000000004E-2</v>
      </c>
      <c r="F2425">
        <v>0</v>
      </c>
      <c r="G2425" t="s">
        <v>942</v>
      </c>
      <c r="H2425">
        <f>_xlfn.IFNA(INDEX(FoamFactor_Table[FoamFactor],MATCH(bom_SQLquery[[#This Row],[BillNo]],FoamFactor_Table[BlendPN],0)),1)</f>
        <v>1.05</v>
      </c>
    </row>
    <row r="2426" spans="1:8" x14ac:dyDescent="0.25">
      <c r="A2426" t="s">
        <v>4594</v>
      </c>
      <c r="B2426" t="s">
        <v>4595</v>
      </c>
      <c r="C2426" t="s">
        <v>4596</v>
      </c>
      <c r="D2426" t="s">
        <v>4597</v>
      </c>
      <c r="E2426">
        <v>1.0900000000000001</v>
      </c>
      <c r="F2426">
        <v>0</v>
      </c>
      <c r="G2426" t="s">
        <v>942</v>
      </c>
      <c r="H2426">
        <f>_xlfn.IFNA(INDEX(FoamFactor_Table[FoamFactor],MATCH(bom_SQLquery[[#This Row],[BillNo]],FoamFactor_Table[BlendPN],0)),1)</f>
        <v>1</v>
      </c>
    </row>
    <row r="2427" spans="1:8" x14ac:dyDescent="0.25">
      <c r="A2427" t="s">
        <v>4594</v>
      </c>
      <c r="B2427" t="s">
        <v>4595</v>
      </c>
      <c r="C2427" t="s">
        <v>4598</v>
      </c>
      <c r="D2427" t="s">
        <v>4599</v>
      </c>
      <c r="E2427">
        <v>0.40189999999999998</v>
      </c>
      <c r="F2427">
        <v>0</v>
      </c>
      <c r="G2427" t="s">
        <v>942</v>
      </c>
      <c r="H2427">
        <f>_xlfn.IFNA(INDEX(FoamFactor_Table[FoamFactor],MATCH(bom_SQLquery[[#This Row],[BillNo]],FoamFactor_Table[BlendPN],0)),1)</f>
        <v>1</v>
      </c>
    </row>
    <row r="2428" spans="1:8" x14ac:dyDescent="0.25">
      <c r="A2428" t="s">
        <v>4594</v>
      </c>
      <c r="B2428" t="s">
        <v>4595</v>
      </c>
      <c r="C2428" t="s">
        <v>4600</v>
      </c>
      <c r="D2428" t="s">
        <v>4601</v>
      </c>
      <c r="E2428">
        <v>3.28</v>
      </c>
      <c r="F2428">
        <v>0</v>
      </c>
      <c r="G2428" t="s">
        <v>942</v>
      </c>
      <c r="H2428">
        <f>_xlfn.IFNA(INDEX(FoamFactor_Table[FoamFactor],MATCH(bom_SQLquery[[#This Row],[BillNo]],FoamFactor_Table[BlendPN],0)),1)</f>
        <v>1</v>
      </c>
    </row>
    <row r="2429" spans="1:8" x14ac:dyDescent="0.25">
      <c r="A2429" t="s">
        <v>4594</v>
      </c>
      <c r="B2429" t="s">
        <v>4595</v>
      </c>
      <c r="C2429" t="s">
        <v>4602</v>
      </c>
      <c r="D2429" t="s">
        <v>4603</v>
      </c>
      <c r="E2429">
        <v>1.89</v>
      </c>
      <c r="F2429">
        <v>0</v>
      </c>
      <c r="G2429" t="s">
        <v>942</v>
      </c>
      <c r="H2429">
        <f>_xlfn.IFNA(INDEX(FoamFactor_Table[FoamFactor],MATCH(bom_SQLquery[[#This Row],[BillNo]],FoamFactor_Table[BlendPN],0)),1)</f>
        <v>1</v>
      </c>
    </row>
    <row r="2430" spans="1:8" x14ac:dyDescent="0.25">
      <c r="A2430" t="s">
        <v>4594</v>
      </c>
      <c r="B2430" t="s">
        <v>4595</v>
      </c>
      <c r="C2430" t="s">
        <v>4604</v>
      </c>
      <c r="D2430" t="s">
        <v>4605</v>
      </c>
      <c r="E2430">
        <v>0.123</v>
      </c>
      <c r="F2430">
        <v>0</v>
      </c>
      <c r="G2430" t="s">
        <v>942</v>
      </c>
      <c r="H2430">
        <f>_xlfn.IFNA(INDEX(FoamFactor_Table[FoamFactor],MATCH(bom_SQLquery[[#This Row],[BillNo]],FoamFactor_Table[BlendPN],0)),1)</f>
        <v>1</v>
      </c>
    </row>
    <row r="2431" spans="1:8" x14ac:dyDescent="0.25">
      <c r="A2431" t="s">
        <v>4594</v>
      </c>
      <c r="B2431" t="s">
        <v>4595</v>
      </c>
      <c r="C2431" t="s">
        <v>4606</v>
      </c>
      <c r="D2431" t="s">
        <v>4607</v>
      </c>
      <c r="E2431">
        <v>0.18459999999999999</v>
      </c>
      <c r="F2431">
        <v>0</v>
      </c>
      <c r="G2431" t="s">
        <v>942</v>
      </c>
      <c r="H2431">
        <f>_xlfn.IFNA(INDEX(FoamFactor_Table[FoamFactor],MATCH(bom_SQLquery[[#This Row],[BillNo]],FoamFactor_Table[BlendPN],0)),1)</f>
        <v>1</v>
      </c>
    </row>
    <row r="2432" spans="1:8" x14ac:dyDescent="0.25">
      <c r="A2432" t="s">
        <v>4594</v>
      </c>
      <c r="B2432" t="s">
        <v>4595</v>
      </c>
      <c r="C2432" t="s">
        <v>4608</v>
      </c>
      <c r="D2432" t="s">
        <v>4609</v>
      </c>
      <c r="E2432">
        <v>0.53300000000000003</v>
      </c>
      <c r="F2432">
        <v>0</v>
      </c>
      <c r="G2432" t="s">
        <v>942</v>
      </c>
      <c r="H2432">
        <f>_xlfn.IFNA(INDEX(FoamFactor_Table[FoamFactor],MATCH(bom_SQLquery[[#This Row],[BillNo]],FoamFactor_Table[BlendPN],0)),1)</f>
        <v>1</v>
      </c>
    </row>
    <row r="2433" spans="1:8" x14ac:dyDescent="0.25">
      <c r="A2433" t="s">
        <v>4594</v>
      </c>
      <c r="B2433" t="s">
        <v>4595</v>
      </c>
      <c r="C2433" t="s">
        <v>4610</v>
      </c>
      <c r="D2433" t="s">
        <v>4611</v>
      </c>
      <c r="E2433">
        <v>0.26</v>
      </c>
      <c r="F2433">
        <v>0</v>
      </c>
      <c r="G2433" t="s">
        <v>935</v>
      </c>
      <c r="H2433">
        <f>_xlfn.IFNA(INDEX(FoamFactor_Table[FoamFactor],MATCH(bom_SQLquery[[#This Row],[BillNo]],FoamFactor_Table[BlendPN],0)),1)</f>
        <v>1</v>
      </c>
    </row>
    <row r="2434" spans="1:8" x14ac:dyDescent="0.25">
      <c r="A2434" t="s">
        <v>4594</v>
      </c>
      <c r="B2434" t="s">
        <v>4595</v>
      </c>
      <c r="C2434" t="s">
        <v>4612</v>
      </c>
      <c r="D2434" t="s">
        <v>4613</v>
      </c>
      <c r="E2434">
        <v>0.44</v>
      </c>
      <c r="F2434">
        <v>0</v>
      </c>
      <c r="G2434" t="s">
        <v>942</v>
      </c>
      <c r="H2434">
        <f>_xlfn.IFNA(INDEX(FoamFactor_Table[FoamFactor],MATCH(bom_SQLquery[[#This Row],[BillNo]],FoamFactor_Table[BlendPN],0)),1)</f>
        <v>1</v>
      </c>
    </row>
    <row r="2435" spans="1:8" x14ac:dyDescent="0.25">
      <c r="A2435" t="s">
        <v>4614</v>
      </c>
      <c r="B2435" t="s">
        <v>4615</v>
      </c>
      <c r="C2435" t="s">
        <v>4600</v>
      </c>
      <c r="D2435" t="s">
        <v>4601</v>
      </c>
      <c r="E2435">
        <v>3.28</v>
      </c>
      <c r="F2435">
        <v>0</v>
      </c>
      <c r="G2435" t="s">
        <v>942</v>
      </c>
      <c r="H2435">
        <f>_xlfn.IFNA(INDEX(FoamFactor_Table[FoamFactor],MATCH(bom_SQLquery[[#This Row],[BillNo]],FoamFactor_Table[BlendPN],0)),1)</f>
        <v>1</v>
      </c>
    </row>
    <row r="2436" spans="1:8" x14ac:dyDescent="0.25">
      <c r="A2436" t="s">
        <v>4614</v>
      </c>
      <c r="B2436" t="s">
        <v>4615</v>
      </c>
      <c r="C2436" t="s">
        <v>4596</v>
      </c>
      <c r="D2436" t="s">
        <v>4597</v>
      </c>
      <c r="E2436">
        <v>1.0900000000000001</v>
      </c>
      <c r="F2436">
        <v>0</v>
      </c>
      <c r="G2436" t="s">
        <v>942</v>
      </c>
      <c r="H2436">
        <f>_xlfn.IFNA(INDEX(FoamFactor_Table[FoamFactor],MATCH(bom_SQLquery[[#This Row],[BillNo]],FoamFactor_Table[BlendPN],0)),1)</f>
        <v>1</v>
      </c>
    </row>
    <row r="2437" spans="1:8" x14ac:dyDescent="0.25">
      <c r="A2437" t="s">
        <v>4614</v>
      </c>
      <c r="B2437" t="s">
        <v>4615</v>
      </c>
      <c r="C2437" t="s">
        <v>4602</v>
      </c>
      <c r="D2437" t="s">
        <v>4603</v>
      </c>
      <c r="E2437">
        <v>1.95</v>
      </c>
      <c r="F2437">
        <v>0</v>
      </c>
      <c r="G2437" t="s">
        <v>942</v>
      </c>
      <c r="H2437">
        <f>_xlfn.IFNA(INDEX(FoamFactor_Table[FoamFactor],MATCH(bom_SQLquery[[#This Row],[BillNo]],FoamFactor_Table[BlendPN],0)),1)</f>
        <v>1</v>
      </c>
    </row>
    <row r="2438" spans="1:8" x14ac:dyDescent="0.25">
      <c r="A2438" t="s">
        <v>4614</v>
      </c>
      <c r="B2438" t="s">
        <v>4615</v>
      </c>
      <c r="C2438" t="s">
        <v>4604</v>
      </c>
      <c r="D2438" t="s">
        <v>4605</v>
      </c>
      <c r="E2438">
        <v>0.123</v>
      </c>
      <c r="F2438">
        <v>0</v>
      </c>
      <c r="G2438" t="s">
        <v>942</v>
      </c>
      <c r="H2438">
        <f>_xlfn.IFNA(INDEX(FoamFactor_Table[FoamFactor],MATCH(bom_SQLquery[[#This Row],[BillNo]],FoamFactor_Table[BlendPN],0)),1)</f>
        <v>1</v>
      </c>
    </row>
    <row r="2439" spans="1:8" x14ac:dyDescent="0.25">
      <c r="A2439" t="s">
        <v>4614</v>
      </c>
      <c r="B2439" t="s">
        <v>4615</v>
      </c>
      <c r="C2439" t="s">
        <v>4606</v>
      </c>
      <c r="D2439" t="s">
        <v>4607</v>
      </c>
      <c r="E2439">
        <v>0.18459999999999999</v>
      </c>
      <c r="F2439">
        <v>0</v>
      </c>
      <c r="G2439" t="s">
        <v>942</v>
      </c>
      <c r="H2439">
        <f>_xlfn.IFNA(INDEX(FoamFactor_Table[FoamFactor],MATCH(bom_SQLquery[[#This Row],[BillNo]],FoamFactor_Table[BlendPN],0)),1)</f>
        <v>1</v>
      </c>
    </row>
    <row r="2440" spans="1:8" x14ac:dyDescent="0.25">
      <c r="A2440" t="s">
        <v>4614</v>
      </c>
      <c r="B2440" t="s">
        <v>4615</v>
      </c>
      <c r="C2440" t="s">
        <v>4598</v>
      </c>
      <c r="D2440" t="s">
        <v>4599</v>
      </c>
      <c r="E2440">
        <v>0.40189999999999998</v>
      </c>
      <c r="F2440">
        <v>0</v>
      </c>
      <c r="G2440" t="s">
        <v>942</v>
      </c>
      <c r="H2440">
        <f>_xlfn.IFNA(INDEX(FoamFactor_Table[FoamFactor],MATCH(bom_SQLquery[[#This Row],[BillNo]],FoamFactor_Table[BlendPN],0)),1)</f>
        <v>1</v>
      </c>
    </row>
    <row r="2441" spans="1:8" x14ac:dyDescent="0.25">
      <c r="A2441" t="s">
        <v>4614</v>
      </c>
      <c r="B2441" t="s">
        <v>4615</v>
      </c>
      <c r="C2441" t="s">
        <v>4608</v>
      </c>
      <c r="D2441" t="s">
        <v>4609</v>
      </c>
      <c r="E2441">
        <v>0.53300000000000003</v>
      </c>
      <c r="F2441">
        <v>0</v>
      </c>
      <c r="G2441" t="s">
        <v>942</v>
      </c>
      <c r="H2441">
        <f>_xlfn.IFNA(INDEX(FoamFactor_Table[FoamFactor],MATCH(bom_SQLquery[[#This Row],[BillNo]],FoamFactor_Table[BlendPN],0)),1)</f>
        <v>1</v>
      </c>
    </row>
    <row r="2442" spans="1:8" x14ac:dyDescent="0.25">
      <c r="A2442" t="s">
        <v>4614</v>
      </c>
      <c r="B2442" t="s">
        <v>4615</v>
      </c>
      <c r="C2442" t="s">
        <v>4616</v>
      </c>
      <c r="D2442" t="s">
        <v>4617</v>
      </c>
      <c r="E2442">
        <v>0.25</v>
      </c>
      <c r="F2442">
        <v>0</v>
      </c>
      <c r="G2442" t="s">
        <v>942</v>
      </c>
      <c r="H2442">
        <f>_xlfn.IFNA(INDEX(FoamFactor_Table[FoamFactor],MATCH(bom_SQLquery[[#This Row],[BillNo]],FoamFactor_Table[BlendPN],0)),1)</f>
        <v>1</v>
      </c>
    </row>
    <row r="2443" spans="1:8" x14ac:dyDescent="0.25">
      <c r="A2443" t="s">
        <v>4614</v>
      </c>
      <c r="B2443" t="s">
        <v>4615</v>
      </c>
      <c r="C2443" t="s">
        <v>4612</v>
      </c>
      <c r="D2443" t="s">
        <v>4613</v>
      </c>
      <c r="E2443">
        <v>0.44</v>
      </c>
      <c r="F2443">
        <v>0</v>
      </c>
      <c r="G2443" t="s">
        <v>942</v>
      </c>
      <c r="H2443">
        <f>_xlfn.IFNA(INDEX(FoamFactor_Table[FoamFactor],MATCH(bom_SQLquery[[#This Row],[BillNo]],FoamFactor_Table[BlendPN],0)),1)</f>
        <v>1</v>
      </c>
    </row>
    <row r="2444" spans="1:8" x14ac:dyDescent="0.25">
      <c r="A2444" t="s">
        <v>4614</v>
      </c>
      <c r="B2444" t="s">
        <v>4615</v>
      </c>
      <c r="C2444" t="s">
        <v>4610</v>
      </c>
      <c r="D2444" t="s">
        <v>4611</v>
      </c>
      <c r="E2444">
        <v>4.0000000000000001E-3</v>
      </c>
      <c r="F2444">
        <v>0</v>
      </c>
      <c r="G2444" t="s">
        <v>935</v>
      </c>
      <c r="H2444">
        <f>_xlfn.IFNA(INDEX(FoamFactor_Table[FoamFactor],MATCH(bom_SQLquery[[#This Row],[BillNo]],FoamFactor_Table[BlendPN],0)),1)</f>
        <v>1</v>
      </c>
    </row>
    <row r="2445" spans="1:8" x14ac:dyDescent="0.25">
      <c r="A2445" t="s">
        <v>4618</v>
      </c>
      <c r="B2445" t="s">
        <v>4619</v>
      </c>
      <c r="C2445" t="s">
        <v>4600</v>
      </c>
      <c r="D2445" t="s">
        <v>4601</v>
      </c>
      <c r="E2445">
        <v>3.29</v>
      </c>
      <c r="F2445">
        <v>0</v>
      </c>
      <c r="G2445" t="s">
        <v>942</v>
      </c>
      <c r="H2445">
        <f>_xlfn.IFNA(INDEX(FoamFactor_Table[FoamFactor],MATCH(bom_SQLquery[[#This Row],[BillNo]],FoamFactor_Table[BlendPN],0)),1)</f>
        <v>1</v>
      </c>
    </row>
    <row r="2446" spans="1:8" x14ac:dyDescent="0.25">
      <c r="A2446" t="s">
        <v>4618</v>
      </c>
      <c r="B2446" t="s">
        <v>4619</v>
      </c>
      <c r="C2446" t="s">
        <v>4596</v>
      </c>
      <c r="D2446" t="s">
        <v>4597</v>
      </c>
      <c r="E2446">
        <v>1.1100000000000001</v>
      </c>
      <c r="F2446">
        <v>0</v>
      </c>
      <c r="G2446" t="s">
        <v>942</v>
      </c>
      <c r="H2446">
        <f>_xlfn.IFNA(INDEX(FoamFactor_Table[FoamFactor],MATCH(bom_SQLquery[[#This Row],[BillNo]],FoamFactor_Table[BlendPN],0)),1)</f>
        <v>1</v>
      </c>
    </row>
    <row r="2447" spans="1:8" x14ac:dyDescent="0.25">
      <c r="A2447" t="s">
        <v>4618</v>
      </c>
      <c r="B2447" t="s">
        <v>4619</v>
      </c>
      <c r="C2447" t="s">
        <v>4602</v>
      </c>
      <c r="D2447" t="s">
        <v>4603</v>
      </c>
      <c r="E2447">
        <v>1.95</v>
      </c>
      <c r="F2447">
        <v>0</v>
      </c>
      <c r="G2447" t="s">
        <v>942</v>
      </c>
      <c r="H2447">
        <f>_xlfn.IFNA(INDEX(FoamFactor_Table[FoamFactor],MATCH(bom_SQLquery[[#This Row],[BillNo]],FoamFactor_Table[BlendPN],0)),1)</f>
        <v>1</v>
      </c>
    </row>
    <row r="2448" spans="1:8" x14ac:dyDescent="0.25">
      <c r="A2448" t="s">
        <v>4618</v>
      </c>
      <c r="B2448" t="s">
        <v>4619</v>
      </c>
      <c r="C2448" t="s">
        <v>4604</v>
      </c>
      <c r="D2448" t="s">
        <v>4605</v>
      </c>
      <c r="E2448">
        <v>0.123</v>
      </c>
      <c r="F2448">
        <v>0</v>
      </c>
      <c r="G2448" t="s">
        <v>942</v>
      </c>
      <c r="H2448">
        <f>_xlfn.IFNA(INDEX(FoamFactor_Table[FoamFactor],MATCH(bom_SQLquery[[#This Row],[BillNo]],FoamFactor_Table[BlendPN],0)),1)</f>
        <v>1</v>
      </c>
    </row>
    <row r="2449" spans="1:8" x14ac:dyDescent="0.25">
      <c r="A2449" t="s">
        <v>4618</v>
      </c>
      <c r="B2449" t="s">
        <v>4619</v>
      </c>
      <c r="C2449" t="s">
        <v>4606</v>
      </c>
      <c r="D2449" t="s">
        <v>4607</v>
      </c>
      <c r="E2449">
        <v>0.19</v>
      </c>
      <c r="F2449">
        <v>0</v>
      </c>
      <c r="G2449" t="s">
        <v>942</v>
      </c>
      <c r="H2449">
        <f>_xlfn.IFNA(INDEX(FoamFactor_Table[FoamFactor],MATCH(bom_SQLquery[[#This Row],[BillNo]],FoamFactor_Table[BlendPN],0)),1)</f>
        <v>1</v>
      </c>
    </row>
    <row r="2450" spans="1:8" x14ac:dyDescent="0.25">
      <c r="A2450" t="s">
        <v>4618</v>
      </c>
      <c r="B2450" t="s">
        <v>4619</v>
      </c>
      <c r="C2450" t="s">
        <v>4598</v>
      </c>
      <c r="D2450" t="s">
        <v>4599</v>
      </c>
      <c r="E2450">
        <v>0.40189999999999998</v>
      </c>
      <c r="F2450">
        <v>0</v>
      </c>
      <c r="G2450" t="s">
        <v>942</v>
      </c>
      <c r="H2450">
        <f>_xlfn.IFNA(INDEX(FoamFactor_Table[FoamFactor],MATCH(bom_SQLquery[[#This Row],[BillNo]],FoamFactor_Table[BlendPN],0)),1)</f>
        <v>1</v>
      </c>
    </row>
    <row r="2451" spans="1:8" x14ac:dyDescent="0.25">
      <c r="A2451" t="s">
        <v>4618</v>
      </c>
      <c r="B2451" t="s">
        <v>4619</v>
      </c>
      <c r="C2451" t="s">
        <v>4608</v>
      </c>
      <c r="D2451" t="s">
        <v>4609</v>
      </c>
      <c r="E2451">
        <v>0.45</v>
      </c>
      <c r="F2451">
        <v>0</v>
      </c>
      <c r="G2451" t="s">
        <v>942</v>
      </c>
      <c r="H2451">
        <f>_xlfn.IFNA(INDEX(FoamFactor_Table[FoamFactor],MATCH(bom_SQLquery[[#This Row],[BillNo]],FoamFactor_Table[BlendPN],0)),1)</f>
        <v>1</v>
      </c>
    </row>
    <row r="2452" spans="1:8" x14ac:dyDescent="0.25">
      <c r="A2452" t="s">
        <v>4618</v>
      </c>
      <c r="B2452" t="s">
        <v>4619</v>
      </c>
      <c r="C2452" t="s">
        <v>4620</v>
      </c>
      <c r="D2452" t="s">
        <v>4621</v>
      </c>
      <c r="E2452">
        <v>7.0000000000000007E-2</v>
      </c>
      <c r="F2452">
        <v>0</v>
      </c>
      <c r="G2452" t="s">
        <v>942</v>
      </c>
      <c r="H2452">
        <f>_xlfn.IFNA(INDEX(FoamFactor_Table[FoamFactor],MATCH(bom_SQLquery[[#This Row],[BillNo]],FoamFactor_Table[BlendPN],0)),1)</f>
        <v>1</v>
      </c>
    </row>
    <row r="2453" spans="1:8" x14ac:dyDescent="0.25">
      <c r="A2453" t="s">
        <v>4618</v>
      </c>
      <c r="B2453" t="s">
        <v>4619</v>
      </c>
      <c r="C2453" t="s">
        <v>4612</v>
      </c>
      <c r="D2453" t="s">
        <v>4613</v>
      </c>
      <c r="E2453">
        <v>0.45</v>
      </c>
      <c r="F2453">
        <v>0</v>
      </c>
      <c r="G2453" t="s">
        <v>942</v>
      </c>
      <c r="H2453">
        <f>_xlfn.IFNA(INDEX(FoamFactor_Table[FoamFactor],MATCH(bom_SQLquery[[#This Row],[BillNo]],FoamFactor_Table[BlendPN],0)),1)</f>
        <v>1</v>
      </c>
    </row>
    <row r="2454" spans="1:8" x14ac:dyDescent="0.25">
      <c r="A2454" t="s">
        <v>4618</v>
      </c>
      <c r="B2454" t="s">
        <v>4619</v>
      </c>
      <c r="C2454" t="s">
        <v>4622</v>
      </c>
      <c r="D2454" t="s">
        <v>4623</v>
      </c>
      <c r="E2454">
        <v>0.19700000000000001</v>
      </c>
      <c r="F2454">
        <v>0</v>
      </c>
      <c r="G2454" t="s">
        <v>942</v>
      </c>
      <c r="H2454">
        <f>_xlfn.IFNA(INDEX(FoamFactor_Table[FoamFactor],MATCH(bom_SQLquery[[#This Row],[BillNo]],FoamFactor_Table[BlendPN],0)),1)</f>
        <v>1</v>
      </c>
    </row>
    <row r="2455" spans="1:8" x14ac:dyDescent="0.25">
      <c r="A2455" t="s">
        <v>4624</v>
      </c>
      <c r="B2455" t="s">
        <v>4625</v>
      </c>
      <c r="C2455" t="s">
        <v>4600</v>
      </c>
      <c r="D2455" t="s">
        <v>4601</v>
      </c>
      <c r="E2455">
        <v>3.28</v>
      </c>
      <c r="F2455">
        <v>0</v>
      </c>
      <c r="G2455" t="s">
        <v>942</v>
      </c>
      <c r="H2455">
        <f>_xlfn.IFNA(INDEX(FoamFactor_Table[FoamFactor],MATCH(bom_SQLquery[[#This Row],[BillNo]],FoamFactor_Table[BlendPN],0)),1)</f>
        <v>1</v>
      </c>
    </row>
    <row r="2456" spans="1:8" x14ac:dyDescent="0.25">
      <c r="A2456" t="s">
        <v>4624</v>
      </c>
      <c r="B2456" t="s">
        <v>4625</v>
      </c>
      <c r="C2456" t="s">
        <v>4596</v>
      </c>
      <c r="D2456" t="s">
        <v>4597</v>
      </c>
      <c r="E2456">
        <v>1.0900000000000001</v>
      </c>
      <c r="F2456">
        <v>0</v>
      </c>
      <c r="G2456" t="s">
        <v>942</v>
      </c>
      <c r="H2456">
        <f>_xlfn.IFNA(INDEX(FoamFactor_Table[FoamFactor],MATCH(bom_SQLquery[[#This Row],[BillNo]],FoamFactor_Table[BlendPN],0)),1)</f>
        <v>1</v>
      </c>
    </row>
    <row r="2457" spans="1:8" x14ac:dyDescent="0.25">
      <c r="A2457" t="s">
        <v>4624</v>
      </c>
      <c r="B2457" t="s">
        <v>4625</v>
      </c>
      <c r="C2457" t="s">
        <v>4602</v>
      </c>
      <c r="D2457" t="s">
        <v>4603</v>
      </c>
      <c r="E2457">
        <v>1.95</v>
      </c>
      <c r="F2457">
        <v>0</v>
      </c>
      <c r="G2457" t="s">
        <v>942</v>
      </c>
      <c r="H2457">
        <f>_xlfn.IFNA(INDEX(FoamFactor_Table[FoamFactor],MATCH(bom_SQLquery[[#This Row],[BillNo]],FoamFactor_Table[BlendPN],0)),1)</f>
        <v>1</v>
      </c>
    </row>
    <row r="2458" spans="1:8" x14ac:dyDescent="0.25">
      <c r="A2458" t="s">
        <v>4624</v>
      </c>
      <c r="B2458" t="s">
        <v>4625</v>
      </c>
      <c r="C2458" t="s">
        <v>4604</v>
      </c>
      <c r="D2458" t="s">
        <v>4605</v>
      </c>
      <c r="E2458">
        <v>0.123</v>
      </c>
      <c r="F2458">
        <v>0</v>
      </c>
      <c r="G2458" t="s">
        <v>942</v>
      </c>
      <c r="H2458">
        <f>_xlfn.IFNA(INDEX(FoamFactor_Table[FoamFactor],MATCH(bom_SQLquery[[#This Row],[BillNo]],FoamFactor_Table[BlendPN],0)),1)</f>
        <v>1</v>
      </c>
    </row>
    <row r="2459" spans="1:8" x14ac:dyDescent="0.25">
      <c r="A2459" t="s">
        <v>4624</v>
      </c>
      <c r="B2459" t="s">
        <v>4625</v>
      </c>
      <c r="C2459" t="s">
        <v>4606</v>
      </c>
      <c r="D2459" t="s">
        <v>4607</v>
      </c>
      <c r="E2459">
        <v>0.19</v>
      </c>
      <c r="F2459">
        <v>0</v>
      </c>
      <c r="G2459" t="s">
        <v>942</v>
      </c>
      <c r="H2459">
        <f>_xlfn.IFNA(INDEX(FoamFactor_Table[FoamFactor],MATCH(bom_SQLquery[[#This Row],[BillNo]],FoamFactor_Table[BlendPN],0)),1)</f>
        <v>1</v>
      </c>
    </row>
    <row r="2460" spans="1:8" x14ac:dyDescent="0.25">
      <c r="A2460" t="s">
        <v>4624</v>
      </c>
      <c r="B2460" t="s">
        <v>4625</v>
      </c>
      <c r="C2460" t="s">
        <v>4598</v>
      </c>
      <c r="D2460" t="s">
        <v>4599</v>
      </c>
      <c r="E2460">
        <v>0.40189999999999998</v>
      </c>
      <c r="F2460">
        <v>0</v>
      </c>
      <c r="G2460" t="s">
        <v>942</v>
      </c>
      <c r="H2460">
        <f>_xlfn.IFNA(INDEX(FoamFactor_Table[FoamFactor],MATCH(bom_SQLquery[[#This Row],[BillNo]],FoamFactor_Table[BlendPN],0)),1)</f>
        <v>1</v>
      </c>
    </row>
    <row r="2461" spans="1:8" x14ac:dyDescent="0.25">
      <c r="A2461" t="s">
        <v>4624</v>
      </c>
      <c r="B2461" t="s">
        <v>4625</v>
      </c>
      <c r="C2461" t="s">
        <v>4608</v>
      </c>
      <c r="D2461" t="s">
        <v>4609</v>
      </c>
      <c r="E2461">
        <v>0.28999999999999998</v>
      </c>
      <c r="F2461">
        <v>0</v>
      </c>
      <c r="G2461" t="s">
        <v>942</v>
      </c>
      <c r="H2461">
        <f>_xlfn.IFNA(INDEX(FoamFactor_Table[FoamFactor],MATCH(bom_SQLquery[[#This Row],[BillNo]],FoamFactor_Table[BlendPN],0)),1)</f>
        <v>1</v>
      </c>
    </row>
    <row r="2462" spans="1:8" x14ac:dyDescent="0.25">
      <c r="A2462" t="s">
        <v>4624</v>
      </c>
      <c r="B2462" t="s">
        <v>4625</v>
      </c>
      <c r="C2462" t="s">
        <v>4620</v>
      </c>
      <c r="D2462" t="s">
        <v>4621</v>
      </c>
      <c r="E2462">
        <v>0.65</v>
      </c>
      <c r="F2462">
        <v>0</v>
      </c>
      <c r="G2462" t="s">
        <v>942</v>
      </c>
      <c r="H2462">
        <f>_xlfn.IFNA(INDEX(FoamFactor_Table[FoamFactor],MATCH(bom_SQLquery[[#This Row],[BillNo]],FoamFactor_Table[BlendPN],0)),1)</f>
        <v>1</v>
      </c>
    </row>
    <row r="2463" spans="1:8" x14ac:dyDescent="0.25">
      <c r="A2463" t="s">
        <v>4624</v>
      </c>
      <c r="B2463" t="s">
        <v>4625</v>
      </c>
      <c r="C2463" t="s">
        <v>4612</v>
      </c>
      <c r="D2463" t="s">
        <v>4613</v>
      </c>
      <c r="E2463">
        <v>0.45</v>
      </c>
      <c r="F2463">
        <v>0</v>
      </c>
      <c r="G2463" t="s">
        <v>942</v>
      </c>
      <c r="H2463">
        <f>_xlfn.IFNA(INDEX(FoamFactor_Table[FoamFactor],MATCH(bom_SQLquery[[#This Row],[BillNo]],FoamFactor_Table[BlendPN],0)),1)</f>
        <v>1</v>
      </c>
    </row>
    <row r="2464" spans="1:8" x14ac:dyDescent="0.25">
      <c r="A2464" t="s">
        <v>2131</v>
      </c>
      <c r="B2464" t="s">
        <v>2132</v>
      </c>
      <c r="C2464" t="s">
        <v>4562</v>
      </c>
      <c r="D2464" t="s">
        <v>4563</v>
      </c>
      <c r="E2464">
        <v>5.6630000000000003</v>
      </c>
      <c r="F2464">
        <v>0</v>
      </c>
      <c r="G2464" t="s">
        <v>942</v>
      </c>
      <c r="H2464">
        <f>_xlfn.IFNA(INDEX(FoamFactor_Table[FoamFactor],MATCH(bom_SQLquery[[#This Row],[BillNo]],FoamFactor_Table[BlendPN],0)),1)</f>
        <v>1</v>
      </c>
    </row>
    <row r="2465" spans="1:8" x14ac:dyDescent="0.25">
      <c r="A2465" t="s">
        <v>2131</v>
      </c>
      <c r="B2465" t="s">
        <v>2132</v>
      </c>
      <c r="C2465" t="s">
        <v>4626</v>
      </c>
      <c r="D2465" t="s">
        <v>4627</v>
      </c>
      <c r="E2465">
        <v>0.16300000000000001</v>
      </c>
      <c r="F2465">
        <v>0</v>
      </c>
      <c r="G2465" t="s">
        <v>942</v>
      </c>
      <c r="H2465">
        <f>_xlfn.IFNA(INDEX(FoamFactor_Table[FoamFactor],MATCH(bom_SQLquery[[#This Row],[BillNo]],FoamFactor_Table[BlendPN],0)),1)</f>
        <v>1</v>
      </c>
    </row>
    <row r="2466" spans="1:8" x14ac:dyDescent="0.25">
      <c r="A2466" t="s">
        <v>2131</v>
      </c>
      <c r="B2466" t="s">
        <v>2132</v>
      </c>
      <c r="C2466" t="s">
        <v>3720</v>
      </c>
      <c r="D2466" t="s">
        <v>3721</v>
      </c>
      <c r="E2466">
        <v>9.1499999999999998E-2</v>
      </c>
      <c r="F2466">
        <v>0</v>
      </c>
      <c r="G2466" t="s">
        <v>942</v>
      </c>
      <c r="H2466">
        <f>_xlfn.IFNA(INDEX(FoamFactor_Table[FoamFactor],MATCH(bom_SQLquery[[#This Row],[BillNo]],FoamFactor_Table[BlendPN],0)),1)</f>
        <v>1</v>
      </c>
    </row>
    <row r="2467" spans="1:8" x14ac:dyDescent="0.25">
      <c r="A2467" t="s">
        <v>2672</v>
      </c>
      <c r="B2467" t="s">
        <v>2673</v>
      </c>
      <c r="C2467" t="s">
        <v>2626</v>
      </c>
      <c r="D2467" t="s">
        <v>2627</v>
      </c>
      <c r="E2467">
        <v>1</v>
      </c>
      <c r="F2467">
        <v>0</v>
      </c>
      <c r="G2467" t="s">
        <v>935</v>
      </c>
      <c r="H2467">
        <f>_xlfn.IFNA(INDEX(FoamFactor_Table[FoamFactor],MATCH(bom_SQLquery[[#This Row],[BillNo]],FoamFactor_Table[BlendPN],0)),1)</f>
        <v>1</v>
      </c>
    </row>
    <row r="2468" spans="1:8" x14ac:dyDescent="0.25">
      <c r="A2468" t="s">
        <v>2672</v>
      </c>
      <c r="B2468" t="s">
        <v>2673</v>
      </c>
      <c r="C2468" t="s">
        <v>4628</v>
      </c>
      <c r="D2468" t="s">
        <v>4629</v>
      </c>
      <c r="E2468">
        <v>1E-3</v>
      </c>
      <c r="F2468">
        <v>0</v>
      </c>
      <c r="G2468" t="s">
        <v>942</v>
      </c>
      <c r="H2468">
        <f>_xlfn.IFNA(INDEX(FoamFactor_Table[FoamFactor],MATCH(bom_SQLquery[[#This Row],[BillNo]],FoamFactor_Table[BlendPN],0)),1)</f>
        <v>1</v>
      </c>
    </row>
    <row r="2469" spans="1:8" x14ac:dyDescent="0.25">
      <c r="A2469" t="s">
        <v>1818</v>
      </c>
      <c r="B2469" t="s">
        <v>1819</v>
      </c>
      <c r="C2469" t="s">
        <v>4630</v>
      </c>
      <c r="D2469" t="s">
        <v>4631</v>
      </c>
      <c r="E2469">
        <v>1.5940000000000001</v>
      </c>
      <c r="F2469">
        <v>0</v>
      </c>
      <c r="G2469" t="s">
        <v>942</v>
      </c>
      <c r="H2469">
        <f>_xlfn.IFNA(INDEX(FoamFactor_Table[FoamFactor],MATCH(bom_SQLquery[[#This Row],[BillNo]],FoamFactor_Table[BlendPN],0)),1)</f>
        <v>1</v>
      </c>
    </row>
    <row r="2470" spans="1:8" x14ac:dyDescent="0.25">
      <c r="A2470" t="s">
        <v>1818</v>
      </c>
      <c r="B2470" t="s">
        <v>1819</v>
      </c>
      <c r="C2470" t="s">
        <v>4632</v>
      </c>
      <c r="D2470" t="s">
        <v>4633</v>
      </c>
      <c r="E2470">
        <v>0.52410000000000001</v>
      </c>
      <c r="F2470">
        <v>0</v>
      </c>
      <c r="G2470" t="s">
        <v>942</v>
      </c>
      <c r="H2470">
        <f>_xlfn.IFNA(INDEX(FoamFactor_Table[FoamFactor],MATCH(bom_SQLquery[[#This Row],[BillNo]],FoamFactor_Table[BlendPN],0)),1)</f>
        <v>1</v>
      </c>
    </row>
    <row r="2471" spans="1:8" x14ac:dyDescent="0.25">
      <c r="A2471" t="s">
        <v>1818</v>
      </c>
      <c r="B2471" t="s">
        <v>1819</v>
      </c>
      <c r="C2471" t="s">
        <v>4634</v>
      </c>
      <c r="D2471" t="s">
        <v>4635</v>
      </c>
      <c r="E2471">
        <v>1E-3</v>
      </c>
      <c r="F2471">
        <v>0</v>
      </c>
      <c r="G2471" t="s">
        <v>942</v>
      </c>
      <c r="H2471">
        <f>_xlfn.IFNA(INDEX(FoamFactor_Table[FoamFactor],MATCH(bom_SQLquery[[#This Row],[BillNo]],FoamFactor_Table[BlendPN],0)),1)</f>
        <v>1</v>
      </c>
    </row>
    <row r="2472" spans="1:8" x14ac:dyDescent="0.25">
      <c r="A2472" t="s">
        <v>1818</v>
      </c>
      <c r="B2472" t="s">
        <v>1819</v>
      </c>
      <c r="C2472" t="s">
        <v>2509</v>
      </c>
      <c r="D2472" t="s">
        <v>2510</v>
      </c>
      <c r="E2472">
        <v>0.4</v>
      </c>
      <c r="F2472">
        <v>0</v>
      </c>
      <c r="G2472" t="s">
        <v>942</v>
      </c>
      <c r="H2472">
        <f>_xlfn.IFNA(INDEX(FoamFactor_Table[FoamFactor],MATCH(bom_SQLquery[[#This Row],[BillNo]],FoamFactor_Table[BlendPN],0)),1)</f>
        <v>1</v>
      </c>
    </row>
    <row r="2473" spans="1:8" x14ac:dyDescent="0.25">
      <c r="A2473" t="s">
        <v>1818</v>
      </c>
      <c r="B2473" t="s">
        <v>1819</v>
      </c>
      <c r="C2473" t="s">
        <v>3558</v>
      </c>
      <c r="D2473" t="s">
        <v>3559</v>
      </c>
      <c r="E2473">
        <v>0.34</v>
      </c>
      <c r="F2473">
        <v>0</v>
      </c>
      <c r="G2473" t="s">
        <v>942</v>
      </c>
      <c r="H2473">
        <f>_xlfn.IFNA(INDEX(FoamFactor_Table[FoamFactor],MATCH(bom_SQLquery[[#This Row],[BillNo]],FoamFactor_Table[BlendPN],0)),1)</f>
        <v>1</v>
      </c>
    </row>
    <row r="2474" spans="1:8" x14ac:dyDescent="0.25">
      <c r="A2474" t="s">
        <v>3488</v>
      </c>
      <c r="B2474" t="s">
        <v>3489</v>
      </c>
      <c r="C2474" t="s">
        <v>4636</v>
      </c>
      <c r="D2474" t="s">
        <v>4637</v>
      </c>
      <c r="E2474">
        <v>3.48</v>
      </c>
      <c r="F2474">
        <v>0</v>
      </c>
      <c r="G2474" t="s">
        <v>942</v>
      </c>
      <c r="H2474">
        <f>_xlfn.IFNA(INDEX(FoamFactor_Table[FoamFactor],MATCH(bom_SQLquery[[#This Row],[BillNo]],FoamFactor_Table[BlendPN],0)),1)</f>
        <v>1</v>
      </c>
    </row>
    <row r="2475" spans="1:8" x14ac:dyDescent="0.25">
      <c r="A2475" t="s">
        <v>3488</v>
      </c>
      <c r="B2475" t="s">
        <v>3489</v>
      </c>
      <c r="C2475" t="s">
        <v>4630</v>
      </c>
      <c r="D2475" t="s">
        <v>4631</v>
      </c>
      <c r="E2475">
        <v>1.9124000000000001</v>
      </c>
      <c r="F2475">
        <v>0</v>
      </c>
      <c r="G2475" t="s">
        <v>942</v>
      </c>
      <c r="H2475">
        <f>_xlfn.IFNA(INDEX(FoamFactor_Table[FoamFactor],MATCH(bom_SQLquery[[#This Row],[BillNo]],FoamFactor_Table[BlendPN],0)),1)</f>
        <v>1</v>
      </c>
    </row>
    <row r="2476" spans="1:8" x14ac:dyDescent="0.25">
      <c r="A2476" t="s">
        <v>3488</v>
      </c>
      <c r="B2476" t="s">
        <v>3489</v>
      </c>
      <c r="C2476" t="s">
        <v>4632</v>
      </c>
      <c r="D2476" t="s">
        <v>4633</v>
      </c>
      <c r="E2476">
        <v>0.63360000000000005</v>
      </c>
      <c r="F2476">
        <v>0</v>
      </c>
      <c r="G2476" t="s">
        <v>942</v>
      </c>
      <c r="H2476">
        <f>_xlfn.IFNA(INDEX(FoamFactor_Table[FoamFactor],MATCH(bom_SQLquery[[#This Row],[BillNo]],FoamFactor_Table[BlendPN],0)),1)</f>
        <v>1</v>
      </c>
    </row>
    <row r="2477" spans="1:8" x14ac:dyDescent="0.25">
      <c r="A2477" t="s">
        <v>3488</v>
      </c>
      <c r="B2477" t="s">
        <v>3489</v>
      </c>
      <c r="C2477" t="s">
        <v>3558</v>
      </c>
      <c r="D2477" t="s">
        <v>3559</v>
      </c>
      <c r="E2477">
        <v>0.1847</v>
      </c>
      <c r="F2477">
        <v>0</v>
      </c>
      <c r="G2477" t="s">
        <v>942</v>
      </c>
      <c r="H2477">
        <f>_xlfn.IFNA(INDEX(FoamFactor_Table[FoamFactor],MATCH(bom_SQLquery[[#This Row],[BillNo]],FoamFactor_Table[BlendPN],0)),1)</f>
        <v>1</v>
      </c>
    </row>
    <row r="2478" spans="1:8" x14ac:dyDescent="0.25">
      <c r="A2478" t="s">
        <v>4638</v>
      </c>
      <c r="B2478" t="s">
        <v>4639</v>
      </c>
      <c r="C2478" t="s">
        <v>4640</v>
      </c>
      <c r="D2478" t="s">
        <v>4641</v>
      </c>
      <c r="E2478">
        <v>0.36899999999999999</v>
      </c>
      <c r="F2478">
        <v>0</v>
      </c>
      <c r="G2478" t="s">
        <v>942</v>
      </c>
      <c r="H2478">
        <f>_xlfn.IFNA(INDEX(FoamFactor_Table[FoamFactor],MATCH(bom_SQLquery[[#This Row],[BillNo]],FoamFactor_Table[BlendPN],0)),1)</f>
        <v>1</v>
      </c>
    </row>
    <row r="2479" spans="1:8" x14ac:dyDescent="0.25">
      <c r="A2479" t="s">
        <v>4638</v>
      </c>
      <c r="B2479" t="s">
        <v>4639</v>
      </c>
      <c r="C2479" t="s">
        <v>3558</v>
      </c>
      <c r="D2479" t="s">
        <v>3559</v>
      </c>
      <c r="E2479">
        <v>0.96</v>
      </c>
      <c r="F2479">
        <v>0</v>
      </c>
      <c r="G2479" t="s">
        <v>942</v>
      </c>
      <c r="H2479">
        <f>_xlfn.IFNA(INDEX(FoamFactor_Table[FoamFactor],MATCH(bom_SQLquery[[#This Row],[BillNo]],FoamFactor_Table[BlendPN],0)),1)</f>
        <v>1</v>
      </c>
    </row>
    <row r="2480" spans="1:8" x14ac:dyDescent="0.25">
      <c r="A2480" t="s">
        <v>4642</v>
      </c>
      <c r="B2480" t="s">
        <v>4643</v>
      </c>
      <c r="C2480" t="s">
        <v>4562</v>
      </c>
      <c r="D2480" t="s">
        <v>4563</v>
      </c>
      <c r="E2480">
        <v>6.3319999999999999</v>
      </c>
      <c r="F2480">
        <v>0</v>
      </c>
      <c r="G2480" t="s">
        <v>942</v>
      </c>
      <c r="H2480">
        <f>_xlfn.IFNA(INDEX(FoamFactor_Table[FoamFactor],MATCH(bom_SQLquery[[#This Row],[BillNo]],FoamFactor_Table[BlendPN],0)),1)</f>
        <v>1</v>
      </c>
    </row>
    <row r="2481" spans="1:8" x14ac:dyDescent="0.25">
      <c r="A2481" t="s">
        <v>4642</v>
      </c>
      <c r="B2481" t="s">
        <v>4643</v>
      </c>
      <c r="C2481" t="s">
        <v>4640</v>
      </c>
      <c r="D2481" t="s">
        <v>4641</v>
      </c>
      <c r="E2481">
        <v>0.36899999999999999</v>
      </c>
      <c r="F2481">
        <v>0</v>
      </c>
      <c r="G2481" t="s">
        <v>942</v>
      </c>
      <c r="H2481">
        <f>_xlfn.IFNA(INDEX(FoamFactor_Table[FoamFactor],MATCH(bom_SQLquery[[#This Row],[BillNo]],FoamFactor_Table[BlendPN],0)),1)</f>
        <v>1</v>
      </c>
    </row>
    <row r="2482" spans="1:8" x14ac:dyDescent="0.25">
      <c r="A2482" t="s">
        <v>2109</v>
      </c>
      <c r="B2482" t="s">
        <v>2110</v>
      </c>
      <c r="C2482" t="s">
        <v>4644</v>
      </c>
      <c r="D2482" t="s">
        <v>4645</v>
      </c>
      <c r="E2482">
        <v>0.04</v>
      </c>
      <c r="F2482">
        <v>0</v>
      </c>
      <c r="G2482" t="s">
        <v>942</v>
      </c>
      <c r="H2482">
        <f>_xlfn.IFNA(INDEX(FoamFactor_Table[FoamFactor],MATCH(bom_SQLquery[[#This Row],[BillNo]],FoamFactor_Table[BlendPN],0)),1)</f>
        <v>1.1000000000000001</v>
      </c>
    </row>
    <row r="2483" spans="1:8" x14ac:dyDescent="0.25">
      <c r="A2483" t="s">
        <v>2109</v>
      </c>
      <c r="B2483" t="s">
        <v>2110</v>
      </c>
      <c r="C2483" t="s">
        <v>4646</v>
      </c>
      <c r="D2483" t="s">
        <v>4647</v>
      </c>
      <c r="E2483">
        <v>0.2</v>
      </c>
      <c r="F2483">
        <v>0</v>
      </c>
      <c r="G2483" t="s">
        <v>942</v>
      </c>
      <c r="H2483">
        <f>_xlfn.IFNA(INDEX(FoamFactor_Table[FoamFactor],MATCH(bom_SQLquery[[#This Row],[BillNo]],FoamFactor_Table[BlendPN],0)),1)</f>
        <v>1.1000000000000001</v>
      </c>
    </row>
    <row r="2484" spans="1:8" x14ac:dyDescent="0.25">
      <c r="A2484" t="s">
        <v>2109</v>
      </c>
      <c r="B2484" t="s">
        <v>2110</v>
      </c>
      <c r="C2484" t="s">
        <v>3558</v>
      </c>
      <c r="D2484" t="s">
        <v>3559</v>
      </c>
      <c r="E2484">
        <v>0.96399999999999997</v>
      </c>
      <c r="F2484">
        <v>0</v>
      </c>
      <c r="G2484" t="s">
        <v>942</v>
      </c>
      <c r="H2484">
        <f>_xlfn.IFNA(INDEX(FoamFactor_Table[FoamFactor],MATCH(bom_SQLquery[[#This Row],[BillNo]],FoamFactor_Table[BlendPN],0)),1)</f>
        <v>1.1000000000000001</v>
      </c>
    </row>
    <row r="2485" spans="1:8" x14ac:dyDescent="0.25">
      <c r="A2485" t="s">
        <v>4648</v>
      </c>
      <c r="B2485" t="s">
        <v>4649</v>
      </c>
      <c r="C2485" t="s">
        <v>4600</v>
      </c>
      <c r="D2485" t="s">
        <v>4601</v>
      </c>
      <c r="E2485">
        <v>3.29</v>
      </c>
      <c r="F2485">
        <v>0</v>
      </c>
      <c r="G2485" t="s">
        <v>942</v>
      </c>
      <c r="H2485">
        <f>_xlfn.IFNA(INDEX(FoamFactor_Table[FoamFactor],MATCH(bom_SQLquery[[#This Row],[BillNo]],FoamFactor_Table[BlendPN],0)),1)</f>
        <v>1</v>
      </c>
    </row>
    <row r="2486" spans="1:8" x14ac:dyDescent="0.25">
      <c r="A2486" t="s">
        <v>4648</v>
      </c>
      <c r="B2486" t="s">
        <v>4649</v>
      </c>
      <c r="C2486" t="s">
        <v>4596</v>
      </c>
      <c r="D2486" t="s">
        <v>4597</v>
      </c>
      <c r="E2486">
        <v>1.1100000000000001</v>
      </c>
      <c r="F2486">
        <v>0</v>
      </c>
      <c r="G2486" t="s">
        <v>942</v>
      </c>
      <c r="H2486">
        <f>_xlfn.IFNA(INDEX(FoamFactor_Table[FoamFactor],MATCH(bom_SQLquery[[#This Row],[BillNo]],FoamFactor_Table[BlendPN],0)),1)</f>
        <v>1</v>
      </c>
    </row>
    <row r="2487" spans="1:8" x14ac:dyDescent="0.25">
      <c r="A2487" t="s">
        <v>4648</v>
      </c>
      <c r="B2487" t="s">
        <v>4649</v>
      </c>
      <c r="C2487" t="s">
        <v>4602</v>
      </c>
      <c r="D2487" t="s">
        <v>4603</v>
      </c>
      <c r="E2487">
        <v>1.95</v>
      </c>
      <c r="F2487">
        <v>0</v>
      </c>
      <c r="G2487" t="s">
        <v>942</v>
      </c>
      <c r="H2487">
        <f>_xlfn.IFNA(INDEX(FoamFactor_Table[FoamFactor],MATCH(bom_SQLquery[[#This Row],[BillNo]],FoamFactor_Table[BlendPN],0)),1)</f>
        <v>1</v>
      </c>
    </row>
    <row r="2488" spans="1:8" x14ac:dyDescent="0.25">
      <c r="A2488" t="s">
        <v>4648</v>
      </c>
      <c r="B2488" t="s">
        <v>4649</v>
      </c>
      <c r="C2488" t="s">
        <v>4604</v>
      </c>
      <c r="D2488" t="s">
        <v>4605</v>
      </c>
      <c r="E2488">
        <v>0.123</v>
      </c>
      <c r="F2488">
        <v>0</v>
      </c>
      <c r="G2488" t="s">
        <v>942</v>
      </c>
      <c r="H2488">
        <f>_xlfn.IFNA(INDEX(FoamFactor_Table[FoamFactor],MATCH(bom_SQLquery[[#This Row],[BillNo]],FoamFactor_Table[BlendPN],0)),1)</f>
        <v>1</v>
      </c>
    </row>
    <row r="2489" spans="1:8" x14ac:dyDescent="0.25">
      <c r="A2489" t="s">
        <v>4648</v>
      </c>
      <c r="B2489" t="s">
        <v>4649</v>
      </c>
      <c r="C2489" t="s">
        <v>4606</v>
      </c>
      <c r="D2489" t="s">
        <v>4607</v>
      </c>
      <c r="E2489">
        <v>0.19</v>
      </c>
      <c r="F2489">
        <v>0</v>
      </c>
      <c r="G2489" t="s">
        <v>942</v>
      </c>
      <c r="H2489">
        <f>_xlfn.IFNA(INDEX(FoamFactor_Table[FoamFactor],MATCH(bom_SQLquery[[#This Row],[BillNo]],FoamFactor_Table[BlendPN],0)),1)</f>
        <v>1</v>
      </c>
    </row>
    <row r="2490" spans="1:8" x14ac:dyDescent="0.25">
      <c r="A2490" t="s">
        <v>4648</v>
      </c>
      <c r="B2490" t="s">
        <v>4649</v>
      </c>
      <c r="C2490" t="s">
        <v>4598</v>
      </c>
      <c r="D2490" t="s">
        <v>4599</v>
      </c>
      <c r="E2490">
        <v>0.40189999999999998</v>
      </c>
      <c r="F2490">
        <v>0</v>
      </c>
      <c r="G2490" t="s">
        <v>942</v>
      </c>
      <c r="H2490">
        <f>_xlfn.IFNA(INDEX(FoamFactor_Table[FoamFactor],MATCH(bom_SQLquery[[#This Row],[BillNo]],FoamFactor_Table[BlendPN],0)),1)</f>
        <v>1</v>
      </c>
    </row>
    <row r="2491" spans="1:8" x14ac:dyDescent="0.25">
      <c r="A2491" t="s">
        <v>4648</v>
      </c>
      <c r="B2491" t="s">
        <v>4649</v>
      </c>
      <c r="C2491" t="s">
        <v>4608</v>
      </c>
      <c r="D2491" t="s">
        <v>4609</v>
      </c>
      <c r="E2491">
        <v>0.69</v>
      </c>
      <c r="F2491">
        <v>0</v>
      </c>
      <c r="G2491" t="s">
        <v>942</v>
      </c>
      <c r="H2491">
        <f>_xlfn.IFNA(INDEX(FoamFactor_Table[FoamFactor],MATCH(bom_SQLquery[[#This Row],[BillNo]],FoamFactor_Table[BlendPN],0)),1)</f>
        <v>1</v>
      </c>
    </row>
    <row r="2492" spans="1:8" x14ac:dyDescent="0.25">
      <c r="A2492" t="s">
        <v>4648</v>
      </c>
      <c r="B2492" t="s">
        <v>4649</v>
      </c>
      <c r="C2492" t="s">
        <v>4612</v>
      </c>
      <c r="D2492" t="s">
        <v>4613</v>
      </c>
      <c r="E2492">
        <v>0.48</v>
      </c>
      <c r="F2492">
        <v>0</v>
      </c>
      <c r="G2492" t="s">
        <v>942</v>
      </c>
      <c r="H2492">
        <f>_xlfn.IFNA(INDEX(FoamFactor_Table[FoamFactor],MATCH(bom_SQLquery[[#This Row],[BillNo]],FoamFactor_Table[BlendPN],0)),1)</f>
        <v>1</v>
      </c>
    </row>
    <row r="2493" spans="1:8" x14ac:dyDescent="0.25">
      <c r="A2493" t="s">
        <v>1430</v>
      </c>
      <c r="B2493" t="s">
        <v>1431</v>
      </c>
      <c r="C2493" t="s">
        <v>3321</v>
      </c>
      <c r="D2493" t="s">
        <v>3322</v>
      </c>
      <c r="E2493">
        <v>4.7E-2</v>
      </c>
      <c r="F2493">
        <v>0</v>
      </c>
      <c r="G2493" t="s">
        <v>942</v>
      </c>
      <c r="H2493">
        <f>_xlfn.IFNA(INDEX(FoamFactor_Table[FoamFactor],MATCH(bom_SQLquery[[#This Row],[BillNo]],FoamFactor_Table[BlendPN],0)),1)</f>
        <v>1.2</v>
      </c>
    </row>
    <row r="2494" spans="1:8" x14ac:dyDescent="0.25">
      <c r="A2494" t="s">
        <v>1430</v>
      </c>
      <c r="B2494" t="s">
        <v>1431</v>
      </c>
      <c r="C2494" t="s">
        <v>3325</v>
      </c>
      <c r="D2494" t="s">
        <v>3326</v>
      </c>
      <c r="E2494">
        <v>8.4000000000000005E-2</v>
      </c>
      <c r="F2494">
        <v>0</v>
      </c>
      <c r="G2494" t="s">
        <v>942</v>
      </c>
      <c r="H2494">
        <f>_xlfn.IFNA(INDEX(FoamFactor_Table[FoamFactor],MATCH(bom_SQLquery[[#This Row],[BillNo]],FoamFactor_Table[BlendPN],0)),1)</f>
        <v>1.2</v>
      </c>
    </row>
    <row r="2495" spans="1:8" x14ac:dyDescent="0.25">
      <c r="A2495" t="s">
        <v>1430</v>
      </c>
      <c r="B2495" t="s">
        <v>1431</v>
      </c>
      <c r="C2495" t="s">
        <v>3438</v>
      </c>
      <c r="D2495" t="s">
        <v>3439</v>
      </c>
      <c r="E2495">
        <v>3.4449999999999998</v>
      </c>
      <c r="F2495">
        <v>0</v>
      </c>
      <c r="G2495" t="s">
        <v>942</v>
      </c>
      <c r="H2495">
        <f>_xlfn.IFNA(INDEX(FoamFactor_Table[FoamFactor],MATCH(bom_SQLquery[[#This Row],[BillNo]],FoamFactor_Table[BlendPN],0)),1)</f>
        <v>1.2</v>
      </c>
    </row>
    <row r="2496" spans="1:8" x14ac:dyDescent="0.25">
      <c r="A2496" t="s">
        <v>1430</v>
      </c>
      <c r="B2496" t="s">
        <v>1431</v>
      </c>
      <c r="C2496" t="s">
        <v>3365</v>
      </c>
      <c r="D2496" t="s">
        <v>3366</v>
      </c>
      <c r="E2496">
        <v>0.27929999999999999</v>
      </c>
      <c r="F2496">
        <v>0</v>
      </c>
      <c r="G2496" t="s">
        <v>942</v>
      </c>
      <c r="H2496">
        <f>_xlfn.IFNA(INDEX(FoamFactor_Table[FoamFactor],MATCH(bom_SQLquery[[#This Row],[BillNo]],FoamFactor_Table[BlendPN],0)),1)</f>
        <v>1.2</v>
      </c>
    </row>
    <row r="2497" spans="1:8" x14ac:dyDescent="0.25">
      <c r="A2497" t="s">
        <v>1430</v>
      </c>
      <c r="B2497" t="s">
        <v>1431</v>
      </c>
      <c r="C2497" t="s">
        <v>3319</v>
      </c>
      <c r="D2497" t="s">
        <v>3320</v>
      </c>
      <c r="E2497">
        <v>0.65100000000000002</v>
      </c>
      <c r="F2497">
        <v>0</v>
      </c>
      <c r="G2497" t="s">
        <v>935</v>
      </c>
      <c r="H2497">
        <f>_xlfn.IFNA(INDEX(FoamFactor_Table[FoamFactor],MATCH(bom_SQLquery[[#This Row],[BillNo]],FoamFactor_Table[BlendPN],0)),1)</f>
        <v>1.2</v>
      </c>
    </row>
    <row r="2498" spans="1:8" x14ac:dyDescent="0.25">
      <c r="A2498" t="s">
        <v>1430</v>
      </c>
      <c r="B2498" t="s">
        <v>1431</v>
      </c>
      <c r="C2498" t="s">
        <v>4650</v>
      </c>
      <c r="D2498" t="s">
        <v>4651</v>
      </c>
      <c r="E2498">
        <v>2.3E-2</v>
      </c>
      <c r="F2498">
        <v>0</v>
      </c>
      <c r="G2498" t="s">
        <v>942</v>
      </c>
      <c r="H2498">
        <f>_xlfn.IFNA(INDEX(FoamFactor_Table[FoamFactor],MATCH(bom_SQLquery[[#This Row],[BillNo]],FoamFactor_Table[BlendPN],0)),1)</f>
        <v>1.2</v>
      </c>
    </row>
    <row r="2499" spans="1:8" x14ac:dyDescent="0.25">
      <c r="A2499" t="s">
        <v>2557</v>
      </c>
      <c r="B2499" t="s">
        <v>2558</v>
      </c>
      <c r="C2499" t="s">
        <v>4550</v>
      </c>
      <c r="D2499" t="s">
        <v>4551</v>
      </c>
      <c r="E2499">
        <v>0.17</v>
      </c>
      <c r="F2499">
        <v>0</v>
      </c>
      <c r="G2499" t="s">
        <v>942</v>
      </c>
      <c r="H2499">
        <f>_xlfn.IFNA(INDEX(FoamFactor_Table[FoamFactor],MATCH(bom_SQLquery[[#This Row],[BillNo]],FoamFactor_Table[BlendPN],0)),1)</f>
        <v>1</v>
      </c>
    </row>
    <row r="2500" spans="1:8" x14ac:dyDescent="0.25">
      <c r="A2500" t="s">
        <v>2557</v>
      </c>
      <c r="B2500" t="s">
        <v>2558</v>
      </c>
      <c r="C2500" t="s">
        <v>3347</v>
      </c>
      <c r="D2500" t="s">
        <v>3348</v>
      </c>
      <c r="E2500">
        <v>8.5000000000000006E-2</v>
      </c>
      <c r="F2500">
        <v>0</v>
      </c>
      <c r="G2500" t="s">
        <v>942</v>
      </c>
      <c r="H2500">
        <f>_xlfn.IFNA(INDEX(FoamFactor_Table[FoamFactor],MATCH(bom_SQLquery[[#This Row],[BillNo]],FoamFactor_Table[BlendPN],0)),1)</f>
        <v>1</v>
      </c>
    </row>
    <row r="2501" spans="1:8" x14ac:dyDescent="0.25">
      <c r="A2501" t="s">
        <v>2557</v>
      </c>
      <c r="B2501" t="s">
        <v>2558</v>
      </c>
      <c r="C2501" t="s">
        <v>2497</v>
      </c>
      <c r="D2501" t="s">
        <v>2498</v>
      </c>
      <c r="E2501">
        <v>0.17</v>
      </c>
      <c r="F2501">
        <v>0</v>
      </c>
      <c r="G2501" t="s">
        <v>942</v>
      </c>
      <c r="H2501">
        <f>_xlfn.IFNA(INDEX(FoamFactor_Table[FoamFactor],MATCH(bom_SQLquery[[#This Row],[BillNo]],FoamFactor_Table[BlendPN],0)),1)</f>
        <v>1</v>
      </c>
    </row>
    <row r="2502" spans="1:8" x14ac:dyDescent="0.25">
      <c r="A2502" t="s">
        <v>2557</v>
      </c>
      <c r="B2502" t="s">
        <v>2558</v>
      </c>
      <c r="C2502" t="s">
        <v>3361</v>
      </c>
      <c r="D2502" t="s">
        <v>3362</v>
      </c>
      <c r="E2502">
        <v>8.5000000000000006E-2</v>
      </c>
      <c r="F2502">
        <v>0</v>
      </c>
      <c r="G2502" t="s">
        <v>942</v>
      </c>
      <c r="H2502">
        <f>_xlfn.IFNA(INDEX(FoamFactor_Table[FoamFactor],MATCH(bom_SQLquery[[#This Row],[BillNo]],FoamFactor_Table[BlendPN],0)),1)</f>
        <v>1</v>
      </c>
    </row>
    <row r="2503" spans="1:8" x14ac:dyDescent="0.25">
      <c r="A2503" t="s">
        <v>2557</v>
      </c>
      <c r="B2503" t="s">
        <v>2558</v>
      </c>
      <c r="C2503" t="s">
        <v>2503</v>
      </c>
      <c r="D2503" t="s">
        <v>2504</v>
      </c>
      <c r="E2503">
        <v>0.33700000000000002</v>
      </c>
      <c r="F2503">
        <v>0</v>
      </c>
      <c r="G2503" t="s">
        <v>942</v>
      </c>
      <c r="H2503">
        <f>_xlfn.IFNA(INDEX(FoamFactor_Table[FoamFactor],MATCH(bom_SQLquery[[#This Row],[BillNo]],FoamFactor_Table[BlendPN],0)),1)</f>
        <v>1</v>
      </c>
    </row>
    <row r="2504" spans="1:8" x14ac:dyDescent="0.25">
      <c r="A2504" t="s">
        <v>2557</v>
      </c>
      <c r="B2504" t="s">
        <v>2558</v>
      </c>
      <c r="C2504" t="s">
        <v>4576</v>
      </c>
      <c r="D2504" t="s">
        <v>4577</v>
      </c>
      <c r="E2504">
        <v>0.14699999999999999</v>
      </c>
      <c r="F2504">
        <v>0</v>
      </c>
      <c r="G2504" t="s">
        <v>942</v>
      </c>
      <c r="H2504">
        <f>_xlfn.IFNA(INDEX(FoamFactor_Table[FoamFactor],MATCH(bom_SQLquery[[#This Row],[BillNo]],FoamFactor_Table[BlendPN],0)),1)</f>
        <v>1</v>
      </c>
    </row>
    <row r="2505" spans="1:8" x14ac:dyDescent="0.25">
      <c r="A2505" t="s">
        <v>2557</v>
      </c>
      <c r="B2505" t="s">
        <v>2558</v>
      </c>
      <c r="C2505" t="s">
        <v>4365</v>
      </c>
      <c r="D2505" t="s">
        <v>4366</v>
      </c>
      <c r="E2505">
        <v>4.0000000000000001E-3</v>
      </c>
      <c r="F2505">
        <v>0</v>
      </c>
      <c r="G2505" t="s">
        <v>942</v>
      </c>
      <c r="H2505">
        <f>_xlfn.IFNA(INDEX(FoamFactor_Table[FoamFactor],MATCH(bom_SQLquery[[#This Row],[BillNo]],FoamFactor_Table[BlendPN],0)),1)</f>
        <v>1</v>
      </c>
    </row>
    <row r="2506" spans="1:8" x14ac:dyDescent="0.25">
      <c r="A2506" t="s">
        <v>3290</v>
      </c>
      <c r="B2506" t="s">
        <v>3291</v>
      </c>
      <c r="C2506" t="s">
        <v>4541</v>
      </c>
      <c r="D2506" t="s">
        <v>4542</v>
      </c>
      <c r="E2506">
        <v>8.4199999999999997E-2</v>
      </c>
      <c r="F2506">
        <v>0</v>
      </c>
      <c r="G2506" t="s">
        <v>942</v>
      </c>
      <c r="H2506">
        <f>_xlfn.IFNA(INDEX(FoamFactor_Table[FoamFactor],MATCH(bom_SQLquery[[#This Row],[BillNo]],FoamFactor_Table[BlendPN],0)),1)</f>
        <v>1</v>
      </c>
    </row>
    <row r="2507" spans="1:8" x14ac:dyDescent="0.25">
      <c r="A2507" t="s">
        <v>3290</v>
      </c>
      <c r="B2507" t="s">
        <v>3291</v>
      </c>
      <c r="C2507" t="s">
        <v>3369</v>
      </c>
      <c r="D2507" t="s">
        <v>3370</v>
      </c>
      <c r="E2507">
        <v>0.02</v>
      </c>
      <c r="F2507">
        <v>0</v>
      </c>
      <c r="G2507" t="s">
        <v>942</v>
      </c>
      <c r="H2507">
        <f>_xlfn.IFNA(INDEX(FoamFactor_Table[FoamFactor],MATCH(bom_SQLquery[[#This Row],[BillNo]],FoamFactor_Table[BlendPN],0)),1)</f>
        <v>1</v>
      </c>
    </row>
    <row r="2508" spans="1:8" x14ac:dyDescent="0.25">
      <c r="A2508" t="s">
        <v>3290</v>
      </c>
      <c r="B2508" t="s">
        <v>3291</v>
      </c>
      <c r="C2508" t="s">
        <v>4543</v>
      </c>
      <c r="D2508" t="s">
        <v>4544</v>
      </c>
      <c r="E2508">
        <v>1.0104</v>
      </c>
      <c r="F2508">
        <v>0</v>
      </c>
      <c r="G2508" t="s">
        <v>942</v>
      </c>
      <c r="H2508">
        <f>_xlfn.IFNA(INDEX(FoamFactor_Table[FoamFactor],MATCH(bom_SQLquery[[#This Row],[BillNo]],FoamFactor_Table[BlendPN],0)),1)</f>
        <v>1</v>
      </c>
    </row>
    <row r="2509" spans="1:8" x14ac:dyDescent="0.25">
      <c r="A2509" t="s">
        <v>3290</v>
      </c>
      <c r="B2509" t="s">
        <v>3291</v>
      </c>
      <c r="C2509" t="s">
        <v>3464</v>
      </c>
      <c r="D2509" t="s">
        <v>3465</v>
      </c>
      <c r="E2509">
        <v>1.6999999999999999E-3</v>
      </c>
      <c r="F2509">
        <v>0</v>
      </c>
      <c r="G2509" t="s">
        <v>942</v>
      </c>
      <c r="H2509">
        <f>_xlfn.IFNA(INDEX(FoamFactor_Table[FoamFactor],MATCH(bom_SQLquery[[#This Row],[BillNo]],FoamFactor_Table[BlendPN],0)),1)</f>
        <v>1</v>
      </c>
    </row>
    <row r="2510" spans="1:8" x14ac:dyDescent="0.25">
      <c r="A2510" t="s">
        <v>3290</v>
      </c>
      <c r="B2510" t="s">
        <v>3291</v>
      </c>
      <c r="C2510" t="s">
        <v>4545</v>
      </c>
      <c r="D2510" t="s">
        <v>4546</v>
      </c>
      <c r="E2510">
        <v>1.8499999999999999E-2</v>
      </c>
      <c r="F2510">
        <v>0</v>
      </c>
      <c r="G2510" t="s">
        <v>942</v>
      </c>
      <c r="H2510">
        <f>_xlfn.IFNA(INDEX(FoamFactor_Table[FoamFactor],MATCH(bom_SQLquery[[#This Row],[BillNo]],FoamFactor_Table[BlendPN],0)),1)</f>
        <v>1</v>
      </c>
    </row>
    <row r="2511" spans="1:8" x14ac:dyDescent="0.25">
      <c r="A2511" t="s">
        <v>1246</v>
      </c>
      <c r="B2511" t="s">
        <v>1247</v>
      </c>
      <c r="C2511" t="s">
        <v>4440</v>
      </c>
      <c r="D2511" t="s">
        <v>4441</v>
      </c>
      <c r="E2511">
        <v>0.16</v>
      </c>
      <c r="F2511">
        <v>0</v>
      </c>
      <c r="G2511" t="s">
        <v>942</v>
      </c>
      <c r="H2511">
        <f>_xlfn.IFNA(INDEX(FoamFactor_Table[FoamFactor],MATCH(bom_SQLquery[[#This Row],[BillNo]],FoamFactor_Table[BlendPN],0)),1)</f>
        <v>1</v>
      </c>
    </row>
    <row r="2512" spans="1:8" x14ac:dyDescent="0.25">
      <c r="A2512" t="s">
        <v>1246</v>
      </c>
      <c r="B2512" t="s">
        <v>1247</v>
      </c>
      <c r="C2512" t="s">
        <v>4438</v>
      </c>
      <c r="D2512" t="s">
        <v>4439</v>
      </c>
      <c r="E2512">
        <v>1E-3</v>
      </c>
      <c r="F2512">
        <v>0</v>
      </c>
      <c r="G2512" t="s">
        <v>942</v>
      </c>
      <c r="H2512">
        <f>_xlfn.IFNA(INDEX(FoamFactor_Table[FoamFactor],MATCH(bom_SQLquery[[#This Row],[BillNo]],FoamFactor_Table[BlendPN],0)),1)</f>
        <v>1</v>
      </c>
    </row>
    <row r="2513" spans="1:8" x14ac:dyDescent="0.25">
      <c r="A2513" t="s">
        <v>1246</v>
      </c>
      <c r="B2513" t="s">
        <v>1247</v>
      </c>
      <c r="C2513" t="s">
        <v>3337</v>
      </c>
      <c r="D2513" t="s">
        <v>3338</v>
      </c>
      <c r="E2513">
        <v>4.0000000000000001E-3</v>
      </c>
      <c r="F2513">
        <v>0</v>
      </c>
      <c r="G2513" t="s">
        <v>942</v>
      </c>
      <c r="H2513">
        <f>_xlfn.IFNA(INDEX(FoamFactor_Table[FoamFactor],MATCH(bom_SQLquery[[#This Row],[BillNo]],FoamFactor_Table[BlendPN],0)),1)</f>
        <v>1</v>
      </c>
    </row>
    <row r="2514" spans="1:8" x14ac:dyDescent="0.25">
      <c r="A2514" t="s">
        <v>1485</v>
      </c>
      <c r="B2514" t="s">
        <v>1486</v>
      </c>
      <c r="C2514" t="s">
        <v>4541</v>
      </c>
      <c r="D2514" t="s">
        <v>4542</v>
      </c>
      <c r="E2514">
        <v>0.11799999999999999</v>
      </c>
      <c r="F2514">
        <v>0</v>
      </c>
      <c r="G2514" t="s">
        <v>942</v>
      </c>
      <c r="H2514">
        <f>_xlfn.IFNA(INDEX(FoamFactor_Table[FoamFactor],MATCH(bom_SQLquery[[#This Row],[BillNo]],FoamFactor_Table[BlendPN],0)),1)</f>
        <v>1.25</v>
      </c>
    </row>
    <row r="2515" spans="1:8" x14ac:dyDescent="0.25">
      <c r="A2515" t="s">
        <v>1485</v>
      </c>
      <c r="B2515" t="s">
        <v>1486</v>
      </c>
      <c r="C2515" t="s">
        <v>4543</v>
      </c>
      <c r="D2515" t="s">
        <v>4544</v>
      </c>
      <c r="E2515">
        <v>1.0946</v>
      </c>
      <c r="F2515">
        <v>0</v>
      </c>
      <c r="G2515" t="s">
        <v>942</v>
      </c>
      <c r="H2515">
        <f>_xlfn.IFNA(INDEX(FoamFactor_Table[FoamFactor],MATCH(bom_SQLquery[[#This Row],[BillNo]],FoamFactor_Table[BlendPN],0)),1)</f>
        <v>1.25</v>
      </c>
    </row>
    <row r="2516" spans="1:8" x14ac:dyDescent="0.25">
      <c r="A2516" t="s">
        <v>1485</v>
      </c>
      <c r="B2516" t="s">
        <v>1486</v>
      </c>
      <c r="C2516" t="s">
        <v>4652</v>
      </c>
      <c r="D2516" t="s">
        <v>4653</v>
      </c>
      <c r="E2516">
        <v>0.16919999999999999</v>
      </c>
      <c r="F2516">
        <v>0</v>
      </c>
      <c r="G2516" t="s">
        <v>942</v>
      </c>
      <c r="H2516">
        <f>_xlfn.IFNA(INDEX(FoamFactor_Table[FoamFactor],MATCH(bom_SQLquery[[#This Row],[BillNo]],FoamFactor_Table[BlendPN],0)),1)</f>
        <v>1.25</v>
      </c>
    </row>
    <row r="2517" spans="1:8" x14ac:dyDescent="0.25">
      <c r="A2517" t="s">
        <v>1485</v>
      </c>
      <c r="B2517" t="s">
        <v>1486</v>
      </c>
      <c r="C2517" t="s">
        <v>3357</v>
      </c>
      <c r="D2517" t="s">
        <v>3358</v>
      </c>
      <c r="E2517">
        <v>2E-3</v>
      </c>
      <c r="F2517">
        <v>0</v>
      </c>
      <c r="G2517" t="s">
        <v>942</v>
      </c>
      <c r="H2517">
        <f>_xlfn.IFNA(INDEX(FoamFactor_Table[FoamFactor],MATCH(bom_SQLquery[[#This Row],[BillNo]],FoamFactor_Table[BlendPN],0)),1)</f>
        <v>1.25</v>
      </c>
    </row>
    <row r="2518" spans="1:8" x14ac:dyDescent="0.25">
      <c r="A2518" t="s">
        <v>1485</v>
      </c>
      <c r="B2518" t="s">
        <v>1486</v>
      </c>
      <c r="C2518" t="s">
        <v>1412</v>
      </c>
      <c r="D2518" t="s">
        <v>1413</v>
      </c>
      <c r="E2518">
        <v>2.9999999999999997E-4</v>
      </c>
      <c r="F2518">
        <v>0</v>
      </c>
      <c r="G2518" t="s">
        <v>942</v>
      </c>
      <c r="H2518">
        <f>_xlfn.IFNA(INDEX(FoamFactor_Table[FoamFactor],MATCH(bom_SQLquery[[#This Row],[BillNo]],FoamFactor_Table[BlendPN],0)),1)</f>
        <v>1.25</v>
      </c>
    </row>
    <row r="2519" spans="1:8" x14ac:dyDescent="0.25">
      <c r="A2519" t="s">
        <v>1485</v>
      </c>
      <c r="B2519" t="s">
        <v>1486</v>
      </c>
      <c r="C2519" t="s">
        <v>4654</v>
      </c>
      <c r="D2519" t="s">
        <v>4655</v>
      </c>
      <c r="E2519">
        <v>5.0500000000000003E-2</v>
      </c>
      <c r="F2519">
        <v>0</v>
      </c>
      <c r="G2519" t="s">
        <v>942</v>
      </c>
      <c r="H2519">
        <f>_xlfn.IFNA(INDEX(FoamFactor_Table[FoamFactor],MATCH(bom_SQLquery[[#This Row],[BillNo]],FoamFactor_Table[BlendPN],0)),1)</f>
        <v>1.25</v>
      </c>
    </row>
    <row r="2520" spans="1:8" x14ac:dyDescent="0.25">
      <c r="A2520" t="s">
        <v>1485</v>
      </c>
      <c r="B2520" t="s">
        <v>1486</v>
      </c>
      <c r="C2520" t="s">
        <v>3369</v>
      </c>
      <c r="D2520" t="s">
        <v>3370</v>
      </c>
      <c r="E2520">
        <v>1.6899999999999998E-2</v>
      </c>
      <c r="F2520">
        <v>0</v>
      </c>
      <c r="G2520" t="s">
        <v>942</v>
      </c>
      <c r="H2520">
        <f>_xlfn.IFNA(INDEX(FoamFactor_Table[FoamFactor],MATCH(bom_SQLquery[[#This Row],[BillNo]],FoamFactor_Table[BlendPN],0)),1)</f>
        <v>1.25</v>
      </c>
    </row>
    <row r="2521" spans="1:8" x14ac:dyDescent="0.25">
      <c r="A2521" t="s">
        <v>1485</v>
      </c>
      <c r="B2521" t="s">
        <v>1486</v>
      </c>
      <c r="C2521" t="s">
        <v>4547</v>
      </c>
      <c r="D2521" t="s">
        <v>4548</v>
      </c>
      <c r="E2521">
        <v>0.01</v>
      </c>
      <c r="F2521">
        <v>0</v>
      </c>
      <c r="G2521" t="s">
        <v>942</v>
      </c>
      <c r="H2521">
        <f>_xlfn.IFNA(INDEX(FoamFactor_Table[FoamFactor],MATCH(bom_SQLquery[[#This Row],[BillNo]],FoamFactor_Table[BlendPN],0)),1)</f>
        <v>1.25</v>
      </c>
    </row>
    <row r="2522" spans="1:8" x14ac:dyDescent="0.25">
      <c r="A2522" t="s">
        <v>1675</v>
      </c>
      <c r="B2522" t="s">
        <v>1676</v>
      </c>
      <c r="C2522" t="s">
        <v>3504</v>
      </c>
      <c r="D2522" t="s">
        <v>3505</v>
      </c>
      <c r="E2522">
        <v>0.1714</v>
      </c>
      <c r="F2522">
        <v>0</v>
      </c>
      <c r="G2522" t="s">
        <v>942</v>
      </c>
      <c r="H2522">
        <f>_xlfn.IFNA(INDEX(FoamFactor_Table[FoamFactor],MATCH(bom_SQLquery[[#This Row],[BillNo]],FoamFactor_Table[BlendPN],0)),1)</f>
        <v>1.2</v>
      </c>
    </row>
    <row r="2523" spans="1:8" x14ac:dyDescent="0.25">
      <c r="A2523" t="s">
        <v>1675</v>
      </c>
      <c r="B2523" t="s">
        <v>1676</v>
      </c>
      <c r="C2523" t="s">
        <v>3323</v>
      </c>
      <c r="D2523" t="s">
        <v>3324</v>
      </c>
      <c r="E2523">
        <v>0.3543</v>
      </c>
      <c r="F2523">
        <v>0</v>
      </c>
      <c r="G2523" t="s">
        <v>942</v>
      </c>
      <c r="H2523">
        <f>_xlfn.IFNA(INDEX(FoamFactor_Table[FoamFactor],MATCH(bom_SQLquery[[#This Row],[BillNo]],FoamFactor_Table[BlendPN],0)),1)</f>
        <v>1.2</v>
      </c>
    </row>
    <row r="2524" spans="1:8" x14ac:dyDescent="0.25">
      <c r="A2524" t="s">
        <v>1675</v>
      </c>
      <c r="B2524" t="s">
        <v>1676</v>
      </c>
      <c r="C2524" t="s">
        <v>2503</v>
      </c>
      <c r="D2524" t="s">
        <v>2504</v>
      </c>
      <c r="E2524">
        <v>0.2571</v>
      </c>
      <c r="F2524">
        <v>0</v>
      </c>
      <c r="G2524" t="s">
        <v>942</v>
      </c>
      <c r="H2524">
        <f>_xlfn.IFNA(INDEX(FoamFactor_Table[FoamFactor],MATCH(bom_SQLquery[[#This Row],[BillNo]],FoamFactor_Table[BlendPN],0)),1)</f>
        <v>1.2</v>
      </c>
    </row>
    <row r="2525" spans="1:8" x14ac:dyDescent="0.25">
      <c r="A2525" t="s">
        <v>1675</v>
      </c>
      <c r="B2525" t="s">
        <v>1676</v>
      </c>
      <c r="C2525" t="s">
        <v>4562</v>
      </c>
      <c r="D2525" t="s">
        <v>4563</v>
      </c>
      <c r="E2525">
        <v>6.2899999999999998E-2</v>
      </c>
      <c r="F2525">
        <v>0</v>
      </c>
      <c r="G2525" t="s">
        <v>942</v>
      </c>
      <c r="H2525">
        <f>_xlfn.IFNA(INDEX(FoamFactor_Table[FoamFactor],MATCH(bom_SQLquery[[#This Row],[BillNo]],FoamFactor_Table[BlendPN],0)),1)</f>
        <v>1.2</v>
      </c>
    </row>
    <row r="2526" spans="1:8" x14ac:dyDescent="0.25">
      <c r="A2526" t="s">
        <v>1675</v>
      </c>
      <c r="B2526" t="s">
        <v>1676</v>
      </c>
      <c r="C2526" t="s">
        <v>3339</v>
      </c>
      <c r="D2526" t="s">
        <v>3340</v>
      </c>
      <c r="E2526">
        <v>0.66</v>
      </c>
      <c r="F2526">
        <v>0</v>
      </c>
      <c r="G2526" t="s">
        <v>942</v>
      </c>
      <c r="H2526">
        <f>_xlfn.IFNA(INDEX(FoamFactor_Table[FoamFactor],MATCH(bom_SQLquery[[#This Row],[BillNo]],FoamFactor_Table[BlendPN],0)),1)</f>
        <v>1.2</v>
      </c>
    </row>
    <row r="2527" spans="1:8" x14ac:dyDescent="0.25">
      <c r="A2527" t="s">
        <v>1675</v>
      </c>
      <c r="B2527" t="s">
        <v>1676</v>
      </c>
      <c r="C2527" t="s">
        <v>3349</v>
      </c>
      <c r="D2527" t="s">
        <v>3350</v>
      </c>
      <c r="E2527">
        <v>0.1943</v>
      </c>
      <c r="F2527">
        <v>0</v>
      </c>
      <c r="G2527" t="s">
        <v>942</v>
      </c>
      <c r="H2527">
        <f>_xlfn.IFNA(INDEX(FoamFactor_Table[FoamFactor],MATCH(bom_SQLquery[[#This Row],[BillNo]],FoamFactor_Table[BlendPN],0)),1)</f>
        <v>1.2</v>
      </c>
    </row>
    <row r="2528" spans="1:8" x14ac:dyDescent="0.25">
      <c r="A2528" t="s">
        <v>1675</v>
      </c>
      <c r="B2528" t="s">
        <v>1676</v>
      </c>
      <c r="C2528" t="s">
        <v>3510</v>
      </c>
      <c r="D2528" t="s">
        <v>3511</v>
      </c>
      <c r="E2528">
        <v>2.29E-2</v>
      </c>
      <c r="F2528">
        <v>0</v>
      </c>
      <c r="G2528" t="s">
        <v>942</v>
      </c>
      <c r="H2528">
        <f>_xlfn.IFNA(INDEX(FoamFactor_Table[FoamFactor],MATCH(bom_SQLquery[[#This Row],[BillNo]],FoamFactor_Table[BlendPN],0)),1)</f>
        <v>1.2</v>
      </c>
    </row>
    <row r="2529" spans="1:8" x14ac:dyDescent="0.25">
      <c r="A2529" t="s">
        <v>1675</v>
      </c>
      <c r="B2529" t="s">
        <v>1676</v>
      </c>
      <c r="C2529" t="s">
        <v>4365</v>
      </c>
      <c r="D2529" t="s">
        <v>4366</v>
      </c>
      <c r="E2529">
        <v>0.03</v>
      </c>
      <c r="F2529">
        <v>0</v>
      </c>
      <c r="G2529" t="s">
        <v>942</v>
      </c>
      <c r="H2529">
        <f>_xlfn.IFNA(INDEX(FoamFactor_Table[FoamFactor],MATCH(bom_SQLquery[[#This Row],[BillNo]],FoamFactor_Table[BlendPN],0)),1)</f>
        <v>1.2</v>
      </c>
    </row>
    <row r="2530" spans="1:8" x14ac:dyDescent="0.25">
      <c r="A2530" t="s">
        <v>3698</v>
      </c>
      <c r="B2530" t="s">
        <v>4656</v>
      </c>
      <c r="C2530" t="s">
        <v>4543</v>
      </c>
      <c r="D2530" t="s">
        <v>4544</v>
      </c>
      <c r="E2530">
        <v>1.0891999999999999</v>
      </c>
      <c r="F2530">
        <v>0</v>
      </c>
      <c r="G2530" t="s">
        <v>942</v>
      </c>
      <c r="H2530">
        <f>_xlfn.IFNA(INDEX(FoamFactor_Table[FoamFactor],MATCH(bom_SQLquery[[#This Row],[BillNo]],FoamFactor_Table[BlendPN],0)),1)</f>
        <v>1.25</v>
      </c>
    </row>
    <row r="2531" spans="1:8" x14ac:dyDescent="0.25">
      <c r="A2531" t="s">
        <v>3698</v>
      </c>
      <c r="B2531" t="s">
        <v>4656</v>
      </c>
      <c r="C2531" t="s">
        <v>4541</v>
      </c>
      <c r="D2531" t="s">
        <v>4542</v>
      </c>
      <c r="E2531">
        <v>7.17E-2</v>
      </c>
      <c r="F2531">
        <v>0</v>
      </c>
      <c r="G2531" t="s">
        <v>942</v>
      </c>
      <c r="H2531">
        <f>_xlfn.IFNA(INDEX(FoamFactor_Table[FoamFactor],MATCH(bom_SQLquery[[#This Row],[BillNo]],FoamFactor_Table[BlendPN],0)),1)</f>
        <v>1.25</v>
      </c>
    </row>
    <row r="2532" spans="1:8" x14ac:dyDescent="0.25">
      <c r="A2532" t="s">
        <v>3698</v>
      </c>
      <c r="B2532" t="s">
        <v>4656</v>
      </c>
      <c r="C2532" t="s">
        <v>3327</v>
      </c>
      <c r="D2532" t="s">
        <v>3328</v>
      </c>
      <c r="E2532">
        <v>1E-3</v>
      </c>
      <c r="F2532">
        <v>0</v>
      </c>
      <c r="G2532" t="s">
        <v>942</v>
      </c>
      <c r="H2532">
        <f>_xlfn.IFNA(INDEX(FoamFactor_Table[FoamFactor],MATCH(bom_SQLquery[[#This Row],[BillNo]],FoamFactor_Table[BlendPN],0)),1)</f>
        <v>1.25</v>
      </c>
    </row>
    <row r="2533" spans="1:8" x14ac:dyDescent="0.25">
      <c r="A2533" t="s">
        <v>3698</v>
      </c>
      <c r="B2533" t="s">
        <v>4656</v>
      </c>
      <c r="C2533" t="s">
        <v>3369</v>
      </c>
      <c r="D2533" t="s">
        <v>3370</v>
      </c>
      <c r="E2533">
        <v>1.67E-2</v>
      </c>
      <c r="F2533">
        <v>0</v>
      </c>
      <c r="G2533" t="s">
        <v>942</v>
      </c>
      <c r="H2533">
        <f>_xlfn.IFNA(INDEX(FoamFactor_Table[FoamFactor],MATCH(bom_SQLquery[[#This Row],[BillNo]],FoamFactor_Table[BlendPN],0)),1)</f>
        <v>1.25</v>
      </c>
    </row>
    <row r="2534" spans="1:8" x14ac:dyDescent="0.25">
      <c r="A2534" t="s">
        <v>3698</v>
      </c>
      <c r="B2534" t="s">
        <v>4656</v>
      </c>
      <c r="C2534" t="s">
        <v>4657</v>
      </c>
      <c r="D2534" t="s">
        <v>4658</v>
      </c>
      <c r="E2534">
        <v>8.6E-3</v>
      </c>
      <c r="F2534">
        <v>0</v>
      </c>
      <c r="G2534" t="s">
        <v>942</v>
      </c>
      <c r="H2534">
        <f>_xlfn.IFNA(INDEX(FoamFactor_Table[FoamFactor],MATCH(bom_SQLquery[[#This Row],[BillNo]],FoamFactor_Table[BlendPN],0)),1)</f>
        <v>1.25</v>
      </c>
    </row>
    <row r="2535" spans="1:8" x14ac:dyDescent="0.25">
      <c r="A2535" t="s">
        <v>3698</v>
      </c>
      <c r="B2535" t="s">
        <v>4656</v>
      </c>
      <c r="C2535" t="s">
        <v>4547</v>
      </c>
      <c r="D2535" t="s">
        <v>4548</v>
      </c>
      <c r="E2535">
        <v>0.01</v>
      </c>
      <c r="F2535">
        <v>0</v>
      </c>
      <c r="G2535" t="s">
        <v>942</v>
      </c>
      <c r="H2535">
        <f>_xlfn.IFNA(INDEX(FoamFactor_Table[FoamFactor],MATCH(bom_SQLquery[[#This Row],[BillNo]],FoamFactor_Table[BlendPN],0)),1)</f>
        <v>1.25</v>
      </c>
    </row>
    <row r="2536" spans="1:8" x14ac:dyDescent="0.25">
      <c r="A2536" t="s">
        <v>4659</v>
      </c>
      <c r="B2536" t="s">
        <v>4660</v>
      </c>
      <c r="C2536" t="s">
        <v>4550</v>
      </c>
      <c r="D2536" t="s">
        <v>4551</v>
      </c>
      <c r="E2536">
        <v>4.4999999999999998E-2</v>
      </c>
      <c r="F2536">
        <v>0</v>
      </c>
      <c r="G2536" t="s">
        <v>942</v>
      </c>
      <c r="H2536">
        <f>_xlfn.IFNA(INDEX(FoamFactor_Table[FoamFactor],MATCH(bom_SQLquery[[#This Row],[BillNo]],FoamFactor_Table[BlendPN],0)),1)</f>
        <v>1.25</v>
      </c>
    </row>
    <row r="2537" spans="1:8" x14ac:dyDescent="0.25">
      <c r="A2537" t="s">
        <v>4659</v>
      </c>
      <c r="B2537" t="s">
        <v>4660</v>
      </c>
      <c r="C2537" t="s">
        <v>3272</v>
      </c>
      <c r="D2537" t="s">
        <v>3273</v>
      </c>
      <c r="E2537">
        <v>0.13</v>
      </c>
      <c r="F2537">
        <v>0</v>
      </c>
      <c r="G2537" t="s">
        <v>942</v>
      </c>
      <c r="H2537">
        <f>_xlfn.IFNA(INDEX(FoamFactor_Table[FoamFactor],MATCH(bom_SQLquery[[#This Row],[BillNo]],FoamFactor_Table[BlendPN],0)),1)</f>
        <v>1.25</v>
      </c>
    </row>
    <row r="2538" spans="1:8" x14ac:dyDescent="0.25">
      <c r="A2538" t="s">
        <v>4659</v>
      </c>
      <c r="B2538" t="s">
        <v>4660</v>
      </c>
      <c r="C2538" t="s">
        <v>2503</v>
      </c>
      <c r="D2538" t="s">
        <v>2504</v>
      </c>
      <c r="E2538">
        <v>0.59</v>
      </c>
      <c r="F2538">
        <v>0</v>
      </c>
      <c r="G2538" t="s">
        <v>942</v>
      </c>
      <c r="H2538">
        <f>_xlfn.IFNA(INDEX(FoamFactor_Table[FoamFactor],MATCH(bom_SQLquery[[#This Row],[BillNo]],FoamFactor_Table[BlendPN],0)),1)</f>
        <v>1.25</v>
      </c>
    </row>
    <row r="2539" spans="1:8" x14ac:dyDescent="0.25">
      <c r="A2539" t="s">
        <v>4659</v>
      </c>
      <c r="B2539" t="s">
        <v>4660</v>
      </c>
      <c r="C2539" t="s">
        <v>4661</v>
      </c>
      <c r="D2539" t="s">
        <v>4662</v>
      </c>
      <c r="E2539">
        <v>0.08</v>
      </c>
      <c r="F2539">
        <v>0</v>
      </c>
      <c r="G2539" t="s">
        <v>942</v>
      </c>
      <c r="H2539">
        <f>_xlfn.IFNA(INDEX(FoamFactor_Table[FoamFactor],MATCH(bom_SQLquery[[#This Row],[BillNo]],FoamFactor_Table[BlendPN],0)),1)</f>
        <v>1.25</v>
      </c>
    </row>
    <row r="2540" spans="1:8" x14ac:dyDescent="0.25">
      <c r="A2540" t="s">
        <v>4659</v>
      </c>
      <c r="B2540" t="s">
        <v>4660</v>
      </c>
      <c r="C2540" t="s">
        <v>4663</v>
      </c>
      <c r="D2540" t="s">
        <v>4664</v>
      </c>
      <c r="E2540">
        <v>0.25819999999999999</v>
      </c>
      <c r="F2540">
        <v>0</v>
      </c>
      <c r="G2540" t="s">
        <v>942</v>
      </c>
      <c r="H2540">
        <f>_xlfn.IFNA(INDEX(FoamFactor_Table[FoamFactor],MATCH(bom_SQLquery[[#This Row],[BillNo]],FoamFactor_Table[BlendPN],0)),1)</f>
        <v>1.25</v>
      </c>
    </row>
    <row r="2541" spans="1:8" x14ac:dyDescent="0.25">
      <c r="A2541" t="s">
        <v>4659</v>
      </c>
      <c r="B2541" t="s">
        <v>4660</v>
      </c>
      <c r="C2541" t="s">
        <v>3321</v>
      </c>
      <c r="D2541" t="s">
        <v>3322</v>
      </c>
      <c r="E2541">
        <v>0.6</v>
      </c>
      <c r="F2541">
        <v>0</v>
      </c>
      <c r="G2541" t="s">
        <v>942</v>
      </c>
      <c r="H2541">
        <f>_xlfn.IFNA(INDEX(FoamFactor_Table[FoamFactor],MATCH(bom_SQLquery[[#This Row],[BillNo]],FoamFactor_Table[BlendPN],0)),1)</f>
        <v>1.25</v>
      </c>
    </row>
    <row r="2542" spans="1:8" x14ac:dyDescent="0.25">
      <c r="A2542" t="s">
        <v>4659</v>
      </c>
      <c r="B2542" t="s">
        <v>4660</v>
      </c>
      <c r="C2542" t="s">
        <v>3329</v>
      </c>
      <c r="D2542" t="s">
        <v>3330</v>
      </c>
      <c r="E2542">
        <v>1.6999999999999999E-3</v>
      </c>
      <c r="F2542">
        <v>0</v>
      </c>
      <c r="G2542" t="s">
        <v>942</v>
      </c>
      <c r="H2542">
        <f>_xlfn.IFNA(INDEX(FoamFactor_Table[FoamFactor],MATCH(bom_SQLquery[[#This Row],[BillNo]],FoamFactor_Table[BlendPN],0)),1)</f>
        <v>1.25</v>
      </c>
    </row>
    <row r="2543" spans="1:8" x14ac:dyDescent="0.25">
      <c r="A2543" t="s">
        <v>4659</v>
      </c>
      <c r="B2543" t="s">
        <v>4660</v>
      </c>
      <c r="C2543" t="s">
        <v>3337</v>
      </c>
      <c r="D2543" t="s">
        <v>3338</v>
      </c>
      <c r="E2543">
        <v>1.0999999999999999E-2</v>
      </c>
      <c r="F2543">
        <v>0</v>
      </c>
      <c r="G2543" t="s">
        <v>942</v>
      </c>
      <c r="H2543">
        <f>_xlfn.IFNA(INDEX(FoamFactor_Table[FoamFactor],MATCH(bom_SQLquery[[#This Row],[BillNo]],FoamFactor_Table[BlendPN],0)),1)</f>
        <v>1.25</v>
      </c>
    </row>
    <row r="2544" spans="1:8" x14ac:dyDescent="0.25">
      <c r="A2544" t="s">
        <v>4665</v>
      </c>
      <c r="B2544" t="s">
        <v>4666</v>
      </c>
      <c r="C2544" t="s">
        <v>3256</v>
      </c>
      <c r="D2544" t="s">
        <v>3257</v>
      </c>
      <c r="E2544">
        <v>0.94040000000000001</v>
      </c>
      <c r="F2544">
        <v>0</v>
      </c>
      <c r="G2544" t="s">
        <v>942</v>
      </c>
      <c r="H2544">
        <f>_xlfn.IFNA(INDEX(FoamFactor_Table[FoamFactor],MATCH(bom_SQLquery[[#This Row],[BillNo]],FoamFactor_Table[BlendPN],0)),1)</f>
        <v>1</v>
      </c>
    </row>
    <row r="2545" spans="1:8" x14ac:dyDescent="0.25">
      <c r="A2545" t="s">
        <v>4665</v>
      </c>
      <c r="B2545" t="s">
        <v>4666</v>
      </c>
      <c r="C2545" t="s">
        <v>4171</v>
      </c>
      <c r="D2545" t="s">
        <v>4172</v>
      </c>
      <c r="E2545">
        <v>0.38100000000000001</v>
      </c>
      <c r="F2545">
        <v>0</v>
      </c>
      <c r="G2545" t="s">
        <v>942</v>
      </c>
      <c r="H2545">
        <f>_xlfn.IFNA(INDEX(FoamFactor_Table[FoamFactor],MATCH(bom_SQLquery[[#This Row],[BillNo]],FoamFactor_Table[BlendPN],0)),1)</f>
        <v>1</v>
      </c>
    </row>
    <row r="2546" spans="1:8" x14ac:dyDescent="0.25">
      <c r="A2546" t="s">
        <v>4665</v>
      </c>
      <c r="B2546" t="s">
        <v>4666</v>
      </c>
      <c r="C2546" t="s">
        <v>3722</v>
      </c>
      <c r="D2546" t="s">
        <v>3723</v>
      </c>
      <c r="E2546">
        <v>0.71399999999999997</v>
      </c>
      <c r="F2546">
        <v>0</v>
      </c>
      <c r="G2546" t="s">
        <v>942</v>
      </c>
      <c r="H2546">
        <f>_xlfn.IFNA(INDEX(FoamFactor_Table[FoamFactor],MATCH(bom_SQLquery[[#This Row],[BillNo]],FoamFactor_Table[BlendPN],0)),1)</f>
        <v>1</v>
      </c>
    </row>
    <row r="2547" spans="1:8" x14ac:dyDescent="0.25">
      <c r="A2547" t="s">
        <v>4667</v>
      </c>
      <c r="B2547" t="s">
        <v>4668</v>
      </c>
      <c r="C2547" t="s">
        <v>3381</v>
      </c>
      <c r="D2547" t="s">
        <v>3382</v>
      </c>
      <c r="E2547">
        <v>0.42699999999999999</v>
      </c>
      <c r="F2547">
        <v>0</v>
      </c>
      <c r="G2547" t="s">
        <v>942</v>
      </c>
      <c r="H2547">
        <f>_xlfn.IFNA(INDEX(FoamFactor_Table[FoamFactor],MATCH(bom_SQLquery[[#This Row],[BillNo]],FoamFactor_Table[BlendPN],0)),1)</f>
        <v>1</v>
      </c>
    </row>
    <row r="2548" spans="1:8" x14ac:dyDescent="0.25">
      <c r="A2548" t="s">
        <v>4667</v>
      </c>
      <c r="B2548" t="s">
        <v>4668</v>
      </c>
      <c r="C2548" t="s">
        <v>3272</v>
      </c>
      <c r="D2548" t="s">
        <v>3273</v>
      </c>
      <c r="E2548">
        <v>0.25619999999999998</v>
      </c>
      <c r="F2548">
        <v>0</v>
      </c>
      <c r="G2548" t="s">
        <v>942</v>
      </c>
      <c r="H2548">
        <f>_xlfn.IFNA(INDEX(FoamFactor_Table[FoamFactor],MATCH(bom_SQLquery[[#This Row],[BillNo]],FoamFactor_Table[BlendPN],0)),1)</f>
        <v>1</v>
      </c>
    </row>
    <row r="2549" spans="1:8" x14ac:dyDescent="0.25">
      <c r="A2549" t="s">
        <v>4667</v>
      </c>
      <c r="B2549" t="s">
        <v>4668</v>
      </c>
      <c r="C2549" t="s">
        <v>2503</v>
      </c>
      <c r="D2549" t="s">
        <v>2504</v>
      </c>
      <c r="E2549">
        <v>4.2700000000000002E-2</v>
      </c>
      <c r="F2549">
        <v>0</v>
      </c>
      <c r="G2549" t="s">
        <v>942</v>
      </c>
      <c r="H2549">
        <f>_xlfn.IFNA(INDEX(FoamFactor_Table[FoamFactor],MATCH(bom_SQLquery[[#This Row],[BillNo]],FoamFactor_Table[BlendPN],0)),1)</f>
        <v>1</v>
      </c>
    </row>
    <row r="2550" spans="1:8" x14ac:dyDescent="0.25">
      <c r="A2550" t="s">
        <v>4667</v>
      </c>
      <c r="B2550" t="s">
        <v>4668</v>
      </c>
      <c r="C2550" t="s">
        <v>1408</v>
      </c>
      <c r="D2550" t="s">
        <v>1409</v>
      </c>
      <c r="E2550">
        <v>0.85399999999999998</v>
      </c>
      <c r="F2550">
        <v>0</v>
      </c>
      <c r="G2550" t="s">
        <v>942</v>
      </c>
      <c r="H2550">
        <f>_xlfn.IFNA(INDEX(FoamFactor_Table[FoamFactor],MATCH(bom_SQLquery[[#This Row],[BillNo]],FoamFactor_Table[BlendPN],0)),1)</f>
        <v>1</v>
      </c>
    </row>
    <row r="2551" spans="1:8" x14ac:dyDescent="0.25">
      <c r="A2551" t="s">
        <v>4669</v>
      </c>
      <c r="B2551" t="s">
        <v>4670</v>
      </c>
      <c r="C2551" t="s">
        <v>3319</v>
      </c>
      <c r="D2551" t="s">
        <v>3320</v>
      </c>
      <c r="E2551">
        <v>0.82550000000000001</v>
      </c>
      <c r="F2551">
        <v>0</v>
      </c>
      <c r="G2551" t="s">
        <v>935</v>
      </c>
      <c r="H2551">
        <f>_xlfn.IFNA(INDEX(FoamFactor_Table[FoamFactor],MATCH(bom_SQLquery[[#This Row],[BillNo]],FoamFactor_Table[BlendPN],0)),1)</f>
        <v>1</v>
      </c>
    </row>
    <row r="2552" spans="1:8" x14ac:dyDescent="0.25">
      <c r="A2552" t="s">
        <v>4669</v>
      </c>
      <c r="B2552" t="s">
        <v>4670</v>
      </c>
      <c r="C2552" t="s">
        <v>3454</v>
      </c>
      <c r="D2552" t="s">
        <v>3455</v>
      </c>
      <c r="E2552">
        <v>2.5999999999999999E-2</v>
      </c>
      <c r="F2552">
        <v>0</v>
      </c>
      <c r="G2552" t="s">
        <v>942</v>
      </c>
      <c r="H2552">
        <f>_xlfn.IFNA(INDEX(FoamFactor_Table[FoamFactor],MATCH(bom_SQLquery[[#This Row],[BillNo]],FoamFactor_Table[BlendPN],0)),1)</f>
        <v>1</v>
      </c>
    </row>
    <row r="2553" spans="1:8" x14ac:dyDescent="0.25">
      <c r="A2553" t="s">
        <v>4669</v>
      </c>
      <c r="B2553" t="s">
        <v>4670</v>
      </c>
      <c r="C2553" t="s">
        <v>4671</v>
      </c>
      <c r="D2553" t="s">
        <v>4672</v>
      </c>
      <c r="E2553">
        <v>1.73</v>
      </c>
      <c r="F2553">
        <v>0</v>
      </c>
      <c r="G2553" t="s">
        <v>942</v>
      </c>
      <c r="H2553">
        <f>_xlfn.IFNA(INDEX(FoamFactor_Table[FoamFactor],MATCH(bom_SQLquery[[#This Row],[BillNo]],FoamFactor_Table[BlendPN],0)),1)</f>
        <v>1</v>
      </c>
    </row>
    <row r="2554" spans="1:8" x14ac:dyDescent="0.25">
      <c r="A2554" t="s">
        <v>4669</v>
      </c>
      <c r="B2554" t="s">
        <v>4670</v>
      </c>
      <c r="C2554" t="s">
        <v>3450</v>
      </c>
      <c r="D2554" t="s">
        <v>3451</v>
      </c>
      <c r="E2554">
        <v>1.72E-2</v>
      </c>
      <c r="F2554">
        <v>0</v>
      </c>
      <c r="G2554" t="s">
        <v>942</v>
      </c>
      <c r="H2554">
        <f>_xlfn.IFNA(INDEX(FoamFactor_Table[FoamFactor],MATCH(bom_SQLquery[[#This Row],[BillNo]],FoamFactor_Table[BlendPN],0)),1)</f>
        <v>1</v>
      </c>
    </row>
    <row r="2555" spans="1:8" x14ac:dyDescent="0.25">
      <c r="A2555" t="s">
        <v>971</v>
      </c>
      <c r="B2555" t="s">
        <v>972</v>
      </c>
      <c r="C2555" t="s">
        <v>4673</v>
      </c>
      <c r="D2555" t="s">
        <v>4674</v>
      </c>
      <c r="E2555">
        <v>7.3460000000000001</v>
      </c>
      <c r="F2555">
        <v>0</v>
      </c>
      <c r="G2555" t="s">
        <v>942</v>
      </c>
      <c r="H2555">
        <f>_xlfn.IFNA(INDEX(FoamFactor_Table[FoamFactor],MATCH(bom_SQLquery[[#This Row],[BillNo]],FoamFactor_Table[BlendPN],0)),1)</f>
        <v>1</v>
      </c>
    </row>
    <row r="2556" spans="1:8" x14ac:dyDescent="0.25">
      <c r="A2556" t="s">
        <v>971</v>
      </c>
      <c r="B2556" t="s">
        <v>972</v>
      </c>
      <c r="C2556" t="s">
        <v>3887</v>
      </c>
      <c r="D2556" t="s">
        <v>3888</v>
      </c>
      <c r="E2556">
        <v>0.16800000000000001</v>
      </c>
      <c r="F2556">
        <v>0</v>
      </c>
      <c r="G2556" t="s">
        <v>942</v>
      </c>
      <c r="H2556">
        <f>_xlfn.IFNA(INDEX(FoamFactor_Table[FoamFactor],MATCH(bom_SQLquery[[#This Row],[BillNo]],FoamFactor_Table[BlendPN],0)),1)</f>
        <v>1</v>
      </c>
    </row>
    <row r="2557" spans="1:8" x14ac:dyDescent="0.25">
      <c r="A2557" t="s">
        <v>971</v>
      </c>
      <c r="B2557" t="s">
        <v>972</v>
      </c>
      <c r="C2557" t="s">
        <v>4675</v>
      </c>
      <c r="D2557" t="s">
        <v>4676</v>
      </c>
      <c r="E2557">
        <v>0.12</v>
      </c>
      <c r="F2557">
        <v>0</v>
      </c>
      <c r="G2557" t="s">
        <v>942</v>
      </c>
      <c r="H2557">
        <f>_xlfn.IFNA(INDEX(FoamFactor_Table[FoamFactor],MATCH(bom_SQLquery[[#This Row],[BillNo]],FoamFactor_Table[BlendPN],0)),1)</f>
        <v>1</v>
      </c>
    </row>
    <row r="2558" spans="1:8" x14ac:dyDescent="0.25">
      <c r="A2558" t="s">
        <v>4677</v>
      </c>
      <c r="B2558" t="s">
        <v>4678</v>
      </c>
      <c r="C2558" t="s">
        <v>3321</v>
      </c>
      <c r="D2558" t="s">
        <v>3322</v>
      </c>
      <c r="E2558">
        <v>8.0000000000000002E-3</v>
      </c>
      <c r="F2558">
        <v>0</v>
      </c>
      <c r="G2558" t="s">
        <v>942</v>
      </c>
      <c r="H2558">
        <f>_xlfn.IFNA(INDEX(FoamFactor_Table[FoamFactor],MATCH(bom_SQLquery[[#This Row],[BillNo]],FoamFactor_Table[BlendPN],0)),1)</f>
        <v>1.25</v>
      </c>
    </row>
    <row r="2559" spans="1:8" x14ac:dyDescent="0.25">
      <c r="A2559" t="s">
        <v>4677</v>
      </c>
      <c r="B2559" t="s">
        <v>4678</v>
      </c>
      <c r="C2559" t="s">
        <v>3272</v>
      </c>
      <c r="D2559" t="s">
        <v>3273</v>
      </c>
      <c r="E2559">
        <v>0.16700000000000001</v>
      </c>
      <c r="F2559">
        <v>0</v>
      </c>
      <c r="G2559" t="s">
        <v>942</v>
      </c>
      <c r="H2559">
        <f>_xlfn.IFNA(INDEX(FoamFactor_Table[FoamFactor],MATCH(bom_SQLquery[[#This Row],[BillNo]],FoamFactor_Table[BlendPN],0)),1)</f>
        <v>1.25</v>
      </c>
    </row>
    <row r="2560" spans="1:8" x14ac:dyDescent="0.25">
      <c r="A2560" t="s">
        <v>4677</v>
      </c>
      <c r="B2560" t="s">
        <v>4678</v>
      </c>
      <c r="C2560" t="s">
        <v>4679</v>
      </c>
      <c r="D2560" t="s">
        <v>4680</v>
      </c>
      <c r="E2560">
        <v>1.7000000000000001E-2</v>
      </c>
      <c r="F2560">
        <v>0</v>
      </c>
      <c r="G2560" t="s">
        <v>942</v>
      </c>
      <c r="H2560">
        <f>_xlfn.IFNA(INDEX(FoamFactor_Table[FoamFactor],MATCH(bom_SQLquery[[#This Row],[BillNo]],FoamFactor_Table[BlendPN],0)),1)</f>
        <v>1.25</v>
      </c>
    </row>
    <row r="2561" spans="1:8" x14ac:dyDescent="0.25">
      <c r="A2561" t="s">
        <v>4677</v>
      </c>
      <c r="B2561" t="s">
        <v>4678</v>
      </c>
      <c r="C2561" t="s">
        <v>3361</v>
      </c>
      <c r="D2561" t="s">
        <v>3362</v>
      </c>
      <c r="E2561">
        <v>0.33500000000000002</v>
      </c>
      <c r="F2561">
        <v>0</v>
      </c>
      <c r="G2561" t="s">
        <v>942</v>
      </c>
      <c r="H2561">
        <f>_xlfn.IFNA(INDEX(FoamFactor_Table[FoamFactor],MATCH(bom_SQLquery[[#This Row],[BillNo]],FoamFactor_Table[BlendPN],0)),1)</f>
        <v>1.25</v>
      </c>
    </row>
    <row r="2562" spans="1:8" x14ac:dyDescent="0.25">
      <c r="A2562" t="s">
        <v>4677</v>
      </c>
      <c r="B2562" t="s">
        <v>4678</v>
      </c>
      <c r="C2562" t="s">
        <v>3337</v>
      </c>
      <c r="D2562" t="s">
        <v>3338</v>
      </c>
      <c r="E2562">
        <v>2.92E-2</v>
      </c>
      <c r="F2562">
        <v>0</v>
      </c>
      <c r="G2562" t="s">
        <v>942</v>
      </c>
      <c r="H2562">
        <f>_xlfn.IFNA(INDEX(FoamFactor_Table[FoamFactor],MATCH(bom_SQLquery[[#This Row],[BillNo]],FoamFactor_Table[BlendPN],0)),1)</f>
        <v>1.25</v>
      </c>
    </row>
    <row r="2563" spans="1:8" x14ac:dyDescent="0.25">
      <c r="A2563" t="s">
        <v>4677</v>
      </c>
      <c r="B2563" t="s">
        <v>4678</v>
      </c>
      <c r="C2563" t="s">
        <v>3369</v>
      </c>
      <c r="D2563" t="s">
        <v>3370</v>
      </c>
      <c r="E2563">
        <v>8.0000000000000002E-3</v>
      </c>
      <c r="F2563">
        <v>0</v>
      </c>
      <c r="G2563" t="s">
        <v>942</v>
      </c>
      <c r="H2563">
        <f>_xlfn.IFNA(INDEX(FoamFactor_Table[FoamFactor],MATCH(bom_SQLquery[[#This Row],[BillNo]],FoamFactor_Table[BlendPN],0)),1)</f>
        <v>1.25</v>
      </c>
    </row>
    <row r="2564" spans="1:8" x14ac:dyDescent="0.25">
      <c r="A2564" t="s">
        <v>4677</v>
      </c>
      <c r="B2564" t="s">
        <v>4678</v>
      </c>
      <c r="C2564" t="s">
        <v>3371</v>
      </c>
      <c r="D2564" t="s">
        <v>3372</v>
      </c>
      <c r="E2564">
        <v>1E-3</v>
      </c>
      <c r="F2564">
        <v>0</v>
      </c>
      <c r="G2564" t="s">
        <v>942</v>
      </c>
      <c r="H2564">
        <f>_xlfn.IFNA(INDEX(FoamFactor_Table[FoamFactor],MATCH(bom_SQLquery[[#This Row],[BillNo]],FoamFactor_Table[BlendPN],0)),1)</f>
        <v>1.25</v>
      </c>
    </row>
    <row r="2565" spans="1:8" x14ac:dyDescent="0.25">
      <c r="A2565" t="s">
        <v>4677</v>
      </c>
      <c r="B2565" t="s">
        <v>4678</v>
      </c>
      <c r="C2565" t="s">
        <v>3367</v>
      </c>
      <c r="D2565" t="s">
        <v>3368</v>
      </c>
      <c r="E2565">
        <v>2.5999999999999999E-2</v>
      </c>
      <c r="F2565">
        <v>0</v>
      </c>
      <c r="G2565" t="s">
        <v>942</v>
      </c>
      <c r="H2565">
        <f>_xlfn.IFNA(INDEX(FoamFactor_Table[FoamFactor],MATCH(bom_SQLquery[[#This Row],[BillNo]],FoamFactor_Table[BlendPN],0)),1)</f>
        <v>1.25</v>
      </c>
    </row>
    <row r="2566" spans="1:8" x14ac:dyDescent="0.25">
      <c r="A2566" t="s">
        <v>4677</v>
      </c>
      <c r="B2566" t="s">
        <v>4678</v>
      </c>
      <c r="C2566" t="s">
        <v>3365</v>
      </c>
      <c r="D2566" t="s">
        <v>3366</v>
      </c>
      <c r="E2566">
        <v>8.4000000000000005E-2</v>
      </c>
      <c r="F2566">
        <v>0</v>
      </c>
      <c r="G2566" t="s">
        <v>942</v>
      </c>
      <c r="H2566">
        <f>_xlfn.IFNA(INDEX(FoamFactor_Table[FoamFactor],MATCH(bom_SQLquery[[#This Row],[BillNo]],FoamFactor_Table[BlendPN],0)),1)</f>
        <v>1.25</v>
      </c>
    </row>
    <row r="2567" spans="1:8" x14ac:dyDescent="0.25">
      <c r="A2567" t="s">
        <v>4677</v>
      </c>
      <c r="B2567" t="s">
        <v>4678</v>
      </c>
      <c r="C2567" t="s">
        <v>4681</v>
      </c>
      <c r="D2567" t="s">
        <v>4682</v>
      </c>
      <c r="E2567">
        <v>2.5999999999999999E-2</v>
      </c>
      <c r="F2567">
        <v>0</v>
      </c>
      <c r="G2567" t="s">
        <v>942</v>
      </c>
      <c r="H2567">
        <f>_xlfn.IFNA(INDEX(FoamFactor_Table[FoamFactor],MATCH(bom_SQLquery[[#This Row],[BillNo]],FoamFactor_Table[BlendPN],0)),1)</f>
        <v>1.25</v>
      </c>
    </row>
    <row r="2568" spans="1:8" x14ac:dyDescent="0.25">
      <c r="A2568" t="s">
        <v>1655</v>
      </c>
      <c r="B2568" t="s">
        <v>1656</v>
      </c>
      <c r="C2568" t="s">
        <v>3462</v>
      </c>
      <c r="D2568" t="s">
        <v>3463</v>
      </c>
      <c r="E2568">
        <v>0.84099999999999997</v>
      </c>
      <c r="F2568">
        <v>0</v>
      </c>
      <c r="G2568" t="s">
        <v>942</v>
      </c>
      <c r="H2568">
        <f>_xlfn.IFNA(INDEX(FoamFactor_Table[FoamFactor],MATCH(bom_SQLquery[[#This Row],[BillNo]],FoamFactor_Table[BlendPN],0)),1)</f>
        <v>1.5</v>
      </c>
    </row>
    <row r="2569" spans="1:8" x14ac:dyDescent="0.25">
      <c r="A2569" t="s">
        <v>1655</v>
      </c>
      <c r="B2569" t="s">
        <v>1656</v>
      </c>
      <c r="C2569" t="s">
        <v>4550</v>
      </c>
      <c r="D2569" t="s">
        <v>4551</v>
      </c>
      <c r="E2569">
        <v>0.152</v>
      </c>
      <c r="F2569">
        <v>0</v>
      </c>
      <c r="G2569" t="s">
        <v>942</v>
      </c>
      <c r="H2569">
        <f>_xlfn.IFNA(INDEX(FoamFactor_Table[FoamFactor],MATCH(bom_SQLquery[[#This Row],[BillNo]],FoamFactor_Table[BlendPN],0)),1)</f>
        <v>1.5</v>
      </c>
    </row>
    <row r="2570" spans="1:8" x14ac:dyDescent="0.25">
      <c r="A2570" t="s">
        <v>1655</v>
      </c>
      <c r="B2570" t="s">
        <v>1656</v>
      </c>
      <c r="C2570" t="s">
        <v>4683</v>
      </c>
      <c r="D2570" t="s">
        <v>4684</v>
      </c>
      <c r="E2570">
        <v>0.08</v>
      </c>
      <c r="F2570">
        <v>0</v>
      </c>
      <c r="G2570" t="s">
        <v>942</v>
      </c>
      <c r="H2570">
        <f>_xlfn.IFNA(INDEX(FoamFactor_Table[FoamFactor],MATCH(bom_SQLquery[[#This Row],[BillNo]],FoamFactor_Table[BlendPN],0)),1)</f>
        <v>1.5</v>
      </c>
    </row>
    <row r="2571" spans="1:8" x14ac:dyDescent="0.25">
      <c r="A2571" t="s">
        <v>1655</v>
      </c>
      <c r="B2571" t="s">
        <v>1656</v>
      </c>
      <c r="C2571" t="s">
        <v>3321</v>
      </c>
      <c r="D2571" t="s">
        <v>3322</v>
      </c>
      <c r="E2571">
        <v>0.14099999999999999</v>
      </c>
      <c r="F2571">
        <v>0</v>
      </c>
      <c r="G2571" t="s">
        <v>942</v>
      </c>
      <c r="H2571">
        <f>_xlfn.IFNA(INDEX(FoamFactor_Table[FoamFactor],MATCH(bom_SQLquery[[#This Row],[BillNo]],FoamFactor_Table[BlendPN],0)),1)</f>
        <v>1.5</v>
      </c>
    </row>
    <row r="2572" spans="1:8" x14ac:dyDescent="0.25">
      <c r="A2572" t="s">
        <v>1655</v>
      </c>
      <c r="B2572" t="s">
        <v>1656</v>
      </c>
      <c r="C2572" t="s">
        <v>3371</v>
      </c>
      <c r="D2572" t="s">
        <v>3372</v>
      </c>
      <c r="E2572">
        <v>1E-3</v>
      </c>
      <c r="F2572">
        <v>0</v>
      </c>
      <c r="G2572" t="s">
        <v>942</v>
      </c>
      <c r="H2572">
        <f>_xlfn.IFNA(INDEX(FoamFactor_Table[FoamFactor],MATCH(bom_SQLquery[[#This Row],[BillNo]],FoamFactor_Table[BlendPN],0)),1)</f>
        <v>1.5</v>
      </c>
    </row>
    <row r="2573" spans="1:8" x14ac:dyDescent="0.25">
      <c r="A2573" t="s">
        <v>1655</v>
      </c>
      <c r="B2573" t="s">
        <v>1656</v>
      </c>
      <c r="C2573" t="s">
        <v>3327</v>
      </c>
      <c r="D2573" t="s">
        <v>3328</v>
      </c>
      <c r="E2573">
        <v>1E-3</v>
      </c>
      <c r="F2573">
        <v>0</v>
      </c>
      <c r="G2573" t="s">
        <v>942</v>
      </c>
      <c r="H2573">
        <f>_xlfn.IFNA(INDEX(FoamFactor_Table[FoamFactor],MATCH(bom_SQLquery[[#This Row],[BillNo]],FoamFactor_Table[BlendPN],0)),1)</f>
        <v>1.5</v>
      </c>
    </row>
    <row r="2574" spans="1:8" x14ac:dyDescent="0.25">
      <c r="A2574" t="s">
        <v>3309</v>
      </c>
      <c r="B2574" t="s">
        <v>3310</v>
      </c>
      <c r="C2574" t="s">
        <v>4673</v>
      </c>
      <c r="D2574" t="s">
        <v>4674</v>
      </c>
      <c r="E2574">
        <v>7.66</v>
      </c>
      <c r="F2574">
        <v>0</v>
      </c>
      <c r="G2574" t="s">
        <v>942</v>
      </c>
      <c r="H2574">
        <f>_xlfn.IFNA(INDEX(FoamFactor_Table[FoamFactor],MATCH(bom_SQLquery[[#This Row],[BillNo]],FoamFactor_Table[BlendPN],0)),1)</f>
        <v>1</v>
      </c>
    </row>
    <row r="2575" spans="1:8" x14ac:dyDescent="0.25">
      <c r="A2575" t="s">
        <v>975</v>
      </c>
      <c r="B2575" t="s">
        <v>976</v>
      </c>
      <c r="C2575" t="s">
        <v>4673</v>
      </c>
      <c r="D2575" t="s">
        <v>4674</v>
      </c>
      <c r="E2575">
        <v>4.3099999999999996</v>
      </c>
      <c r="F2575">
        <v>0</v>
      </c>
      <c r="G2575" t="s">
        <v>942</v>
      </c>
      <c r="H2575">
        <f>_xlfn.IFNA(INDEX(FoamFactor_Table[FoamFactor],MATCH(bom_SQLquery[[#This Row],[BillNo]],FoamFactor_Table[BlendPN],0)),1)</f>
        <v>1</v>
      </c>
    </row>
    <row r="2576" spans="1:8" x14ac:dyDescent="0.25">
      <c r="A2576" t="s">
        <v>975</v>
      </c>
      <c r="B2576" t="s">
        <v>976</v>
      </c>
      <c r="C2576" t="s">
        <v>4167</v>
      </c>
      <c r="D2576" t="s">
        <v>4168</v>
      </c>
      <c r="E2576">
        <v>5.9499999999999997E-2</v>
      </c>
      <c r="F2576">
        <v>0</v>
      </c>
      <c r="G2576" t="s">
        <v>942</v>
      </c>
      <c r="H2576">
        <f>_xlfn.IFNA(INDEX(FoamFactor_Table[FoamFactor],MATCH(bom_SQLquery[[#This Row],[BillNo]],FoamFactor_Table[BlendPN],0)),1)</f>
        <v>1</v>
      </c>
    </row>
    <row r="2577" spans="1:8" x14ac:dyDescent="0.25">
      <c r="A2577" t="s">
        <v>975</v>
      </c>
      <c r="B2577" t="s">
        <v>976</v>
      </c>
      <c r="C2577" t="s">
        <v>4685</v>
      </c>
      <c r="D2577" t="s">
        <v>4686</v>
      </c>
      <c r="E2577">
        <v>0.40300000000000002</v>
      </c>
      <c r="F2577">
        <v>0</v>
      </c>
      <c r="G2577" t="s">
        <v>942</v>
      </c>
      <c r="H2577">
        <f>_xlfn.IFNA(INDEX(FoamFactor_Table[FoamFactor],MATCH(bom_SQLquery[[#This Row],[BillNo]],FoamFactor_Table[BlendPN],0)),1)</f>
        <v>1</v>
      </c>
    </row>
    <row r="2578" spans="1:8" x14ac:dyDescent="0.25">
      <c r="A2578" t="s">
        <v>975</v>
      </c>
      <c r="B2578" t="s">
        <v>976</v>
      </c>
      <c r="C2578" t="s">
        <v>4687</v>
      </c>
      <c r="D2578" t="s">
        <v>4688</v>
      </c>
      <c r="E2578">
        <v>2.81</v>
      </c>
      <c r="F2578">
        <v>0</v>
      </c>
      <c r="G2578" t="s">
        <v>942</v>
      </c>
      <c r="H2578">
        <f>_xlfn.IFNA(INDEX(FoamFactor_Table[FoamFactor],MATCH(bom_SQLquery[[#This Row],[BillNo]],FoamFactor_Table[BlendPN],0)),1)</f>
        <v>1</v>
      </c>
    </row>
    <row r="2579" spans="1:8" x14ac:dyDescent="0.25">
      <c r="A2579" t="s">
        <v>3787</v>
      </c>
      <c r="B2579" t="s">
        <v>3788</v>
      </c>
      <c r="C2579" t="s">
        <v>4180</v>
      </c>
      <c r="D2579" t="s">
        <v>4181</v>
      </c>
      <c r="E2579">
        <v>6.4020000000000001</v>
      </c>
      <c r="F2579">
        <v>0</v>
      </c>
      <c r="G2579" t="s">
        <v>942</v>
      </c>
      <c r="H2579">
        <f>_xlfn.IFNA(INDEX(FoamFactor_Table[FoamFactor],MATCH(bom_SQLquery[[#This Row],[BillNo]],FoamFactor_Table[BlendPN],0)),1)</f>
        <v>1</v>
      </c>
    </row>
    <row r="2580" spans="1:8" x14ac:dyDescent="0.25">
      <c r="A2580" t="s">
        <v>3787</v>
      </c>
      <c r="B2580" t="s">
        <v>3788</v>
      </c>
      <c r="C2580" t="s">
        <v>4169</v>
      </c>
      <c r="D2580" t="s">
        <v>4170</v>
      </c>
      <c r="E2580">
        <v>3.6999999999999998E-2</v>
      </c>
      <c r="F2580">
        <v>0</v>
      </c>
      <c r="G2580" t="s">
        <v>942</v>
      </c>
      <c r="H2580">
        <f>_xlfn.IFNA(INDEX(FoamFactor_Table[FoamFactor],MATCH(bom_SQLquery[[#This Row],[BillNo]],FoamFactor_Table[BlendPN],0)),1)</f>
        <v>1</v>
      </c>
    </row>
    <row r="2581" spans="1:8" x14ac:dyDescent="0.25">
      <c r="A2581" t="s">
        <v>3787</v>
      </c>
      <c r="B2581" t="s">
        <v>3788</v>
      </c>
      <c r="C2581" t="s">
        <v>3885</v>
      </c>
      <c r="D2581" t="s">
        <v>3886</v>
      </c>
      <c r="E2581">
        <v>2.1999999999999999E-2</v>
      </c>
      <c r="F2581">
        <v>0</v>
      </c>
      <c r="G2581" t="s">
        <v>942</v>
      </c>
      <c r="H2581">
        <f>_xlfn.IFNA(INDEX(FoamFactor_Table[FoamFactor],MATCH(bom_SQLquery[[#This Row],[BillNo]],FoamFactor_Table[BlendPN],0)),1)</f>
        <v>1</v>
      </c>
    </row>
    <row r="2582" spans="1:8" x14ac:dyDescent="0.25">
      <c r="A2582" t="s">
        <v>3787</v>
      </c>
      <c r="B2582" t="s">
        <v>3788</v>
      </c>
      <c r="C2582" t="s">
        <v>4182</v>
      </c>
      <c r="D2582" t="s">
        <v>4183</v>
      </c>
      <c r="E2582">
        <v>0.67</v>
      </c>
      <c r="F2582">
        <v>0</v>
      </c>
      <c r="G2582" t="s">
        <v>942</v>
      </c>
      <c r="H2582">
        <f>_xlfn.IFNA(INDEX(FoamFactor_Table[FoamFactor],MATCH(bom_SQLquery[[#This Row],[BillNo]],FoamFactor_Table[BlendPN],0)),1)</f>
        <v>1</v>
      </c>
    </row>
    <row r="2583" spans="1:8" x14ac:dyDescent="0.25">
      <c r="A2583" t="s">
        <v>3791</v>
      </c>
      <c r="B2583" t="s">
        <v>3792</v>
      </c>
      <c r="C2583" t="s">
        <v>4180</v>
      </c>
      <c r="D2583" t="s">
        <v>4181</v>
      </c>
      <c r="E2583">
        <v>6.1435000000000004</v>
      </c>
      <c r="F2583">
        <v>0</v>
      </c>
      <c r="G2583" t="s">
        <v>942</v>
      </c>
      <c r="H2583">
        <f>_xlfn.IFNA(INDEX(FoamFactor_Table[FoamFactor],MATCH(bom_SQLquery[[#This Row],[BillNo]],FoamFactor_Table[BlendPN],0)),1)</f>
        <v>1</v>
      </c>
    </row>
    <row r="2584" spans="1:8" x14ac:dyDescent="0.25">
      <c r="A2584" t="s">
        <v>3791</v>
      </c>
      <c r="B2584" t="s">
        <v>3792</v>
      </c>
      <c r="C2584" t="s">
        <v>3885</v>
      </c>
      <c r="D2584" t="s">
        <v>3886</v>
      </c>
      <c r="E2584">
        <v>2.1999999999999999E-2</v>
      </c>
      <c r="F2584">
        <v>0</v>
      </c>
      <c r="G2584" t="s">
        <v>942</v>
      </c>
      <c r="H2584">
        <f>_xlfn.IFNA(INDEX(FoamFactor_Table[FoamFactor],MATCH(bom_SQLquery[[#This Row],[BillNo]],FoamFactor_Table[BlendPN],0)),1)</f>
        <v>1</v>
      </c>
    </row>
    <row r="2585" spans="1:8" x14ac:dyDescent="0.25">
      <c r="A2585" t="s">
        <v>3791</v>
      </c>
      <c r="B2585" t="s">
        <v>3792</v>
      </c>
      <c r="C2585" t="s">
        <v>4182</v>
      </c>
      <c r="D2585" t="s">
        <v>4183</v>
      </c>
      <c r="E2585">
        <v>0.67</v>
      </c>
      <c r="F2585">
        <v>0</v>
      </c>
      <c r="G2585" t="s">
        <v>942</v>
      </c>
      <c r="H2585">
        <f>_xlfn.IFNA(INDEX(FoamFactor_Table[FoamFactor],MATCH(bom_SQLquery[[#This Row],[BillNo]],FoamFactor_Table[BlendPN],0)),1)</f>
        <v>1</v>
      </c>
    </row>
    <row r="2586" spans="1:8" x14ac:dyDescent="0.25">
      <c r="A2586" t="s">
        <v>3791</v>
      </c>
      <c r="B2586" t="s">
        <v>3792</v>
      </c>
      <c r="C2586" t="s">
        <v>4169</v>
      </c>
      <c r="D2586" t="s">
        <v>4170</v>
      </c>
      <c r="E2586">
        <v>7.1999999999999995E-2</v>
      </c>
      <c r="F2586">
        <v>0</v>
      </c>
      <c r="G2586" t="s">
        <v>942</v>
      </c>
      <c r="H2586">
        <f>_xlfn.IFNA(INDEX(FoamFactor_Table[FoamFactor],MATCH(bom_SQLquery[[#This Row],[BillNo]],FoamFactor_Table[BlendPN],0)),1)</f>
        <v>1</v>
      </c>
    </row>
    <row r="2587" spans="1:8" x14ac:dyDescent="0.25">
      <c r="A2587" t="s">
        <v>3796</v>
      </c>
      <c r="B2587" t="s">
        <v>3797</v>
      </c>
      <c r="C2587" t="s">
        <v>4180</v>
      </c>
      <c r="D2587" t="s">
        <v>4181</v>
      </c>
      <c r="E2587">
        <v>5.19</v>
      </c>
      <c r="F2587">
        <v>0</v>
      </c>
      <c r="G2587" t="s">
        <v>942</v>
      </c>
      <c r="H2587">
        <f>_xlfn.IFNA(INDEX(FoamFactor_Table[FoamFactor],MATCH(bom_SQLquery[[#This Row],[BillNo]],FoamFactor_Table[BlendPN],0)),1)</f>
        <v>1</v>
      </c>
    </row>
    <row r="2588" spans="1:8" x14ac:dyDescent="0.25">
      <c r="A2588" t="s">
        <v>3796</v>
      </c>
      <c r="B2588" t="s">
        <v>3797</v>
      </c>
      <c r="C2588" t="s">
        <v>4182</v>
      </c>
      <c r="D2588" t="s">
        <v>4183</v>
      </c>
      <c r="E2588">
        <v>0.67</v>
      </c>
      <c r="F2588">
        <v>0</v>
      </c>
      <c r="G2588" t="s">
        <v>942</v>
      </c>
      <c r="H2588">
        <f>_xlfn.IFNA(INDEX(FoamFactor_Table[FoamFactor],MATCH(bom_SQLquery[[#This Row],[BillNo]],FoamFactor_Table[BlendPN],0)),1)</f>
        <v>1</v>
      </c>
    </row>
    <row r="2589" spans="1:8" x14ac:dyDescent="0.25">
      <c r="A2589" t="s">
        <v>3796</v>
      </c>
      <c r="B2589" t="s">
        <v>3797</v>
      </c>
      <c r="C2589" t="s">
        <v>4689</v>
      </c>
      <c r="D2589" t="s">
        <v>4690</v>
      </c>
      <c r="E2589">
        <v>1.464</v>
      </c>
      <c r="F2589">
        <v>0</v>
      </c>
      <c r="G2589" t="s">
        <v>942</v>
      </c>
      <c r="H2589">
        <f>_xlfn.IFNA(INDEX(FoamFactor_Table[FoamFactor],MATCH(bom_SQLquery[[#This Row],[BillNo]],FoamFactor_Table[BlendPN],0)),1)</f>
        <v>1</v>
      </c>
    </row>
    <row r="2590" spans="1:8" x14ac:dyDescent="0.25">
      <c r="A2590" t="s">
        <v>4691</v>
      </c>
      <c r="B2590" t="s">
        <v>4692</v>
      </c>
      <c r="C2590" t="s">
        <v>3319</v>
      </c>
      <c r="D2590" t="s">
        <v>3320</v>
      </c>
      <c r="E2590">
        <v>0.84799999999999998</v>
      </c>
      <c r="F2590">
        <v>0</v>
      </c>
      <c r="G2590" t="s">
        <v>935</v>
      </c>
      <c r="H2590">
        <f>_xlfn.IFNA(INDEX(FoamFactor_Table[FoamFactor],MATCH(bom_SQLquery[[#This Row],[BillNo]],FoamFactor_Table[BlendPN],0)),1)</f>
        <v>1</v>
      </c>
    </row>
    <row r="2591" spans="1:8" x14ac:dyDescent="0.25">
      <c r="A2591" t="s">
        <v>4691</v>
      </c>
      <c r="B2591" t="s">
        <v>4692</v>
      </c>
      <c r="C2591" t="s">
        <v>3520</v>
      </c>
      <c r="D2591" t="s">
        <v>3521</v>
      </c>
      <c r="E2591">
        <v>1.08</v>
      </c>
      <c r="F2591">
        <v>0</v>
      </c>
      <c r="G2591" t="s">
        <v>942</v>
      </c>
      <c r="H2591">
        <f>_xlfn.IFNA(INDEX(FoamFactor_Table[FoamFactor],MATCH(bom_SQLquery[[#This Row],[BillNo]],FoamFactor_Table[BlendPN],0)),1)</f>
        <v>1</v>
      </c>
    </row>
    <row r="2592" spans="1:8" x14ac:dyDescent="0.25">
      <c r="A2592" t="s">
        <v>4691</v>
      </c>
      <c r="B2592" t="s">
        <v>4692</v>
      </c>
      <c r="C2592" t="s">
        <v>3448</v>
      </c>
      <c r="D2592" t="s">
        <v>3449</v>
      </c>
      <c r="E2592">
        <v>6.3100000000000003E-2</v>
      </c>
      <c r="F2592">
        <v>0</v>
      </c>
      <c r="G2592" t="s">
        <v>942</v>
      </c>
      <c r="H2592">
        <f>_xlfn.IFNA(INDEX(FoamFactor_Table[FoamFactor],MATCH(bom_SQLquery[[#This Row],[BillNo]],FoamFactor_Table[BlendPN],0)),1)</f>
        <v>1</v>
      </c>
    </row>
    <row r="2593" spans="1:8" x14ac:dyDescent="0.25">
      <c r="A2593" t="s">
        <v>4691</v>
      </c>
      <c r="B2593" t="s">
        <v>4692</v>
      </c>
      <c r="C2593" t="s">
        <v>4693</v>
      </c>
      <c r="D2593" t="s">
        <v>4694</v>
      </c>
      <c r="E2593">
        <v>0.25230000000000002</v>
      </c>
      <c r="F2593">
        <v>0</v>
      </c>
      <c r="G2593" t="s">
        <v>942</v>
      </c>
      <c r="H2593">
        <f>_xlfn.IFNA(INDEX(FoamFactor_Table[FoamFactor],MATCH(bom_SQLquery[[#This Row],[BillNo]],FoamFactor_Table[BlendPN],0)),1)</f>
        <v>1</v>
      </c>
    </row>
    <row r="2594" spans="1:8" x14ac:dyDescent="0.25">
      <c r="A2594" t="s">
        <v>4054</v>
      </c>
      <c r="B2594" t="s">
        <v>4055</v>
      </c>
      <c r="C2594" t="s">
        <v>4572</v>
      </c>
      <c r="D2594" t="s">
        <v>4573</v>
      </c>
      <c r="E2594">
        <v>7.6200000000000004E-2</v>
      </c>
      <c r="F2594">
        <v>0</v>
      </c>
      <c r="G2594" t="s">
        <v>942</v>
      </c>
      <c r="H2594">
        <f>_xlfn.IFNA(INDEX(FoamFactor_Table[FoamFactor],MATCH(bom_SQLquery[[#This Row],[BillNo]],FoamFactor_Table[BlendPN],0)),1)</f>
        <v>1</v>
      </c>
    </row>
    <row r="2595" spans="1:8" x14ac:dyDescent="0.25">
      <c r="A2595" t="s">
        <v>4054</v>
      </c>
      <c r="B2595" t="s">
        <v>4055</v>
      </c>
      <c r="C2595" t="s">
        <v>3347</v>
      </c>
      <c r="D2595" t="s">
        <v>3348</v>
      </c>
      <c r="E2595">
        <v>8.4699999999999998E-2</v>
      </c>
      <c r="F2595">
        <v>0</v>
      </c>
      <c r="G2595" t="s">
        <v>942</v>
      </c>
      <c r="H2595">
        <f>_xlfn.IFNA(INDEX(FoamFactor_Table[FoamFactor],MATCH(bom_SQLquery[[#This Row],[BillNo]],FoamFactor_Table[BlendPN],0)),1)</f>
        <v>1</v>
      </c>
    </row>
    <row r="2596" spans="1:8" x14ac:dyDescent="0.25">
      <c r="A2596" t="s">
        <v>4054</v>
      </c>
      <c r="B2596" t="s">
        <v>4055</v>
      </c>
      <c r="C2596" t="s">
        <v>3321</v>
      </c>
      <c r="D2596" t="s">
        <v>3322</v>
      </c>
      <c r="E2596">
        <v>0.21179999999999999</v>
      </c>
      <c r="F2596">
        <v>0</v>
      </c>
      <c r="G2596" t="s">
        <v>942</v>
      </c>
      <c r="H2596">
        <f>_xlfn.IFNA(INDEX(FoamFactor_Table[FoamFactor],MATCH(bom_SQLquery[[#This Row],[BillNo]],FoamFactor_Table[BlendPN],0)),1)</f>
        <v>1</v>
      </c>
    </row>
    <row r="2597" spans="1:8" x14ac:dyDescent="0.25">
      <c r="A2597" t="s">
        <v>4054</v>
      </c>
      <c r="B2597" t="s">
        <v>4055</v>
      </c>
      <c r="C2597" t="s">
        <v>3448</v>
      </c>
      <c r="D2597" t="s">
        <v>3449</v>
      </c>
      <c r="E2597">
        <v>0.24990000000000001</v>
      </c>
      <c r="F2597">
        <v>0</v>
      </c>
      <c r="G2597" t="s">
        <v>942</v>
      </c>
      <c r="H2597">
        <f>_xlfn.IFNA(INDEX(FoamFactor_Table[FoamFactor],MATCH(bom_SQLquery[[#This Row],[BillNo]],FoamFactor_Table[BlendPN],0)),1)</f>
        <v>1</v>
      </c>
    </row>
    <row r="2598" spans="1:8" x14ac:dyDescent="0.25">
      <c r="A2598" t="s">
        <v>4054</v>
      </c>
      <c r="B2598" t="s">
        <v>4055</v>
      </c>
      <c r="C2598" t="s">
        <v>3319</v>
      </c>
      <c r="D2598" t="s">
        <v>3320</v>
      </c>
      <c r="E2598">
        <v>0.94040000000000001</v>
      </c>
      <c r="F2598">
        <v>0</v>
      </c>
      <c r="G2598" t="s">
        <v>935</v>
      </c>
      <c r="H2598">
        <f>_xlfn.IFNA(INDEX(FoamFactor_Table[FoamFactor],MATCH(bom_SQLquery[[#This Row],[BillNo]],FoamFactor_Table[BlendPN],0)),1)</f>
        <v>1</v>
      </c>
    </row>
    <row r="2599" spans="1:8" x14ac:dyDescent="0.25">
      <c r="A2599" t="s">
        <v>4695</v>
      </c>
      <c r="B2599" t="s">
        <v>4696</v>
      </c>
      <c r="C2599" t="s">
        <v>4697</v>
      </c>
      <c r="D2599" t="s">
        <v>4698</v>
      </c>
      <c r="E2599">
        <v>0.25679999999999997</v>
      </c>
      <c r="F2599">
        <v>0</v>
      </c>
      <c r="G2599" t="s">
        <v>942</v>
      </c>
      <c r="H2599">
        <f>_xlfn.IFNA(INDEX(FoamFactor_Table[FoamFactor],MATCH(bom_SQLquery[[#This Row],[BillNo]],FoamFactor_Table[BlendPN],0)),1)</f>
        <v>1</v>
      </c>
    </row>
    <row r="2600" spans="1:8" x14ac:dyDescent="0.25">
      <c r="A2600" t="s">
        <v>4695</v>
      </c>
      <c r="B2600" t="s">
        <v>4696</v>
      </c>
      <c r="C2600" t="s">
        <v>2503</v>
      </c>
      <c r="D2600" t="s">
        <v>2504</v>
      </c>
      <c r="E2600">
        <v>0.25679999999999997</v>
      </c>
      <c r="F2600">
        <v>0</v>
      </c>
      <c r="G2600" t="s">
        <v>942</v>
      </c>
      <c r="H2600">
        <f>_xlfn.IFNA(INDEX(FoamFactor_Table[FoamFactor],MATCH(bom_SQLquery[[#This Row],[BillNo]],FoamFactor_Table[BlendPN],0)),1)</f>
        <v>1</v>
      </c>
    </row>
    <row r="2601" spans="1:8" x14ac:dyDescent="0.25">
      <c r="A2601" t="s">
        <v>4695</v>
      </c>
      <c r="B2601" t="s">
        <v>4696</v>
      </c>
      <c r="C2601" t="s">
        <v>4547</v>
      </c>
      <c r="D2601" t="s">
        <v>4548</v>
      </c>
      <c r="E2601">
        <v>0.214</v>
      </c>
      <c r="F2601">
        <v>0</v>
      </c>
      <c r="G2601" t="s">
        <v>942</v>
      </c>
      <c r="H2601">
        <f>_xlfn.IFNA(INDEX(FoamFactor_Table[FoamFactor],MATCH(bom_SQLquery[[#This Row],[BillNo]],FoamFactor_Table[BlendPN],0)),1)</f>
        <v>1</v>
      </c>
    </row>
    <row r="2602" spans="1:8" x14ac:dyDescent="0.25">
      <c r="A2602" t="s">
        <v>4695</v>
      </c>
      <c r="B2602" t="s">
        <v>4696</v>
      </c>
      <c r="C2602" t="s">
        <v>4558</v>
      </c>
      <c r="D2602" t="s">
        <v>4559</v>
      </c>
      <c r="E2602">
        <v>1E-4</v>
      </c>
      <c r="F2602">
        <v>0</v>
      </c>
      <c r="G2602" t="s">
        <v>942</v>
      </c>
      <c r="H2602">
        <f>_xlfn.IFNA(INDEX(FoamFactor_Table[FoamFactor],MATCH(bom_SQLquery[[#This Row],[BillNo]],FoamFactor_Table[BlendPN],0)),1)</f>
        <v>1</v>
      </c>
    </row>
    <row r="2603" spans="1:8" x14ac:dyDescent="0.25">
      <c r="A2603" t="s">
        <v>4695</v>
      </c>
      <c r="B2603" t="s">
        <v>4696</v>
      </c>
      <c r="C2603" t="s">
        <v>3357</v>
      </c>
      <c r="D2603" t="s">
        <v>3358</v>
      </c>
      <c r="E2603">
        <v>1.8E-3</v>
      </c>
      <c r="F2603">
        <v>0</v>
      </c>
      <c r="G2603" t="s">
        <v>942</v>
      </c>
      <c r="H2603">
        <f>_xlfn.IFNA(INDEX(FoamFactor_Table[FoamFactor],MATCH(bom_SQLquery[[#This Row],[BillNo]],FoamFactor_Table[BlendPN],0)),1)</f>
        <v>1</v>
      </c>
    </row>
    <row r="2604" spans="1:8" x14ac:dyDescent="0.25">
      <c r="A2604" t="s">
        <v>3678</v>
      </c>
      <c r="B2604" t="s">
        <v>3679</v>
      </c>
      <c r="C2604" t="s">
        <v>4683</v>
      </c>
      <c r="D2604" t="s">
        <v>4684</v>
      </c>
      <c r="E2604">
        <v>1.2733000000000001</v>
      </c>
      <c r="F2604">
        <v>0</v>
      </c>
      <c r="G2604" t="s">
        <v>942</v>
      </c>
      <c r="H2604">
        <f>_xlfn.IFNA(INDEX(FoamFactor_Table[FoamFactor],MATCH(bom_SQLquery[[#This Row],[BillNo]],FoamFactor_Table[BlendPN],0)),1)</f>
        <v>1.2</v>
      </c>
    </row>
    <row r="2605" spans="1:8" x14ac:dyDescent="0.25">
      <c r="A2605" t="s">
        <v>3678</v>
      </c>
      <c r="B2605" t="s">
        <v>3679</v>
      </c>
      <c r="C2605" t="s">
        <v>2503</v>
      </c>
      <c r="D2605" t="s">
        <v>2504</v>
      </c>
      <c r="E2605">
        <v>0.42670000000000002</v>
      </c>
      <c r="F2605">
        <v>0</v>
      </c>
      <c r="G2605" t="s">
        <v>942</v>
      </c>
      <c r="H2605">
        <f>_xlfn.IFNA(INDEX(FoamFactor_Table[FoamFactor],MATCH(bom_SQLquery[[#This Row],[BillNo]],FoamFactor_Table[BlendPN],0)),1)</f>
        <v>1.2</v>
      </c>
    </row>
    <row r="2606" spans="1:8" x14ac:dyDescent="0.25">
      <c r="A2606" t="s">
        <v>3678</v>
      </c>
      <c r="B2606" t="s">
        <v>3679</v>
      </c>
      <c r="C2606" t="s">
        <v>4543</v>
      </c>
      <c r="D2606" t="s">
        <v>4544</v>
      </c>
      <c r="E2606">
        <v>3.56</v>
      </c>
      <c r="F2606">
        <v>0</v>
      </c>
      <c r="G2606" t="s">
        <v>942</v>
      </c>
      <c r="H2606">
        <f>_xlfn.IFNA(INDEX(FoamFactor_Table[FoamFactor],MATCH(bom_SQLquery[[#This Row],[BillNo]],FoamFactor_Table[BlendPN],0)),1)</f>
        <v>1.2</v>
      </c>
    </row>
    <row r="2607" spans="1:8" x14ac:dyDescent="0.25">
      <c r="A2607" t="s">
        <v>3678</v>
      </c>
      <c r="B2607" t="s">
        <v>3679</v>
      </c>
      <c r="C2607" t="s">
        <v>3369</v>
      </c>
      <c r="D2607" t="s">
        <v>3370</v>
      </c>
      <c r="E2607">
        <v>0.02</v>
      </c>
      <c r="F2607">
        <v>0</v>
      </c>
      <c r="G2607" t="s">
        <v>942</v>
      </c>
      <c r="H2607">
        <f>_xlfn.IFNA(INDEX(FoamFactor_Table[FoamFactor],MATCH(bom_SQLquery[[#This Row],[BillNo]],FoamFactor_Table[BlendPN],0)),1)</f>
        <v>1.2</v>
      </c>
    </row>
    <row r="2608" spans="1:8" x14ac:dyDescent="0.25">
      <c r="A2608" t="s">
        <v>3678</v>
      </c>
      <c r="B2608" t="s">
        <v>3679</v>
      </c>
      <c r="C2608" t="s">
        <v>2505</v>
      </c>
      <c r="D2608" t="s">
        <v>2506</v>
      </c>
      <c r="E2608">
        <v>0.20799999999999999</v>
      </c>
      <c r="F2608">
        <v>0</v>
      </c>
      <c r="G2608" t="s">
        <v>942</v>
      </c>
      <c r="H2608">
        <f>_xlfn.IFNA(INDEX(FoamFactor_Table[FoamFactor],MATCH(bom_SQLquery[[#This Row],[BillNo]],FoamFactor_Table[BlendPN],0)),1)</f>
        <v>1.2</v>
      </c>
    </row>
    <row r="2609" spans="1:8" x14ac:dyDescent="0.25">
      <c r="A2609" t="s">
        <v>3678</v>
      </c>
      <c r="B2609" t="s">
        <v>3679</v>
      </c>
      <c r="C2609" t="s">
        <v>4365</v>
      </c>
      <c r="D2609" t="s">
        <v>4366</v>
      </c>
      <c r="E2609">
        <v>6.6900000000000001E-2</v>
      </c>
      <c r="F2609">
        <v>0</v>
      </c>
      <c r="G2609" t="s">
        <v>942</v>
      </c>
      <c r="H2609">
        <f>_xlfn.IFNA(INDEX(FoamFactor_Table[FoamFactor],MATCH(bom_SQLquery[[#This Row],[BillNo]],FoamFactor_Table[BlendPN],0)),1)</f>
        <v>1.2</v>
      </c>
    </row>
    <row r="2610" spans="1:8" x14ac:dyDescent="0.25">
      <c r="A2610" t="s">
        <v>3678</v>
      </c>
      <c r="B2610" t="s">
        <v>3679</v>
      </c>
      <c r="C2610" t="s">
        <v>3464</v>
      </c>
      <c r="D2610" t="s">
        <v>3465</v>
      </c>
      <c r="E2610">
        <v>1.6999999999999999E-3</v>
      </c>
      <c r="F2610">
        <v>0</v>
      </c>
      <c r="G2610" t="s">
        <v>942</v>
      </c>
      <c r="H2610">
        <f>_xlfn.IFNA(INDEX(FoamFactor_Table[FoamFactor],MATCH(bom_SQLquery[[#This Row],[BillNo]],FoamFactor_Table[BlendPN],0)),1)</f>
        <v>1.2</v>
      </c>
    </row>
    <row r="2611" spans="1:8" x14ac:dyDescent="0.25">
      <c r="A2611" t="s">
        <v>3678</v>
      </c>
      <c r="B2611" t="s">
        <v>3679</v>
      </c>
      <c r="C2611" t="s">
        <v>3357</v>
      </c>
      <c r="D2611" t="s">
        <v>3358</v>
      </c>
      <c r="E2611">
        <v>1.6999999999999999E-3</v>
      </c>
      <c r="F2611">
        <v>0</v>
      </c>
      <c r="G2611" t="s">
        <v>942</v>
      </c>
      <c r="H2611">
        <f>_xlfn.IFNA(INDEX(FoamFactor_Table[FoamFactor],MATCH(bom_SQLquery[[#This Row],[BillNo]],FoamFactor_Table[BlendPN],0)),1)</f>
        <v>1.2</v>
      </c>
    </row>
    <row r="2612" spans="1:8" x14ac:dyDescent="0.25">
      <c r="A2612" t="s">
        <v>4699</v>
      </c>
      <c r="B2612" t="s">
        <v>4700</v>
      </c>
      <c r="C2612" t="s">
        <v>4701</v>
      </c>
      <c r="D2612" t="s">
        <v>4702</v>
      </c>
      <c r="E2612">
        <v>8.3999999999999995E-3</v>
      </c>
      <c r="F2612">
        <v>0</v>
      </c>
      <c r="G2612" t="s">
        <v>942</v>
      </c>
      <c r="H2612">
        <f>_xlfn.IFNA(INDEX(FoamFactor_Table[FoamFactor],MATCH(bom_SQLquery[[#This Row],[BillNo]],FoamFactor_Table[BlendPN],0)),1)</f>
        <v>1</v>
      </c>
    </row>
    <row r="2613" spans="1:8" x14ac:dyDescent="0.25">
      <c r="A2613" t="s">
        <v>4699</v>
      </c>
      <c r="B2613" t="s">
        <v>4700</v>
      </c>
      <c r="C2613" t="s">
        <v>1319</v>
      </c>
      <c r="D2613" t="s">
        <v>1320</v>
      </c>
      <c r="E2613">
        <v>2.0000000000000001E-4</v>
      </c>
      <c r="F2613">
        <v>0</v>
      </c>
      <c r="G2613" t="s">
        <v>942</v>
      </c>
      <c r="H2613">
        <f>_xlfn.IFNA(INDEX(FoamFactor_Table[FoamFactor],MATCH(bom_SQLquery[[#This Row],[BillNo]],FoamFactor_Table[BlendPN],0)),1)</f>
        <v>1</v>
      </c>
    </row>
    <row r="2614" spans="1:8" x14ac:dyDescent="0.25">
      <c r="A2614" t="s">
        <v>4699</v>
      </c>
      <c r="B2614" t="s">
        <v>4700</v>
      </c>
      <c r="C2614" t="s">
        <v>1315</v>
      </c>
      <c r="D2614" t="s">
        <v>1316</v>
      </c>
      <c r="E2614">
        <v>1.67E-2</v>
      </c>
      <c r="F2614">
        <v>0</v>
      </c>
      <c r="G2614" t="s">
        <v>942</v>
      </c>
      <c r="H2614">
        <f>_xlfn.IFNA(INDEX(FoamFactor_Table[FoamFactor],MATCH(bom_SQLquery[[#This Row],[BillNo]],FoamFactor_Table[BlendPN],0)),1)</f>
        <v>1</v>
      </c>
    </row>
    <row r="2615" spans="1:8" x14ac:dyDescent="0.25">
      <c r="A2615" t="s">
        <v>4703</v>
      </c>
      <c r="B2615" t="s">
        <v>4704</v>
      </c>
      <c r="C2615" t="s">
        <v>4705</v>
      </c>
      <c r="D2615" t="s">
        <v>4706</v>
      </c>
      <c r="E2615">
        <v>2.68</v>
      </c>
      <c r="F2615">
        <v>0</v>
      </c>
      <c r="G2615" t="s">
        <v>942</v>
      </c>
      <c r="H2615">
        <f>_xlfn.IFNA(INDEX(FoamFactor_Table[FoamFactor],MATCH(bom_SQLquery[[#This Row],[BillNo]],FoamFactor_Table[BlendPN],0)),1)</f>
        <v>1</v>
      </c>
    </row>
    <row r="2616" spans="1:8" x14ac:dyDescent="0.25">
      <c r="A2616" t="s">
        <v>4703</v>
      </c>
      <c r="B2616" t="s">
        <v>4704</v>
      </c>
      <c r="C2616" t="s">
        <v>3558</v>
      </c>
      <c r="D2616" t="s">
        <v>3559</v>
      </c>
      <c r="E2616">
        <v>0.65</v>
      </c>
      <c r="F2616">
        <v>0</v>
      </c>
      <c r="G2616" t="s">
        <v>942</v>
      </c>
      <c r="H2616">
        <f>_xlfn.IFNA(INDEX(FoamFactor_Table[FoamFactor],MATCH(bom_SQLquery[[#This Row],[BillNo]],FoamFactor_Table[BlendPN],0)),1)</f>
        <v>1</v>
      </c>
    </row>
    <row r="2617" spans="1:8" x14ac:dyDescent="0.25">
      <c r="A2617" t="s">
        <v>4707</v>
      </c>
      <c r="B2617" t="s">
        <v>4708</v>
      </c>
      <c r="C2617" t="s">
        <v>2503</v>
      </c>
      <c r="D2617" t="s">
        <v>2504</v>
      </c>
      <c r="E2617">
        <v>0.21</v>
      </c>
      <c r="F2617">
        <v>0</v>
      </c>
      <c r="G2617" t="s">
        <v>942</v>
      </c>
      <c r="H2617">
        <f>_xlfn.IFNA(INDEX(FoamFactor_Table[FoamFactor],MATCH(bom_SQLquery[[#This Row],[BillNo]],FoamFactor_Table[BlendPN],0)),1)</f>
        <v>1</v>
      </c>
    </row>
    <row r="2618" spans="1:8" x14ac:dyDescent="0.25">
      <c r="A2618" t="s">
        <v>4707</v>
      </c>
      <c r="B2618" t="s">
        <v>4708</v>
      </c>
      <c r="C2618" t="s">
        <v>3321</v>
      </c>
      <c r="D2618" t="s">
        <v>3322</v>
      </c>
      <c r="E2618">
        <v>0.36</v>
      </c>
      <c r="F2618">
        <v>0</v>
      </c>
      <c r="G2618" t="s">
        <v>942</v>
      </c>
      <c r="H2618">
        <f>_xlfn.IFNA(INDEX(FoamFactor_Table[FoamFactor],MATCH(bom_SQLquery[[#This Row],[BillNo]],FoamFactor_Table[BlendPN],0)),1)</f>
        <v>1</v>
      </c>
    </row>
    <row r="2619" spans="1:8" x14ac:dyDescent="0.25">
      <c r="A2619" t="s">
        <v>4707</v>
      </c>
      <c r="B2619" t="s">
        <v>4708</v>
      </c>
      <c r="C2619" t="s">
        <v>2497</v>
      </c>
      <c r="D2619" t="s">
        <v>2498</v>
      </c>
      <c r="E2619">
        <v>4.3999999999999997E-2</v>
      </c>
      <c r="F2619">
        <v>0</v>
      </c>
      <c r="G2619" t="s">
        <v>942</v>
      </c>
      <c r="H2619">
        <f>_xlfn.IFNA(INDEX(FoamFactor_Table[FoamFactor],MATCH(bom_SQLquery[[#This Row],[BillNo]],FoamFactor_Table[BlendPN],0)),1)</f>
        <v>1</v>
      </c>
    </row>
    <row r="2620" spans="1:8" x14ac:dyDescent="0.25">
      <c r="A2620" t="s">
        <v>4707</v>
      </c>
      <c r="B2620" t="s">
        <v>4708</v>
      </c>
      <c r="C2620" t="s">
        <v>3361</v>
      </c>
      <c r="D2620" t="s">
        <v>3362</v>
      </c>
      <c r="E2620">
        <v>4.3999999999999997E-2</v>
      </c>
      <c r="F2620">
        <v>0</v>
      </c>
      <c r="G2620" t="s">
        <v>942</v>
      </c>
      <c r="H2620">
        <f>_xlfn.IFNA(INDEX(FoamFactor_Table[FoamFactor],MATCH(bom_SQLquery[[#This Row],[BillNo]],FoamFactor_Table[BlendPN],0)),1)</f>
        <v>1</v>
      </c>
    </row>
    <row r="2621" spans="1:8" x14ac:dyDescent="0.25">
      <c r="A2621" t="s">
        <v>4707</v>
      </c>
      <c r="B2621" t="s">
        <v>4708</v>
      </c>
      <c r="C2621" t="s">
        <v>4576</v>
      </c>
      <c r="D2621" t="s">
        <v>4577</v>
      </c>
      <c r="E2621">
        <v>6.4000000000000001E-2</v>
      </c>
      <c r="F2621">
        <v>0</v>
      </c>
      <c r="G2621" t="s">
        <v>942</v>
      </c>
      <c r="H2621">
        <f>_xlfn.IFNA(INDEX(FoamFactor_Table[FoamFactor],MATCH(bom_SQLquery[[#This Row],[BillNo]],FoamFactor_Table[BlendPN],0)),1)</f>
        <v>1</v>
      </c>
    </row>
    <row r="2622" spans="1:8" x14ac:dyDescent="0.25">
      <c r="A2622" t="s">
        <v>4707</v>
      </c>
      <c r="B2622" t="s">
        <v>4708</v>
      </c>
      <c r="C2622" t="s">
        <v>4365</v>
      </c>
      <c r="D2622" t="s">
        <v>4366</v>
      </c>
      <c r="E2622">
        <v>0.02</v>
      </c>
      <c r="F2622">
        <v>0</v>
      </c>
      <c r="G2622" t="s">
        <v>942</v>
      </c>
      <c r="H2622">
        <f>_xlfn.IFNA(INDEX(FoamFactor_Table[FoamFactor],MATCH(bom_SQLquery[[#This Row],[BillNo]],FoamFactor_Table[BlendPN],0)),1)</f>
        <v>1</v>
      </c>
    </row>
    <row r="2623" spans="1:8" x14ac:dyDescent="0.25">
      <c r="A2623" t="s">
        <v>4707</v>
      </c>
      <c r="B2623" t="s">
        <v>4708</v>
      </c>
      <c r="C2623" t="s">
        <v>4558</v>
      </c>
      <c r="D2623" t="s">
        <v>4559</v>
      </c>
      <c r="E2623">
        <v>2.0000000000000001E-4</v>
      </c>
      <c r="F2623">
        <v>0</v>
      </c>
      <c r="G2623" t="s">
        <v>942</v>
      </c>
      <c r="H2623">
        <f>_xlfn.IFNA(INDEX(FoamFactor_Table[FoamFactor],MATCH(bom_SQLquery[[#This Row],[BillNo]],FoamFactor_Table[BlendPN],0)),1)</f>
        <v>1</v>
      </c>
    </row>
    <row r="2624" spans="1:8" x14ac:dyDescent="0.25">
      <c r="A2624" t="s">
        <v>4707</v>
      </c>
      <c r="B2624" t="s">
        <v>4708</v>
      </c>
      <c r="C2624" t="s">
        <v>3510</v>
      </c>
      <c r="D2624" t="s">
        <v>3511</v>
      </c>
      <c r="E2624">
        <v>0.02</v>
      </c>
      <c r="F2624">
        <v>0</v>
      </c>
      <c r="G2624" t="s">
        <v>942</v>
      </c>
      <c r="H2624">
        <f>_xlfn.IFNA(INDEX(FoamFactor_Table[FoamFactor],MATCH(bom_SQLquery[[#This Row],[BillNo]],FoamFactor_Table[BlendPN],0)),1)</f>
        <v>1</v>
      </c>
    </row>
    <row r="2625" spans="1:8" x14ac:dyDescent="0.25">
      <c r="A2625" t="s">
        <v>3204</v>
      </c>
      <c r="B2625" t="s">
        <v>3205</v>
      </c>
      <c r="C2625" t="s">
        <v>4564</v>
      </c>
      <c r="D2625" t="s">
        <v>4565</v>
      </c>
      <c r="E2625">
        <v>9.7100000000000006E-2</v>
      </c>
      <c r="F2625">
        <v>0</v>
      </c>
      <c r="G2625" t="s">
        <v>942</v>
      </c>
      <c r="H2625">
        <f>_xlfn.IFNA(INDEX(FoamFactor_Table[FoamFactor],MATCH(bom_SQLquery[[#This Row],[BillNo]],FoamFactor_Table[BlendPN],0)),1)</f>
        <v>1.1499999999999999</v>
      </c>
    </row>
    <row r="2626" spans="1:8" x14ac:dyDescent="0.25">
      <c r="A2626" t="s">
        <v>3204</v>
      </c>
      <c r="B2626" t="s">
        <v>3205</v>
      </c>
      <c r="C2626" t="s">
        <v>4566</v>
      </c>
      <c r="D2626" t="s">
        <v>4567</v>
      </c>
      <c r="E2626">
        <v>0.29120000000000001</v>
      </c>
      <c r="F2626">
        <v>0</v>
      </c>
      <c r="G2626" t="s">
        <v>942</v>
      </c>
      <c r="H2626">
        <f>_xlfn.IFNA(INDEX(FoamFactor_Table[FoamFactor],MATCH(bom_SQLquery[[#This Row],[BillNo]],FoamFactor_Table[BlendPN],0)),1)</f>
        <v>1.1499999999999999</v>
      </c>
    </row>
    <row r="2627" spans="1:8" x14ac:dyDescent="0.25">
      <c r="A2627" t="s">
        <v>3204</v>
      </c>
      <c r="B2627" t="s">
        <v>3205</v>
      </c>
      <c r="C2627" t="s">
        <v>4709</v>
      </c>
      <c r="D2627" t="s">
        <v>4710</v>
      </c>
      <c r="E2627">
        <v>3.9E-2</v>
      </c>
      <c r="F2627">
        <v>0</v>
      </c>
      <c r="G2627" t="s">
        <v>942</v>
      </c>
      <c r="H2627">
        <f>_xlfn.IFNA(INDEX(FoamFactor_Table[FoamFactor],MATCH(bom_SQLquery[[#This Row],[BillNo]],FoamFactor_Table[BlendPN],0)),1)</f>
        <v>1.1499999999999999</v>
      </c>
    </row>
    <row r="2628" spans="1:8" x14ac:dyDescent="0.25">
      <c r="A2628" t="s">
        <v>3204</v>
      </c>
      <c r="B2628" t="s">
        <v>3205</v>
      </c>
      <c r="C2628" t="s">
        <v>2509</v>
      </c>
      <c r="D2628" t="s">
        <v>2510</v>
      </c>
      <c r="E2628">
        <v>0.90939999999999999</v>
      </c>
      <c r="F2628">
        <v>0</v>
      </c>
      <c r="G2628" t="s">
        <v>942</v>
      </c>
      <c r="H2628">
        <f>_xlfn.IFNA(INDEX(FoamFactor_Table[FoamFactor],MATCH(bom_SQLquery[[#This Row],[BillNo]],FoamFactor_Table[BlendPN],0)),1)</f>
        <v>1.1499999999999999</v>
      </c>
    </row>
    <row r="2629" spans="1:8" x14ac:dyDescent="0.25">
      <c r="A2629" t="s">
        <v>4711</v>
      </c>
      <c r="B2629" t="s">
        <v>4712</v>
      </c>
      <c r="C2629" t="s">
        <v>3023</v>
      </c>
      <c r="D2629" t="s">
        <v>3024</v>
      </c>
      <c r="E2629">
        <v>1.032</v>
      </c>
      <c r="F2629">
        <v>2.5</v>
      </c>
      <c r="G2629" t="s">
        <v>935</v>
      </c>
      <c r="H2629">
        <f>_xlfn.IFNA(INDEX(FoamFactor_Table[FoamFactor],MATCH(bom_SQLquery[[#This Row],[BillNo]],FoamFactor_Table[BlendPN],0)),1)</f>
        <v>1</v>
      </c>
    </row>
    <row r="2630" spans="1:8" x14ac:dyDescent="0.25">
      <c r="A2630" t="s">
        <v>3234</v>
      </c>
      <c r="B2630" t="s">
        <v>3235</v>
      </c>
      <c r="C2630" t="s">
        <v>3438</v>
      </c>
      <c r="D2630" t="s">
        <v>3439</v>
      </c>
      <c r="E2630">
        <v>3.3439999999999999</v>
      </c>
      <c r="F2630">
        <v>0</v>
      </c>
      <c r="G2630" t="s">
        <v>942</v>
      </c>
      <c r="H2630">
        <f>_xlfn.IFNA(INDEX(FoamFactor_Table[FoamFactor],MATCH(bom_SQLquery[[#This Row],[BillNo]],FoamFactor_Table[BlendPN],0)),1)</f>
        <v>1.1000000000000001</v>
      </c>
    </row>
    <row r="2631" spans="1:8" x14ac:dyDescent="0.25">
      <c r="A2631" t="s">
        <v>3234</v>
      </c>
      <c r="B2631" t="s">
        <v>3235</v>
      </c>
      <c r="C2631" t="s">
        <v>3325</v>
      </c>
      <c r="D2631" t="s">
        <v>3326</v>
      </c>
      <c r="E2631">
        <v>6.6100000000000006E-2</v>
      </c>
      <c r="F2631">
        <v>0</v>
      </c>
      <c r="G2631" t="s">
        <v>942</v>
      </c>
      <c r="H2631">
        <f>_xlfn.IFNA(INDEX(FoamFactor_Table[FoamFactor],MATCH(bom_SQLquery[[#This Row],[BillNo]],FoamFactor_Table[BlendPN],0)),1)</f>
        <v>1.1000000000000001</v>
      </c>
    </row>
    <row r="2632" spans="1:8" x14ac:dyDescent="0.25">
      <c r="A2632" t="s">
        <v>3234</v>
      </c>
      <c r="B2632" t="s">
        <v>3235</v>
      </c>
      <c r="C2632" t="s">
        <v>4713</v>
      </c>
      <c r="D2632" t="s">
        <v>4714</v>
      </c>
      <c r="E2632">
        <v>0.65</v>
      </c>
      <c r="F2632">
        <v>0</v>
      </c>
      <c r="G2632" t="s">
        <v>942</v>
      </c>
      <c r="H2632">
        <f>_xlfn.IFNA(INDEX(FoamFactor_Table[FoamFactor],MATCH(bom_SQLquery[[#This Row],[BillNo]],FoamFactor_Table[BlendPN],0)),1)</f>
        <v>1.1000000000000001</v>
      </c>
    </row>
    <row r="2633" spans="1:8" x14ac:dyDescent="0.25">
      <c r="A2633" t="s">
        <v>3234</v>
      </c>
      <c r="B2633" t="s">
        <v>3235</v>
      </c>
      <c r="C2633" t="s">
        <v>3319</v>
      </c>
      <c r="D2633" t="s">
        <v>3320</v>
      </c>
      <c r="E2633">
        <v>0.63</v>
      </c>
      <c r="F2633">
        <v>0</v>
      </c>
      <c r="G2633" t="s">
        <v>935</v>
      </c>
      <c r="H2633">
        <f>_xlfn.IFNA(INDEX(FoamFactor_Table[FoamFactor],MATCH(bom_SQLquery[[#This Row],[BillNo]],FoamFactor_Table[BlendPN],0)),1)</f>
        <v>1.1000000000000001</v>
      </c>
    </row>
    <row r="2634" spans="1:8" x14ac:dyDescent="0.25">
      <c r="A2634" t="s">
        <v>3690</v>
      </c>
      <c r="B2634" t="s">
        <v>3691</v>
      </c>
      <c r="C2634" t="s">
        <v>3319</v>
      </c>
      <c r="D2634" t="s">
        <v>3320</v>
      </c>
      <c r="E2634">
        <v>0.90290000000000004</v>
      </c>
      <c r="F2634">
        <v>0</v>
      </c>
      <c r="G2634" t="s">
        <v>935</v>
      </c>
      <c r="H2634">
        <f>_xlfn.IFNA(INDEX(FoamFactor_Table[FoamFactor],MATCH(bom_SQLquery[[#This Row],[BillNo]],FoamFactor_Table[BlendPN],0)),1)</f>
        <v>1</v>
      </c>
    </row>
    <row r="2635" spans="1:8" x14ac:dyDescent="0.25">
      <c r="A2635" t="s">
        <v>3690</v>
      </c>
      <c r="B2635" t="s">
        <v>3691</v>
      </c>
      <c r="C2635" t="s">
        <v>3369</v>
      </c>
      <c r="D2635" t="s">
        <v>3370</v>
      </c>
      <c r="E2635">
        <v>1.26E-2</v>
      </c>
      <c r="F2635">
        <v>0</v>
      </c>
      <c r="G2635" t="s">
        <v>942</v>
      </c>
      <c r="H2635">
        <f>_xlfn.IFNA(INDEX(FoamFactor_Table[FoamFactor],MATCH(bom_SQLquery[[#This Row],[BillNo]],FoamFactor_Table[BlendPN],0)),1)</f>
        <v>1</v>
      </c>
    </row>
    <row r="2636" spans="1:8" x14ac:dyDescent="0.25">
      <c r="A2636" t="s">
        <v>3690</v>
      </c>
      <c r="B2636" t="s">
        <v>3691</v>
      </c>
      <c r="C2636" t="s">
        <v>4715</v>
      </c>
      <c r="D2636" t="s">
        <v>4716</v>
      </c>
      <c r="E2636">
        <v>0.83809999999999996</v>
      </c>
      <c r="F2636">
        <v>0</v>
      </c>
      <c r="G2636" t="s">
        <v>942</v>
      </c>
      <c r="H2636">
        <f>_xlfn.IFNA(INDEX(FoamFactor_Table[FoamFactor],MATCH(bom_SQLquery[[#This Row],[BillNo]],FoamFactor_Table[BlendPN],0)),1)</f>
        <v>1</v>
      </c>
    </row>
    <row r="2637" spans="1:8" x14ac:dyDescent="0.25">
      <c r="A2637" t="s">
        <v>4445</v>
      </c>
      <c r="B2637" t="s">
        <v>4446</v>
      </c>
      <c r="C2637" t="s">
        <v>3369</v>
      </c>
      <c r="D2637" t="s">
        <v>3370</v>
      </c>
      <c r="E2637">
        <v>1.7399999999999999E-2</v>
      </c>
      <c r="F2637">
        <v>0</v>
      </c>
      <c r="G2637" t="s">
        <v>942</v>
      </c>
      <c r="H2637">
        <f>_xlfn.IFNA(INDEX(FoamFactor_Table[FoamFactor],MATCH(bom_SQLquery[[#This Row],[BillNo]],FoamFactor_Table[BlendPN],0)),1)</f>
        <v>1.2</v>
      </c>
    </row>
    <row r="2638" spans="1:8" x14ac:dyDescent="0.25">
      <c r="A2638" t="s">
        <v>4445</v>
      </c>
      <c r="B2638" t="s">
        <v>4446</v>
      </c>
      <c r="C2638" t="s">
        <v>4547</v>
      </c>
      <c r="D2638" t="s">
        <v>4548</v>
      </c>
      <c r="E2638">
        <v>4.1500000000000002E-2</v>
      </c>
      <c r="F2638">
        <v>0</v>
      </c>
      <c r="G2638" t="s">
        <v>942</v>
      </c>
      <c r="H2638">
        <f>_xlfn.IFNA(INDEX(FoamFactor_Table[FoamFactor],MATCH(bom_SQLquery[[#This Row],[BillNo]],FoamFactor_Table[BlendPN],0)),1)</f>
        <v>1.2</v>
      </c>
    </row>
    <row r="2639" spans="1:8" x14ac:dyDescent="0.25">
      <c r="A2639" t="s">
        <v>4445</v>
      </c>
      <c r="B2639" t="s">
        <v>4446</v>
      </c>
      <c r="C2639" t="s">
        <v>4543</v>
      </c>
      <c r="D2639" t="s">
        <v>4544</v>
      </c>
      <c r="E2639">
        <v>1.2563</v>
      </c>
      <c r="F2639">
        <v>0</v>
      </c>
      <c r="G2639" t="s">
        <v>942</v>
      </c>
      <c r="H2639">
        <f>_xlfn.IFNA(INDEX(FoamFactor_Table[FoamFactor],MATCH(bom_SQLquery[[#This Row],[BillNo]],FoamFactor_Table[BlendPN],0)),1)</f>
        <v>1.2</v>
      </c>
    </row>
    <row r="2640" spans="1:8" x14ac:dyDescent="0.25">
      <c r="A2640" t="s">
        <v>4445</v>
      </c>
      <c r="B2640" t="s">
        <v>4446</v>
      </c>
      <c r="C2640" t="s">
        <v>3341</v>
      </c>
      <c r="D2640" t="s">
        <v>3342</v>
      </c>
      <c r="E2640">
        <v>8.9999999999999998E-4</v>
      </c>
      <c r="F2640">
        <v>0</v>
      </c>
      <c r="G2640" t="s">
        <v>942</v>
      </c>
      <c r="H2640">
        <f>_xlfn.IFNA(INDEX(FoamFactor_Table[FoamFactor],MATCH(bom_SQLquery[[#This Row],[BillNo]],FoamFactor_Table[BlendPN],0)),1)</f>
        <v>1.2</v>
      </c>
    </row>
    <row r="2641" spans="1:8" x14ac:dyDescent="0.25">
      <c r="A2641" t="s">
        <v>4445</v>
      </c>
      <c r="B2641" t="s">
        <v>4446</v>
      </c>
      <c r="C2641" t="s">
        <v>3355</v>
      </c>
      <c r="D2641" t="s">
        <v>3356</v>
      </c>
      <c r="E2641">
        <v>1.0800000000000001E-2</v>
      </c>
      <c r="F2641">
        <v>0</v>
      </c>
      <c r="G2641" t="s">
        <v>942</v>
      </c>
      <c r="H2641">
        <f>_xlfn.IFNA(INDEX(FoamFactor_Table[FoamFactor],MATCH(bom_SQLquery[[#This Row],[BillNo]],FoamFactor_Table[BlendPN],0)),1)</f>
        <v>1.2</v>
      </c>
    </row>
    <row r="2642" spans="1:8" x14ac:dyDescent="0.25">
      <c r="A2642" t="s">
        <v>4449</v>
      </c>
      <c r="B2642" t="s">
        <v>4450</v>
      </c>
      <c r="C2642" t="s">
        <v>3369</v>
      </c>
      <c r="D2642" t="s">
        <v>3370</v>
      </c>
      <c r="E2642">
        <v>4.4000000000000003E-3</v>
      </c>
      <c r="F2642">
        <v>0</v>
      </c>
      <c r="G2642" t="s">
        <v>942</v>
      </c>
      <c r="H2642">
        <f>_xlfn.IFNA(INDEX(FoamFactor_Table[FoamFactor],MATCH(bom_SQLquery[[#This Row],[BillNo]],FoamFactor_Table[BlendPN],0)),1)</f>
        <v>1.2</v>
      </c>
    </row>
    <row r="2643" spans="1:8" x14ac:dyDescent="0.25">
      <c r="A2643" t="s">
        <v>4449</v>
      </c>
      <c r="B2643" t="s">
        <v>4450</v>
      </c>
      <c r="C2643" t="s">
        <v>4572</v>
      </c>
      <c r="D2643" t="s">
        <v>4573</v>
      </c>
      <c r="E2643">
        <v>4.3299999999999998E-2</v>
      </c>
      <c r="F2643">
        <v>0</v>
      </c>
      <c r="G2643" t="s">
        <v>942</v>
      </c>
      <c r="H2643">
        <f>_xlfn.IFNA(INDEX(FoamFactor_Table[FoamFactor],MATCH(bom_SQLquery[[#This Row],[BillNo]],FoamFactor_Table[BlendPN],0)),1)</f>
        <v>1.2</v>
      </c>
    </row>
    <row r="2644" spans="1:8" x14ac:dyDescent="0.25">
      <c r="A2644" t="s">
        <v>4449</v>
      </c>
      <c r="B2644" t="s">
        <v>4450</v>
      </c>
      <c r="C2644" t="s">
        <v>3361</v>
      </c>
      <c r="D2644" t="s">
        <v>3362</v>
      </c>
      <c r="E2644">
        <v>0.17319999999999999</v>
      </c>
      <c r="F2644">
        <v>0</v>
      </c>
      <c r="G2644" t="s">
        <v>942</v>
      </c>
      <c r="H2644">
        <f>_xlfn.IFNA(INDEX(FoamFactor_Table[FoamFactor],MATCH(bom_SQLquery[[#This Row],[BillNo]],FoamFactor_Table[BlendPN],0)),1)</f>
        <v>1.2</v>
      </c>
    </row>
    <row r="2645" spans="1:8" x14ac:dyDescent="0.25">
      <c r="A2645" t="s">
        <v>4449</v>
      </c>
      <c r="B2645" t="s">
        <v>4450</v>
      </c>
      <c r="C2645" t="s">
        <v>2503</v>
      </c>
      <c r="D2645" t="s">
        <v>2504</v>
      </c>
      <c r="E2645">
        <v>0.25979999999999998</v>
      </c>
      <c r="F2645">
        <v>0</v>
      </c>
      <c r="G2645" t="s">
        <v>942</v>
      </c>
      <c r="H2645">
        <f>_xlfn.IFNA(INDEX(FoamFactor_Table[FoamFactor],MATCH(bom_SQLquery[[#This Row],[BillNo]],FoamFactor_Table[BlendPN],0)),1)</f>
        <v>1.2</v>
      </c>
    </row>
    <row r="2646" spans="1:8" x14ac:dyDescent="0.25">
      <c r="A2646" t="s">
        <v>4449</v>
      </c>
      <c r="B2646" t="s">
        <v>4450</v>
      </c>
      <c r="C2646" t="s">
        <v>4547</v>
      </c>
      <c r="D2646" t="s">
        <v>4548</v>
      </c>
      <c r="E2646">
        <v>0.2165</v>
      </c>
      <c r="F2646">
        <v>0</v>
      </c>
      <c r="G2646" t="s">
        <v>942</v>
      </c>
      <c r="H2646">
        <f>_xlfn.IFNA(INDEX(FoamFactor_Table[FoamFactor],MATCH(bom_SQLquery[[#This Row],[BillNo]],FoamFactor_Table[BlendPN],0)),1)</f>
        <v>1.2</v>
      </c>
    </row>
    <row r="2647" spans="1:8" x14ac:dyDescent="0.25">
      <c r="A2647" t="s">
        <v>4449</v>
      </c>
      <c r="B2647" t="s">
        <v>4450</v>
      </c>
      <c r="C2647" t="s">
        <v>3341</v>
      </c>
      <c r="D2647" t="s">
        <v>3342</v>
      </c>
      <c r="E2647">
        <v>8.9999999999999998E-4</v>
      </c>
      <c r="F2647">
        <v>0</v>
      </c>
      <c r="G2647" t="s">
        <v>942</v>
      </c>
      <c r="H2647">
        <f>_xlfn.IFNA(INDEX(FoamFactor_Table[FoamFactor],MATCH(bom_SQLquery[[#This Row],[BillNo]],FoamFactor_Table[BlendPN],0)),1)</f>
        <v>1.2</v>
      </c>
    </row>
    <row r="2648" spans="1:8" x14ac:dyDescent="0.25">
      <c r="A2648" t="s">
        <v>4449</v>
      </c>
      <c r="B2648" t="s">
        <v>4450</v>
      </c>
      <c r="C2648" t="s">
        <v>3355</v>
      </c>
      <c r="D2648" t="s">
        <v>3356</v>
      </c>
      <c r="E2648">
        <v>1.4200000000000001E-2</v>
      </c>
      <c r="F2648">
        <v>0</v>
      </c>
      <c r="G2648" t="s">
        <v>942</v>
      </c>
      <c r="H2648">
        <f>_xlfn.IFNA(INDEX(FoamFactor_Table[FoamFactor],MATCH(bom_SQLquery[[#This Row],[BillNo]],FoamFactor_Table[BlendPN],0)),1)</f>
        <v>1.2</v>
      </c>
    </row>
    <row r="2649" spans="1:8" x14ac:dyDescent="0.25">
      <c r="A2649" t="s">
        <v>2064</v>
      </c>
      <c r="B2649" t="s">
        <v>2065</v>
      </c>
      <c r="C2649" t="s">
        <v>1408</v>
      </c>
      <c r="D2649" t="s">
        <v>1409</v>
      </c>
      <c r="E2649">
        <v>4.5</v>
      </c>
      <c r="F2649">
        <v>0</v>
      </c>
      <c r="G2649" t="s">
        <v>942</v>
      </c>
      <c r="H2649">
        <f>_xlfn.IFNA(INDEX(FoamFactor_Table[FoamFactor],MATCH(bom_SQLquery[[#This Row],[BillNo]],FoamFactor_Table[BlendPN],0)),1)</f>
        <v>1.2</v>
      </c>
    </row>
    <row r="2650" spans="1:8" x14ac:dyDescent="0.25">
      <c r="A2650" t="s">
        <v>2064</v>
      </c>
      <c r="B2650" t="s">
        <v>2065</v>
      </c>
      <c r="C2650" t="s">
        <v>3361</v>
      </c>
      <c r="D2650" t="s">
        <v>3362</v>
      </c>
      <c r="E2650">
        <v>0.01</v>
      </c>
      <c r="F2650">
        <v>0</v>
      </c>
      <c r="G2650" t="s">
        <v>942</v>
      </c>
      <c r="H2650">
        <f>_xlfn.IFNA(INDEX(FoamFactor_Table[FoamFactor],MATCH(bom_SQLquery[[#This Row],[BillNo]],FoamFactor_Table[BlendPN],0)),1)</f>
        <v>1.2</v>
      </c>
    </row>
    <row r="2651" spans="1:8" x14ac:dyDescent="0.25">
      <c r="A2651" t="s">
        <v>2064</v>
      </c>
      <c r="B2651" t="s">
        <v>2065</v>
      </c>
      <c r="C2651" t="s">
        <v>3385</v>
      </c>
      <c r="D2651" t="s">
        <v>3386</v>
      </c>
      <c r="E2651">
        <v>1E-4</v>
      </c>
      <c r="F2651">
        <v>0</v>
      </c>
      <c r="G2651" t="s">
        <v>942</v>
      </c>
      <c r="H2651">
        <f>_xlfn.IFNA(INDEX(FoamFactor_Table[FoamFactor],MATCH(bom_SQLquery[[#This Row],[BillNo]],FoamFactor_Table[BlendPN],0)),1)</f>
        <v>1.2</v>
      </c>
    </row>
    <row r="2652" spans="1:8" x14ac:dyDescent="0.25">
      <c r="A2652" t="s">
        <v>2064</v>
      </c>
      <c r="B2652" t="s">
        <v>2065</v>
      </c>
      <c r="C2652" t="s">
        <v>3319</v>
      </c>
      <c r="D2652" t="s">
        <v>3320</v>
      </c>
      <c r="E2652">
        <v>0.66</v>
      </c>
      <c r="F2652">
        <v>0</v>
      </c>
      <c r="G2652" t="s">
        <v>935</v>
      </c>
      <c r="H2652">
        <f>_xlfn.IFNA(INDEX(FoamFactor_Table[FoamFactor],MATCH(bom_SQLquery[[#This Row],[BillNo]],FoamFactor_Table[BlendPN],0)),1)</f>
        <v>1.2</v>
      </c>
    </row>
    <row r="2653" spans="1:8" x14ac:dyDescent="0.25">
      <c r="A2653" t="s">
        <v>2070</v>
      </c>
      <c r="B2653" t="s">
        <v>2071</v>
      </c>
      <c r="C2653" t="s">
        <v>3361</v>
      </c>
      <c r="D2653" t="s">
        <v>3362</v>
      </c>
      <c r="E2653">
        <v>0.01</v>
      </c>
      <c r="F2653">
        <v>0</v>
      </c>
      <c r="G2653" t="s">
        <v>942</v>
      </c>
      <c r="H2653">
        <f>_xlfn.IFNA(INDEX(FoamFactor_Table[FoamFactor],MATCH(bom_SQLquery[[#This Row],[BillNo]],FoamFactor_Table[BlendPN],0)),1)</f>
        <v>1.2</v>
      </c>
    </row>
    <row r="2654" spans="1:8" x14ac:dyDescent="0.25">
      <c r="A2654" t="s">
        <v>2070</v>
      </c>
      <c r="B2654" t="s">
        <v>2071</v>
      </c>
      <c r="C2654" t="s">
        <v>1408</v>
      </c>
      <c r="D2654" t="s">
        <v>1409</v>
      </c>
      <c r="E2654">
        <v>1.06</v>
      </c>
      <c r="F2654">
        <v>0</v>
      </c>
      <c r="G2654" t="s">
        <v>942</v>
      </c>
      <c r="H2654">
        <f>_xlfn.IFNA(INDEX(FoamFactor_Table[FoamFactor],MATCH(bom_SQLquery[[#This Row],[BillNo]],FoamFactor_Table[BlendPN],0)),1)</f>
        <v>1.2</v>
      </c>
    </row>
    <row r="2655" spans="1:8" x14ac:dyDescent="0.25">
      <c r="A2655" t="s">
        <v>2070</v>
      </c>
      <c r="B2655" t="s">
        <v>2071</v>
      </c>
      <c r="C2655" t="s">
        <v>3385</v>
      </c>
      <c r="D2655" t="s">
        <v>3386</v>
      </c>
      <c r="E2655">
        <v>1E-4</v>
      </c>
      <c r="F2655">
        <v>0</v>
      </c>
      <c r="G2655" t="s">
        <v>942</v>
      </c>
      <c r="H2655">
        <f>_xlfn.IFNA(INDEX(FoamFactor_Table[FoamFactor],MATCH(bom_SQLquery[[#This Row],[BillNo]],FoamFactor_Table[BlendPN],0)),1)</f>
        <v>1.2</v>
      </c>
    </row>
    <row r="2656" spans="1:8" x14ac:dyDescent="0.25">
      <c r="A2656" t="s">
        <v>2070</v>
      </c>
      <c r="B2656" t="s">
        <v>2071</v>
      </c>
      <c r="C2656" t="s">
        <v>3319</v>
      </c>
      <c r="D2656" t="s">
        <v>3320</v>
      </c>
      <c r="E2656">
        <v>0.93</v>
      </c>
      <c r="F2656">
        <v>0</v>
      </c>
      <c r="G2656" t="s">
        <v>935</v>
      </c>
      <c r="H2656">
        <f>_xlfn.IFNA(INDEX(FoamFactor_Table[FoamFactor],MATCH(bom_SQLquery[[#This Row],[BillNo]],FoamFactor_Table[BlendPN],0)),1)</f>
        <v>1.2</v>
      </c>
    </row>
    <row r="2657" spans="1:8" x14ac:dyDescent="0.25">
      <c r="A2657" t="s">
        <v>4717</v>
      </c>
      <c r="B2657" t="s">
        <v>4718</v>
      </c>
      <c r="C2657" t="s">
        <v>3033</v>
      </c>
      <c r="D2657" t="s">
        <v>3034</v>
      </c>
      <c r="E2657">
        <v>1.032</v>
      </c>
      <c r="F2657">
        <v>2.5</v>
      </c>
      <c r="G2657" t="s">
        <v>935</v>
      </c>
      <c r="H2657">
        <f>_xlfn.IFNA(INDEX(FoamFactor_Table[FoamFactor],MATCH(bom_SQLquery[[#This Row],[BillNo]],FoamFactor_Table[BlendPN],0)),1)</f>
        <v>1</v>
      </c>
    </row>
    <row r="2658" spans="1:8" x14ac:dyDescent="0.25">
      <c r="A2658" t="s">
        <v>4719</v>
      </c>
      <c r="B2658" t="s">
        <v>4720</v>
      </c>
      <c r="C2658" t="s">
        <v>1197</v>
      </c>
      <c r="D2658" t="s">
        <v>1198</v>
      </c>
      <c r="E2658">
        <v>0.06</v>
      </c>
      <c r="F2658">
        <v>0</v>
      </c>
      <c r="G2658" t="s">
        <v>935</v>
      </c>
      <c r="H2658">
        <f>_xlfn.IFNA(INDEX(FoamFactor_Table[FoamFactor],MATCH(bom_SQLquery[[#This Row],[BillNo]],FoamFactor_Table[BlendPN],0)),1)</f>
        <v>1</v>
      </c>
    </row>
    <row r="2659" spans="1:8" x14ac:dyDescent="0.25">
      <c r="A2659" t="s">
        <v>4721</v>
      </c>
      <c r="B2659" t="s">
        <v>4720</v>
      </c>
      <c r="C2659" t="s">
        <v>1197</v>
      </c>
      <c r="D2659" t="s">
        <v>1198</v>
      </c>
      <c r="E2659">
        <v>0.06</v>
      </c>
      <c r="F2659">
        <v>0</v>
      </c>
      <c r="G2659" t="s">
        <v>935</v>
      </c>
      <c r="H2659">
        <f>_xlfn.IFNA(INDEX(FoamFactor_Table[FoamFactor],MATCH(bom_SQLquery[[#This Row],[BillNo]],FoamFactor_Table[BlendPN],0)),1)</f>
        <v>1</v>
      </c>
    </row>
    <row r="2660" spans="1:8" x14ac:dyDescent="0.25">
      <c r="A2660" t="s">
        <v>4722</v>
      </c>
      <c r="B2660" t="s">
        <v>4720</v>
      </c>
      <c r="C2660" t="s">
        <v>1197</v>
      </c>
      <c r="D2660" t="s">
        <v>1198</v>
      </c>
      <c r="E2660">
        <v>0.06</v>
      </c>
      <c r="F2660">
        <v>0</v>
      </c>
      <c r="G2660" t="s">
        <v>935</v>
      </c>
      <c r="H2660">
        <f>_xlfn.IFNA(INDEX(FoamFactor_Table[FoamFactor],MATCH(bom_SQLquery[[#This Row],[BillNo]],FoamFactor_Table[BlendPN],0)),1)</f>
        <v>1</v>
      </c>
    </row>
    <row r="2661" spans="1:8" x14ac:dyDescent="0.25">
      <c r="A2661" t="s">
        <v>4723</v>
      </c>
      <c r="B2661" t="s">
        <v>4724</v>
      </c>
      <c r="C2661" t="s">
        <v>1661</v>
      </c>
      <c r="D2661" t="s">
        <v>1662</v>
      </c>
      <c r="E2661">
        <v>1.032</v>
      </c>
      <c r="F2661">
        <v>2.5</v>
      </c>
      <c r="G2661" t="s">
        <v>935</v>
      </c>
      <c r="H2661">
        <f>_xlfn.IFNA(INDEX(FoamFactor_Table[FoamFactor],MATCH(bom_SQLquery[[#This Row],[BillNo]],FoamFactor_Table[BlendPN],0)),1)</f>
        <v>1</v>
      </c>
    </row>
    <row r="2662" spans="1:8" x14ac:dyDescent="0.25">
      <c r="A2662" t="s">
        <v>4725</v>
      </c>
      <c r="B2662" t="s">
        <v>4726</v>
      </c>
      <c r="C2662" t="s">
        <v>3214</v>
      </c>
      <c r="D2662" t="s">
        <v>3215</v>
      </c>
      <c r="E2662">
        <v>1.032</v>
      </c>
      <c r="F2662">
        <v>2.5</v>
      </c>
      <c r="G2662" t="s">
        <v>935</v>
      </c>
      <c r="H2662">
        <f>_xlfn.IFNA(INDEX(FoamFactor_Table[FoamFactor],MATCH(bom_SQLquery[[#This Row],[BillNo]],FoamFactor_Table[BlendPN],0)),1)</f>
        <v>1</v>
      </c>
    </row>
    <row r="2663" spans="1:8" x14ac:dyDescent="0.25">
      <c r="A2663" t="s">
        <v>4727</v>
      </c>
      <c r="B2663" t="s">
        <v>4728</v>
      </c>
      <c r="C2663" t="s">
        <v>1434</v>
      </c>
      <c r="D2663" t="s">
        <v>1435</v>
      </c>
      <c r="E2663">
        <v>6</v>
      </c>
      <c r="F2663">
        <v>0</v>
      </c>
      <c r="G2663" t="s">
        <v>935</v>
      </c>
      <c r="H2663">
        <f>_xlfn.IFNA(INDEX(FoamFactor_Table[FoamFactor],MATCH(bom_SQLquery[[#This Row],[BillNo]],FoamFactor_Table[BlendPN],0)),1)</f>
        <v>1</v>
      </c>
    </row>
    <row r="2664" spans="1:8" x14ac:dyDescent="0.25">
      <c r="A2664" t="s">
        <v>4729</v>
      </c>
      <c r="B2664" t="s">
        <v>4730</v>
      </c>
      <c r="C2664" t="s">
        <v>2152</v>
      </c>
      <c r="D2664" t="s">
        <v>2153</v>
      </c>
      <c r="E2664">
        <v>6</v>
      </c>
      <c r="F2664">
        <v>0</v>
      </c>
      <c r="G2664" t="s">
        <v>935</v>
      </c>
      <c r="H2664">
        <f>_xlfn.IFNA(INDEX(FoamFactor_Table[FoamFactor],MATCH(bom_SQLquery[[#This Row],[BillNo]],FoamFactor_Table[BlendPN],0)),1)</f>
        <v>1</v>
      </c>
    </row>
    <row r="2665" spans="1:8" x14ac:dyDescent="0.25">
      <c r="A2665" t="s">
        <v>4731</v>
      </c>
      <c r="B2665" t="s">
        <v>4732</v>
      </c>
      <c r="C2665" t="s">
        <v>4116</v>
      </c>
      <c r="D2665" t="s">
        <v>4117</v>
      </c>
      <c r="E2665">
        <v>6</v>
      </c>
      <c r="F2665">
        <v>0</v>
      </c>
      <c r="G2665" t="s">
        <v>935</v>
      </c>
      <c r="H2665">
        <f>_xlfn.IFNA(INDEX(FoamFactor_Table[FoamFactor],MATCH(bom_SQLquery[[#This Row],[BillNo]],FoamFactor_Table[BlendPN],0)),1)</f>
        <v>1</v>
      </c>
    </row>
    <row r="2666" spans="1:8" x14ac:dyDescent="0.25">
      <c r="A2666" t="s">
        <v>4733</v>
      </c>
      <c r="B2666" t="s">
        <v>4734</v>
      </c>
      <c r="C2666" t="s">
        <v>4735</v>
      </c>
      <c r="D2666" t="s">
        <v>4736</v>
      </c>
      <c r="E2666">
        <v>4</v>
      </c>
      <c r="F2666">
        <v>0</v>
      </c>
      <c r="G2666" t="s">
        <v>935</v>
      </c>
      <c r="H2666">
        <f>_xlfn.IFNA(INDEX(FoamFactor_Table[FoamFactor],MATCH(bom_SQLquery[[#This Row],[BillNo]],FoamFactor_Table[BlendPN],0)),1)</f>
        <v>1</v>
      </c>
    </row>
    <row r="2667" spans="1:8" x14ac:dyDescent="0.25">
      <c r="A2667" t="s">
        <v>4737</v>
      </c>
      <c r="B2667" t="s">
        <v>4738</v>
      </c>
      <c r="C2667" t="s">
        <v>4735</v>
      </c>
      <c r="D2667" t="s">
        <v>4736</v>
      </c>
      <c r="E2667">
        <v>5</v>
      </c>
      <c r="F2667">
        <v>2.5</v>
      </c>
      <c r="G2667" t="s">
        <v>935</v>
      </c>
      <c r="H2667">
        <f>_xlfn.IFNA(INDEX(FoamFactor_Table[FoamFactor],MATCH(bom_SQLquery[[#This Row],[BillNo]],FoamFactor_Table[BlendPN],0)),1)</f>
        <v>1</v>
      </c>
    </row>
    <row r="2668" spans="1:8" x14ac:dyDescent="0.25">
      <c r="A2668" t="s">
        <v>4739</v>
      </c>
      <c r="B2668" t="s">
        <v>4740</v>
      </c>
      <c r="C2668" t="s">
        <v>4735</v>
      </c>
      <c r="D2668" t="s">
        <v>4736</v>
      </c>
      <c r="E2668">
        <v>55</v>
      </c>
      <c r="F2668">
        <v>2.5</v>
      </c>
      <c r="G2668" t="s">
        <v>935</v>
      </c>
      <c r="H2668">
        <f>_xlfn.IFNA(INDEX(FoamFactor_Table[FoamFactor],MATCH(bom_SQLquery[[#This Row],[BillNo]],FoamFactor_Table[BlendPN],0)),1)</f>
        <v>1</v>
      </c>
    </row>
    <row r="2669" spans="1:8" x14ac:dyDescent="0.25">
      <c r="A2669" t="s">
        <v>4741</v>
      </c>
      <c r="B2669" t="s">
        <v>4742</v>
      </c>
      <c r="C2669" t="s">
        <v>2075</v>
      </c>
      <c r="D2669" t="s">
        <v>2076</v>
      </c>
      <c r="E2669">
        <v>0.375</v>
      </c>
      <c r="F2669">
        <v>2.5</v>
      </c>
      <c r="G2669" t="s">
        <v>942</v>
      </c>
      <c r="H2669">
        <f>_xlfn.IFNA(INDEX(FoamFactor_Table[FoamFactor],MATCH(bom_SQLquery[[#This Row],[BillNo]],FoamFactor_Table[BlendPN],0)),1)</f>
        <v>1</v>
      </c>
    </row>
    <row r="2670" spans="1:8" x14ac:dyDescent="0.25">
      <c r="A2670" t="s">
        <v>555</v>
      </c>
      <c r="B2670" t="s">
        <v>4743</v>
      </c>
      <c r="C2670" t="s">
        <v>1638</v>
      </c>
      <c r="D2670" t="s">
        <v>1639</v>
      </c>
      <c r="E2670">
        <v>0.17180000000000001</v>
      </c>
      <c r="F2670">
        <v>2.5</v>
      </c>
      <c r="G2670" t="s">
        <v>935</v>
      </c>
      <c r="H2670">
        <f>_xlfn.IFNA(INDEX(FoamFactor_Table[FoamFactor],MATCH(bom_SQLquery[[#This Row],[BillNo]],FoamFactor_Table[BlendPN],0)),1)</f>
        <v>1</v>
      </c>
    </row>
    <row r="2671" spans="1:8" x14ac:dyDescent="0.25">
      <c r="A2671" t="s">
        <v>4744</v>
      </c>
      <c r="B2671" t="s">
        <v>4745</v>
      </c>
      <c r="C2671" t="s">
        <v>1638</v>
      </c>
      <c r="D2671" t="s">
        <v>1639</v>
      </c>
      <c r="E2671">
        <v>0.1719</v>
      </c>
      <c r="F2671">
        <v>2.5</v>
      </c>
      <c r="G2671" t="s">
        <v>935</v>
      </c>
      <c r="H2671">
        <f>_xlfn.IFNA(INDEX(FoamFactor_Table[FoamFactor],MATCH(bom_SQLquery[[#This Row],[BillNo]],FoamFactor_Table[BlendPN],0)),1)</f>
        <v>1</v>
      </c>
    </row>
    <row r="2672" spans="1:8" x14ac:dyDescent="0.25">
      <c r="A2672" t="s">
        <v>4746</v>
      </c>
      <c r="B2672" t="s">
        <v>4747</v>
      </c>
      <c r="C2672" t="s">
        <v>1143</v>
      </c>
      <c r="D2672" t="s">
        <v>1144</v>
      </c>
      <c r="E2672">
        <v>0.06</v>
      </c>
      <c r="F2672">
        <v>2.5</v>
      </c>
      <c r="G2672" t="s">
        <v>935</v>
      </c>
      <c r="H2672">
        <f>_xlfn.IFNA(INDEX(FoamFactor_Table[FoamFactor],MATCH(bom_SQLquery[[#This Row],[BillNo]],FoamFactor_Table[BlendPN],0)),1)</f>
        <v>1</v>
      </c>
    </row>
    <row r="2673" spans="1:8" x14ac:dyDescent="0.25">
      <c r="A2673" t="s">
        <v>4748</v>
      </c>
      <c r="B2673" t="s">
        <v>4749</v>
      </c>
      <c r="C2673" t="s">
        <v>1143</v>
      </c>
      <c r="D2673" t="s">
        <v>1144</v>
      </c>
      <c r="E2673">
        <v>0.55000000000000004</v>
      </c>
      <c r="F2673">
        <v>0</v>
      </c>
      <c r="G2673" t="s">
        <v>935</v>
      </c>
      <c r="H2673">
        <f>_xlfn.IFNA(INDEX(FoamFactor_Table[FoamFactor],MATCH(bom_SQLquery[[#This Row],[BillNo]],FoamFactor_Table[BlendPN],0)),1)</f>
        <v>1</v>
      </c>
    </row>
    <row r="2674" spans="1:8" x14ac:dyDescent="0.25">
      <c r="A2674" t="s">
        <v>4750</v>
      </c>
      <c r="B2674" t="s">
        <v>4751</v>
      </c>
      <c r="C2674" t="s">
        <v>1410</v>
      </c>
      <c r="D2674" t="s">
        <v>1411</v>
      </c>
      <c r="E2674">
        <v>0.55000000000000004</v>
      </c>
      <c r="F2674">
        <v>2.5</v>
      </c>
      <c r="G2674" t="s">
        <v>935</v>
      </c>
      <c r="H2674">
        <f>_xlfn.IFNA(INDEX(FoamFactor_Table[FoamFactor],MATCH(bom_SQLquery[[#This Row],[BillNo]],FoamFactor_Table[BlendPN],0)),1)</f>
        <v>1</v>
      </c>
    </row>
    <row r="2675" spans="1:8" x14ac:dyDescent="0.25">
      <c r="A2675" t="s">
        <v>4752</v>
      </c>
      <c r="B2675" t="s">
        <v>4753</v>
      </c>
      <c r="C2675" t="s">
        <v>1410</v>
      </c>
      <c r="D2675" t="s">
        <v>1411</v>
      </c>
      <c r="E2675">
        <v>0.01</v>
      </c>
      <c r="F2675">
        <v>2.5</v>
      </c>
      <c r="G2675" t="s">
        <v>935</v>
      </c>
      <c r="H2675">
        <f>_xlfn.IFNA(INDEX(FoamFactor_Table[FoamFactor],MATCH(bom_SQLquery[[#This Row],[BillNo]],FoamFactor_Table[BlendPN],0)),1)</f>
        <v>1</v>
      </c>
    </row>
    <row r="2676" spans="1:8" x14ac:dyDescent="0.25">
      <c r="A2676" t="s">
        <v>4754</v>
      </c>
      <c r="B2676" t="s">
        <v>4755</v>
      </c>
      <c r="C2676" t="s">
        <v>2847</v>
      </c>
      <c r="D2676" t="s">
        <v>2848</v>
      </c>
      <c r="E2676">
        <v>1.5</v>
      </c>
      <c r="F2676">
        <v>2.5</v>
      </c>
      <c r="G2676" t="s">
        <v>935</v>
      </c>
      <c r="H2676">
        <f>_xlfn.IFNA(INDEX(FoamFactor_Table[FoamFactor],MATCH(bom_SQLquery[[#This Row],[BillNo]],FoamFactor_Table[BlendPN],0)),1)</f>
        <v>1</v>
      </c>
    </row>
    <row r="2677" spans="1:8" x14ac:dyDescent="0.25">
      <c r="A2677" t="s">
        <v>4756</v>
      </c>
      <c r="B2677" t="s">
        <v>4757</v>
      </c>
      <c r="C2677" t="s">
        <v>2847</v>
      </c>
      <c r="D2677" t="s">
        <v>2848</v>
      </c>
      <c r="E2677">
        <v>4</v>
      </c>
      <c r="F2677">
        <v>2.5</v>
      </c>
      <c r="G2677" t="s">
        <v>935</v>
      </c>
      <c r="H2677">
        <f>_xlfn.IFNA(INDEX(FoamFactor_Table[FoamFactor],MATCH(bom_SQLquery[[#This Row],[BillNo]],FoamFactor_Table[BlendPN],0)),1)</f>
        <v>1</v>
      </c>
    </row>
    <row r="2678" spans="1:8" x14ac:dyDescent="0.25">
      <c r="A2678" t="s">
        <v>4758</v>
      </c>
      <c r="B2678" t="s">
        <v>4759</v>
      </c>
      <c r="C2678" t="s">
        <v>2847</v>
      </c>
      <c r="D2678" t="s">
        <v>2848</v>
      </c>
      <c r="E2678">
        <v>0.25</v>
      </c>
      <c r="F2678">
        <v>2.5</v>
      </c>
      <c r="G2678" t="s">
        <v>935</v>
      </c>
      <c r="H2678">
        <f>_xlfn.IFNA(INDEX(FoamFactor_Table[FoamFactor],MATCH(bom_SQLquery[[#This Row],[BillNo]],FoamFactor_Table[BlendPN],0)),1)</f>
        <v>1</v>
      </c>
    </row>
    <row r="2679" spans="1:8" x14ac:dyDescent="0.25">
      <c r="A2679" t="s">
        <v>4760</v>
      </c>
      <c r="B2679" t="s">
        <v>4761</v>
      </c>
      <c r="C2679" t="s">
        <v>3840</v>
      </c>
      <c r="D2679" t="s">
        <v>3841</v>
      </c>
      <c r="E2679">
        <v>4</v>
      </c>
      <c r="F2679">
        <v>2.5</v>
      </c>
      <c r="G2679" t="s">
        <v>935</v>
      </c>
      <c r="H2679">
        <f>_xlfn.IFNA(INDEX(FoamFactor_Table[FoamFactor],MATCH(bom_SQLquery[[#This Row],[BillNo]],FoamFactor_Table[BlendPN],0)),1)</f>
        <v>1</v>
      </c>
    </row>
    <row r="2680" spans="1:8" x14ac:dyDescent="0.25">
      <c r="A2680" t="s">
        <v>4762</v>
      </c>
      <c r="B2680" t="s">
        <v>4763</v>
      </c>
      <c r="C2680" t="s">
        <v>3840</v>
      </c>
      <c r="D2680" t="s">
        <v>3841</v>
      </c>
      <c r="E2680">
        <v>3</v>
      </c>
      <c r="F2680">
        <v>2.5</v>
      </c>
      <c r="G2680" t="s">
        <v>935</v>
      </c>
      <c r="H2680">
        <f>_xlfn.IFNA(INDEX(FoamFactor_Table[FoamFactor],MATCH(bom_SQLquery[[#This Row],[BillNo]],FoamFactor_Table[BlendPN],0)),1)</f>
        <v>1</v>
      </c>
    </row>
    <row r="2681" spans="1:8" x14ac:dyDescent="0.25">
      <c r="A2681" t="s">
        <v>4764</v>
      </c>
      <c r="B2681" t="s">
        <v>4765</v>
      </c>
      <c r="C2681" t="s">
        <v>2626</v>
      </c>
      <c r="D2681" t="s">
        <v>2627</v>
      </c>
      <c r="E2681">
        <v>4</v>
      </c>
      <c r="F2681">
        <v>2.5</v>
      </c>
      <c r="G2681" t="s">
        <v>935</v>
      </c>
      <c r="H2681">
        <f>_xlfn.IFNA(INDEX(FoamFactor_Table[FoamFactor],MATCH(bom_SQLquery[[#This Row],[BillNo]],FoamFactor_Table[BlendPN],0)),1)</f>
        <v>1</v>
      </c>
    </row>
    <row r="2682" spans="1:8" x14ac:dyDescent="0.25">
      <c r="A2682" t="s">
        <v>700</v>
      </c>
      <c r="B2682" t="s">
        <v>4766</v>
      </c>
      <c r="C2682" t="s">
        <v>2626</v>
      </c>
      <c r="D2682" t="s">
        <v>2627</v>
      </c>
      <c r="E2682">
        <v>1</v>
      </c>
      <c r="F2682">
        <v>2.5</v>
      </c>
      <c r="G2682" t="s">
        <v>935</v>
      </c>
      <c r="H2682">
        <f>_xlfn.IFNA(INDEX(FoamFactor_Table[FoamFactor],MATCH(bom_SQLquery[[#This Row],[BillNo]],FoamFactor_Table[BlendPN],0)),1)</f>
        <v>1</v>
      </c>
    </row>
    <row r="2683" spans="1:8" x14ac:dyDescent="0.25">
      <c r="A2683" t="s">
        <v>4767</v>
      </c>
      <c r="B2683" t="s">
        <v>4768</v>
      </c>
      <c r="C2683" t="s">
        <v>1438</v>
      </c>
      <c r="D2683" t="s">
        <v>1439</v>
      </c>
      <c r="E2683">
        <v>1</v>
      </c>
      <c r="F2683">
        <v>2.5</v>
      </c>
      <c r="G2683" t="s">
        <v>935</v>
      </c>
      <c r="H2683">
        <f>_xlfn.IFNA(INDEX(FoamFactor_Table[FoamFactor],MATCH(bom_SQLquery[[#This Row],[BillNo]],FoamFactor_Table[BlendPN],0)),1)</f>
        <v>1</v>
      </c>
    </row>
    <row r="2684" spans="1:8" x14ac:dyDescent="0.25">
      <c r="A2684" t="s">
        <v>4769</v>
      </c>
      <c r="B2684" t="s">
        <v>4770</v>
      </c>
      <c r="C2684" t="s">
        <v>1438</v>
      </c>
      <c r="D2684" t="s">
        <v>1439</v>
      </c>
      <c r="E2684">
        <v>4</v>
      </c>
      <c r="F2684">
        <v>2.5</v>
      </c>
      <c r="G2684" t="s">
        <v>935</v>
      </c>
      <c r="H2684">
        <f>_xlfn.IFNA(INDEX(FoamFactor_Table[FoamFactor],MATCH(bom_SQLquery[[#This Row],[BillNo]],FoamFactor_Table[BlendPN],0)),1)</f>
        <v>1</v>
      </c>
    </row>
    <row r="2685" spans="1:8" x14ac:dyDescent="0.25">
      <c r="A2685" t="s">
        <v>4771</v>
      </c>
      <c r="B2685" t="s">
        <v>4772</v>
      </c>
      <c r="C2685" t="s">
        <v>1426</v>
      </c>
      <c r="D2685" t="s">
        <v>1427</v>
      </c>
      <c r="E2685">
        <v>1</v>
      </c>
      <c r="F2685">
        <v>2.5</v>
      </c>
      <c r="G2685" t="s">
        <v>935</v>
      </c>
      <c r="H2685">
        <f>_xlfn.IFNA(INDEX(FoamFactor_Table[FoamFactor],MATCH(bom_SQLquery[[#This Row],[BillNo]],FoamFactor_Table[BlendPN],0)),1)</f>
        <v>1</v>
      </c>
    </row>
    <row r="2686" spans="1:8" x14ac:dyDescent="0.25">
      <c r="A2686" t="s">
        <v>4773</v>
      </c>
      <c r="B2686" t="s">
        <v>4774</v>
      </c>
      <c r="C2686" t="s">
        <v>1426</v>
      </c>
      <c r="D2686" t="s">
        <v>1427</v>
      </c>
      <c r="E2686">
        <v>4</v>
      </c>
      <c r="F2686">
        <v>2.5</v>
      </c>
      <c r="G2686" t="s">
        <v>935</v>
      </c>
      <c r="H2686">
        <f>_xlfn.IFNA(INDEX(FoamFactor_Table[FoamFactor],MATCH(bom_SQLquery[[#This Row],[BillNo]],FoamFactor_Table[BlendPN],0)),1)</f>
        <v>1</v>
      </c>
    </row>
    <row r="2687" spans="1:8" x14ac:dyDescent="0.25">
      <c r="A2687" t="s">
        <v>4775</v>
      </c>
      <c r="B2687" t="s">
        <v>4776</v>
      </c>
      <c r="C2687" t="s">
        <v>1285</v>
      </c>
      <c r="D2687" t="s">
        <v>1286</v>
      </c>
      <c r="E2687">
        <v>1</v>
      </c>
      <c r="F2687">
        <v>2.5</v>
      </c>
      <c r="G2687" t="s">
        <v>935</v>
      </c>
      <c r="H2687">
        <f>_xlfn.IFNA(INDEX(FoamFactor_Table[FoamFactor],MATCH(bom_SQLquery[[#This Row],[BillNo]],FoamFactor_Table[BlendPN],0)),1)</f>
        <v>1</v>
      </c>
    </row>
    <row r="2688" spans="1:8" x14ac:dyDescent="0.25">
      <c r="A2688" t="s">
        <v>4777</v>
      </c>
      <c r="B2688" t="s">
        <v>4778</v>
      </c>
      <c r="C2688" t="s">
        <v>1285</v>
      </c>
      <c r="D2688" t="s">
        <v>1286</v>
      </c>
      <c r="E2688">
        <v>4</v>
      </c>
      <c r="F2688">
        <v>2.5</v>
      </c>
      <c r="G2688" t="s">
        <v>935</v>
      </c>
      <c r="H2688">
        <f>_xlfn.IFNA(INDEX(FoamFactor_Table[FoamFactor],MATCH(bom_SQLquery[[#This Row],[BillNo]],FoamFactor_Table[BlendPN],0)),1)</f>
        <v>1</v>
      </c>
    </row>
    <row r="2689" spans="1:8" x14ac:dyDescent="0.25">
      <c r="A2689" t="s">
        <v>4779</v>
      </c>
      <c r="B2689" t="s">
        <v>4780</v>
      </c>
      <c r="C2689" t="s">
        <v>1742</v>
      </c>
      <c r="D2689" t="s">
        <v>1743</v>
      </c>
      <c r="E2689">
        <v>1</v>
      </c>
      <c r="F2689">
        <v>2.5</v>
      </c>
      <c r="G2689" t="s">
        <v>935</v>
      </c>
      <c r="H2689">
        <f>_xlfn.IFNA(INDEX(FoamFactor_Table[FoamFactor],MATCH(bom_SQLquery[[#This Row],[BillNo]],FoamFactor_Table[BlendPN],0)),1)</f>
        <v>1</v>
      </c>
    </row>
    <row r="2690" spans="1:8" x14ac:dyDescent="0.25">
      <c r="A2690" t="s">
        <v>4781</v>
      </c>
      <c r="B2690" t="s">
        <v>4782</v>
      </c>
      <c r="C2690" t="s">
        <v>1742</v>
      </c>
      <c r="D2690" t="s">
        <v>1743</v>
      </c>
      <c r="E2690">
        <v>4</v>
      </c>
      <c r="F2690">
        <v>2.5</v>
      </c>
      <c r="G2690" t="s">
        <v>935</v>
      </c>
      <c r="H2690">
        <f>_xlfn.IFNA(INDEX(FoamFactor_Table[FoamFactor],MATCH(bom_SQLquery[[#This Row],[BillNo]],FoamFactor_Table[BlendPN],0)),1)</f>
        <v>1</v>
      </c>
    </row>
    <row r="2691" spans="1:8" x14ac:dyDescent="0.25">
      <c r="A2691" t="s">
        <v>4783</v>
      </c>
      <c r="B2691" t="s">
        <v>4784</v>
      </c>
      <c r="C2691" t="s">
        <v>4677</v>
      </c>
      <c r="D2691" t="s">
        <v>4678</v>
      </c>
      <c r="E2691">
        <v>0.68799999999999994</v>
      </c>
      <c r="F2691">
        <v>2.5</v>
      </c>
      <c r="G2691" t="s">
        <v>935</v>
      </c>
      <c r="H2691">
        <f>_xlfn.IFNA(INDEX(FoamFactor_Table[FoamFactor],MATCH(bom_SQLquery[[#This Row],[BillNo]],FoamFactor_Table[BlendPN],0)),1)</f>
        <v>1</v>
      </c>
    </row>
    <row r="2692" spans="1:8" x14ac:dyDescent="0.25">
      <c r="A2692" t="s">
        <v>4785</v>
      </c>
      <c r="B2692" t="s">
        <v>4786</v>
      </c>
      <c r="C2692" t="s">
        <v>1538</v>
      </c>
      <c r="D2692" t="s">
        <v>1539</v>
      </c>
      <c r="E2692">
        <v>1</v>
      </c>
      <c r="F2692">
        <v>2.5</v>
      </c>
      <c r="G2692" t="s">
        <v>935</v>
      </c>
      <c r="H2692">
        <f>_xlfn.IFNA(INDEX(FoamFactor_Table[FoamFactor],MATCH(bom_SQLquery[[#This Row],[BillNo]],FoamFactor_Table[BlendPN],0)),1)</f>
        <v>1</v>
      </c>
    </row>
    <row r="2693" spans="1:8" x14ac:dyDescent="0.25">
      <c r="A2693" t="s">
        <v>4787</v>
      </c>
      <c r="B2693" t="s">
        <v>4788</v>
      </c>
      <c r="C2693" t="s">
        <v>1538</v>
      </c>
      <c r="D2693" t="s">
        <v>1539</v>
      </c>
      <c r="E2693">
        <v>1</v>
      </c>
      <c r="F2693">
        <v>2.5</v>
      </c>
      <c r="G2693" t="s">
        <v>935</v>
      </c>
      <c r="H2693">
        <f>_xlfn.IFNA(INDEX(FoamFactor_Table[FoamFactor],MATCH(bom_SQLquery[[#This Row],[BillNo]],FoamFactor_Table[BlendPN],0)),1)</f>
        <v>1</v>
      </c>
    </row>
    <row r="2694" spans="1:8" x14ac:dyDescent="0.25">
      <c r="A2694" t="s">
        <v>4789</v>
      </c>
      <c r="B2694" t="s">
        <v>4790</v>
      </c>
      <c r="C2694" t="s">
        <v>1538</v>
      </c>
      <c r="D2694" t="s">
        <v>1539</v>
      </c>
      <c r="E2694">
        <v>2</v>
      </c>
      <c r="F2694">
        <v>2.5</v>
      </c>
      <c r="G2694" t="s">
        <v>935</v>
      </c>
      <c r="H2694">
        <f>_xlfn.IFNA(INDEX(FoamFactor_Table[FoamFactor],MATCH(bom_SQLquery[[#This Row],[BillNo]],FoamFactor_Table[BlendPN],0)),1)</f>
        <v>1</v>
      </c>
    </row>
    <row r="2695" spans="1:8" x14ac:dyDescent="0.25">
      <c r="A2695" t="s">
        <v>1458</v>
      </c>
      <c r="B2695" t="s">
        <v>1459</v>
      </c>
      <c r="C2695" t="s">
        <v>3371</v>
      </c>
      <c r="D2695" t="s">
        <v>3372</v>
      </c>
      <c r="E2695">
        <v>1.2999999999999999E-3</v>
      </c>
      <c r="F2695">
        <v>0</v>
      </c>
      <c r="G2695" t="s">
        <v>942</v>
      </c>
      <c r="H2695">
        <f>_xlfn.IFNA(INDEX(FoamFactor_Table[FoamFactor],MATCH(bom_SQLquery[[#This Row],[BillNo]],FoamFactor_Table[BlendPN],0)),1)</f>
        <v>1.05</v>
      </c>
    </row>
    <row r="2696" spans="1:8" x14ac:dyDescent="0.25">
      <c r="A2696" t="s">
        <v>1458</v>
      </c>
      <c r="B2696" t="s">
        <v>1459</v>
      </c>
      <c r="C2696" t="s">
        <v>3361</v>
      </c>
      <c r="D2696" t="s">
        <v>3362</v>
      </c>
      <c r="E2696">
        <v>0.17169999999999999</v>
      </c>
      <c r="F2696">
        <v>0</v>
      </c>
      <c r="G2696" t="s">
        <v>942</v>
      </c>
      <c r="H2696">
        <f>_xlfn.IFNA(INDEX(FoamFactor_Table[FoamFactor],MATCH(bom_SQLquery[[#This Row],[BillNo]],FoamFactor_Table[BlendPN],0)),1)</f>
        <v>1.05</v>
      </c>
    </row>
    <row r="2697" spans="1:8" x14ac:dyDescent="0.25">
      <c r="A2697" t="s">
        <v>1458</v>
      </c>
      <c r="B2697" t="s">
        <v>1459</v>
      </c>
      <c r="C2697" t="s">
        <v>4583</v>
      </c>
      <c r="D2697" t="s">
        <v>4584</v>
      </c>
      <c r="E2697">
        <v>1.2999999999999999E-3</v>
      </c>
      <c r="F2697">
        <v>0</v>
      </c>
      <c r="G2697" t="s">
        <v>942</v>
      </c>
      <c r="H2697">
        <f>_xlfn.IFNA(INDEX(FoamFactor_Table[FoamFactor],MATCH(bom_SQLquery[[#This Row],[BillNo]],FoamFactor_Table[BlendPN],0)),1)</f>
        <v>1.05</v>
      </c>
    </row>
    <row r="2698" spans="1:8" x14ac:dyDescent="0.25">
      <c r="A2698" t="s">
        <v>1458</v>
      </c>
      <c r="B2698" t="s">
        <v>1459</v>
      </c>
      <c r="C2698" t="s">
        <v>4545</v>
      </c>
      <c r="D2698" t="s">
        <v>4546</v>
      </c>
      <c r="E2698">
        <v>4.3299999999999998E-2</v>
      </c>
      <c r="F2698">
        <v>0</v>
      </c>
      <c r="G2698" t="s">
        <v>942</v>
      </c>
      <c r="H2698">
        <f>_xlfn.IFNA(INDEX(FoamFactor_Table[FoamFactor],MATCH(bom_SQLquery[[#This Row],[BillNo]],FoamFactor_Table[BlendPN],0)),1)</f>
        <v>1.05</v>
      </c>
    </row>
    <row r="2699" spans="1:8" x14ac:dyDescent="0.25">
      <c r="A2699" t="s">
        <v>1458</v>
      </c>
      <c r="B2699" t="s">
        <v>1459</v>
      </c>
      <c r="C2699" t="s">
        <v>3369</v>
      </c>
      <c r="D2699" t="s">
        <v>3370</v>
      </c>
      <c r="E2699">
        <v>1.3299999999999999E-2</v>
      </c>
      <c r="F2699">
        <v>0</v>
      </c>
      <c r="G2699" t="s">
        <v>942</v>
      </c>
      <c r="H2699">
        <f>_xlfn.IFNA(INDEX(FoamFactor_Table[FoamFactor],MATCH(bom_SQLquery[[#This Row],[BillNo]],FoamFactor_Table[BlendPN],0)),1)</f>
        <v>1.05</v>
      </c>
    </row>
    <row r="2700" spans="1:8" x14ac:dyDescent="0.25">
      <c r="A2700" t="s">
        <v>1458</v>
      </c>
      <c r="B2700" t="s">
        <v>1459</v>
      </c>
      <c r="C2700" t="s">
        <v>4791</v>
      </c>
      <c r="D2700" t="s">
        <v>4792</v>
      </c>
      <c r="E2700">
        <v>0.79369999999999996</v>
      </c>
      <c r="F2700">
        <v>0</v>
      </c>
      <c r="G2700" t="s">
        <v>942</v>
      </c>
      <c r="H2700">
        <f>_xlfn.IFNA(INDEX(FoamFactor_Table[FoamFactor],MATCH(bom_SQLquery[[#This Row],[BillNo]],FoamFactor_Table[BlendPN],0)),1)</f>
        <v>1.05</v>
      </c>
    </row>
    <row r="2701" spans="1:8" x14ac:dyDescent="0.25">
      <c r="A2701" t="s">
        <v>1458</v>
      </c>
      <c r="B2701" t="s">
        <v>1459</v>
      </c>
      <c r="C2701" t="s">
        <v>3357</v>
      </c>
      <c r="D2701" t="s">
        <v>3358</v>
      </c>
      <c r="E2701">
        <v>1.6999999999999999E-3</v>
      </c>
      <c r="F2701">
        <v>0</v>
      </c>
      <c r="G2701" t="s">
        <v>942</v>
      </c>
      <c r="H2701">
        <f>_xlfn.IFNA(INDEX(FoamFactor_Table[FoamFactor],MATCH(bom_SQLquery[[#This Row],[BillNo]],FoamFactor_Table[BlendPN],0)),1)</f>
        <v>1.05</v>
      </c>
    </row>
    <row r="2702" spans="1:8" x14ac:dyDescent="0.25">
      <c r="A2702" t="s">
        <v>4793</v>
      </c>
      <c r="B2702" t="s">
        <v>4794</v>
      </c>
      <c r="C2702" t="s">
        <v>2075</v>
      </c>
      <c r="D2702" t="s">
        <v>2076</v>
      </c>
      <c r="E2702">
        <v>0.375</v>
      </c>
      <c r="F2702">
        <v>2.5</v>
      </c>
      <c r="G2702" t="s">
        <v>942</v>
      </c>
      <c r="H2702">
        <f>_xlfn.IFNA(INDEX(FoamFactor_Table[FoamFactor],MATCH(bom_SQLquery[[#This Row],[BillNo]],FoamFactor_Table[BlendPN],0)),1)</f>
        <v>1</v>
      </c>
    </row>
    <row r="2703" spans="1:8" x14ac:dyDescent="0.25">
      <c r="A2703" t="s">
        <v>4795</v>
      </c>
      <c r="B2703" t="s">
        <v>4796</v>
      </c>
      <c r="C2703" t="s">
        <v>1485</v>
      </c>
      <c r="D2703" t="s">
        <v>1486</v>
      </c>
      <c r="E2703">
        <v>5</v>
      </c>
      <c r="F2703">
        <v>2.5</v>
      </c>
      <c r="G2703" t="s">
        <v>935</v>
      </c>
      <c r="H2703">
        <f>_xlfn.IFNA(INDEX(FoamFactor_Table[FoamFactor],MATCH(bom_SQLquery[[#This Row],[BillNo]],FoamFactor_Table[BlendPN],0)),1)</f>
        <v>1</v>
      </c>
    </row>
    <row r="2704" spans="1:8" x14ac:dyDescent="0.25">
      <c r="A2704" t="s">
        <v>4797</v>
      </c>
      <c r="B2704" t="s">
        <v>4798</v>
      </c>
      <c r="C2704" t="s">
        <v>1494</v>
      </c>
      <c r="D2704" t="s">
        <v>1495</v>
      </c>
      <c r="E2704">
        <v>55</v>
      </c>
      <c r="F2704">
        <v>2.5</v>
      </c>
      <c r="G2704" t="s">
        <v>935</v>
      </c>
      <c r="H2704">
        <f>_xlfn.IFNA(INDEX(FoamFactor_Table[FoamFactor],MATCH(bom_SQLquery[[#This Row],[BillNo]],FoamFactor_Table[BlendPN],0)),1)</f>
        <v>1</v>
      </c>
    </row>
    <row r="2705" spans="1:8" x14ac:dyDescent="0.25">
      <c r="A2705" t="s">
        <v>4799</v>
      </c>
      <c r="B2705" t="s">
        <v>4800</v>
      </c>
      <c r="C2705" t="s">
        <v>1494</v>
      </c>
      <c r="D2705" t="s">
        <v>1495</v>
      </c>
      <c r="E2705">
        <v>5</v>
      </c>
      <c r="F2705">
        <v>2.5</v>
      </c>
      <c r="G2705" t="s">
        <v>935</v>
      </c>
      <c r="H2705">
        <f>_xlfn.IFNA(INDEX(FoamFactor_Table[FoamFactor],MATCH(bom_SQLquery[[#This Row],[BillNo]],FoamFactor_Table[BlendPN],0)),1)</f>
        <v>1</v>
      </c>
    </row>
    <row r="2706" spans="1:8" x14ac:dyDescent="0.25">
      <c r="A2706" t="s">
        <v>4801</v>
      </c>
      <c r="B2706" t="s">
        <v>4802</v>
      </c>
      <c r="C2706" t="s">
        <v>1538</v>
      </c>
      <c r="D2706" t="s">
        <v>1539</v>
      </c>
      <c r="E2706">
        <v>55</v>
      </c>
      <c r="F2706">
        <v>2.5</v>
      </c>
      <c r="G2706" t="s">
        <v>935</v>
      </c>
      <c r="H2706">
        <f>_xlfn.IFNA(INDEX(FoamFactor_Table[FoamFactor],MATCH(bom_SQLquery[[#This Row],[BillNo]],FoamFactor_Table[BlendPN],0)),1)</f>
        <v>1</v>
      </c>
    </row>
    <row r="2707" spans="1:8" x14ac:dyDescent="0.25">
      <c r="A2707" t="s">
        <v>4803</v>
      </c>
      <c r="B2707" t="s">
        <v>4804</v>
      </c>
      <c r="C2707" t="s">
        <v>1543</v>
      </c>
      <c r="D2707" t="s">
        <v>1544</v>
      </c>
      <c r="E2707">
        <v>55</v>
      </c>
      <c r="F2707">
        <v>2.5</v>
      </c>
      <c r="G2707" t="s">
        <v>935</v>
      </c>
      <c r="H2707">
        <f>_xlfn.IFNA(INDEX(FoamFactor_Table[FoamFactor],MATCH(bom_SQLquery[[#This Row],[BillNo]],FoamFactor_Table[BlendPN],0)),1)</f>
        <v>1</v>
      </c>
    </row>
    <row r="2708" spans="1:8" x14ac:dyDescent="0.25">
      <c r="A2708" t="s">
        <v>4805</v>
      </c>
      <c r="B2708" t="s">
        <v>4806</v>
      </c>
      <c r="C2708" t="s">
        <v>4308</v>
      </c>
      <c r="D2708" t="s">
        <v>4309</v>
      </c>
      <c r="E2708">
        <v>275</v>
      </c>
      <c r="F2708">
        <v>0</v>
      </c>
      <c r="G2708" t="s">
        <v>935</v>
      </c>
      <c r="H2708">
        <f>_xlfn.IFNA(INDEX(FoamFactor_Table[FoamFactor],MATCH(bom_SQLquery[[#This Row],[BillNo]],FoamFactor_Table[BlendPN],0)),1)</f>
        <v>1</v>
      </c>
    </row>
    <row r="2709" spans="1:8" x14ac:dyDescent="0.25">
      <c r="A2709" t="s">
        <v>4807</v>
      </c>
      <c r="B2709" t="s">
        <v>4808</v>
      </c>
      <c r="C2709" t="s">
        <v>2561</v>
      </c>
      <c r="D2709" t="s">
        <v>2562</v>
      </c>
      <c r="E2709">
        <v>0.125</v>
      </c>
      <c r="F2709">
        <v>0</v>
      </c>
      <c r="G2709" t="s">
        <v>935</v>
      </c>
      <c r="H2709">
        <f>_xlfn.IFNA(INDEX(FoamFactor_Table[FoamFactor],MATCH(bom_SQLquery[[#This Row],[BillNo]],FoamFactor_Table[BlendPN],0)),1)</f>
        <v>1</v>
      </c>
    </row>
    <row r="2710" spans="1:8" x14ac:dyDescent="0.25">
      <c r="A2710" t="s">
        <v>4809</v>
      </c>
      <c r="B2710" t="s">
        <v>4810</v>
      </c>
      <c r="C2710" t="s">
        <v>1494</v>
      </c>
      <c r="D2710" t="s">
        <v>1495</v>
      </c>
      <c r="E2710">
        <v>1.032</v>
      </c>
      <c r="F2710">
        <v>2.5</v>
      </c>
      <c r="G2710" t="s">
        <v>935</v>
      </c>
      <c r="H2710">
        <f>_xlfn.IFNA(INDEX(FoamFactor_Table[FoamFactor],MATCH(bom_SQLquery[[#This Row],[BillNo]],FoamFactor_Table[BlendPN],0)),1)</f>
        <v>1</v>
      </c>
    </row>
    <row r="2711" spans="1:8" x14ac:dyDescent="0.25">
      <c r="A2711" t="s">
        <v>4811</v>
      </c>
      <c r="B2711" t="s">
        <v>4812</v>
      </c>
      <c r="C2711" t="s">
        <v>1285</v>
      </c>
      <c r="D2711" t="s">
        <v>1286</v>
      </c>
      <c r="E2711">
        <v>3</v>
      </c>
      <c r="F2711">
        <v>2.5</v>
      </c>
      <c r="G2711" t="s">
        <v>935</v>
      </c>
      <c r="H2711">
        <f>_xlfn.IFNA(INDEX(FoamFactor_Table[FoamFactor],MATCH(bom_SQLquery[[#This Row],[BillNo]],FoamFactor_Table[BlendPN],0)),1)</f>
        <v>1</v>
      </c>
    </row>
    <row r="2712" spans="1:8" x14ac:dyDescent="0.25">
      <c r="A2712" t="s">
        <v>708</v>
      </c>
      <c r="B2712" t="s">
        <v>4813</v>
      </c>
      <c r="C2712" t="s">
        <v>1808</v>
      </c>
      <c r="D2712" t="s">
        <v>1809</v>
      </c>
      <c r="E2712">
        <v>3</v>
      </c>
      <c r="F2712">
        <v>2.5</v>
      </c>
      <c r="G2712" t="s">
        <v>935</v>
      </c>
      <c r="H2712">
        <f>_xlfn.IFNA(INDEX(FoamFactor_Table[FoamFactor],MATCH(bom_SQLquery[[#This Row],[BillNo]],FoamFactor_Table[BlendPN],0)),1)</f>
        <v>1</v>
      </c>
    </row>
    <row r="2713" spans="1:8" x14ac:dyDescent="0.25">
      <c r="A2713" t="s">
        <v>4814</v>
      </c>
      <c r="B2713" t="s">
        <v>4815</v>
      </c>
      <c r="C2713" t="s">
        <v>1430</v>
      </c>
      <c r="D2713" t="s">
        <v>1431</v>
      </c>
      <c r="E2713">
        <v>2.0630000000000002</v>
      </c>
      <c r="F2713">
        <v>2.5</v>
      </c>
      <c r="G2713" t="s">
        <v>935</v>
      </c>
      <c r="H2713">
        <f>_xlfn.IFNA(INDEX(FoamFactor_Table[FoamFactor],MATCH(bom_SQLquery[[#This Row],[BillNo]],FoamFactor_Table[BlendPN],0)),1)</f>
        <v>1</v>
      </c>
    </row>
    <row r="2714" spans="1:8" x14ac:dyDescent="0.25">
      <c r="A2714" t="s">
        <v>4816</v>
      </c>
      <c r="B2714" t="s">
        <v>4817</v>
      </c>
      <c r="C2714" t="s">
        <v>1396</v>
      </c>
      <c r="D2714" t="s">
        <v>1397</v>
      </c>
      <c r="E2714">
        <v>0.55000000000000004</v>
      </c>
      <c r="F2714">
        <v>2.5</v>
      </c>
      <c r="G2714" t="s">
        <v>935</v>
      </c>
      <c r="H2714">
        <f>_xlfn.IFNA(INDEX(FoamFactor_Table[FoamFactor],MATCH(bom_SQLquery[[#This Row],[BillNo]],FoamFactor_Table[BlendPN],0)),1)</f>
        <v>1</v>
      </c>
    </row>
    <row r="2715" spans="1:8" x14ac:dyDescent="0.25">
      <c r="A2715" t="s">
        <v>693</v>
      </c>
      <c r="B2715" t="s">
        <v>4818</v>
      </c>
      <c r="C2715" t="s">
        <v>1426</v>
      </c>
      <c r="D2715" t="s">
        <v>1427</v>
      </c>
      <c r="E2715">
        <v>3</v>
      </c>
      <c r="F2715">
        <v>2.5</v>
      </c>
      <c r="G2715" t="s">
        <v>935</v>
      </c>
      <c r="H2715">
        <f>_xlfn.IFNA(INDEX(FoamFactor_Table[FoamFactor],MATCH(bom_SQLquery[[#This Row],[BillNo]],FoamFactor_Table[BlendPN],0)),1)</f>
        <v>1</v>
      </c>
    </row>
    <row r="2716" spans="1:8" x14ac:dyDescent="0.25">
      <c r="A2716" t="s">
        <v>4819</v>
      </c>
      <c r="B2716" t="s">
        <v>4820</v>
      </c>
      <c r="C2716" t="s">
        <v>1813</v>
      </c>
      <c r="D2716" t="s">
        <v>1814</v>
      </c>
      <c r="E2716">
        <v>3</v>
      </c>
      <c r="F2716">
        <v>2.5</v>
      </c>
      <c r="G2716" t="s">
        <v>935</v>
      </c>
      <c r="H2716">
        <f>_xlfn.IFNA(INDEX(FoamFactor_Table[FoamFactor],MATCH(bom_SQLquery[[#This Row],[BillNo]],FoamFactor_Table[BlendPN],0)),1)</f>
        <v>1</v>
      </c>
    </row>
    <row r="2717" spans="1:8" x14ac:dyDescent="0.25">
      <c r="A2717" t="s">
        <v>4821</v>
      </c>
      <c r="B2717" t="s">
        <v>4822</v>
      </c>
      <c r="C2717" t="s">
        <v>1473</v>
      </c>
      <c r="D2717" t="s">
        <v>1474</v>
      </c>
      <c r="E2717">
        <v>5</v>
      </c>
      <c r="F2717">
        <v>2.5</v>
      </c>
      <c r="G2717" t="s">
        <v>935</v>
      </c>
      <c r="H2717">
        <f>_xlfn.IFNA(INDEX(FoamFactor_Table[FoamFactor],MATCH(bom_SQLquery[[#This Row],[BillNo]],FoamFactor_Table[BlendPN],0)),1)</f>
        <v>1</v>
      </c>
    </row>
    <row r="2718" spans="1:8" x14ac:dyDescent="0.25">
      <c r="A2718" t="s">
        <v>4823</v>
      </c>
      <c r="B2718" t="s">
        <v>4824</v>
      </c>
      <c r="C2718" t="s">
        <v>1697</v>
      </c>
      <c r="D2718" t="s">
        <v>1698</v>
      </c>
      <c r="E2718">
        <v>55</v>
      </c>
      <c r="F2718">
        <v>2.5</v>
      </c>
      <c r="G2718" t="s">
        <v>935</v>
      </c>
      <c r="H2718">
        <f>_xlfn.IFNA(INDEX(FoamFactor_Table[FoamFactor],MATCH(bom_SQLquery[[#This Row],[BillNo]],FoamFactor_Table[BlendPN],0)),1)</f>
        <v>1</v>
      </c>
    </row>
    <row r="2719" spans="1:8" x14ac:dyDescent="0.25">
      <c r="A2719" t="s">
        <v>4825</v>
      </c>
      <c r="B2719" t="s">
        <v>4826</v>
      </c>
      <c r="C2719" t="s">
        <v>1697</v>
      </c>
      <c r="D2719" t="s">
        <v>1698</v>
      </c>
      <c r="E2719">
        <v>5</v>
      </c>
      <c r="F2719">
        <v>2.5</v>
      </c>
      <c r="G2719" t="s">
        <v>935</v>
      </c>
      <c r="H2719">
        <f>_xlfn.IFNA(INDEX(FoamFactor_Table[FoamFactor],MATCH(bom_SQLquery[[#This Row],[BillNo]],FoamFactor_Table[BlendPN],0)),1)</f>
        <v>1</v>
      </c>
    </row>
    <row r="2720" spans="1:8" x14ac:dyDescent="0.25">
      <c r="A2720" t="s">
        <v>4827</v>
      </c>
      <c r="B2720" t="s">
        <v>4828</v>
      </c>
      <c r="C2720" t="s">
        <v>1438</v>
      </c>
      <c r="D2720" t="s">
        <v>1439</v>
      </c>
      <c r="E2720">
        <v>55</v>
      </c>
      <c r="F2720">
        <v>2.5</v>
      </c>
      <c r="G2720" t="s">
        <v>935</v>
      </c>
      <c r="H2720">
        <f>_xlfn.IFNA(INDEX(FoamFactor_Table[FoamFactor],MATCH(bom_SQLquery[[#This Row],[BillNo]],FoamFactor_Table[BlendPN],0)),1)</f>
        <v>1</v>
      </c>
    </row>
    <row r="2721" spans="1:8" x14ac:dyDescent="0.25">
      <c r="A2721" t="s">
        <v>4829</v>
      </c>
      <c r="B2721" t="s">
        <v>4830</v>
      </c>
      <c r="C2721" t="s">
        <v>1438</v>
      </c>
      <c r="D2721" t="s">
        <v>1439</v>
      </c>
      <c r="E2721">
        <v>5</v>
      </c>
      <c r="F2721">
        <v>2.5</v>
      </c>
      <c r="G2721" t="s">
        <v>935</v>
      </c>
      <c r="H2721">
        <f>_xlfn.IFNA(INDEX(FoamFactor_Table[FoamFactor],MATCH(bom_SQLquery[[#This Row],[BillNo]],FoamFactor_Table[BlendPN],0)),1)</f>
        <v>1</v>
      </c>
    </row>
    <row r="2722" spans="1:8" x14ac:dyDescent="0.25">
      <c r="A2722" t="s">
        <v>4831</v>
      </c>
      <c r="B2722" t="s">
        <v>4832</v>
      </c>
      <c r="C2722" t="s">
        <v>1697</v>
      </c>
      <c r="D2722" t="s">
        <v>1698</v>
      </c>
      <c r="E2722">
        <v>55</v>
      </c>
      <c r="F2722">
        <v>2.5</v>
      </c>
      <c r="G2722" t="s">
        <v>935</v>
      </c>
      <c r="H2722">
        <f>_xlfn.IFNA(INDEX(FoamFactor_Table[FoamFactor],MATCH(bom_SQLquery[[#This Row],[BillNo]],FoamFactor_Table[BlendPN],0)),1)</f>
        <v>1</v>
      </c>
    </row>
    <row r="2723" spans="1:8" x14ac:dyDescent="0.25">
      <c r="A2723" t="s">
        <v>4833</v>
      </c>
      <c r="B2723" t="s">
        <v>4834</v>
      </c>
      <c r="C2723" t="s">
        <v>4414</v>
      </c>
      <c r="D2723" t="s">
        <v>4415</v>
      </c>
      <c r="E2723">
        <v>1.032</v>
      </c>
      <c r="F2723">
        <v>2.5</v>
      </c>
      <c r="G2723" t="s">
        <v>935</v>
      </c>
      <c r="H2723">
        <f>_xlfn.IFNA(INDEX(FoamFactor_Table[FoamFactor],MATCH(bom_SQLquery[[#This Row],[BillNo]],FoamFactor_Table[BlendPN],0)),1)</f>
        <v>1</v>
      </c>
    </row>
    <row r="2724" spans="1:8" x14ac:dyDescent="0.25">
      <c r="A2724" t="s">
        <v>4835</v>
      </c>
      <c r="B2724" t="s">
        <v>4836</v>
      </c>
      <c r="C2724" t="s">
        <v>2404</v>
      </c>
      <c r="D2724" t="s">
        <v>2405</v>
      </c>
      <c r="E2724">
        <v>0.75</v>
      </c>
      <c r="F2724">
        <v>0</v>
      </c>
      <c r="G2724" t="s">
        <v>942</v>
      </c>
      <c r="H2724">
        <f>_xlfn.IFNA(INDEX(FoamFactor_Table[FoamFactor],MATCH(bom_SQLquery[[#This Row],[BillNo]],FoamFactor_Table[BlendPN],0)),1)</f>
        <v>1</v>
      </c>
    </row>
    <row r="2725" spans="1:8" x14ac:dyDescent="0.25">
      <c r="A2725" t="s">
        <v>4837</v>
      </c>
      <c r="B2725" t="s">
        <v>4838</v>
      </c>
      <c r="C2725" t="s">
        <v>2404</v>
      </c>
      <c r="D2725" t="s">
        <v>2405</v>
      </c>
      <c r="E2725">
        <v>1.5</v>
      </c>
      <c r="F2725">
        <v>0</v>
      </c>
      <c r="G2725" t="s">
        <v>942</v>
      </c>
      <c r="H2725">
        <f>_xlfn.IFNA(INDEX(FoamFactor_Table[FoamFactor],MATCH(bom_SQLquery[[#This Row],[BillNo]],FoamFactor_Table[BlendPN],0)),1)</f>
        <v>1</v>
      </c>
    </row>
    <row r="2726" spans="1:8" x14ac:dyDescent="0.25">
      <c r="A2726" t="s">
        <v>4839</v>
      </c>
      <c r="B2726" t="s">
        <v>4840</v>
      </c>
      <c r="C2726" t="s">
        <v>2365</v>
      </c>
      <c r="D2726" t="s">
        <v>2366</v>
      </c>
      <c r="E2726">
        <v>0.75</v>
      </c>
      <c r="F2726">
        <v>0</v>
      </c>
      <c r="G2726" t="s">
        <v>942</v>
      </c>
      <c r="H2726">
        <f>_xlfn.IFNA(INDEX(FoamFactor_Table[FoamFactor],MATCH(bom_SQLquery[[#This Row],[BillNo]],FoamFactor_Table[BlendPN],0)),1)</f>
        <v>1</v>
      </c>
    </row>
    <row r="2727" spans="1:8" x14ac:dyDescent="0.25">
      <c r="A2727" t="s">
        <v>4841</v>
      </c>
      <c r="B2727" t="s">
        <v>4842</v>
      </c>
      <c r="C2727" t="s">
        <v>2365</v>
      </c>
      <c r="D2727" t="s">
        <v>2366</v>
      </c>
      <c r="E2727">
        <v>1.5</v>
      </c>
      <c r="F2727">
        <v>0</v>
      </c>
      <c r="G2727" t="s">
        <v>942</v>
      </c>
      <c r="H2727">
        <f>_xlfn.IFNA(INDEX(FoamFactor_Table[FoamFactor],MATCH(bom_SQLquery[[#This Row],[BillNo]],FoamFactor_Table[BlendPN],0)),1)</f>
        <v>1</v>
      </c>
    </row>
    <row r="2728" spans="1:8" x14ac:dyDescent="0.25">
      <c r="A2728" t="s">
        <v>4843</v>
      </c>
      <c r="B2728" t="s">
        <v>4844</v>
      </c>
      <c r="C2728" t="s">
        <v>3148</v>
      </c>
      <c r="D2728" t="s">
        <v>3149</v>
      </c>
      <c r="E2728">
        <v>0.75</v>
      </c>
      <c r="F2728">
        <v>0</v>
      </c>
      <c r="G2728" t="s">
        <v>942</v>
      </c>
      <c r="H2728">
        <f>_xlfn.IFNA(INDEX(FoamFactor_Table[FoamFactor],MATCH(bom_SQLquery[[#This Row],[BillNo]],FoamFactor_Table[BlendPN],0)),1)</f>
        <v>1</v>
      </c>
    </row>
    <row r="2729" spans="1:8" x14ac:dyDescent="0.25">
      <c r="A2729" t="s">
        <v>4845</v>
      </c>
      <c r="B2729" t="s">
        <v>4846</v>
      </c>
      <c r="C2729" t="s">
        <v>3148</v>
      </c>
      <c r="D2729" t="s">
        <v>3149</v>
      </c>
      <c r="E2729">
        <v>1.5</v>
      </c>
      <c r="F2729">
        <v>0</v>
      </c>
      <c r="G2729" t="s">
        <v>942</v>
      </c>
      <c r="H2729">
        <f>_xlfn.IFNA(INDEX(FoamFactor_Table[FoamFactor],MATCH(bom_SQLquery[[#This Row],[BillNo]],FoamFactor_Table[BlendPN],0)),1)</f>
        <v>1</v>
      </c>
    </row>
    <row r="2730" spans="1:8" x14ac:dyDescent="0.25">
      <c r="A2730" t="s">
        <v>4847</v>
      </c>
      <c r="B2730" t="s">
        <v>4848</v>
      </c>
      <c r="C2730" t="s">
        <v>4695</v>
      </c>
      <c r="D2730" t="s">
        <v>4696</v>
      </c>
      <c r="E2730">
        <v>1.032</v>
      </c>
      <c r="F2730">
        <v>2.5</v>
      </c>
      <c r="G2730" t="s">
        <v>935</v>
      </c>
      <c r="H2730">
        <f>_xlfn.IFNA(INDEX(FoamFactor_Table[FoamFactor],MATCH(bom_SQLquery[[#This Row],[BillNo]],FoamFactor_Table[BlendPN],0)),1)</f>
        <v>1</v>
      </c>
    </row>
    <row r="2731" spans="1:8" x14ac:dyDescent="0.25">
      <c r="A2731" t="s">
        <v>4849</v>
      </c>
      <c r="B2731" t="s">
        <v>4850</v>
      </c>
      <c r="C2731" t="s">
        <v>2561</v>
      </c>
      <c r="D2731" t="s">
        <v>2562</v>
      </c>
      <c r="E2731">
        <v>1.0309999999999999</v>
      </c>
      <c r="F2731">
        <v>2.5</v>
      </c>
      <c r="G2731" t="s">
        <v>935</v>
      </c>
      <c r="H2731">
        <f>_xlfn.IFNA(INDEX(FoamFactor_Table[FoamFactor],MATCH(bom_SQLquery[[#This Row],[BillNo]],FoamFactor_Table[BlendPN],0)),1)</f>
        <v>1</v>
      </c>
    </row>
    <row r="2732" spans="1:8" x14ac:dyDescent="0.25">
      <c r="A2732" t="s">
        <v>4851</v>
      </c>
      <c r="B2732" t="s">
        <v>4852</v>
      </c>
      <c r="C2732" t="s">
        <v>1818</v>
      </c>
      <c r="D2732" t="s">
        <v>1819</v>
      </c>
      <c r="E2732">
        <v>0.75</v>
      </c>
      <c r="F2732">
        <v>2.5</v>
      </c>
      <c r="G2732" t="s">
        <v>935</v>
      </c>
      <c r="H2732">
        <f>_xlfn.IFNA(INDEX(FoamFactor_Table[FoamFactor],MATCH(bom_SQLquery[[#This Row],[BillNo]],FoamFactor_Table[BlendPN],0)),1)</f>
        <v>1</v>
      </c>
    </row>
    <row r="2733" spans="1:8" x14ac:dyDescent="0.25">
      <c r="A2733" t="s">
        <v>4853</v>
      </c>
      <c r="B2733" t="s">
        <v>4854</v>
      </c>
      <c r="C2733" t="s">
        <v>1818</v>
      </c>
      <c r="D2733" t="s">
        <v>1819</v>
      </c>
      <c r="E2733">
        <v>1.5</v>
      </c>
      <c r="F2733">
        <v>2.5</v>
      </c>
      <c r="G2733" t="s">
        <v>935</v>
      </c>
      <c r="H2733">
        <f>_xlfn.IFNA(INDEX(FoamFactor_Table[FoamFactor],MATCH(bom_SQLquery[[#This Row],[BillNo]],FoamFactor_Table[BlendPN],0)),1)</f>
        <v>1</v>
      </c>
    </row>
    <row r="2734" spans="1:8" x14ac:dyDescent="0.25">
      <c r="A2734" t="s">
        <v>4855</v>
      </c>
      <c r="B2734" t="s">
        <v>4856</v>
      </c>
      <c r="C2734" t="s">
        <v>1808</v>
      </c>
      <c r="D2734" t="s">
        <v>1809</v>
      </c>
      <c r="E2734">
        <v>5</v>
      </c>
      <c r="F2734">
        <v>2.5</v>
      </c>
      <c r="G2734" t="s">
        <v>935</v>
      </c>
      <c r="H2734">
        <f>_xlfn.IFNA(INDEX(FoamFactor_Table[FoamFactor],MATCH(bom_SQLquery[[#This Row],[BillNo]],FoamFactor_Table[BlendPN],0)),1)</f>
        <v>1</v>
      </c>
    </row>
    <row r="2735" spans="1:8" x14ac:dyDescent="0.25">
      <c r="A2735" t="s">
        <v>1813</v>
      </c>
      <c r="B2735" t="s">
        <v>4857</v>
      </c>
      <c r="C2735" t="s">
        <v>3272</v>
      </c>
      <c r="D2735" t="s">
        <v>3273</v>
      </c>
      <c r="E2735">
        <v>0.25219999999999998</v>
      </c>
      <c r="F2735">
        <v>0</v>
      </c>
      <c r="G2735" t="s">
        <v>942</v>
      </c>
      <c r="H2735">
        <f>_xlfn.IFNA(INDEX(FoamFactor_Table[FoamFactor],MATCH(bom_SQLquery[[#This Row],[BillNo]],FoamFactor_Table[BlendPN],0)),1)</f>
        <v>1.1000000000000001</v>
      </c>
    </row>
    <row r="2736" spans="1:8" x14ac:dyDescent="0.25">
      <c r="A2736" t="s">
        <v>1813</v>
      </c>
      <c r="B2736" t="s">
        <v>4857</v>
      </c>
      <c r="C2736" t="s">
        <v>2940</v>
      </c>
      <c r="D2736" t="s">
        <v>2941</v>
      </c>
      <c r="E2736">
        <v>0.68400000000000005</v>
      </c>
      <c r="F2736">
        <v>0</v>
      </c>
      <c r="G2736" t="s">
        <v>942</v>
      </c>
      <c r="H2736">
        <f>_xlfn.IFNA(INDEX(FoamFactor_Table[FoamFactor],MATCH(bom_SQLquery[[#This Row],[BillNo]],FoamFactor_Table[BlendPN],0)),1)</f>
        <v>1.1000000000000001</v>
      </c>
    </row>
    <row r="2737" spans="1:8" x14ac:dyDescent="0.25">
      <c r="A2737" t="s">
        <v>1813</v>
      </c>
      <c r="B2737" t="s">
        <v>4857</v>
      </c>
      <c r="C2737" t="s">
        <v>2503</v>
      </c>
      <c r="D2737" t="s">
        <v>2504</v>
      </c>
      <c r="E2737">
        <v>4.2999999999999997E-2</v>
      </c>
      <c r="F2737">
        <v>0</v>
      </c>
      <c r="G2737" t="s">
        <v>942</v>
      </c>
      <c r="H2737">
        <f>_xlfn.IFNA(INDEX(FoamFactor_Table[FoamFactor],MATCH(bom_SQLquery[[#This Row],[BillNo]],FoamFactor_Table[BlendPN],0)),1)</f>
        <v>1.1000000000000001</v>
      </c>
    </row>
    <row r="2738" spans="1:8" x14ac:dyDescent="0.25">
      <c r="A2738" t="s">
        <v>1813</v>
      </c>
      <c r="B2738" t="s">
        <v>4857</v>
      </c>
      <c r="C2738" t="s">
        <v>3349</v>
      </c>
      <c r="D2738" t="s">
        <v>3350</v>
      </c>
      <c r="E2738">
        <v>0.13300000000000001</v>
      </c>
      <c r="F2738">
        <v>0</v>
      </c>
      <c r="G2738" t="s">
        <v>942</v>
      </c>
      <c r="H2738">
        <f>_xlfn.IFNA(INDEX(FoamFactor_Table[FoamFactor],MATCH(bom_SQLquery[[#This Row],[BillNo]],FoamFactor_Table[BlendPN],0)),1)</f>
        <v>1.1000000000000001</v>
      </c>
    </row>
    <row r="2739" spans="1:8" x14ac:dyDescent="0.25">
      <c r="A2739" t="s">
        <v>4858</v>
      </c>
      <c r="B2739" t="s">
        <v>4859</v>
      </c>
      <c r="C2739" t="s">
        <v>1813</v>
      </c>
      <c r="D2739" t="s">
        <v>1814</v>
      </c>
      <c r="E2739">
        <v>5</v>
      </c>
      <c r="F2739">
        <v>2.5</v>
      </c>
      <c r="G2739" t="s">
        <v>935</v>
      </c>
      <c r="H2739">
        <f>_xlfn.IFNA(INDEX(FoamFactor_Table[FoamFactor],MATCH(bom_SQLquery[[#This Row],[BillNo]],FoamFactor_Table[BlendPN],0)),1)</f>
        <v>1</v>
      </c>
    </row>
    <row r="2740" spans="1:8" x14ac:dyDescent="0.25">
      <c r="A2740" t="s">
        <v>4860</v>
      </c>
      <c r="B2740" t="s">
        <v>4861</v>
      </c>
      <c r="C2740" t="s">
        <v>1818</v>
      </c>
      <c r="D2740" t="s">
        <v>1819</v>
      </c>
      <c r="E2740">
        <v>55</v>
      </c>
      <c r="F2740">
        <v>2.5</v>
      </c>
      <c r="G2740" t="s">
        <v>935</v>
      </c>
      <c r="H2740">
        <f>_xlfn.IFNA(INDEX(FoamFactor_Table[FoamFactor],MATCH(bom_SQLquery[[#This Row],[BillNo]],FoamFactor_Table[BlendPN],0)),1)</f>
        <v>1</v>
      </c>
    </row>
    <row r="2741" spans="1:8" x14ac:dyDescent="0.25">
      <c r="A2741" t="s">
        <v>4862</v>
      </c>
      <c r="B2741" t="s">
        <v>4433</v>
      </c>
      <c r="C2741" t="s">
        <v>1818</v>
      </c>
      <c r="D2741" t="s">
        <v>1819</v>
      </c>
      <c r="E2741">
        <v>5</v>
      </c>
      <c r="F2741">
        <v>2.5</v>
      </c>
      <c r="G2741" t="s">
        <v>935</v>
      </c>
      <c r="H2741">
        <f>_xlfn.IFNA(INDEX(FoamFactor_Table[FoamFactor],MATCH(bom_SQLquery[[#This Row],[BillNo]],FoamFactor_Table[BlendPN],0)),1)</f>
        <v>1</v>
      </c>
    </row>
    <row r="2742" spans="1:8" x14ac:dyDescent="0.25">
      <c r="A2742" t="s">
        <v>4863</v>
      </c>
      <c r="B2742" t="s">
        <v>4864</v>
      </c>
      <c r="C2742" t="s">
        <v>1285</v>
      </c>
      <c r="D2742" t="s">
        <v>1286</v>
      </c>
      <c r="E2742">
        <v>5</v>
      </c>
      <c r="F2742">
        <v>2.5</v>
      </c>
      <c r="G2742" t="s">
        <v>935</v>
      </c>
      <c r="H2742">
        <f>_xlfn.IFNA(INDEX(FoamFactor_Table[FoamFactor],MATCH(bom_SQLquery[[#This Row],[BillNo]],FoamFactor_Table[BlendPN],0)),1)</f>
        <v>1</v>
      </c>
    </row>
    <row r="2743" spans="1:8" x14ac:dyDescent="0.25">
      <c r="A2743" t="s">
        <v>4865</v>
      </c>
      <c r="B2743" t="s">
        <v>4866</v>
      </c>
      <c r="C2743" t="s">
        <v>1448</v>
      </c>
      <c r="D2743" t="s">
        <v>1449</v>
      </c>
      <c r="E2743">
        <v>55</v>
      </c>
      <c r="F2743">
        <v>2.5</v>
      </c>
      <c r="G2743" t="s">
        <v>935</v>
      </c>
      <c r="H2743">
        <f>_xlfn.IFNA(INDEX(FoamFactor_Table[FoamFactor],MATCH(bom_SQLquery[[#This Row],[BillNo]],FoamFactor_Table[BlendPN],0)),1)</f>
        <v>1</v>
      </c>
    </row>
    <row r="2744" spans="1:8" x14ac:dyDescent="0.25">
      <c r="A2744" t="s">
        <v>4867</v>
      </c>
      <c r="B2744" t="s">
        <v>4459</v>
      </c>
      <c r="C2744" t="s">
        <v>1448</v>
      </c>
      <c r="D2744" t="s">
        <v>1449</v>
      </c>
      <c r="E2744">
        <v>5</v>
      </c>
      <c r="F2744">
        <v>2.5</v>
      </c>
      <c r="G2744" t="s">
        <v>935</v>
      </c>
      <c r="H2744">
        <f>_xlfn.IFNA(INDEX(FoamFactor_Table[FoamFactor],MATCH(bom_SQLquery[[#This Row],[BillNo]],FoamFactor_Table[BlendPN],0)),1)</f>
        <v>1</v>
      </c>
    </row>
    <row r="2745" spans="1:8" x14ac:dyDescent="0.25">
      <c r="A2745" t="s">
        <v>4868</v>
      </c>
      <c r="B2745" t="s">
        <v>4869</v>
      </c>
      <c r="C2745" t="s">
        <v>1473</v>
      </c>
      <c r="D2745" t="s">
        <v>1474</v>
      </c>
      <c r="E2745">
        <v>1.04</v>
      </c>
      <c r="F2745">
        <v>2.5</v>
      </c>
      <c r="G2745" t="s">
        <v>935</v>
      </c>
      <c r="H2745">
        <f>_xlfn.IFNA(INDEX(FoamFactor_Table[FoamFactor],MATCH(bom_SQLquery[[#This Row],[BillNo]],FoamFactor_Table[BlendPN],0)),1)</f>
        <v>1</v>
      </c>
    </row>
    <row r="2746" spans="1:8" x14ac:dyDescent="0.25">
      <c r="A2746" t="s">
        <v>4870</v>
      </c>
      <c r="B2746" t="s">
        <v>4871</v>
      </c>
      <c r="C2746" t="s">
        <v>1473</v>
      </c>
      <c r="D2746" t="s">
        <v>1474</v>
      </c>
      <c r="E2746">
        <v>1.0309999999999999</v>
      </c>
      <c r="F2746">
        <v>2.5</v>
      </c>
      <c r="G2746" t="s">
        <v>935</v>
      </c>
      <c r="H2746">
        <f>_xlfn.IFNA(INDEX(FoamFactor_Table[FoamFactor],MATCH(bom_SQLquery[[#This Row],[BillNo]],FoamFactor_Table[BlendPN],0)),1)</f>
        <v>1</v>
      </c>
    </row>
    <row r="2747" spans="1:8" x14ac:dyDescent="0.25">
      <c r="A2747" t="s">
        <v>4872</v>
      </c>
      <c r="B2747" t="s">
        <v>4873</v>
      </c>
      <c r="C2747" t="s">
        <v>3204</v>
      </c>
      <c r="D2747" t="s">
        <v>3205</v>
      </c>
      <c r="E2747">
        <v>1.0309999999999999</v>
      </c>
      <c r="F2747">
        <v>2.5</v>
      </c>
      <c r="G2747" t="s">
        <v>935</v>
      </c>
      <c r="H2747">
        <f>_xlfn.IFNA(INDEX(FoamFactor_Table[FoamFactor],MATCH(bom_SQLquery[[#This Row],[BillNo]],FoamFactor_Table[BlendPN],0)),1)</f>
        <v>1</v>
      </c>
    </row>
    <row r="2748" spans="1:8" x14ac:dyDescent="0.25">
      <c r="A2748" t="s">
        <v>4874</v>
      </c>
      <c r="B2748" t="s">
        <v>4875</v>
      </c>
      <c r="C2748" t="s">
        <v>3204</v>
      </c>
      <c r="D2748" t="s">
        <v>3205</v>
      </c>
      <c r="E2748">
        <v>1.0309999999999999</v>
      </c>
      <c r="F2748">
        <v>2.5</v>
      </c>
      <c r="G2748" t="s">
        <v>935</v>
      </c>
      <c r="H2748">
        <f>_xlfn.IFNA(INDEX(FoamFactor_Table[FoamFactor],MATCH(bom_SQLquery[[#This Row],[BillNo]],FoamFactor_Table[BlendPN],0)),1)</f>
        <v>1</v>
      </c>
    </row>
    <row r="2749" spans="1:8" x14ac:dyDescent="0.25">
      <c r="A2749" t="s">
        <v>4876</v>
      </c>
      <c r="B2749" t="s">
        <v>4877</v>
      </c>
      <c r="C2749" t="s">
        <v>1494</v>
      </c>
      <c r="D2749" t="s">
        <v>1495</v>
      </c>
      <c r="E2749">
        <v>1.032</v>
      </c>
      <c r="F2749">
        <v>2.5</v>
      </c>
      <c r="G2749" t="s">
        <v>935</v>
      </c>
      <c r="H2749">
        <f>_xlfn.IFNA(INDEX(FoamFactor_Table[FoamFactor],MATCH(bom_SQLquery[[#This Row],[BillNo]],FoamFactor_Table[BlendPN],0)),1)</f>
        <v>1</v>
      </c>
    </row>
    <row r="2750" spans="1:8" x14ac:dyDescent="0.25">
      <c r="A2750" t="s">
        <v>4878</v>
      </c>
      <c r="B2750" t="s">
        <v>4879</v>
      </c>
      <c r="C2750" t="s">
        <v>1494</v>
      </c>
      <c r="D2750" t="s">
        <v>1495</v>
      </c>
      <c r="E2750">
        <v>1.0309999999999999</v>
      </c>
      <c r="F2750">
        <v>2.5</v>
      </c>
      <c r="G2750" t="s">
        <v>935</v>
      </c>
      <c r="H2750">
        <f>_xlfn.IFNA(INDEX(FoamFactor_Table[FoamFactor],MATCH(bom_SQLquery[[#This Row],[BillNo]],FoamFactor_Table[BlendPN],0)),1)</f>
        <v>1</v>
      </c>
    </row>
    <row r="2751" spans="1:8" x14ac:dyDescent="0.25">
      <c r="A2751" t="s">
        <v>4880</v>
      </c>
      <c r="B2751" t="s">
        <v>4881</v>
      </c>
      <c r="C2751" t="s">
        <v>1638</v>
      </c>
      <c r="D2751" t="s">
        <v>1639</v>
      </c>
      <c r="E2751">
        <v>1.032</v>
      </c>
      <c r="F2751">
        <v>2.5</v>
      </c>
      <c r="G2751" t="s">
        <v>935</v>
      </c>
      <c r="H2751">
        <f>_xlfn.IFNA(INDEX(FoamFactor_Table[FoamFactor],MATCH(bom_SQLquery[[#This Row],[BillNo]],FoamFactor_Table[BlendPN],0)),1)</f>
        <v>1</v>
      </c>
    </row>
    <row r="2752" spans="1:8" x14ac:dyDescent="0.25">
      <c r="A2752" t="s">
        <v>4882</v>
      </c>
      <c r="B2752" t="s">
        <v>4883</v>
      </c>
      <c r="C2752" t="s">
        <v>1638</v>
      </c>
      <c r="D2752" t="s">
        <v>1639</v>
      </c>
      <c r="E2752">
        <v>1.0309999999999999</v>
      </c>
      <c r="F2752">
        <v>2.5</v>
      </c>
      <c r="G2752" t="s">
        <v>935</v>
      </c>
      <c r="H2752">
        <f>_xlfn.IFNA(INDEX(FoamFactor_Table[FoamFactor],MATCH(bom_SQLquery[[#This Row],[BillNo]],FoamFactor_Table[BlendPN],0)),1)</f>
        <v>1</v>
      </c>
    </row>
    <row r="2753" spans="1:8" x14ac:dyDescent="0.25">
      <c r="A2753" t="s">
        <v>4884</v>
      </c>
      <c r="B2753" t="s">
        <v>4885</v>
      </c>
      <c r="C2753" t="s">
        <v>1494</v>
      </c>
      <c r="D2753" t="s">
        <v>1495</v>
      </c>
      <c r="E2753">
        <v>1.032</v>
      </c>
      <c r="F2753">
        <v>2.5</v>
      </c>
      <c r="G2753" t="s">
        <v>935</v>
      </c>
      <c r="H2753">
        <f>_xlfn.IFNA(INDEX(FoamFactor_Table[FoamFactor],MATCH(bom_SQLquery[[#This Row],[BillNo]],FoamFactor_Table[BlendPN],0)),1)</f>
        <v>1</v>
      </c>
    </row>
    <row r="2754" spans="1:8" x14ac:dyDescent="0.25">
      <c r="A2754" t="s">
        <v>4886</v>
      </c>
      <c r="B2754" t="s">
        <v>4887</v>
      </c>
      <c r="C2754" t="s">
        <v>1494</v>
      </c>
      <c r="D2754" t="s">
        <v>1495</v>
      </c>
      <c r="E2754">
        <v>1.0309999999999999</v>
      </c>
      <c r="F2754">
        <v>2.5</v>
      </c>
      <c r="G2754" t="s">
        <v>935</v>
      </c>
      <c r="H2754">
        <f>_xlfn.IFNA(INDEX(FoamFactor_Table[FoamFactor],MATCH(bom_SQLquery[[#This Row],[BillNo]],FoamFactor_Table[BlendPN],0)),1)</f>
        <v>1</v>
      </c>
    </row>
    <row r="2755" spans="1:8" x14ac:dyDescent="0.25">
      <c r="A2755" t="s">
        <v>4888</v>
      </c>
      <c r="B2755" t="s">
        <v>4889</v>
      </c>
      <c r="C2755" t="s">
        <v>3690</v>
      </c>
      <c r="D2755" t="s">
        <v>3691</v>
      </c>
      <c r="E2755">
        <v>1.032</v>
      </c>
      <c r="F2755">
        <v>2.5</v>
      </c>
      <c r="G2755" t="s">
        <v>935</v>
      </c>
      <c r="H2755">
        <f>_xlfn.IFNA(INDEX(FoamFactor_Table[FoamFactor],MATCH(bom_SQLquery[[#This Row],[BillNo]],FoamFactor_Table[BlendPN],0)),1)</f>
        <v>1</v>
      </c>
    </row>
    <row r="2756" spans="1:8" x14ac:dyDescent="0.25">
      <c r="A2756" t="s">
        <v>4890</v>
      </c>
      <c r="B2756" t="s">
        <v>4891</v>
      </c>
      <c r="C2756" t="s">
        <v>3690</v>
      </c>
      <c r="D2756" t="s">
        <v>3691</v>
      </c>
      <c r="E2756">
        <v>1.032</v>
      </c>
      <c r="F2756">
        <v>2.5</v>
      </c>
      <c r="G2756" t="s">
        <v>935</v>
      </c>
      <c r="H2756">
        <f>_xlfn.IFNA(INDEX(FoamFactor_Table[FoamFactor],MATCH(bom_SQLquery[[#This Row],[BillNo]],FoamFactor_Table[BlendPN],0)),1)</f>
        <v>1</v>
      </c>
    </row>
    <row r="2757" spans="1:8" x14ac:dyDescent="0.25">
      <c r="A2757" t="s">
        <v>4892</v>
      </c>
      <c r="B2757" t="s">
        <v>4893</v>
      </c>
      <c r="C2757" t="s">
        <v>1473</v>
      </c>
      <c r="D2757" t="s">
        <v>1474</v>
      </c>
      <c r="E2757">
        <v>5</v>
      </c>
      <c r="F2757">
        <v>2.5</v>
      </c>
      <c r="G2757" t="s">
        <v>935</v>
      </c>
      <c r="H2757">
        <f>_xlfn.IFNA(INDEX(FoamFactor_Table[FoamFactor],MATCH(bom_SQLquery[[#This Row],[BillNo]],FoamFactor_Table[BlendPN],0)),1)</f>
        <v>1</v>
      </c>
    </row>
    <row r="2758" spans="1:8" x14ac:dyDescent="0.25">
      <c r="A2758" t="s">
        <v>4894</v>
      </c>
      <c r="B2758" t="s">
        <v>4895</v>
      </c>
      <c r="C2758" t="s">
        <v>3214</v>
      </c>
      <c r="D2758" t="s">
        <v>3215</v>
      </c>
      <c r="E2758">
        <v>1.032</v>
      </c>
      <c r="F2758">
        <v>2.5</v>
      </c>
      <c r="G2758" t="s">
        <v>935</v>
      </c>
      <c r="H2758">
        <f>_xlfn.IFNA(INDEX(FoamFactor_Table[FoamFactor],MATCH(bom_SQLquery[[#This Row],[BillNo]],FoamFactor_Table[BlendPN],0)),1)</f>
        <v>1</v>
      </c>
    </row>
    <row r="2759" spans="1:8" x14ac:dyDescent="0.25">
      <c r="A2759" t="s">
        <v>4896</v>
      </c>
      <c r="B2759" t="s">
        <v>4897</v>
      </c>
      <c r="C2759" t="s">
        <v>2013</v>
      </c>
      <c r="D2759" t="s">
        <v>2014</v>
      </c>
      <c r="E2759">
        <v>55</v>
      </c>
      <c r="F2759">
        <v>2.5</v>
      </c>
      <c r="G2759" t="s">
        <v>935</v>
      </c>
      <c r="H2759">
        <f>_xlfn.IFNA(INDEX(FoamFactor_Table[FoamFactor],MATCH(bom_SQLquery[[#This Row],[BillNo]],FoamFactor_Table[BlendPN],0)),1)</f>
        <v>1</v>
      </c>
    </row>
    <row r="2760" spans="1:8" x14ac:dyDescent="0.25">
      <c r="A2760" t="s">
        <v>4898</v>
      </c>
      <c r="B2760" t="s">
        <v>4899</v>
      </c>
      <c r="C2760" t="s">
        <v>4900</v>
      </c>
      <c r="D2760" t="s">
        <v>4901</v>
      </c>
      <c r="E2760">
        <v>5</v>
      </c>
      <c r="F2760">
        <v>2.5</v>
      </c>
      <c r="G2760" t="s">
        <v>942</v>
      </c>
      <c r="H2760">
        <f>_xlfn.IFNA(INDEX(FoamFactor_Table[FoamFactor],MATCH(bom_SQLquery[[#This Row],[BillNo]],FoamFactor_Table[BlendPN],0)),1)</f>
        <v>1</v>
      </c>
    </row>
    <row r="2761" spans="1:8" x14ac:dyDescent="0.25">
      <c r="A2761" t="s">
        <v>4902</v>
      </c>
      <c r="B2761" t="s">
        <v>4903</v>
      </c>
      <c r="C2761" t="s">
        <v>3767</v>
      </c>
      <c r="D2761" t="s">
        <v>3768</v>
      </c>
      <c r="E2761">
        <v>3</v>
      </c>
      <c r="F2761">
        <v>2.5</v>
      </c>
      <c r="G2761" t="s">
        <v>935</v>
      </c>
      <c r="H2761">
        <f>_xlfn.IFNA(INDEX(FoamFactor_Table[FoamFactor],MATCH(bom_SQLquery[[#This Row],[BillNo]],FoamFactor_Table[BlendPN],0)),1)</f>
        <v>1</v>
      </c>
    </row>
    <row r="2762" spans="1:8" x14ac:dyDescent="0.25">
      <c r="A2762" t="s">
        <v>4904</v>
      </c>
      <c r="B2762" t="s">
        <v>1660</v>
      </c>
      <c r="C2762" t="s">
        <v>1661</v>
      </c>
      <c r="D2762" t="s">
        <v>1662</v>
      </c>
      <c r="E2762">
        <v>1.032</v>
      </c>
      <c r="F2762">
        <v>2.5</v>
      </c>
      <c r="G2762" t="s">
        <v>935</v>
      </c>
      <c r="H2762">
        <f>_xlfn.IFNA(INDEX(FoamFactor_Table[FoamFactor],MATCH(bom_SQLquery[[#This Row],[BillNo]],FoamFactor_Table[BlendPN],0)),1)</f>
        <v>1</v>
      </c>
    </row>
    <row r="2763" spans="1:8" x14ac:dyDescent="0.25">
      <c r="A2763" t="s">
        <v>4905</v>
      </c>
      <c r="B2763" t="s">
        <v>4504</v>
      </c>
      <c r="C2763" t="s">
        <v>1661</v>
      </c>
      <c r="D2763" t="s">
        <v>1662</v>
      </c>
      <c r="E2763">
        <v>1.032</v>
      </c>
      <c r="F2763">
        <v>2.5</v>
      </c>
      <c r="G2763" t="s">
        <v>935</v>
      </c>
      <c r="H2763">
        <f>_xlfn.IFNA(INDEX(FoamFactor_Table[FoamFactor],MATCH(bom_SQLquery[[#This Row],[BillNo]],FoamFactor_Table[BlendPN],0)),1)</f>
        <v>1</v>
      </c>
    </row>
    <row r="2764" spans="1:8" x14ac:dyDescent="0.25">
      <c r="A2764" t="s">
        <v>1494</v>
      </c>
      <c r="B2764" t="s">
        <v>1495</v>
      </c>
      <c r="C2764" t="s">
        <v>3321</v>
      </c>
      <c r="D2764" t="s">
        <v>3322</v>
      </c>
      <c r="E2764">
        <v>0.81420000000000003</v>
      </c>
      <c r="F2764">
        <v>0</v>
      </c>
      <c r="G2764" t="s">
        <v>942</v>
      </c>
      <c r="H2764">
        <f>_xlfn.IFNA(INDEX(FoamFactor_Table[FoamFactor],MATCH(bom_SQLquery[[#This Row],[BillNo]],FoamFactor_Table[BlendPN],0)),1)</f>
        <v>1.1000000000000001</v>
      </c>
    </row>
    <row r="2765" spans="1:8" x14ac:dyDescent="0.25">
      <c r="A2765" t="s">
        <v>1494</v>
      </c>
      <c r="B2765" t="s">
        <v>1495</v>
      </c>
      <c r="C2765" t="s">
        <v>3349</v>
      </c>
      <c r="D2765" t="s">
        <v>3350</v>
      </c>
      <c r="E2765">
        <v>0.12859999999999999</v>
      </c>
      <c r="F2765">
        <v>0</v>
      </c>
      <c r="G2765" t="s">
        <v>942</v>
      </c>
      <c r="H2765">
        <f>_xlfn.IFNA(INDEX(FoamFactor_Table[FoamFactor],MATCH(bom_SQLquery[[#This Row],[BillNo]],FoamFactor_Table[BlendPN],0)),1)</f>
        <v>1.1000000000000001</v>
      </c>
    </row>
    <row r="2766" spans="1:8" x14ac:dyDescent="0.25">
      <c r="A2766" t="s">
        <v>1494</v>
      </c>
      <c r="B2766" t="s">
        <v>1495</v>
      </c>
      <c r="C2766" t="s">
        <v>2503</v>
      </c>
      <c r="D2766" t="s">
        <v>2504</v>
      </c>
      <c r="E2766">
        <v>0.15</v>
      </c>
      <c r="F2766">
        <v>0</v>
      </c>
      <c r="G2766" t="s">
        <v>942</v>
      </c>
      <c r="H2766">
        <f>_xlfn.IFNA(INDEX(FoamFactor_Table[FoamFactor],MATCH(bom_SQLquery[[#This Row],[BillNo]],FoamFactor_Table[BlendPN],0)),1)</f>
        <v>1.1000000000000001</v>
      </c>
    </row>
    <row r="2767" spans="1:8" x14ac:dyDescent="0.25">
      <c r="A2767" t="s">
        <v>1494</v>
      </c>
      <c r="B2767" t="s">
        <v>1495</v>
      </c>
      <c r="C2767" t="s">
        <v>3337</v>
      </c>
      <c r="D2767" t="s">
        <v>3338</v>
      </c>
      <c r="E2767">
        <v>7.7000000000000002E-3</v>
      </c>
      <c r="F2767">
        <v>0</v>
      </c>
      <c r="G2767" t="s">
        <v>942</v>
      </c>
      <c r="H2767">
        <f>_xlfn.IFNA(INDEX(FoamFactor_Table[FoamFactor],MATCH(bom_SQLquery[[#This Row],[BillNo]],FoamFactor_Table[BlendPN],0)),1)</f>
        <v>1.1000000000000001</v>
      </c>
    </row>
    <row r="2768" spans="1:8" x14ac:dyDescent="0.25">
      <c r="A2768" t="s">
        <v>4906</v>
      </c>
      <c r="B2768" t="s">
        <v>4907</v>
      </c>
      <c r="C2768" t="s">
        <v>1494</v>
      </c>
      <c r="D2768" t="s">
        <v>1495</v>
      </c>
      <c r="E2768">
        <v>55</v>
      </c>
      <c r="F2768">
        <v>2.5</v>
      </c>
      <c r="G2768" t="s">
        <v>935</v>
      </c>
      <c r="H2768">
        <f>_xlfn.IFNA(INDEX(FoamFactor_Table[FoamFactor],MATCH(bom_SQLquery[[#This Row],[BillNo]],FoamFactor_Table[BlendPN],0)),1)</f>
        <v>1</v>
      </c>
    </row>
    <row r="2769" spans="1:8" x14ac:dyDescent="0.25">
      <c r="A2769" t="s">
        <v>4908</v>
      </c>
      <c r="B2769" t="s">
        <v>4909</v>
      </c>
      <c r="C2769" t="s">
        <v>1494</v>
      </c>
      <c r="D2769" t="s">
        <v>1495</v>
      </c>
      <c r="E2769">
        <v>5</v>
      </c>
      <c r="F2769">
        <v>2.5</v>
      </c>
      <c r="G2769" t="s">
        <v>935</v>
      </c>
      <c r="H2769">
        <f>_xlfn.IFNA(INDEX(FoamFactor_Table[FoamFactor],MATCH(bom_SQLquery[[#This Row],[BillNo]],FoamFactor_Table[BlendPN],0)),1)</f>
        <v>1</v>
      </c>
    </row>
    <row r="2770" spans="1:8" x14ac:dyDescent="0.25">
      <c r="A2770" t="s">
        <v>4910</v>
      </c>
      <c r="B2770" t="s">
        <v>4911</v>
      </c>
      <c r="C2770" t="s">
        <v>2083</v>
      </c>
      <c r="D2770" t="s">
        <v>2084</v>
      </c>
      <c r="E2770">
        <v>0.375</v>
      </c>
      <c r="F2770">
        <v>2.5</v>
      </c>
      <c r="G2770" t="s">
        <v>942</v>
      </c>
      <c r="H2770">
        <f>_xlfn.IFNA(INDEX(FoamFactor_Table[FoamFactor],MATCH(bom_SQLquery[[#This Row],[BillNo]],FoamFactor_Table[BlendPN],0)),1)</f>
        <v>1</v>
      </c>
    </row>
    <row r="2771" spans="1:8" x14ac:dyDescent="0.25">
      <c r="A2771" t="s">
        <v>4912</v>
      </c>
      <c r="B2771" t="s">
        <v>4913</v>
      </c>
      <c r="C2771" t="s">
        <v>2075</v>
      </c>
      <c r="D2771" t="s">
        <v>2076</v>
      </c>
      <c r="E2771">
        <v>0.375</v>
      </c>
      <c r="F2771">
        <v>2.5</v>
      </c>
      <c r="G2771" t="s">
        <v>942</v>
      </c>
      <c r="H2771">
        <f>_xlfn.IFNA(INDEX(FoamFactor_Table[FoamFactor],MATCH(bom_SQLquery[[#This Row],[BillNo]],FoamFactor_Table[BlendPN],0)),1)</f>
        <v>1</v>
      </c>
    </row>
    <row r="2772" spans="1:8" x14ac:dyDescent="0.25">
      <c r="A2772" t="s">
        <v>4914</v>
      </c>
      <c r="B2772" t="s">
        <v>4915</v>
      </c>
      <c r="C2772" t="s">
        <v>933</v>
      </c>
      <c r="D2772" t="s">
        <v>934</v>
      </c>
      <c r="E2772">
        <v>6</v>
      </c>
      <c r="F2772">
        <v>0</v>
      </c>
      <c r="G2772" t="s">
        <v>935</v>
      </c>
      <c r="H2772">
        <f>_xlfn.IFNA(INDEX(FoamFactor_Table[FoamFactor],MATCH(bom_SQLquery[[#This Row],[BillNo]],FoamFactor_Table[BlendPN],0)),1)</f>
        <v>1</v>
      </c>
    </row>
    <row r="2773" spans="1:8" x14ac:dyDescent="0.25">
      <c r="A2773" t="s">
        <v>4916</v>
      </c>
      <c r="B2773" t="s">
        <v>4917</v>
      </c>
      <c r="C2773" t="s">
        <v>2088</v>
      </c>
      <c r="D2773" t="s">
        <v>2089</v>
      </c>
      <c r="E2773">
        <v>5</v>
      </c>
      <c r="F2773">
        <v>2.5</v>
      </c>
      <c r="G2773" t="s">
        <v>942</v>
      </c>
      <c r="H2773">
        <f>_xlfn.IFNA(INDEX(FoamFactor_Table[FoamFactor],MATCH(bom_SQLquery[[#This Row],[BillNo]],FoamFactor_Table[BlendPN],0)),1)</f>
        <v>1</v>
      </c>
    </row>
    <row r="2774" spans="1:8" x14ac:dyDescent="0.25">
      <c r="A2774" t="s">
        <v>4918</v>
      </c>
      <c r="B2774" t="s">
        <v>4919</v>
      </c>
      <c r="C2774" t="s">
        <v>2098</v>
      </c>
      <c r="D2774" t="s">
        <v>2099</v>
      </c>
      <c r="E2774">
        <v>5</v>
      </c>
      <c r="F2774">
        <v>2.5</v>
      </c>
      <c r="G2774" t="s">
        <v>942</v>
      </c>
      <c r="H2774">
        <f>_xlfn.IFNA(INDEX(FoamFactor_Table[FoamFactor],MATCH(bom_SQLquery[[#This Row],[BillNo]],FoamFactor_Table[BlendPN],0)),1)</f>
        <v>1</v>
      </c>
    </row>
    <row r="2775" spans="1:8" x14ac:dyDescent="0.25">
      <c r="A2775" t="s">
        <v>4610</v>
      </c>
      <c r="B2775" t="s">
        <v>4611</v>
      </c>
      <c r="C2775" t="s">
        <v>4596</v>
      </c>
      <c r="D2775" t="s">
        <v>4597</v>
      </c>
      <c r="E2775">
        <v>0.14169999999999999</v>
      </c>
      <c r="F2775">
        <v>0</v>
      </c>
      <c r="G2775" t="s">
        <v>942</v>
      </c>
      <c r="H2775">
        <f>_xlfn.IFNA(INDEX(FoamFactor_Table[FoamFactor],MATCH(bom_SQLquery[[#This Row],[BillNo]],FoamFactor_Table[BlendPN],0)),1)</f>
        <v>1</v>
      </c>
    </row>
    <row r="2776" spans="1:8" x14ac:dyDescent="0.25">
      <c r="A2776" t="s">
        <v>4610</v>
      </c>
      <c r="B2776" t="s">
        <v>4611</v>
      </c>
      <c r="C2776" t="s">
        <v>4608</v>
      </c>
      <c r="D2776" t="s">
        <v>4609</v>
      </c>
      <c r="E2776">
        <v>0.64370000000000005</v>
      </c>
      <c r="F2776">
        <v>0</v>
      </c>
      <c r="G2776" t="s">
        <v>942</v>
      </c>
      <c r="H2776">
        <f>_xlfn.IFNA(INDEX(FoamFactor_Table[FoamFactor],MATCH(bom_SQLquery[[#This Row],[BillNo]],FoamFactor_Table[BlendPN],0)),1)</f>
        <v>1</v>
      </c>
    </row>
    <row r="2777" spans="1:8" x14ac:dyDescent="0.25">
      <c r="A2777" t="s">
        <v>4610</v>
      </c>
      <c r="B2777" t="s">
        <v>4611</v>
      </c>
      <c r="C2777" t="s">
        <v>4920</v>
      </c>
      <c r="D2777" t="s">
        <v>4921</v>
      </c>
      <c r="E2777">
        <v>0.21460000000000001</v>
      </c>
      <c r="F2777">
        <v>0</v>
      </c>
      <c r="G2777" t="s">
        <v>942</v>
      </c>
      <c r="H2777">
        <f>_xlfn.IFNA(INDEX(FoamFactor_Table[FoamFactor],MATCH(bom_SQLquery[[#This Row],[BillNo]],FoamFactor_Table[BlendPN],0)),1)</f>
        <v>1</v>
      </c>
    </row>
    <row r="2778" spans="1:8" x14ac:dyDescent="0.25">
      <c r="A2778" t="s">
        <v>4922</v>
      </c>
      <c r="B2778" t="s">
        <v>4923</v>
      </c>
      <c r="C2778" t="s">
        <v>3333</v>
      </c>
      <c r="D2778" t="s">
        <v>3334</v>
      </c>
      <c r="E2778">
        <v>1.032</v>
      </c>
      <c r="F2778">
        <v>2.5</v>
      </c>
      <c r="G2778" t="s">
        <v>935</v>
      </c>
      <c r="H2778">
        <f>_xlfn.IFNA(INDEX(FoamFactor_Table[FoamFactor],MATCH(bom_SQLquery[[#This Row],[BillNo]],FoamFactor_Table[BlendPN],0)),1)</f>
        <v>1</v>
      </c>
    </row>
    <row r="2779" spans="1:8" x14ac:dyDescent="0.25">
      <c r="A2779" t="s">
        <v>4924</v>
      </c>
      <c r="B2779" t="s">
        <v>4925</v>
      </c>
      <c r="C2779" t="s">
        <v>3333</v>
      </c>
      <c r="D2779" t="s">
        <v>3334</v>
      </c>
      <c r="E2779">
        <v>1.032</v>
      </c>
      <c r="F2779">
        <v>2.5</v>
      </c>
      <c r="G2779" t="s">
        <v>935</v>
      </c>
      <c r="H2779">
        <f>_xlfn.IFNA(INDEX(FoamFactor_Table[FoamFactor],MATCH(bom_SQLquery[[#This Row],[BillNo]],FoamFactor_Table[BlendPN],0)),1)</f>
        <v>1</v>
      </c>
    </row>
    <row r="2780" spans="1:8" x14ac:dyDescent="0.25">
      <c r="A2780" t="s">
        <v>4926</v>
      </c>
      <c r="B2780" t="s">
        <v>4927</v>
      </c>
      <c r="C2780" t="s">
        <v>2109</v>
      </c>
      <c r="D2780" t="s">
        <v>2110</v>
      </c>
      <c r="E2780">
        <v>5</v>
      </c>
      <c r="F2780">
        <v>2.5</v>
      </c>
      <c r="G2780" t="s">
        <v>935</v>
      </c>
      <c r="H2780">
        <f>_xlfn.IFNA(INDEX(FoamFactor_Table[FoamFactor],MATCH(bom_SQLquery[[#This Row],[BillNo]],FoamFactor_Table[BlendPN],0)),1)</f>
        <v>1</v>
      </c>
    </row>
    <row r="2781" spans="1:8" x14ac:dyDescent="0.25">
      <c r="A2781" t="s">
        <v>4928</v>
      </c>
      <c r="B2781" t="s">
        <v>4929</v>
      </c>
      <c r="C2781" t="s">
        <v>1494</v>
      </c>
      <c r="D2781" t="s">
        <v>1495</v>
      </c>
      <c r="E2781">
        <v>1</v>
      </c>
      <c r="F2781">
        <v>2.5</v>
      </c>
      <c r="G2781" t="s">
        <v>935</v>
      </c>
      <c r="H2781">
        <f>_xlfn.IFNA(INDEX(FoamFactor_Table[FoamFactor],MATCH(bom_SQLquery[[#This Row],[BillNo]],FoamFactor_Table[BlendPN],0)),1)</f>
        <v>1</v>
      </c>
    </row>
    <row r="2782" spans="1:8" x14ac:dyDescent="0.25">
      <c r="A2782" t="s">
        <v>900</v>
      </c>
      <c r="B2782" t="s">
        <v>4930</v>
      </c>
      <c r="C2782" t="s">
        <v>2075</v>
      </c>
      <c r="D2782" t="s">
        <v>2076</v>
      </c>
      <c r="E2782">
        <v>0.188</v>
      </c>
      <c r="F2782">
        <v>2.5</v>
      </c>
      <c r="G2782" t="s">
        <v>942</v>
      </c>
      <c r="H2782">
        <f>_xlfn.IFNA(INDEX(FoamFactor_Table[FoamFactor],MATCH(bom_SQLquery[[#This Row],[BillNo]],FoamFactor_Table[BlendPN],0)),1)</f>
        <v>1</v>
      </c>
    </row>
    <row r="2783" spans="1:8" x14ac:dyDescent="0.25">
      <c r="A2783" t="s">
        <v>899</v>
      </c>
      <c r="B2783" t="s">
        <v>4931</v>
      </c>
      <c r="C2783" t="s">
        <v>2075</v>
      </c>
      <c r="D2783" t="s">
        <v>2076</v>
      </c>
      <c r="E2783">
        <v>0.188</v>
      </c>
      <c r="F2783">
        <v>2.5</v>
      </c>
      <c r="G2783" t="s">
        <v>942</v>
      </c>
      <c r="H2783">
        <f>_xlfn.IFNA(INDEX(FoamFactor_Table[FoamFactor],MATCH(bom_SQLquery[[#This Row],[BillNo]],FoamFactor_Table[BlendPN],0)),1)</f>
        <v>1</v>
      </c>
    </row>
    <row r="2784" spans="1:8" x14ac:dyDescent="0.25">
      <c r="A2784" t="s">
        <v>4932</v>
      </c>
      <c r="B2784" t="s">
        <v>4933</v>
      </c>
      <c r="C2784" t="s">
        <v>1818</v>
      </c>
      <c r="D2784" t="s">
        <v>1819</v>
      </c>
      <c r="E2784">
        <v>5</v>
      </c>
      <c r="F2784">
        <v>2.5</v>
      </c>
      <c r="G2784" t="s">
        <v>935</v>
      </c>
      <c r="H2784">
        <f>_xlfn.IFNA(INDEX(FoamFactor_Table[FoamFactor],MATCH(bom_SQLquery[[#This Row],[BillNo]],FoamFactor_Table[BlendPN],0)),1)</f>
        <v>1</v>
      </c>
    </row>
    <row r="2785" spans="1:8" x14ac:dyDescent="0.25">
      <c r="A2785" t="s">
        <v>4934</v>
      </c>
      <c r="B2785" t="s">
        <v>4935</v>
      </c>
      <c r="C2785" t="s">
        <v>4054</v>
      </c>
      <c r="D2785" t="s">
        <v>4055</v>
      </c>
      <c r="E2785">
        <v>1.032</v>
      </c>
      <c r="F2785">
        <v>2.5</v>
      </c>
      <c r="G2785" t="s">
        <v>935</v>
      </c>
      <c r="H2785">
        <f>_xlfn.IFNA(INDEX(FoamFactor_Table[FoamFactor],MATCH(bom_SQLquery[[#This Row],[BillNo]],FoamFactor_Table[BlendPN],0)),1)</f>
        <v>1</v>
      </c>
    </row>
    <row r="2786" spans="1:8" x14ac:dyDescent="0.25">
      <c r="A2786" t="s">
        <v>4936</v>
      </c>
      <c r="B2786" t="s">
        <v>4937</v>
      </c>
      <c r="C2786" t="s">
        <v>3333</v>
      </c>
      <c r="D2786" t="s">
        <v>3334</v>
      </c>
      <c r="E2786">
        <v>1.032</v>
      </c>
      <c r="F2786">
        <v>2.5</v>
      </c>
      <c r="G2786" t="s">
        <v>935</v>
      </c>
      <c r="H2786">
        <f>_xlfn.IFNA(INDEX(FoamFactor_Table[FoamFactor],MATCH(bom_SQLquery[[#This Row],[BillNo]],FoamFactor_Table[BlendPN],0)),1)</f>
        <v>1</v>
      </c>
    </row>
    <row r="2787" spans="1:8" x14ac:dyDescent="0.25">
      <c r="A2787" t="s">
        <v>4938</v>
      </c>
      <c r="B2787" t="s">
        <v>4939</v>
      </c>
      <c r="C2787" t="s">
        <v>1430</v>
      </c>
      <c r="D2787" t="s">
        <v>1431</v>
      </c>
      <c r="E2787">
        <v>55</v>
      </c>
      <c r="F2787">
        <v>2.5</v>
      </c>
      <c r="G2787" t="s">
        <v>935</v>
      </c>
      <c r="H2787">
        <f>_xlfn.IFNA(INDEX(FoamFactor_Table[FoamFactor],MATCH(bom_SQLquery[[#This Row],[BillNo]],FoamFactor_Table[BlendPN],0)),1)</f>
        <v>1</v>
      </c>
    </row>
    <row r="2788" spans="1:8" x14ac:dyDescent="0.25">
      <c r="A2788" t="s">
        <v>4940</v>
      </c>
      <c r="B2788" t="s">
        <v>4941</v>
      </c>
      <c r="C2788" t="s">
        <v>1430</v>
      </c>
      <c r="D2788" t="s">
        <v>1431</v>
      </c>
      <c r="E2788">
        <v>5</v>
      </c>
      <c r="F2788">
        <v>2.5</v>
      </c>
      <c r="G2788" t="s">
        <v>935</v>
      </c>
      <c r="H2788">
        <f>_xlfn.IFNA(INDEX(FoamFactor_Table[FoamFactor],MATCH(bom_SQLquery[[#This Row],[BillNo]],FoamFactor_Table[BlendPN],0)),1)</f>
        <v>1</v>
      </c>
    </row>
    <row r="2789" spans="1:8" x14ac:dyDescent="0.25">
      <c r="A2789" t="s">
        <v>4942</v>
      </c>
      <c r="B2789" t="s">
        <v>4943</v>
      </c>
      <c r="C2789" t="s">
        <v>1630</v>
      </c>
      <c r="D2789" t="s">
        <v>1631</v>
      </c>
      <c r="E2789">
        <v>5</v>
      </c>
      <c r="F2789">
        <v>2.5</v>
      </c>
      <c r="G2789" t="s">
        <v>942</v>
      </c>
      <c r="H2789">
        <f>_xlfn.IFNA(INDEX(FoamFactor_Table[FoamFactor],MATCH(bom_SQLquery[[#This Row],[BillNo]],FoamFactor_Table[BlendPN],0)),1)</f>
        <v>1</v>
      </c>
    </row>
    <row r="2790" spans="1:8" x14ac:dyDescent="0.25">
      <c r="A2790" t="s">
        <v>4944</v>
      </c>
      <c r="B2790" t="s">
        <v>4945</v>
      </c>
      <c r="C2790" t="s">
        <v>1426</v>
      </c>
      <c r="D2790" t="s">
        <v>1427</v>
      </c>
      <c r="E2790">
        <v>55</v>
      </c>
      <c r="F2790">
        <v>2.5</v>
      </c>
      <c r="G2790" t="s">
        <v>935</v>
      </c>
      <c r="H2790">
        <f>_xlfn.IFNA(INDEX(FoamFactor_Table[FoamFactor],MATCH(bom_SQLquery[[#This Row],[BillNo]],FoamFactor_Table[BlendPN],0)),1)</f>
        <v>1</v>
      </c>
    </row>
    <row r="2791" spans="1:8" x14ac:dyDescent="0.25">
      <c r="A2791" t="s">
        <v>4946</v>
      </c>
      <c r="B2791" t="s">
        <v>4947</v>
      </c>
      <c r="C2791" t="s">
        <v>1494</v>
      </c>
      <c r="D2791" t="s">
        <v>1495</v>
      </c>
      <c r="E2791">
        <v>0.25</v>
      </c>
      <c r="F2791">
        <v>2.5</v>
      </c>
      <c r="G2791" t="s">
        <v>935</v>
      </c>
      <c r="H2791">
        <f>_xlfn.IFNA(INDEX(FoamFactor_Table[FoamFactor],MATCH(bom_SQLquery[[#This Row],[BillNo]],FoamFactor_Table[BlendPN],0)),1)</f>
        <v>1</v>
      </c>
    </row>
    <row r="2792" spans="1:8" x14ac:dyDescent="0.25">
      <c r="A2792" t="s">
        <v>4948</v>
      </c>
      <c r="B2792" t="s">
        <v>4949</v>
      </c>
      <c r="C2792" t="s">
        <v>1494</v>
      </c>
      <c r="D2792" t="s">
        <v>1495</v>
      </c>
      <c r="E2792">
        <v>0.1875</v>
      </c>
      <c r="F2792">
        <v>2.5</v>
      </c>
      <c r="G2792" t="s">
        <v>935</v>
      </c>
      <c r="H2792">
        <f>_xlfn.IFNA(INDEX(FoamFactor_Table[FoamFactor],MATCH(bom_SQLquery[[#This Row],[BillNo]],FoamFactor_Table[BlendPN],0)),1)</f>
        <v>1</v>
      </c>
    </row>
    <row r="2793" spans="1:8" x14ac:dyDescent="0.25">
      <c r="A2793" t="s">
        <v>4950</v>
      </c>
      <c r="B2793" t="s">
        <v>4951</v>
      </c>
      <c r="C2793" t="s">
        <v>1494</v>
      </c>
      <c r="D2793" t="s">
        <v>1495</v>
      </c>
      <c r="E2793">
        <v>0.25</v>
      </c>
      <c r="F2793">
        <v>2.5</v>
      </c>
      <c r="G2793" t="s">
        <v>935</v>
      </c>
      <c r="H2793">
        <f>_xlfn.IFNA(INDEX(FoamFactor_Table[FoamFactor],MATCH(bom_SQLquery[[#This Row],[BillNo]],FoamFactor_Table[BlendPN],0)),1)</f>
        <v>1</v>
      </c>
    </row>
    <row r="2794" spans="1:8" x14ac:dyDescent="0.25">
      <c r="A2794" t="s">
        <v>678</v>
      </c>
      <c r="B2794" t="s">
        <v>4952</v>
      </c>
      <c r="C2794" t="s">
        <v>1494</v>
      </c>
      <c r="D2794" t="s">
        <v>1495</v>
      </c>
      <c r="E2794">
        <v>0.25</v>
      </c>
      <c r="F2794">
        <v>2.5</v>
      </c>
      <c r="G2794" t="s">
        <v>935</v>
      </c>
      <c r="H2794">
        <f>_xlfn.IFNA(INDEX(FoamFactor_Table[FoamFactor],MATCH(bom_SQLquery[[#This Row],[BillNo]],FoamFactor_Table[BlendPN],0)),1)</f>
        <v>1</v>
      </c>
    </row>
    <row r="2795" spans="1:8" x14ac:dyDescent="0.25">
      <c r="A2795" t="s">
        <v>679</v>
      </c>
      <c r="B2795" t="s">
        <v>4953</v>
      </c>
      <c r="C2795" t="s">
        <v>1494</v>
      </c>
      <c r="D2795" t="s">
        <v>1495</v>
      </c>
      <c r="E2795">
        <v>0.25</v>
      </c>
      <c r="F2795">
        <v>2.5</v>
      </c>
      <c r="G2795" t="s">
        <v>935</v>
      </c>
      <c r="H2795">
        <f>_xlfn.IFNA(INDEX(FoamFactor_Table[FoamFactor],MATCH(bom_SQLquery[[#This Row],[BillNo]],FoamFactor_Table[BlendPN],0)),1)</f>
        <v>1</v>
      </c>
    </row>
    <row r="2796" spans="1:8" x14ac:dyDescent="0.25">
      <c r="A2796" t="s">
        <v>4954</v>
      </c>
      <c r="B2796" t="s">
        <v>4955</v>
      </c>
      <c r="C2796" t="s">
        <v>1494</v>
      </c>
      <c r="D2796" t="s">
        <v>1495</v>
      </c>
      <c r="E2796">
        <v>0.25</v>
      </c>
      <c r="F2796">
        <v>2.5</v>
      </c>
      <c r="G2796" t="s">
        <v>935</v>
      </c>
      <c r="H2796">
        <f>_xlfn.IFNA(INDEX(FoamFactor_Table[FoamFactor],MATCH(bom_SQLquery[[#This Row],[BillNo]],FoamFactor_Table[BlendPN],0)),1)</f>
        <v>1</v>
      </c>
    </row>
    <row r="2797" spans="1:8" x14ac:dyDescent="0.25">
      <c r="A2797" t="s">
        <v>2314</v>
      </c>
      <c r="B2797" t="s">
        <v>2315</v>
      </c>
      <c r="C2797" t="s">
        <v>4956</v>
      </c>
      <c r="D2797" t="s">
        <v>4957</v>
      </c>
      <c r="E2797">
        <v>1.0509999999999999</v>
      </c>
      <c r="F2797">
        <v>0</v>
      </c>
      <c r="G2797" t="s">
        <v>942</v>
      </c>
      <c r="H2797">
        <f>_xlfn.IFNA(INDEX(FoamFactor_Table[FoamFactor],MATCH(bom_SQLquery[[#This Row],[BillNo]],FoamFactor_Table[BlendPN],0)),1)</f>
        <v>1</v>
      </c>
    </row>
    <row r="2798" spans="1:8" x14ac:dyDescent="0.25">
      <c r="A2798" t="s">
        <v>162</v>
      </c>
      <c r="B2798" t="s">
        <v>4958</v>
      </c>
      <c r="C2798" t="s">
        <v>3300</v>
      </c>
      <c r="D2798" t="s">
        <v>3301</v>
      </c>
      <c r="E2798">
        <v>3</v>
      </c>
      <c r="F2798">
        <v>2.5</v>
      </c>
      <c r="G2798" t="s">
        <v>935</v>
      </c>
      <c r="H2798">
        <f>_xlfn.IFNA(INDEX(FoamFactor_Table[FoamFactor],MATCH(bom_SQLquery[[#This Row],[BillNo]],FoamFactor_Table[BlendPN],0)),1)</f>
        <v>1</v>
      </c>
    </row>
    <row r="2799" spans="1:8" x14ac:dyDescent="0.25">
      <c r="A2799" t="s">
        <v>213</v>
      </c>
      <c r="B2799" t="s">
        <v>4959</v>
      </c>
      <c r="C2799" t="s">
        <v>3300</v>
      </c>
      <c r="D2799" t="s">
        <v>3301</v>
      </c>
      <c r="E2799">
        <v>6</v>
      </c>
      <c r="F2799">
        <v>2.5</v>
      </c>
      <c r="G2799" t="s">
        <v>935</v>
      </c>
      <c r="H2799">
        <f>_xlfn.IFNA(INDEX(FoamFactor_Table[FoamFactor],MATCH(bom_SQLquery[[#This Row],[BillNo]],FoamFactor_Table[BlendPN],0)),1)</f>
        <v>1</v>
      </c>
    </row>
    <row r="2800" spans="1:8" x14ac:dyDescent="0.25">
      <c r="A2800" t="s">
        <v>2320</v>
      </c>
      <c r="B2800" t="s">
        <v>2321</v>
      </c>
      <c r="C2800" t="s">
        <v>3256</v>
      </c>
      <c r="D2800" t="s">
        <v>3257</v>
      </c>
      <c r="E2800">
        <v>0.91830000000000001</v>
      </c>
      <c r="F2800">
        <v>0</v>
      </c>
      <c r="G2800" t="s">
        <v>942</v>
      </c>
      <c r="H2800">
        <f>_xlfn.IFNA(INDEX(FoamFactor_Table[FoamFactor],MATCH(bom_SQLquery[[#This Row],[BillNo]],FoamFactor_Table[BlendPN],0)),1)</f>
        <v>1</v>
      </c>
    </row>
    <row r="2801" spans="1:8" x14ac:dyDescent="0.25">
      <c r="A2801" t="s">
        <v>2320</v>
      </c>
      <c r="B2801" t="s">
        <v>2321</v>
      </c>
      <c r="C2801" t="s">
        <v>4566</v>
      </c>
      <c r="D2801" t="s">
        <v>4567</v>
      </c>
      <c r="E2801">
        <v>0.70779999999999998</v>
      </c>
      <c r="F2801">
        <v>0</v>
      </c>
      <c r="G2801" t="s">
        <v>942</v>
      </c>
      <c r="H2801">
        <f>_xlfn.IFNA(INDEX(FoamFactor_Table[FoamFactor],MATCH(bom_SQLquery[[#This Row],[BillNo]],FoamFactor_Table[BlendPN],0)),1)</f>
        <v>1</v>
      </c>
    </row>
    <row r="2802" spans="1:8" x14ac:dyDescent="0.25">
      <c r="A2802" t="s">
        <v>2320</v>
      </c>
      <c r="B2802" t="s">
        <v>2321</v>
      </c>
      <c r="C2802" t="s">
        <v>3335</v>
      </c>
      <c r="D2802" t="s">
        <v>3336</v>
      </c>
      <c r="E2802">
        <v>1.12E-2</v>
      </c>
      <c r="F2802">
        <v>0</v>
      </c>
      <c r="G2802" t="s">
        <v>942</v>
      </c>
      <c r="H2802">
        <f>_xlfn.IFNA(INDEX(FoamFactor_Table[FoamFactor],MATCH(bom_SQLquery[[#This Row],[BillNo]],FoamFactor_Table[BlendPN],0)),1)</f>
        <v>1</v>
      </c>
    </row>
    <row r="2803" spans="1:8" x14ac:dyDescent="0.25">
      <c r="A2803" t="s">
        <v>2320</v>
      </c>
      <c r="B2803" t="s">
        <v>2321</v>
      </c>
      <c r="C2803" t="s">
        <v>3357</v>
      </c>
      <c r="D2803" t="s">
        <v>3358</v>
      </c>
      <c r="E2803">
        <v>1.5E-3</v>
      </c>
      <c r="F2803">
        <v>0</v>
      </c>
      <c r="G2803" t="s">
        <v>942</v>
      </c>
      <c r="H2803">
        <f>_xlfn.IFNA(INDEX(FoamFactor_Table[FoamFactor],MATCH(bom_SQLquery[[#This Row],[BillNo]],FoamFactor_Table[BlendPN],0)),1)</f>
        <v>1</v>
      </c>
    </row>
    <row r="2804" spans="1:8" x14ac:dyDescent="0.25">
      <c r="A2804" t="s">
        <v>2320</v>
      </c>
      <c r="B2804" t="s">
        <v>2321</v>
      </c>
      <c r="C2804" t="s">
        <v>4960</v>
      </c>
      <c r="D2804" t="s">
        <v>4961</v>
      </c>
      <c r="E2804">
        <v>1.5E-3</v>
      </c>
      <c r="F2804">
        <v>0</v>
      </c>
      <c r="G2804" t="s">
        <v>942</v>
      </c>
      <c r="H2804">
        <f>_xlfn.IFNA(INDEX(FoamFactor_Table[FoamFactor],MATCH(bom_SQLquery[[#This Row],[BillNo]],FoamFactor_Table[BlendPN],0)),1)</f>
        <v>1</v>
      </c>
    </row>
    <row r="2805" spans="1:8" x14ac:dyDescent="0.25">
      <c r="A2805" t="s">
        <v>4962</v>
      </c>
      <c r="B2805" t="s">
        <v>4963</v>
      </c>
      <c r="C2805" t="s">
        <v>3317</v>
      </c>
      <c r="D2805" t="s">
        <v>3318</v>
      </c>
      <c r="E2805">
        <v>1.032</v>
      </c>
      <c r="F2805">
        <v>2.5</v>
      </c>
      <c r="G2805" t="s">
        <v>935</v>
      </c>
      <c r="H2805">
        <f>_xlfn.IFNA(INDEX(FoamFactor_Table[FoamFactor],MATCH(bom_SQLquery[[#This Row],[BillNo]],FoamFactor_Table[BlendPN],0)),1)</f>
        <v>1</v>
      </c>
    </row>
    <row r="2806" spans="1:8" x14ac:dyDescent="0.25">
      <c r="A2806" t="s">
        <v>282</v>
      </c>
      <c r="B2806" t="s">
        <v>4964</v>
      </c>
      <c r="C2806" t="s">
        <v>1818</v>
      </c>
      <c r="D2806" t="s">
        <v>1819</v>
      </c>
      <c r="E2806">
        <v>0.125</v>
      </c>
      <c r="F2806">
        <v>2.5</v>
      </c>
      <c r="G2806" t="s">
        <v>935</v>
      </c>
      <c r="H2806">
        <f>_xlfn.IFNA(INDEX(FoamFactor_Table[FoamFactor],MATCH(bom_SQLquery[[#This Row],[BillNo]],FoamFactor_Table[BlendPN],0)),1)</f>
        <v>1</v>
      </c>
    </row>
    <row r="2807" spans="1:8" x14ac:dyDescent="0.25">
      <c r="A2807" t="s">
        <v>2349</v>
      </c>
      <c r="B2807" t="s">
        <v>2350</v>
      </c>
      <c r="C2807" t="s">
        <v>4965</v>
      </c>
      <c r="D2807" t="s">
        <v>4966</v>
      </c>
      <c r="E2807">
        <v>1.6686000000000001</v>
      </c>
      <c r="F2807">
        <v>0</v>
      </c>
      <c r="G2807" t="s">
        <v>942</v>
      </c>
      <c r="H2807">
        <f>_xlfn.IFNA(INDEX(FoamFactor_Table[FoamFactor],MATCH(bom_SQLquery[[#This Row],[BillNo]],FoamFactor_Table[BlendPN],0)),1)</f>
        <v>1.2</v>
      </c>
    </row>
    <row r="2808" spans="1:8" x14ac:dyDescent="0.25">
      <c r="A2808" t="s">
        <v>2349</v>
      </c>
      <c r="B2808" t="s">
        <v>2350</v>
      </c>
      <c r="C2808" t="s">
        <v>4592</v>
      </c>
      <c r="D2808" t="s">
        <v>4593</v>
      </c>
      <c r="E2808">
        <v>0.92700000000000005</v>
      </c>
      <c r="F2808">
        <v>0</v>
      </c>
      <c r="G2808" t="s">
        <v>942</v>
      </c>
      <c r="H2808">
        <f>_xlfn.IFNA(INDEX(FoamFactor_Table[FoamFactor],MATCH(bom_SQLquery[[#This Row],[BillNo]],FoamFactor_Table[BlendPN],0)),1)</f>
        <v>1.2</v>
      </c>
    </row>
    <row r="2809" spans="1:8" x14ac:dyDescent="0.25">
      <c r="A2809" t="s">
        <v>2349</v>
      </c>
      <c r="B2809" t="s">
        <v>2350</v>
      </c>
      <c r="C2809" t="s">
        <v>3448</v>
      </c>
      <c r="D2809" t="s">
        <v>3449</v>
      </c>
      <c r="E2809">
        <v>9.2700000000000005E-2</v>
      </c>
      <c r="F2809">
        <v>0</v>
      </c>
      <c r="G2809" t="s">
        <v>942</v>
      </c>
      <c r="H2809">
        <f>_xlfn.IFNA(INDEX(FoamFactor_Table[FoamFactor],MATCH(bom_SQLquery[[#This Row],[BillNo]],FoamFactor_Table[BlendPN],0)),1)</f>
        <v>1.2</v>
      </c>
    </row>
    <row r="2810" spans="1:8" x14ac:dyDescent="0.25">
      <c r="A2810" t="s">
        <v>2349</v>
      </c>
      <c r="B2810" t="s">
        <v>2350</v>
      </c>
      <c r="C2810" t="s">
        <v>4967</v>
      </c>
      <c r="D2810" t="s">
        <v>4968</v>
      </c>
      <c r="E2810">
        <v>9.2700000000000005E-2</v>
      </c>
      <c r="F2810">
        <v>0</v>
      </c>
      <c r="G2810" t="s">
        <v>942</v>
      </c>
      <c r="H2810">
        <f>_xlfn.IFNA(INDEX(FoamFactor_Table[FoamFactor],MATCH(bom_SQLquery[[#This Row],[BillNo]],FoamFactor_Table[BlendPN],0)),1)</f>
        <v>1.2</v>
      </c>
    </row>
    <row r="2811" spans="1:8" x14ac:dyDescent="0.25">
      <c r="A2811" t="s">
        <v>4969</v>
      </c>
      <c r="B2811" t="s">
        <v>4970</v>
      </c>
      <c r="C2811" t="s">
        <v>2349</v>
      </c>
      <c r="D2811" t="s">
        <v>2350</v>
      </c>
      <c r="E2811">
        <v>55</v>
      </c>
      <c r="F2811">
        <v>2.5</v>
      </c>
      <c r="G2811" t="s">
        <v>935</v>
      </c>
      <c r="H2811">
        <f>_xlfn.IFNA(INDEX(FoamFactor_Table[FoamFactor],MATCH(bom_SQLquery[[#This Row],[BillNo]],FoamFactor_Table[BlendPN],0)),1)</f>
        <v>1</v>
      </c>
    </row>
    <row r="2812" spans="1:8" x14ac:dyDescent="0.25">
      <c r="A2812" t="s">
        <v>4971</v>
      </c>
      <c r="B2812" t="s">
        <v>4972</v>
      </c>
      <c r="C2812" t="s">
        <v>2365</v>
      </c>
      <c r="D2812" t="s">
        <v>2366</v>
      </c>
      <c r="E2812">
        <v>5</v>
      </c>
      <c r="F2812">
        <v>2.5</v>
      </c>
      <c r="G2812" t="s">
        <v>942</v>
      </c>
      <c r="H2812">
        <f>_xlfn.IFNA(INDEX(FoamFactor_Table[FoamFactor],MATCH(bom_SQLquery[[#This Row],[BillNo]],FoamFactor_Table[BlendPN],0)),1)</f>
        <v>1</v>
      </c>
    </row>
    <row r="2813" spans="1:8" x14ac:dyDescent="0.25">
      <c r="A2813" t="s">
        <v>4973</v>
      </c>
      <c r="B2813" t="s">
        <v>4974</v>
      </c>
      <c r="C2813" t="s">
        <v>983</v>
      </c>
      <c r="D2813" t="s">
        <v>984</v>
      </c>
      <c r="E2813">
        <v>3</v>
      </c>
      <c r="F2813">
        <v>2.5</v>
      </c>
      <c r="G2813" t="s">
        <v>935</v>
      </c>
      <c r="H2813">
        <f>_xlfn.IFNA(INDEX(FoamFactor_Table[FoamFactor],MATCH(bom_SQLquery[[#This Row],[BillNo]],FoamFactor_Table[BlendPN],0)),1)</f>
        <v>1</v>
      </c>
    </row>
    <row r="2814" spans="1:8" x14ac:dyDescent="0.25">
      <c r="A2814" t="s">
        <v>2439</v>
      </c>
      <c r="B2814" t="s">
        <v>2440</v>
      </c>
      <c r="C2814" t="s">
        <v>3448</v>
      </c>
      <c r="D2814" t="s">
        <v>3449</v>
      </c>
      <c r="E2814">
        <v>0.02</v>
      </c>
      <c r="F2814">
        <v>0</v>
      </c>
      <c r="G2814" t="s">
        <v>942</v>
      </c>
      <c r="H2814">
        <f>_xlfn.IFNA(INDEX(FoamFactor_Table[FoamFactor],MATCH(bom_SQLquery[[#This Row],[BillNo]],FoamFactor_Table[BlendPN],0)),1)</f>
        <v>1</v>
      </c>
    </row>
    <row r="2815" spans="1:8" x14ac:dyDescent="0.25">
      <c r="A2815" t="s">
        <v>2439</v>
      </c>
      <c r="B2815" t="s">
        <v>2440</v>
      </c>
      <c r="C2815" t="s">
        <v>4975</v>
      </c>
      <c r="D2815" t="s">
        <v>4976</v>
      </c>
      <c r="E2815">
        <v>0.02</v>
      </c>
      <c r="F2815">
        <v>0</v>
      </c>
      <c r="G2815" t="s">
        <v>942</v>
      </c>
      <c r="H2815">
        <f>_xlfn.IFNA(INDEX(FoamFactor_Table[FoamFactor],MATCH(bom_SQLquery[[#This Row],[BillNo]],FoamFactor_Table[BlendPN],0)),1)</f>
        <v>1</v>
      </c>
    </row>
    <row r="2816" spans="1:8" x14ac:dyDescent="0.25">
      <c r="A2816" t="s">
        <v>2439</v>
      </c>
      <c r="B2816" t="s">
        <v>2440</v>
      </c>
      <c r="C2816" t="s">
        <v>3369</v>
      </c>
      <c r="D2816" t="s">
        <v>3370</v>
      </c>
      <c r="E2816">
        <v>0.02</v>
      </c>
      <c r="F2816">
        <v>0</v>
      </c>
      <c r="G2816" t="s">
        <v>942</v>
      </c>
      <c r="H2816">
        <f>_xlfn.IFNA(INDEX(FoamFactor_Table[FoamFactor],MATCH(bom_SQLquery[[#This Row],[BillNo]],FoamFactor_Table[BlendPN],0)),1)</f>
        <v>1</v>
      </c>
    </row>
    <row r="2817" spans="1:8" x14ac:dyDescent="0.25">
      <c r="A2817" t="s">
        <v>2439</v>
      </c>
      <c r="B2817" t="s">
        <v>2440</v>
      </c>
      <c r="C2817" t="s">
        <v>4365</v>
      </c>
      <c r="D2817" t="s">
        <v>4366</v>
      </c>
      <c r="E2817">
        <v>0.02</v>
      </c>
      <c r="F2817">
        <v>0</v>
      </c>
      <c r="G2817" t="s">
        <v>942</v>
      </c>
      <c r="H2817">
        <f>_xlfn.IFNA(INDEX(FoamFactor_Table[FoamFactor],MATCH(bom_SQLquery[[#This Row],[BillNo]],FoamFactor_Table[BlendPN],0)),1)</f>
        <v>1</v>
      </c>
    </row>
    <row r="2818" spans="1:8" x14ac:dyDescent="0.25">
      <c r="A2818" t="s">
        <v>2439</v>
      </c>
      <c r="B2818" t="s">
        <v>2440</v>
      </c>
      <c r="C2818" t="s">
        <v>3327</v>
      </c>
      <c r="D2818" t="s">
        <v>3328</v>
      </c>
      <c r="E2818">
        <v>1E-4</v>
      </c>
      <c r="F2818">
        <v>0</v>
      </c>
      <c r="G2818" t="s">
        <v>942</v>
      </c>
      <c r="H2818">
        <f>_xlfn.IFNA(INDEX(FoamFactor_Table[FoamFactor],MATCH(bom_SQLquery[[#This Row],[BillNo]],FoamFactor_Table[BlendPN],0)),1)</f>
        <v>1</v>
      </c>
    </row>
    <row r="2819" spans="1:8" x14ac:dyDescent="0.25">
      <c r="A2819" t="s">
        <v>2439</v>
      </c>
      <c r="B2819" t="s">
        <v>2440</v>
      </c>
      <c r="C2819" t="s">
        <v>3357</v>
      </c>
      <c r="D2819" t="s">
        <v>3358</v>
      </c>
      <c r="E2819">
        <v>2E-3</v>
      </c>
      <c r="F2819">
        <v>0</v>
      </c>
      <c r="G2819" t="s">
        <v>942</v>
      </c>
      <c r="H2819">
        <f>_xlfn.IFNA(INDEX(FoamFactor_Table[FoamFactor],MATCH(bom_SQLquery[[#This Row],[BillNo]],FoamFactor_Table[BlendPN],0)),1)</f>
        <v>1</v>
      </c>
    </row>
    <row r="2820" spans="1:8" x14ac:dyDescent="0.25">
      <c r="A2820" t="s">
        <v>4977</v>
      </c>
      <c r="B2820" t="s">
        <v>4978</v>
      </c>
      <c r="C2820" t="s">
        <v>1285</v>
      </c>
      <c r="D2820" t="s">
        <v>1286</v>
      </c>
      <c r="E2820">
        <v>5</v>
      </c>
      <c r="F2820">
        <v>2.5</v>
      </c>
      <c r="G2820" t="s">
        <v>935</v>
      </c>
      <c r="H2820">
        <f>_xlfn.IFNA(INDEX(FoamFactor_Table[FoamFactor],MATCH(bom_SQLquery[[#This Row],[BillNo]],FoamFactor_Table[BlendPN],0)),1)</f>
        <v>1</v>
      </c>
    </row>
    <row r="2821" spans="1:8" x14ac:dyDescent="0.25">
      <c r="A2821" t="s">
        <v>4979</v>
      </c>
      <c r="B2821" t="s">
        <v>4980</v>
      </c>
      <c r="C2821" t="s">
        <v>2495</v>
      </c>
      <c r="D2821" t="s">
        <v>2496</v>
      </c>
      <c r="E2821">
        <v>5</v>
      </c>
      <c r="F2821">
        <v>2.5</v>
      </c>
      <c r="G2821" t="s">
        <v>935</v>
      </c>
      <c r="H2821">
        <f>_xlfn.IFNA(INDEX(FoamFactor_Table[FoamFactor],MATCH(bom_SQLquery[[#This Row],[BillNo]],FoamFactor_Table[BlendPN],0)),1)</f>
        <v>1</v>
      </c>
    </row>
    <row r="2822" spans="1:8" x14ac:dyDescent="0.25">
      <c r="A2822" t="s">
        <v>4981</v>
      </c>
      <c r="B2822" t="s">
        <v>4982</v>
      </c>
      <c r="C2822" t="s">
        <v>1684</v>
      </c>
      <c r="D2822" t="s">
        <v>1685</v>
      </c>
      <c r="E2822">
        <v>5</v>
      </c>
      <c r="F2822">
        <v>2.5</v>
      </c>
      <c r="G2822" t="s">
        <v>942</v>
      </c>
      <c r="H2822">
        <f>_xlfn.IFNA(INDEX(FoamFactor_Table[FoamFactor],MATCH(bom_SQLquery[[#This Row],[BillNo]],FoamFactor_Table[BlendPN],0)),1)</f>
        <v>1</v>
      </c>
    </row>
    <row r="2823" spans="1:8" x14ac:dyDescent="0.25">
      <c r="A2823" t="s">
        <v>2571</v>
      </c>
      <c r="B2823" t="s">
        <v>2572</v>
      </c>
      <c r="C2823" t="s">
        <v>4671</v>
      </c>
      <c r="D2823" t="s">
        <v>4672</v>
      </c>
      <c r="E2823">
        <v>3.6133000000000002</v>
      </c>
      <c r="F2823">
        <v>0</v>
      </c>
      <c r="G2823" t="s">
        <v>942</v>
      </c>
      <c r="H2823">
        <f>_xlfn.IFNA(INDEX(FoamFactor_Table[FoamFactor],MATCH(bom_SQLquery[[#This Row],[BillNo]],FoamFactor_Table[BlendPN],0)),1)</f>
        <v>1</v>
      </c>
    </row>
    <row r="2824" spans="1:8" x14ac:dyDescent="0.25">
      <c r="A2824" t="s">
        <v>2013</v>
      </c>
      <c r="B2824" t="s">
        <v>2014</v>
      </c>
      <c r="C2824" t="s">
        <v>3319</v>
      </c>
      <c r="D2824" t="s">
        <v>3320</v>
      </c>
      <c r="E2824">
        <v>0.9133</v>
      </c>
      <c r="F2824">
        <v>0</v>
      </c>
      <c r="G2824" t="s">
        <v>935</v>
      </c>
      <c r="H2824">
        <f>_xlfn.IFNA(INDEX(FoamFactor_Table[FoamFactor],MATCH(bom_SQLquery[[#This Row],[BillNo]],FoamFactor_Table[BlendPN],0)),1)</f>
        <v>1.1499999999999999</v>
      </c>
    </row>
    <row r="2825" spans="1:8" x14ac:dyDescent="0.25">
      <c r="A2825" t="s">
        <v>2013</v>
      </c>
      <c r="B2825" t="s">
        <v>2014</v>
      </c>
      <c r="C2825" t="s">
        <v>4983</v>
      </c>
      <c r="D2825" t="s">
        <v>4984</v>
      </c>
      <c r="E2825">
        <v>0.59499999999999997</v>
      </c>
      <c r="F2825">
        <v>0</v>
      </c>
      <c r="G2825" t="s">
        <v>942</v>
      </c>
      <c r="H2825">
        <f>_xlfn.IFNA(INDEX(FoamFactor_Table[FoamFactor],MATCH(bom_SQLquery[[#This Row],[BillNo]],FoamFactor_Table[BlendPN],0)),1)</f>
        <v>1.1499999999999999</v>
      </c>
    </row>
    <row r="2826" spans="1:8" x14ac:dyDescent="0.25">
      <c r="A2826" t="s">
        <v>2013</v>
      </c>
      <c r="B2826" t="s">
        <v>2014</v>
      </c>
      <c r="C2826" t="s">
        <v>3361</v>
      </c>
      <c r="D2826" t="s">
        <v>3362</v>
      </c>
      <c r="E2826">
        <v>0.12559999999999999</v>
      </c>
      <c r="F2826">
        <v>0</v>
      </c>
      <c r="G2826" t="s">
        <v>942</v>
      </c>
      <c r="H2826">
        <f>_xlfn.IFNA(INDEX(FoamFactor_Table[FoamFactor],MATCH(bom_SQLquery[[#This Row],[BillNo]],FoamFactor_Table[BlendPN],0)),1)</f>
        <v>1.1499999999999999</v>
      </c>
    </row>
    <row r="2827" spans="1:8" x14ac:dyDescent="0.25">
      <c r="A2827" t="s">
        <v>2013</v>
      </c>
      <c r="B2827" t="s">
        <v>2014</v>
      </c>
      <c r="C2827" t="s">
        <v>3369</v>
      </c>
      <c r="D2827" t="s">
        <v>3370</v>
      </c>
      <c r="E2827">
        <v>0.02</v>
      </c>
      <c r="F2827">
        <v>0</v>
      </c>
      <c r="G2827" t="s">
        <v>942</v>
      </c>
      <c r="H2827">
        <f>_xlfn.IFNA(INDEX(FoamFactor_Table[FoamFactor],MATCH(bom_SQLquery[[#This Row],[BillNo]],FoamFactor_Table[BlendPN],0)),1)</f>
        <v>1.1499999999999999</v>
      </c>
    </row>
    <row r="2828" spans="1:8" x14ac:dyDescent="0.25">
      <c r="A2828" t="s">
        <v>4985</v>
      </c>
      <c r="B2828" t="s">
        <v>4986</v>
      </c>
      <c r="C2828" t="s">
        <v>2013</v>
      </c>
      <c r="D2828" t="s">
        <v>2014</v>
      </c>
      <c r="E2828">
        <v>5</v>
      </c>
      <c r="F2828">
        <v>2.5</v>
      </c>
      <c r="G2828" t="s">
        <v>935</v>
      </c>
      <c r="H2828">
        <f>_xlfn.IFNA(INDEX(FoamFactor_Table[FoamFactor],MATCH(bom_SQLquery[[#This Row],[BillNo]],FoamFactor_Table[BlendPN],0)),1)</f>
        <v>1</v>
      </c>
    </row>
    <row r="2829" spans="1:8" x14ac:dyDescent="0.25">
      <c r="A2829" t="s">
        <v>4987</v>
      </c>
      <c r="B2829" t="s">
        <v>4988</v>
      </c>
      <c r="C2829" t="s">
        <v>1285</v>
      </c>
      <c r="D2829" t="s">
        <v>1286</v>
      </c>
      <c r="E2829">
        <v>55</v>
      </c>
      <c r="F2829">
        <v>2.5</v>
      </c>
      <c r="G2829" t="s">
        <v>935</v>
      </c>
      <c r="H2829">
        <f>_xlfn.IFNA(INDEX(FoamFactor_Table[FoamFactor],MATCH(bom_SQLquery[[#This Row],[BillNo]],FoamFactor_Table[BlendPN],0)),1)</f>
        <v>1</v>
      </c>
    </row>
    <row r="2830" spans="1:8" x14ac:dyDescent="0.25">
      <c r="A2830" t="s">
        <v>4989</v>
      </c>
      <c r="B2830" t="s">
        <v>4990</v>
      </c>
      <c r="C2830" t="s">
        <v>1285</v>
      </c>
      <c r="D2830" t="s">
        <v>1286</v>
      </c>
      <c r="E2830">
        <v>5</v>
      </c>
      <c r="F2830">
        <v>2.5</v>
      </c>
      <c r="G2830" t="s">
        <v>935</v>
      </c>
      <c r="H2830">
        <f>_xlfn.IFNA(INDEX(FoamFactor_Table[FoamFactor],MATCH(bom_SQLquery[[#This Row],[BillNo]],FoamFactor_Table[BlendPN],0)),1)</f>
        <v>1</v>
      </c>
    </row>
    <row r="2831" spans="1:8" x14ac:dyDescent="0.25">
      <c r="A2831" t="s">
        <v>4991</v>
      </c>
      <c r="B2831" t="s">
        <v>4992</v>
      </c>
      <c r="C2831" t="s">
        <v>2588</v>
      </c>
      <c r="D2831" t="s">
        <v>2589</v>
      </c>
      <c r="E2831">
        <v>10</v>
      </c>
      <c r="F2831">
        <v>5</v>
      </c>
      <c r="G2831" t="s">
        <v>935</v>
      </c>
      <c r="H2831">
        <f>_xlfn.IFNA(INDEX(FoamFactor_Table[FoamFactor],MATCH(bom_SQLquery[[#This Row],[BillNo]],FoamFactor_Table[BlendPN],0)),1)</f>
        <v>1</v>
      </c>
    </row>
    <row r="2832" spans="1:8" x14ac:dyDescent="0.25">
      <c r="A2832" t="s">
        <v>4993</v>
      </c>
      <c r="B2832" t="s">
        <v>4994</v>
      </c>
      <c r="C2832" t="s">
        <v>2588</v>
      </c>
      <c r="D2832" t="s">
        <v>2589</v>
      </c>
      <c r="E2832">
        <v>10</v>
      </c>
      <c r="F2832">
        <v>5</v>
      </c>
      <c r="G2832" t="s">
        <v>935</v>
      </c>
      <c r="H2832">
        <f>_xlfn.IFNA(INDEX(FoamFactor_Table[FoamFactor],MATCH(bom_SQLquery[[#This Row],[BillNo]],FoamFactor_Table[BlendPN],0)),1)</f>
        <v>1</v>
      </c>
    </row>
    <row r="2833" spans="1:8" x14ac:dyDescent="0.25">
      <c r="A2833" t="s">
        <v>4995</v>
      </c>
      <c r="B2833" t="s">
        <v>4996</v>
      </c>
      <c r="C2833" t="s">
        <v>2847</v>
      </c>
      <c r="D2833" t="s">
        <v>2848</v>
      </c>
      <c r="E2833">
        <v>4</v>
      </c>
      <c r="F2833">
        <v>2.5</v>
      </c>
      <c r="G2833" t="s">
        <v>935</v>
      </c>
      <c r="H2833">
        <f>_xlfn.IFNA(INDEX(FoamFactor_Table[FoamFactor],MATCH(bom_SQLquery[[#This Row],[BillNo]],FoamFactor_Table[BlendPN],0)),1)</f>
        <v>1</v>
      </c>
    </row>
    <row r="2834" spans="1:8" x14ac:dyDescent="0.25">
      <c r="A2834" t="s">
        <v>4997</v>
      </c>
      <c r="B2834" t="s">
        <v>4998</v>
      </c>
      <c r="C2834" t="s">
        <v>2855</v>
      </c>
      <c r="D2834" t="s">
        <v>2856</v>
      </c>
      <c r="E2834">
        <v>1.0309999999999999</v>
      </c>
      <c r="F2834">
        <v>2.5</v>
      </c>
      <c r="G2834" t="s">
        <v>935</v>
      </c>
      <c r="H2834">
        <f>_xlfn.IFNA(INDEX(FoamFactor_Table[FoamFactor],MATCH(bom_SQLquery[[#This Row],[BillNo]],FoamFactor_Table[BlendPN],0)),1)</f>
        <v>1</v>
      </c>
    </row>
    <row r="2835" spans="1:8" x14ac:dyDescent="0.25">
      <c r="A2835" t="s">
        <v>4999</v>
      </c>
      <c r="B2835" t="s">
        <v>5000</v>
      </c>
      <c r="C2835" t="s">
        <v>2847</v>
      </c>
      <c r="D2835" t="s">
        <v>2848</v>
      </c>
      <c r="E2835">
        <v>1.5</v>
      </c>
      <c r="F2835">
        <v>2.5</v>
      </c>
      <c r="G2835" t="s">
        <v>935</v>
      </c>
      <c r="H2835">
        <f>_xlfn.IFNA(INDEX(FoamFactor_Table[FoamFactor],MATCH(bom_SQLquery[[#This Row],[BillNo]],FoamFactor_Table[BlendPN],0)),1)</f>
        <v>1</v>
      </c>
    </row>
    <row r="2836" spans="1:8" x14ac:dyDescent="0.25">
      <c r="A2836" t="s">
        <v>5001</v>
      </c>
      <c r="B2836" t="s">
        <v>5002</v>
      </c>
      <c r="C2836" t="s">
        <v>2847</v>
      </c>
      <c r="D2836" t="s">
        <v>2848</v>
      </c>
      <c r="E2836">
        <v>0.25</v>
      </c>
      <c r="F2836">
        <v>2.5</v>
      </c>
      <c r="G2836" t="s">
        <v>935</v>
      </c>
      <c r="H2836">
        <f>_xlfn.IFNA(INDEX(FoamFactor_Table[FoamFactor],MATCH(bom_SQLquery[[#This Row],[BillNo]],FoamFactor_Table[BlendPN],0)),1)</f>
        <v>1</v>
      </c>
    </row>
    <row r="2837" spans="1:8" x14ac:dyDescent="0.25">
      <c r="A2837" t="s">
        <v>5003</v>
      </c>
      <c r="B2837" t="s">
        <v>5004</v>
      </c>
      <c r="C2837" t="s">
        <v>3195</v>
      </c>
      <c r="D2837" t="s">
        <v>3196</v>
      </c>
      <c r="E2837">
        <v>0.5</v>
      </c>
      <c r="F2837">
        <v>2.5</v>
      </c>
      <c r="G2837" t="s">
        <v>935</v>
      </c>
      <c r="H2837">
        <f>_xlfn.IFNA(INDEX(FoamFactor_Table[FoamFactor],MATCH(bom_SQLquery[[#This Row],[BillNo]],FoamFactor_Table[BlendPN],0)),1)</f>
        <v>1</v>
      </c>
    </row>
    <row r="2838" spans="1:8" x14ac:dyDescent="0.25">
      <c r="A2838" t="s">
        <v>5005</v>
      </c>
      <c r="B2838" t="s">
        <v>5006</v>
      </c>
      <c r="C2838" t="s">
        <v>2349</v>
      </c>
      <c r="D2838" t="s">
        <v>2350</v>
      </c>
      <c r="E2838">
        <v>0.5</v>
      </c>
      <c r="F2838">
        <v>2.5</v>
      </c>
      <c r="G2838" t="s">
        <v>935</v>
      </c>
      <c r="H2838">
        <f>_xlfn.IFNA(INDEX(FoamFactor_Table[FoamFactor],MATCH(bom_SQLquery[[#This Row],[BillNo]],FoamFactor_Table[BlendPN],0)),1)</f>
        <v>1</v>
      </c>
    </row>
    <row r="2839" spans="1:8" x14ac:dyDescent="0.25">
      <c r="A2839" t="s">
        <v>375</v>
      </c>
      <c r="B2839" t="s">
        <v>5007</v>
      </c>
      <c r="C2839" t="s">
        <v>2349</v>
      </c>
      <c r="D2839" t="s">
        <v>2350</v>
      </c>
      <c r="E2839">
        <v>1</v>
      </c>
      <c r="F2839">
        <v>2.5</v>
      </c>
      <c r="G2839" t="s">
        <v>935</v>
      </c>
      <c r="H2839">
        <f>_xlfn.IFNA(INDEX(FoamFactor_Table[FoamFactor],MATCH(bom_SQLquery[[#This Row],[BillNo]],FoamFactor_Table[BlendPN],0)),1)</f>
        <v>1</v>
      </c>
    </row>
    <row r="2840" spans="1:8" x14ac:dyDescent="0.25">
      <c r="A2840" t="s">
        <v>730</v>
      </c>
      <c r="B2840" t="s">
        <v>5008</v>
      </c>
      <c r="C2840" t="s">
        <v>3082</v>
      </c>
      <c r="D2840" t="s">
        <v>3083</v>
      </c>
      <c r="E2840">
        <v>0.5</v>
      </c>
      <c r="F2840">
        <v>2.5</v>
      </c>
      <c r="G2840" t="s">
        <v>935</v>
      </c>
      <c r="H2840">
        <f>_xlfn.IFNA(INDEX(FoamFactor_Table[FoamFactor],MATCH(bom_SQLquery[[#This Row],[BillNo]],FoamFactor_Table[BlendPN],0)),1)</f>
        <v>1</v>
      </c>
    </row>
    <row r="2841" spans="1:8" x14ac:dyDescent="0.25">
      <c r="A2841" t="s">
        <v>89</v>
      </c>
      <c r="B2841" t="s">
        <v>5009</v>
      </c>
      <c r="C2841" t="s">
        <v>1458</v>
      </c>
      <c r="D2841" t="s">
        <v>1459</v>
      </c>
      <c r="E2841">
        <v>0.68799999999999994</v>
      </c>
      <c r="F2841">
        <v>2.5</v>
      </c>
      <c r="G2841" t="s">
        <v>935</v>
      </c>
      <c r="H2841">
        <f>_xlfn.IFNA(INDEX(FoamFactor_Table[FoamFactor],MATCH(bom_SQLquery[[#This Row],[BillNo]],FoamFactor_Table[BlendPN],0)),1)</f>
        <v>1</v>
      </c>
    </row>
    <row r="2842" spans="1:8" x14ac:dyDescent="0.25">
      <c r="A2842" t="s">
        <v>224</v>
      </c>
      <c r="B2842" t="s">
        <v>5010</v>
      </c>
      <c r="C2842" t="s">
        <v>2075</v>
      </c>
      <c r="D2842" t="s">
        <v>2076</v>
      </c>
      <c r="E2842">
        <v>0.125</v>
      </c>
      <c r="F2842">
        <v>2.5</v>
      </c>
      <c r="G2842" t="s">
        <v>942</v>
      </c>
      <c r="H2842">
        <f>_xlfn.IFNA(INDEX(FoamFactor_Table[FoamFactor],MATCH(bom_SQLquery[[#This Row],[BillNo]],FoamFactor_Table[BlendPN],0)),1)</f>
        <v>1</v>
      </c>
    </row>
    <row r="2843" spans="1:8" x14ac:dyDescent="0.25">
      <c r="A2843" t="s">
        <v>5011</v>
      </c>
      <c r="B2843" t="s">
        <v>5012</v>
      </c>
      <c r="C2843" t="s">
        <v>3264</v>
      </c>
      <c r="D2843" t="s">
        <v>3265</v>
      </c>
      <c r="E2843">
        <v>3</v>
      </c>
      <c r="F2843">
        <v>2.5</v>
      </c>
      <c r="G2843" t="s">
        <v>935</v>
      </c>
      <c r="H2843">
        <f>_xlfn.IFNA(INDEX(FoamFactor_Table[FoamFactor],MATCH(bom_SQLquery[[#This Row],[BillNo]],FoamFactor_Table[BlendPN],0)),1)</f>
        <v>1</v>
      </c>
    </row>
    <row r="2844" spans="1:8" x14ac:dyDescent="0.25">
      <c r="A2844" t="s">
        <v>134</v>
      </c>
      <c r="B2844" t="s">
        <v>5013</v>
      </c>
      <c r="C2844" t="s">
        <v>3264</v>
      </c>
      <c r="D2844" t="s">
        <v>3265</v>
      </c>
      <c r="E2844">
        <v>0.75</v>
      </c>
      <c r="F2844">
        <v>2.5</v>
      </c>
      <c r="G2844" t="s">
        <v>935</v>
      </c>
      <c r="H2844">
        <f>_xlfn.IFNA(INDEX(FoamFactor_Table[FoamFactor],MATCH(bom_SQLquery[[#This Row],[BillNo]],FoamFactor_Table[BlendPN],0)),1)</f>
        <v>1</v>
      </c>
    </row>
    <row r="2845" spans="1:8" x14ac:dyDescent="0.25">
      <c r="A2845" t="s">
        <v>5014</v>
      </c>
      <c r="B2845" t="s">
        <v>5015</v>
      </c>
      <c r="C2845" t="s">
        <v>1074</v>
      </c>
      <c r="D2845" t="s">
        <v>1075</v>
      </c>
      <c r="E2845">
        <v>3</v>
      </c>
      <c r="F2845">
        <v>2.5</v>
      </c>
      <c r="G2845" t="s">
        <v>935</v>
      </c>
      <c r="H2845">
        <f>_xlfn.IFNA(INDEX(FoamFactor_Table[FoamFactor],MATCH(bom_SQLquery[[#This Row],[BillNo]],FoamFactor_Table[BlendPN],0)),1)</f>
        <v>1</v>
      </c>
    </row>
    <row r="2846" spans="1:8" x14ac:dyDescent="0.25">
      <c r="A2846" t="s">
        <v>5016</v>
      </c>
      <c r="B2846" t="s">
        <v>5017</v>
      </c>
      <c r="C2846" t="s">
        <v>1074</v>
      </c>
      <c r="D2846" t="s">
        <v>1075</v>
      </c>
      <c r="E2846">
        <v>0.75</v>
      </c>
      <c r="F2846">
        <v>2.5</v>
      </c>
      <c r="G2846" t="s">
        <v>935</v>
      </c>
      <c r="H2846">
        <f>_xlfn.IFNA(INDEX(FoamFactor_Table[FoamFactor],MATCH(bom_SQLquery[[#This Row],[BillNo]],FoamFactor_Table[BlendPN],0)),1)</f>
        <v>1</v>
      </c>
    </row>
    <row r="2847" spans="1:8" x14ac:dyDescent="0.25">
      <c r="A2847" t="s">
        <v>5018</v>
      </c>
      <c r="B2847" t="s">
        <v>5019</v>
      </c>
      <c r="C2847" t="s">
        <v>1106</v>
      </c>
      <c r="D2847" t="s">
        <v>1107</v>
      </c>
      <c r="E2847">
        <v>3</v>
      </c>
      <c r="F2847">
        <v>2.5</v>
      </c>
      <c r="G2847" t="s">
        <v>935</v>
      </c>
      <c r="H2847">
        <f>_xlfn.IFNA(INDEX(FoamFactor_Table[FoamFactor],MATCH(bom_SQLquery[[#This Row],[BillNo]],FoamFactor_Table[BlendPN],0)),1)</f>
        <v>1</v>
      </c>
    </row>
    <row r="2848" spans="1:8" x14ac:dyDescent="0.25">
      <c r="A2848" t="s">
        <v>5020</v>
      </c>
      <c r="B2848" t="s">
        <v>5021</v>
      </c>
      <c r="C2848" t="s">
        <v>1106</v>
      </c>
      <c r="D2848" t="s">
        <v>1107</v>
      </c>
      <c r="E2848">
        <v>0.75</v>
      </c>
      <c r="F2848">
        <v>2.5</v>
      </c>
      <c r="G2848" t="s">
        <v>935</v>
      </c>
      <c r="H2848">
        <f>_xlfn.IFNA(INDEX(FoamFactor_Table[FoamFactor],MATCH(bom_SQLquery[[#This Row],[BillNo]],FoamFactor_Table[BlendPN],0)),1)</f>
        <v>1</v>
      </c>
    </row>
    <row r="2849" spans="1:8" x14ac:dyDescent="0.25">
      <c r="A2849" t="s">
        <v>537</v>
      </c>
      <c r="B2849" t="s">
        <v>2863</v>
      </c>
      <c r="C2849" t="s">
        <v>2847</v>
      </c>
      <c r="D2849" t="s">
        <v>2848</v>
      </c>
      <c r="E2849">
        <v>0.25</v>
      </c>
      <c r="F2849">
        <v>2.5</v>
      </c>
      <c r="G2849" t="s">
        <v>935</v>
      </c>
      <c r="H2849">
        <f>_xlfn.IFNA(INDEX(FoamFactor_Table[FoamFactor],MATCH(bom_SQLquery[[#This Row],[BillNo]],FoamFactor_Table[BlendPN],0)),1)</f>
        <v>1</v>
      </c>
    </row>
    <row r="2850" spans="1:8" x14ac:dyDescent="0.25">
      <c r="A2850" t="s">
        <v>532</v>
      </c>
      <c r="B2850" t="s">
        <v>5022</v>
      </c>
      <c r="C2850" t="s">
        <v>1438</v>
      </c>
      <c r="D2850" t="s">
        <v>1439</v>
      </c>
      <c r="E2850">
        <v>3</v>
      </c>
      <c r="F2850">
        <v>2.5</v>
      </c>
      <c r="G2850" t="s">
        <v>935</v>
      </c>
      <c r="H2850">
        <f>_xlfn.IFNA(INDEX(FoamFactor_Table[FoamFactor],MATCH(bom_SQLquery[[#This Row],[BillNo]],FoamFactor_Table[BlendPN],0)),1)</f>
        <v>1</v>
      </c>
    </row>
    <row r="2851" spans="1:8" x14ac:dyDescent="0.25">
      <c r="A2851" t="s">
        <v>318</v>
      </c>
      <c r="B2851" t="s">
        <v>5023</v>
      </c>
      <c r="C2851" t="s">
        <v>1438</v>
      </c>
      <c r="D2851" t="s">
        <v>1439</v>
      </c>
      <c r="E2851">
        <v>4</v>
      </c>
      <c r="F2851">
        <v>2.5</v>
      </c>
      <c r="G2851" t="s">
        <v>935</v>
      </c>
      <c r="H2851">
        <f>_xlfn.IFNA(INDEX(FoamFactor_Table[FoamFactor],MATCH(bom_SQLquery[[#This Row],[BillNo]],FoamFactor_Table[BlendPN],0)),1)</f>
        <v>1</v>
      </c>
    </row>
    <row r="2852" spans="1:8" x14ac:dyDescent="0.25">
      <c r="A2852" t="s">
        <v>596</v>
      </c>
      <c r="B2852" t="s">
        <v>5024</v>
      </c>
      <c r="C2852" t="s">
        <v>1430</v>
      </c>
      <c r="D2852" t="s">
        <v>1431</v>
      </c>
      <c r="E2852">
        <v>1.5</v>
      </c>
      <c r="F2852">
        <v>2.5</v>
      </c>
      <c r="G2852" t="s">
        <v>935</v>
      </c>
      <c r="H2852">
        <f>_xlfn.IFNA(INDEX(FoamFactor_Table[FoamFactor],MATCH(bom_SQLquery[[#This Row],[BillNo]],FoamFactor_Table[BlendPN],0)),1)</f>
        <v>1</v>
      </c>
    </row>
    <row r="2853" spans="1:8" x14ac:dyDescent="0.25">
      <c r="A2853" t="s">
        <v>5025</v>
      </c>
      <c r="B2853" t="s">
        <v>5026</v>
      </c>
      <c r="C2853" t="s">
        <v>1430</v>
      </c>
      <c r="D2853" t="s">
        <v>1431</v>
      </c>
      <c r="E2853">
        <v>1.5</v>
      </c>
      <c r="F2853">
        <v>2.5</v>
      </c>
      <c r="G2853" t="s">
        <v>935</v>
      </c>
      <c r="H2853">
        <f>_xlfn.IFNA(INDEX(FoamFactor_Table[FoamFactor],MATCH(bom_SQLquery[[#This Row],[BillNo]],FoamFactor_Table[BlendPN],0)),1)</f>
        <v>1</v>
      </c>
    </row>
    <row r="2854" spans="1:8" x14ac:dyDescent="0.25">
      <c r="A2854" t="s">
        <v>5027</v>
      </c>
      <c r="B2854" t="s">
        <v>5028</v>
      </c>
      <c r="C2854" t="s">
        <v>1430</v>
      </c>
      <c r="D2854" t="s">
        <v>1431</v>
      </c>
      <c r="E2854">
        <v>4</v>
      </c>
      <c r="F2854">
        <v>2.5</v>
      </c>
      <c r="G2854" t="s">
        <v>935</v>
      </c>
      <c r="H2854">
        <f>_xlfn.IFNA(INDEX(FoamFactor_Table[FoamFactor],MATCH(bom_SQLquery[[#This Row],[BillNo]],FoamFactor_Table[BlendPN],0)),1)</f>
        <v>1</v>
      </c>
    </row>
    <row r="2855" spans="1:8" x14ac:dyDescent="0.25">
      <c r="A2855" t="s">
        <v>5029</v>
      </c>
      <c r="B2855" t="s">
        <v>5030</v>
      </c>
      <c r="C2855" t="s">
        <v>1430</v>
      </c>
      <c r="D2855" t="s">
        <v>1431</v>
      </c>
      <c r="E2855">
        <v>4</v>
      </c>
      <c r="F2855">
        <v>2.5</v>
      </c>
      <c r="G2855" t="s">
        <v>935</v>
      </c>
      <c r="H2855">
        <f>_xlfn.IFNA(INDEX(FoamFactor_Table[FoamFactor],MATCH(bom_SQLquery[[#This Row],[BillNo]],FoamFactor_Table[BlendPN],0)),1)</f>
        <v>1</v>
      </c>
    </row>
    <row r="2856" spans="1:8" x14ac:dyDescent="0.25">
      <c r="A2856" t="s">
        <v>522</v>
      </c>
      <c r="B2856" t="s">
        <v>5031</v>
      </c>
      <c r="C2856" t="s">
        <v>1426</v>
      </c>
      <c r="D2856" t="s">
        <v>1427</v>
      </c>
      <c r="E2856">
        <v>3</v>
      </c>
      <c r="F2856">
        <v>2.5</v>
      </c>
      <c r="G2856" t="s">
        <v>935</v>
      </c>
      <c r="H2856">
        <f>_xlfn.IFNA(INDEX(FoamFactor_Table[FoamFactor],MATCH(bom_SQLquery[[#This Row],[BillNo]],FoamFactor_Table[BlendPN],0)),1)</f>
        <v>1</v>
      </c>
    </row>
    <row r="2857" spans="1:8" x14ac:dyDescent="0.25">
      <c r="A2857" t="s">
        <v>5032</v>
      </c>
      <c r="B2857" t="s">
        <v>5033</v>
      </c>
      <c r="C2857" t="s">
        <v>1426</v>
      </c>
      <c r="D2857" t="s">
        <v>1427</v>
      </c>
      <c r="E2857">
        <v>1.5</v>
      </c>
      <c r="F2857">
        <v>2.5</v>
      </c>
      <c r="G2857" t="s">
        <v>935</v>
      </c>
      <c r="H2857">
        <f>_xlfn.IFNA(INDEX(FoamFactor_Table[FoamFactor],MATCH(bom_SQLquery[[#This Row],[BillNo]],FoamFactor_Table[BlendPN],0)),1)</f>
        <v>1</v>
      </c>
    </row>
    <row r="2858" spans="1:8" x14ac:dyDescent="0.25">
      <c r="A2858" t="s">
        <v>308</v>
      </c>
      <c r="B2858" t="s">
        <v>5034</v>
      </c>
      <c r="C2858" t="s">
        <v>1426</v>
      </c>
      <c r="D2858" t="s">
        <v>1427</v>
      </c>
      <c r="E2858">
        <v>4</v>
      </c>
      <c r="F2858">
        <v>2.5</v>
      </c>
      <c r="G2858" t="s">
        <v>935</v>
      </c>
      <c r="H2858">
        <f>_xlfn.IFNA(INDEX(FoamFactor_Table[FoamFactor],MATCH(bom_SQLquery[[#This Row],[BillNo]],FoamFactor_Table[BlendPN],0)),1)</f>
        <v>1</v>
      </c>
    </row>
    <row r="2859" spans="1:8" x14ac:dyDescent="0.25">
      <c r="A2859" t="s">
        <v>5035</v>
      </c>
      <c r="B2859" t="s">
        <v>5036</v>
      </c>
      <c r="C2859" t="s">
        <v>1494</v>
      </c>
      <c r="D2859" t="s">
        <v>1495</v>
      </c>
      <c r="E2859">
        <v>1.5</v>
      </c>
      <c r="F2859">
        <v>2.5</v>
      </c>
      <c r="G2859" t="s">
        <v>935</v>
      </c>
      <c r="H2859">
        <f>_xlfn.IFNA(INDEX(FoamFactor_Table[FoamFactor],MATCH(bom_SQLquery[[#This Row],[BillNo]],FoamFactor_Table[BlendPN],0)),1)</f>
        <v>1</v>
      </c>
    </row>
    <row r="2860" spans="1:8" x14ac:dyDescent="0.25">
      <c r="A2860" t="s">
        <v>5037</v>
      </c>
      <c r="B2860" t="s">
        <v>5038</v>
      </c>
      <c r="C2860" t="s">
        <v>1494</v>
      </c>
      <c r="D2860" t="s">
        <v>1495</v>
      </c>
      <c r="E2860">
        <v>4</v>
      </c>
      <c r="F2860">
        <v>2.5</v>
      </c>
      <c r="G2860" t="s">
        <v>935</v>
      </c>
      <c r="H2860">
        <f>_xlfn.IFNA(INDEX(FoamFactor_Table[FoamFactor],MATCH(bom_SQLquery[[#This Row],[BillNo]],FoamFactor_Table[BlendPN],0)),1)</f>
        <v>1</v>
      </c>
    </row>
    <row r="2861" spans="1:8" x14ac:dyDescent="0.25">
      <c r="A2861" t="s">
        <v>524</v>
      </c>
      <c r="B2861" t="s">
        <v>5039</v>
      </c>
      <c r="C2861" t="s">
        <v>1285</v>
      </c>
      <c r="D2861" t="s">
        <v>1286</v>
      </c>
      <c r="E2861">
        <v>3</v>
      </c>
      <c r="F2861">
        <v>2.5</v>
      </c>
      <c r="G2861" t="s">
        <v>935</v>
      </c>
      <c r="H2861">
        <f>_xlfn.IFNA(INDEX(FoamFactor_Table[FoamFactor],MATCH(bom_SQLquery[[#This Row],[BillNo]],FoamFactor_Table[BlendPN],0)),1)</f>
        <v>1</v>
      </c>
    </row>
    <row r="2862" spans="1:8" x14ac:dyDescent="0.25">
      <c r="A2862" t="s">
        <v>314</v>
      </c>
      <c r="B2862" t="s">
        <v>5040</v>
      </c>
      <c r="C2862" t="s">
        <v>1285</v>
      </c>
      <c r="D2862" t="s">
        <v>1286</v>
      </c>
      <c r="E2862">
        <v>4</v>
      </c>
      <c r="F2862">
        <v>2.5</v>
      </c>
      <c r="G2862" t="s">
        <v>935</v>
      </c>
      <c r="H2862">
        <f>_xlfn.IFNA(INDEX(FoamFactor_Table[FoamFactor],MATCH(bom_SQLquery[[#This Row],[BillNo]],FoamFactor_Table[BlendPN],0)),1)</f>
        <v>1</v>
      </c>
    </row>
    <row r="2863" spans="1:8" x14ac:dyDescent="0.25">
      <c r="A2863" t="s">
        <v>528</v>
      </c>
      <c r="B2863" t="s">
        <v>5041</v>
      </c>
      <c r="C2863" t="s">
        <v>1742</v>
      </c>
      <c r="D2863" t="s">
        <v>1743</v>
      </c>
      <c r="E2863">
        <v>3</v>
      </c>
      <c r="F2863">
        <v>2.5</v>
      </c>
      <c r="G2863" t="s">
        <v>935</v>
      </c>
      <c r="H2863">
        <f>_xlfn.IFNA(INDEX(FoamFactor_Table[FoamFactor],MATCH(bom_SQLquery[[#This Row],[BillNo]],FoamFactor_Table[BlendPN],0)),1)</f>
        <v>1</v>
      </c>
    </row>
    <row r="2864" spans="1:8" x14ac:dyDescent="0.25">
      <c r="A2864" t="s">
        <v>321</v>
      </c>
      <c r="B2864" t="s">
        <v>5042</v>
      </c>
      <c r="C2864" t="s">
        <v>1742</v>
      </c>
      <c r="D2864" t="s">
        <v>1743</v>
      </c>
      <c r="E2864">
        <v>4</v>
      </c>
      <c r="F2864">
        <v>2.5</v>
      </c>
      <c r="G2864" t="s">
        <v>935</v>
      </c>
      <c r="H2864">
        <f>_xlfn.IFNA(INDEX(FoamFactor_Table[FoamFactor],MATCH(bom_SQLquery[[#This Row],[BillNo]],FoamFactor_Table[BlendPN],0)),1)</f>
        <v>1</v>
      </c>
    </row>
    <row r="2865" spans="1:8" x14ac:dyDescent="0.25">
      <c r="A2865" t="s">
        <v>5043</v>
      </c>
      <c r="B2865" t="s">
        <v>5044</v>
      </c>
      <c r="C2865" t="s">
        <v>2847</v>
      </c>
      <c r="D2865" t="s">
        <v>2848</v>
      </c>
      <c r="E2865">
        <v>1.5</v>
      </c>
      <c r="F2865">
        <v>2.5</v>
      </c>
      <c r="G2865" t="s">
        <v>935</v>
      </c>
      <c r="H2865">
        <f>_xlfn.IFNA(INDEX(FoamFactor_Table[FoamFactor],MATCH(bom_SQLquery[[#This Row],[BillNo]],FoamFactor_Table[BlendPN],0)),1)</f>
        <v>1</v>
      </c>
    </row>
    <row r="2866" spans="1:8" x14ac:dyDescent="0.25">
      <c r="A2866" t="s">
        <v>5045</v>
      </c>
      <c r="B2866" t="s">
        <v>5046</v>
      </c>
      <c r="C2866" t="s">
        <v>2847</v>
      </c>
      <c r="D2866" t="s">
        <v>2848</v>
      </c>
      <c r="E2866">
        <v>1.5</v>
      </c>
      <c r="F2866">
        <v>2.5</v>
      </c>
      <c r="G2866" t="s">
        <v>935</v>
      </c>
      <c r="H2866">
        <f>_xlfn.IFNA(INDEX(FoamFactor_Table[FoamFactor],MATCH(bom_SQLquery[[#This Row],[BillNo]],FoamFactor_Table[BlendPN],0)),1)</f>
        <v>1</v>
      </c>
    </row>
    <row r="2867" spans="1:8" x14ac:dyDescent="0.25">
      <c r="A2867" t="s">
        <v>535</v>
      </c>
      <c r="B2867" t="s">
        <v>5047</v>
      </c>
      <c r="C2867" t="s">
        <v>2847</v>
      </c>
      <c r="D2867" t="s">
        <v>2848</v>
      </c>
      <c r="E2867">
        <v>0.25</v>
      </c>
      <c r="F2867">
        <v>2.5</v>
      </c>
      <c r="G2867" t="s">
        <v>935</v>
      </c>
      <c r="H2867">
        <f>_xlfn.IFNA(INDEX(FoamFactor_Table[FoamFactor],MATCH(bom_SQLquery[[#This Row],[BillNo]],FoamFactor_Table[BlendPN],0)),1)</f>
        <v>1</v>
      </c>
    </row>
    <row r="2868" spans="1:8" x14ac:dyDescent="0.25">
      <c r="A2868" t="s">
        <v>5048</v>
      </c>
      <c r="B2868" t="s">
        <v>5049</v>
      </c>
      <c r="C2868" t="s">
        <v>2847</v>
      </c>
      <c r="D2868" t="s">
        <v>2848</v>
      </c>
      <c r="E2868">
        <v>4</v>
      </c>
      <c r="F2868">
        <v>2.5</v>
      </c>
      <c r="G2868" t="s">
        <v>935</v>
      </c>
      <c r="H2868">
        <f>_xlfn.IFNA(INDEX(FoamFactor_Table[FoamFactor],MATCH(bom_SQLquery[[#This Row],[BillNo]],FoamFactor_Table[BlendPN],0)),1)</f>
        <v>1</v>
      </c>
    </row>
    <row r="2869" spans="1:8" x14ac:dyDescent="0.25">
      <c r="A2869" t="s">
        <v>5050</v>
      </c>
      <c r="B2869" t="s">
        <v>5051</v>
      </c>
      <c r="C2869" t="s">
        <v>2847</v>
      </c>
      <c r="D2869" t="s">
        <v>2848</v>
      </c>
      <c r="E2869">
        <v>4</v>
      </c>
      <c r="F2869">
        <v>2.5</v>
      </c>
      <c r="G2869" t="s">
        <v>935</v>
      </c>
      <c r="H2869">
        <f>_xlfn.IFNA(INDEX(FoamFactor_Table[FoamFactor],MATCH(bom_SQLquery[[#This Row],[BillNo]],FoamFactor_Table[BlendPN],0)),1)</f>
        <v>1</v>
      </c>
    </row>
    <row r="2870" spans="1:8" x14ac:dyDescent="0.25">
      <c r="A2870" t="s">
        <v>715</v>
      </c>
      <c r="B2870" t="s">
        <v>5052</v>
      </c>
      <c r="C2870" t="s">
        <v>1538</v>
      </c>
      <c r="D2870" t="s">
        <v>1539</v>
      </c>
      <c r="E2870">
        <v>1.5</v>
      </c>
      <c r="F2870">
        <v>2.5</v>
      </c>
      <c r="G2870" t="s">
        <v>935</v>
      </c>
      <c r="H2870">
        <f>_xlfn.IFNA(INDEX(FoamFactor_Table[FoamFactor],MATCH(bom_SQLquery[[#This Row],[BillNo]],FoamFactor_Table[BlendPN],0)),1)</f>
        <v>1</v>
      </c>
    </row>
    <row r="2871" spans="1:8" x14ac:dyDescent="0.25">
      <c r="A2871" t="s">
        <v>5053</v>
      </c>
      <c r="B2871" t="s">
        <v>5054</v>
      </c>
      <c r="C2871" t="s">
        <v>1538</v>
      </c>
      <c r="D2871" t="s">
        <v>1539</v>
      </c>
      <c r="E2871">
        <v>2</v>
      </c>
      <c r="F2871">
        <v>2.5</v>
      </c>
      <c r="G2871" t="s">
        <v>935</v>
      </c>
      <c r="H2871">
        <f>_xlfn.IFNA(INDEX(FoamFactor_Table[FoamFactor],MATCH(bom_SQLquery[[#This Row],[BillNo]],FoamFactor_Table[BlendPN],0)),1)</f>
        <v>1</v>
      </c>
    </row>
    <row r="2872" spans="1:8" x14ac:dyDescent="0.25">
      <c r="A2872" t="s">
        <v>5055</v>
      </c>
      <c r="B2872" t="s">
        <v>5056</v>
      </c>
      <c r="C2872" t="s">
        <v>1538</v>
      </c>
      <c r="D2872" t="s">
        <v>1539</v>
      </c>
      <c r="E2872">
        <v>2</v>
      </c>
      <c r="F2872">
        <v>2.5</v>
      </c>
      <c r="G2872" t="s">
        <v>935</v>
      </c>
      <c r="H2872">
        <f>_xlfn.IFNA(INDEX(FoamFactor_Table[FoamFactor],MATCH(bom_SQLquery[[#This Row],[BillNo]],FoamFactor_Table[BlendPN],0)),1)</f>
        <v>1</v>
      </c>
    </row>
    <row r="2873" spans="1:8" x14ac:dyDescent="0.25">
      <c r="A2873" t="s">
        <v>5057</v>
      </c>
      <c r="B2873" t="s">
        <v>5058</v>
      </c>
      <c r="C2873" t="s">
        <v>1538</v>
      </c>
      <c r="D2873" t="s">
        <v>1539</v>
      </c>
      <c r="E2873">
        <v>4</v>
      </c>
      <c r="F2873">
        <v>2.5</v>
      </c>
      <c r="G2873" t="s">
        <v>935</v>
      </c>
      <c r="H2873">
        <f>_xlfn.IFNA(INDEX(FoamFactor_Table[FoamFactor],MATCH(bom_SQLquery[[#This Row],[BillNo]],FoamFactor_Table[BlendPN],0)),1)</f>
        <v>1</v>
      </c>
    </row>
    <row r="2874" spans="1:8" x14ac:dyDescent="0.25">
      <c r="A2874" t="s">
        <v>5059</v>
      </c>
      <c r="B2874" t="s">
        <v>5060</v>
      </c>
      <c r="C2874" t="s">
        <v>1538</v>
      </c>
      <c r="D2874" t="s">
        <v>1539</v>
      </c>
      <c r="E2874">
        <v>4</v>
      </c>
      <c r="F2874">
        <v>2.5</v>
      </c>
      <c r="G2874" t="s">
        <v>935</v>
      </c>
      <c r="H2874">
        <f>_xlfn.IFNA(INDEX(FoamFactor_Table[FoamFactor],MATCH(bom_SQLquery[[#This Row],[BillNo]],FoamFactor_Table[BlendPN],0)),1)</f>
        <v>1</v>
      </c>
    </row>
    <row r="2875" spans="1:8" x14ac:dyDescent="0.25">
      <c r="A2875" t="s">
        <v>5061</v>
      </c>
      <c r="B2875" t="s">
        <v>5062</v>
      </c>
      <c r="C2875" t="s">
        <v>2626</v>
      </c>
      <c r="D2875" t="s">
        <v>2627</v>
      </c>
      <c r="E2875">
        <v>1.5</v>
      </c>
      <c r="F2875">
        <v>2.5</v>
      </c>
      <c r="G2875" t="s">
        <v>935</v>
      </c>
      <c r="H2875">
        <f>_xlfn.IFNA(INDEX(FoamFactor_Table[FoamFactor],MATCH(bom_SQLquery[[#This Row],[BillNo]],FoamFactor_Table[BlendPN],0)),1)</f>
        <v>1</v>
      </c>
    </row>
    <row r="2876" spans="1:8" x14ac:dyDescent="0.25">
      <c r="A2876" t="s">
        <v>5063</v>
      </c>
      <c r="B2876" t="s">
        <v>5064</v>
      </c>
      <c r="C2876" t="s">
        <v>2626</v>
      </c>
      <c r="D2876" t="s">
        <v>2627</v>
      </c>
      <c r="E2876">
        <v>4</v>
      </c>
      <c r="F2876">
        <v>2.5</v>
      </c>
      <c r="G2876" t="s">
        <v>935</v>
      </c>
      <c r="H2876">
        <f>_xlfn.IFNA(INDEX(FoamFactor_Table[FoamFactor],MATCH(bom_SQLquery[[#This Row],[BillNo]],FoamFactor_Table[BlendPN],0)),1)</f>
        <v>1</v>
      </c>
    </row>
    <row r="2877" spans="1:8" x14ac:dyDescent="0.25">
      <c r="A2877" t="s">
        <v>5065</v>
      </c>
      <c r="B2877" t="s">
        <v>5066</v>
      </c>
      <c r="C2877" t="s">
        <v>2064</v>
      </c>
      <c r="D2877" t="s">
        <v>2065</v>
      </c>
      <c r="E2877">
        <v>4</v>
      </c>
      <c r="F2877">
        <v>2.5</v>
      </c>
      <c r="G2877" t="s">
        <v>935</v>
      </c>
      <c r="H2877">
        <f>_xlfn.IFNA(INDEX(FoamFactor_Table[FoamFactor],MATCH(bom_SQLquery[[#This Row],[BillNo]],FoamFactor_Table[BlendPN],0)),1)</f>
        <v>1</v>
      </c>
    </row>
    <row r="2878" spans="1:8" x14ac:dyDescent="0.25">
      <c r="A2878" t="s">
        <v>2329</v>
      </c>
      <c r="B2878" t="s">
        <v>2330</v>
      </c>
      <c r="C2878" t="s">
        <v>3369</v>
      </c>
      <c r="D2878" t="s">
        <v>3370</v>
      </c>
      <c r="E2878">
        <v>1.2999999999999999E-2</v>
      </c>
      <c r="F2878">
        <v>0</v>
      </c>
      <c r="G2878" t="s">
        <v>942</v>
      </c>
      <c r="H2878">
        <f>_xlfn.IFNA(INDEX(FoamFactor_Table[FoamFactor],MATCH(bom_SQLquery[[#This Row],[BillNo]],FoamFactor_Table[BlendPN],0)),1)</f>
        <v>1.2</v>
      </c>
    </row>
    <row r="2879" spans="1:8" x14ac:dyDescent="0.25">
      <c r="A2879" t="s">
        <v>2329</v>
      </c>
      <c r="B2879" t="s">
        <v>2330</v>
      </c>
      <c r="C2879" t="s">
        <v>5067</v>
      </c>
      <c r="D2879" t="s">
        <v>5068</v>
      </c>
      <c r="E2879">
        <v>3.3317999999999999</v>
      </c>
      <c r="F2879">
        <v>0</v>
      </c>
      <c r="G2879" t="s">
        <v>942</v>
      </c>
      <c r="H2879">
        <f>_xlfn.IFNA(INDEX(FoamFactor_Table[FoamFactor],MATCH(bom_SQLquery[[#This Row],[BillNo]],FoamFactor_Table[BlendPN],0)),1)</f>
        <v>1.2</v>
      </c>
    </row>
    <row r="2880" spans="1:8" x14ac:dyDescent="0.25">
      <c r="A2880" t="s">
        <v>2329</v>
      </c>
      <c r="B2880" t="s">
        <v>2330</v>
      </c>
      <c r="C2880" t="s">
        <v>4365</v>
      </c>
      <c r="D2880" t="s">
        <v>4366</v>
      </c>
      <c r="E2880">
        <v>2.5399999999999999E-2</v>
      </c>
      <c r="F2880">
        <v>0</v>
      </c>
      <c r="G2880" t="s">
        <v>942</v>
      </c>
      <c r="H2880">
        <f>_xlfn.IFNA(INDEX(FoamFactor_Table[FoamFactor],MATCH(bom_SQLquery[[#This Row],[BillNo]],FoamFactor_Table[BlendPN],0)),1)</f>
        <v>1.2</v>
      </c>
    </row>
    <row r="2881" spans="1:8" x14ac:dyDescent="0.25">
      <c r="A2881" t="s">
        <v>2329</v>
      </c>
      <c r="B2881" t="s">
        <v>2330</v>
      </c>
      <c r="C2881" t="s">
        <v>4550</v>
      </c>
      <c r="D2881" t="s">
        <v>4551</v>
      </c>
      <c r="E2881">
        <v>3.7199999999999997E-2</v>
      </c>
      <c r="F2881">
        <v>0</v>
      </c>
      <c r="G2881" t="s">
        <v>942</v>
      </c>
      <c r="H2881">
        <f>_xlfn.IFNA(INDEX(FoamFactor_Table[FoamFactor],MATCH(bom_SQLquery[[#This Row],[BillNo]],FoamFactor_Table[BlendPN],0)),1)</f>
        <v>1.2</v>
      </c>
    </row>
    <row r="2882" spans="1:8" x14ac:dyDescent="0.25">
      <c r="A2882" t="s">
        <v>2329</v>
      </c>
      <c r="B2882" t="s">
        <v>2330</v>
      </c>
      <c r="C2882" t="s">
        <v>4367</v>
      </c>
      <c r="D2882" t="s">
        <v>4368</v>
      </c>
      <c r="E2882">
        <v>1.6999999999999999E-3</v>
      </c>
      <c r="F2882">
        <v>0</v>
      </c>
      <c r="G2882" t="s">
        <v>942</v>
      </c>
      <c r="H2882">
        <f>_xlfn.IFNA(INDEX(FoamFactor_Table[FoamFactor],MATCH(bom_SQLquery[[#This Row],[BillNo]],FoamFactor_Table[BlendPN],0)),1)</f>
        <v>1.2</v>
      </c>
    </row>
    <row r="2883" spans="1:8" x14ac:dyDescent="0.25">
      <c r="A2883" t="s">
        <v>2329</v>
      </c>
      <c r="B2883" t="s">
        <v>2330</v>
      </c>
      <c r="C2883" t="s">
        <v>3357</v>
      </c>
      <c r="D2883" t="s">
        <v>3358</v>
      </c>
      <c r="E2883">
        <v>1.6999999999999999E-3</v>
      </c>
      <c r="F2883">
        <v>0</v>
      </c>
      <c r="G2883" t="s">
        <v>942</v>
      </c>
      <c r="H2883">
        <f>_xlfn.IFNA(INDEX(FoamFactor_Table[FoamFactor],MATCH(bom_SQLquery[[#This Row],[BillNo]],FoamFactor_Table[BlendPN],0)),1)</f>
        <v>1.2</v>
      </c>
    </row>
    <row r="2884" spans="1:8" x14ac:dyDescent="0.25">
      <c r="A2884" t="s">
        <v>5069</v>
      </c>
      <c r="B2884" t="s">
        <v>5070</v>
      </c>
      <c r="C2884" t="s">
        <v>4695</v>
      </c>
      <c r="D2884" t="s">
        <v>4696</v>
      </c>
      <c r="E2884">
        <v>0.1719</v>
      </c>
      <c r="F2884">
        <v>2.5</v>
      </c>
      <c r="G2884" t="s">
        <v>935</v>
      </c>
      <c r="H2884">
        <f>_xlfn.IFNA(INDEX(FoamFactor_Table[FoamFactor],MATCH(bom_SQLquery[[#This Row],[BillNo]],FoamFactor_Table[BlendPN],0)),1)</f>
        <v>1</v>
      </c>
    </row>
    <row r="2885" spans="1:8" x14ac:dyDescent="0.25">
      <c r="A2885" t="s">
        <v>5071</v>
      </c>
      <c r="B2885" t="s">
        <v>5072</v>
      </c>
      <c r="C2885" t="s">
        <v>1293</v>
      </c>
      <c r="D2885" t="s">
        <v>1294</v>
      </c>
      <c r="E2885">
        <v>1.0309999999999999</v>
      </c>
      <c r="F2885">
        <v>2.5</v>
      </c>
      <c r="G2885" t="s">
        <v>935</v>
      </c>
      <c r="H2885">
        <f>_xlfn.IFNA(INDEX(FoamFactor_Table[FoamFactor],MATCH(bom_SQLquery[[#This Row],[BillNo]],FoamFactor_Table[BlendPN],0)),1)</f>
        <v>1</v>
      </c>
    </row>
    <row r="2886" spans="1:8" x14ac:dyDescent="0.25">
      <c r="A2886" t="s">
        <v>2596</v>
      </c>
      <c r="B2886" t="s">
        <v>2597</v>
      </c>
      <c r="C2886" t="s">
        <v>4679</v>
      </c>
      <c r="D2886" t="s">
        <v>4680</v>
      </c>
      <c r="E2886">
        <v>0.25</v>
      </c>
      <c r="F2886">
        <v>0</v>
      </c>
      <c r="G2886" t="s">
        <v>942</v>
      </c>
      <c r="H2886">
        <f>_xlfn.IFNA(INDEX(FoamFactor_Table[FoamFactor],MATCH(bom_SQLquery[[#This Row],[BillNo]],FoamFactor_Table[BlendPN],0)),1)</f>
        <v>1</v>
      </c>
    </row>
    <row r="2887" spans="1:8" x14ac:dyDescent="0.25">
      <c r="A2887" t="s">
        <v>2596</v>
      </c>
      <c r="B2887" t="s">
        <v>2597</v>
      </c>
      <c r="C2887" t="s">
        <v>3409</v>
      </c>
      <c r="D2887" t="s">
        <v>3410</v>
      </c>
      <c r="E2887">
        <v>0.04</v>
      </c>
      <c r="F2887">
        <v>0</v>
      </c>
      <c r="G2887" t="s">
        <v>942</v>
      </c>
      <c r="H2887">
        <f>_xlfn.IFNA(INDEX(FoamFactor_Table[FoamFactor],MATCH(bom_SQLquery[[#This Row],[BillNo]],FoamFactor_Table[BlendPN],0)),1)</f>
        <v>1</v>
      </c>
    </row>
    <row r="2888" spans="1:8" x14ac:dyDescent="0.25">
      <c r="A2888" t="s">
        <v>2596</v>
      </c>
      <c r="B2888" t="s">
        <v>2597</v>
      </c>
      <c r="C2888" t="s">
        <v>3349</v>
      </c>
      <c r="D2888" t="s">
        <v>3350</v>
      </c>
      <c r="E2888">
        <v>0.04</v>
      </c>
      <c r="F2888">
        <v>0</v>
      </c>
      <c r="G2888" t="s">
        <v>942</v>
      </c>
      <c r="H2888">
        <f>_xlfn.IFNA(INDEX(FoamFactor_Table[FoamFactor],MATCH(bom_SQLquery[[#This Row],[BillNo]],FoamFactor_Table[BlendPN],0)),1)</f>
        <v>1</v>
      </c>
    </row>
    <row r="2889" spans="1:8" x14ac:dyDescent="0.25">
      <c r="A2889" t="s">
        <v>2596</v>
      </c>
      <c r="B2889" t="s">
        <v>2597</v>
      </c>
      <c r="C2889" t="s">
        <v>3369</v>
      </c>
      <c r="D2889" t="s">
        <v>3370</v>
      </c>
      <c r="E2889">
        <v>0.01</v>
      </c>
      <c r="F2889">
        <v>0</v>
      </c>
      <c r="G2889" t="s">
        <v>942</v>
      </c>
      <c r="H2889">
        <f>_xlfn.IFNA(INDEX(FoamFactor_Table[FoamFactor],MATCH(bom_SQLquery[[#This Row],[BillNo]],FoamFactor_Table[BlendPN],0)),1)</f>
        <v>1</v>
      </c>
    </row>
    <row r="2890" spans="1:8" x14ac:dyDescent="0.25">
      <c r="A2890" t="s">
        <v>2596</v>
      </c>
      <c r="B2890" t="s">
        <v>2597</v>
      </c>
      <c r="C2890" t="s">
        <v>5073</v>
      </c>
      <c r="D2890" t="s">
        <v>5074</v>
      </c>
      <c r="E2890">
        <v>0.02</v>
      </c>
      <c r="F2890">
        <v>0</v>
      </c>
      <c r="G2890" t="s">
        <v>942</v>
      </c>
      <c r="H2890">
        <f>_xlfn.IFNA(INDEX(FoamFactor_Table[FoamFactor],MATCH(bom_SQLquery[[#This Row],[BillNo]],FoamFactor_Table[BlendPN],0)),1)</f>
        <v>1</v>
      </c>
    </row>
    <row r="2891" spans="1:8" x14ac:dyDescent="0.25">
      <c r="A2891" t="s">
        <v>2596</v>
      </c>
      <c r="B2891" t="s">
        <v>2597</v>
      </c>
      <c r="C2891" t="s">
        <v>5075</v>
      </c>
      <c r="D2891" t="s">
        <v>5076</v>
      </c>
      <c r="E2891">
        <v>0.04</v>
      </c>
      <c r="F2891">
        <v>0</v>
      </c>
      <c r="G2891" t="s">
        <v>942</v>
      </c>
      <c r="H2891">
        <f>_xlfn.IFNA(INDEX(FoamFactor_Table[FoamFactor],MATCH(bom_SQLquery[[#This Row],[BillNo]],FoamFactor_Table[BlendPN],0)),1)</f>
        <v>1</v>
      </c>
    </row>
    <row r="2892" spans="1:8" x14ac:dyDescent="0.25">
      <c r="A2892" t="s">
        <v>2596</v>
      </c>
      <c r="B2892" t="s">
        <v>2597</v>
      </c>
      <c r="C2892" t="s">
        <v>3357</v>
      </c>
      <c r="D2892" t="s">
        <v>3358</v>
      </c>
      <c r="E2892">
        <v>1E-3</v>
      </c>
      <c r="F2892">
        <v>0</v>
      </c>
      <c r="G2892" t="s">
        <v>942</v>
      </c>
      <c r="H2892">
        <f>_xlfn.IFNA(INDEX(FoamFactor_Table[FoamFactor],MATCH(bom_SQLquery[[#This Row],[BillNo]],FoamFactor_Table[BlendPN],0)),1)</f>
        <v>1</v>
      </c>
    </row>
    <row r="2893" spans="1:8" x14ac:dyDescent="0.25">
      <c r="A2893" t="s">
        <v>253</v>
      </c>
      <c r="B2893" t="s">
        <v>2717</v>
      </c>
      <c r="C2893" t="s">
        <v>2699</v>
      </c>
      <c r="D2893" t="s">
        <v>2700</v>
      </c>
      <c r="E2893">
        <v>0.39400000000000002</v>
      </c>
      <c r="F2893">
        <v>0</v>
      </c>
      <c r="G2893" t="s">
        <v>935</v>
      </c>
      <c r="H2893">
        <f>_xlfn.IFNA(INDEX(FoamFactor_Table[FoamFactor],MATCH(bom_SQLquery[[#This Row],[BillNo]],FoamFactor_Table[BlendPN],0)),1)</f>
        <v>1</v>
      </c>
    </row>
    <row r="2894" spans="1:8" x14ac:dyDescent="0.25">
      <c r="A2894" t="s">
        <v>439</v>
      </c>
      <c r="B2894" t="s">
        <v>5077</v>
      </c>
      <c r="C2894" t="s">
        <v>2699</v>
      </c>
      <c r="D2894" t="s">
        <v>2700</v>
      </c>
      <c r="E2894">
        <v>0.39379999999999998</v>
      </c>
      <c r="F2894">
        <v>0</v>
      </c>
      <c r="G2894" t="s">
        <v>935</v>
      </c>
      <c r="H2894">
        <f>_xlfn.IFNA(INDEX(FoamFactor_Table[FoamFactor],MATCH(bom_SQLquery[[#This Row],[BillNo]],FoamFactor_Table[BlendPN],0)),1)</f>
        <v>1</v>
      </c>
    </row>
    <row r="2895" spans="1:8" x14ac:dyDescent="0.25">
      <c r="A2895" t="s">
        <v>5078</v>
      </c>
      <c r="B2895" t="s">
        <v>5079</v>
      </c>
      <c r="C2895" t="s">
        <v>3544</v>
      </c>
      <c r="D2895" t="s">
        <v>3545</v>
      </c>
      <c r="E2895">
        <v>0.39400000000000002</v>
      </c>
      <c r="F2895">
        <v>0</v>
      </c>
      <c r="G2895" t="s">
        <v>935</v>
      </c>
      <c r="H2895">
        <f>_xlfn.IFNA(INDEX(FoamFactor_Table[FoamFactor],MATCH(bom_SQLquery[[#This Row],[BillNo]],FoamFactor_Table[BlendPN],0)),1)</f>
        <v>1</v>
      </c>
    </row>
    <row r="2896" spans="1:8" x14ac:dyDescent="0.25">
      <c r="A2896" t="s">
        <v>5080</v>
      </c>
      <c r="B2896" t="s">
        <v>5081</v>
      </c>
      <c r="C2896" t="s">
        <v>2672</v>
      </c>
      <c r="D2896" t="s">
        <v>2673</v>
      </c>
      <c r="E2896">
        <v>55</v>
      </c>
      <c r="F2896">
        <v>2.5</v>
      </c>
      <c r="G2896" t="s">
        <v>935</v>
      </c>
      <c r="H2896">
        <f>_xlfn.IFNA(INDEX(FoamFactor_Table[FoamFactor],MATCH(bom_SQLquery[[#This Row],[BillNo]],FoamFactor_Table[BlendPN],0)),1)</f>
        <v>1</v>
      </c>
    </row>
    <row r="2897" spans="1:8" x14ac:dyDescent="0.25">
      <c r="A2897" t="s">
        <v>5082</v>
      </c>
      <c r="B2897" t="s">
        <v>5083</v>
      </c>
      <c r="C2897" t="s">
        <v>2626</v>
      </c>
      <c r="D2897" t="s">
        <v>2627</v>
      </c>
      <c r="E2897">
        <v>55</v>
      </c>
      <c r="F2897">
        <v>2.5</v>
      </c>
      <c r="G2897" t="s">
        <v>935</v>
      </c>
      <c r="H2897">
        <f>_xlfn.IFNA(INDEX(FoamFactor_Table[FoamFactor],MATCH(bom_SQLquery[[#This Row],[BillNo]],FoamFactor_Table[BlendPN],0)),1)</f>
        <v>1</v>
      </c>
    </row>
    <row r="2898" spans="1:8" x14ac:dyDescent="0.25">
      <c r="A2898" t="s">
        <v>2740</v>
      </c>
      <c r="B2898" t="s">
        <v>2741</v>
      </c>
      <c r="C2898" t="s">
        <v>3556</v>
      </c>
      <c r="D2898" t="s">
        <v>3557</v>
      </c>
      <c r="E2898">
        <v>0.60399999999999998</v>
      </c>
      <c r="F2898">
        <v>0</v>
      </c>
      <c r="G2898" t="s">
        <v>942</v>
      </c>
      <c r="H2898">
        <f>_xlfn.IFNA(INDEX(FoamFactor_Table[FoamFactor],MATCH(bom_SQLquery[[#This Row],[BillNo]],FoamFactor_Table[BlendPN],0)),1)</f>
        <v>1.05</v>
      </c>
    </row>
    <row r="2899" spans="1:8" x14ac:dyDescent="0.25">
      <c r="A2899" t="s">
        <v>2740</v>
      </c>
      <c r="B2899" t="s">
        <v>2741</v>
      </c>
      <c r="C2899" t="s">
        <v>3558</v>
      </c>
      <c r="D2899" t="s">
        <v>3559</v>
      </c>
      <c r="E2899">
        <v>0.9</v>
      </c>
      <c r="F2899">
        <v>0</v>
      </c>
      <c r="G2899" t="s">
        <v>942</v>
      </c>
      <c r="H2899">
        <f>_xlfn.IFNA(INDEX(FoamFactor_Table[FoamFactor],MATCH(bom_SQLquery[[#This Row],[BillNo]],FoamFactor_Table[BlendPN],0)),1)</f>
        <v>1.05</v>
      </c>
    </row>
    <row r="2900" spans="1:8" x14ac:dyDescent="0.25">
      <c r="A2900" t="s">
        <v>2699</v>
      </c>
      <c r="B2900" t="s">
        <v>5084</v>
      </c>
      <c r="C2900" t="s">
        <v>3556</v>
      </c>
      <c r="D2900" t="s">
        <v>3557</v>
      </c>
      <c r="E2900">
        <v>0.25569999999999998</v>
      </c>
      <c r="F2900">
        <v>0</v>
      </c>
      <c r="G2900" t="s">
        <v>942</v>
      </c>
      <c r="H2900">
        <f>_xlfn.IFNA(INDEX(FoamFactor_Table[FoamFactor],MATCH(bom_SQLquery[[#This Row],[BillNo]],FoamFactor_Table[BlendPN],0)),1)</f>
        <v>1</v>
      </c>
    </row>
    <row r="2901" spans="1:8" x14ac:dyDescent="0.25">
      <c r="A2901" t="s">
        <v>2699</v>
      </c>
      <c r="B2901" t="s">
        <v>5084</v>
      </c>
      <c r="C2901" t="s">
        <v>3558</v>
      </c>
      <c r="D2901" t="s">
        <v>3559</v>
      </c>
      <c r="E2901">
        <v>0.95150000000000001</v>
      </c>
      <c r="F2901">
        <v>0</v>
      </c>
      <c r="G2901" t="s">
        <v>942</v>
      </c>
      <c r="H2901">
        <f>_xlfn.IFNA(INDEX(FoamFactor_Table[FoamFactor],MATCH(bom_SQLquery[[#This Row],[BillNo]],FoamFactor_Table[BlendPN],0)),1)</f>
        <v>1</v>
      </c>
    </row>
    <row r="2902" spans="1:8" x14ac:dyDescent="0.25">
      <c r="A2902" t="s">
        <v>5085</v>
      </c>
      <c r="B2902" t="s">
        <v>5086</v>
      </c>
      <c r="C2902" t="s">
        <v>3556</v>
      </c>
      <c r="D2902" t="s">
        <v>3557</v>
      </c>
      <c r="E2902">
        <v>0.26</v>
      </c>
      <c r="F2902">
        <v>0</v>
      </c>
      <c r="G2902" t="s">
        <v>942</v>
      </c>
      <c r="H2902">
        <f>_xlfn.IFNA(INDEX(FoamFactor_Table[FoamFactor],MATCH(bom_SQLquery[[#This Row],[BillNo]],FoamFactor_Table[BlendPN],0)),1)</f>
        <v>1</v>
      </c>
    </row>
    <row r="2903" spans="1:8" x14ac:dyDescent="0.25">
      <c r="A2903" t="s">
        <v>5085</v>
      </c>
      <c r="B2903" t="s">
        <v>5086</v>
      </c>
      <c r="C2903" t="s">
        <v>3562</v>
      </c>
      <c r="D2903" t="s">
        <v>3563</v>
      </c>
      <c r="E2903">
        <v>2.0000000000000001E-4</v>
      </c>
      <c r="F2903">
        <v>0</v>
      </c>
      <c r="G2903" t="s">
        <v>942</v>
      </c>
      <c r="H2903">
        <f>_xlfn.IFNA(INDEX(FoamFactor_Table[FoamFactor],MATCH(bom_SQLquery[[#This Row],[BillNo]],FoamFactor_Table[BlendPN],0)),1)</f>
        <v>1</v>
      </c>
    </row>
    <row r="2904" spans="1:8" x14ac:dyDescent="0.25">
      <c r="A2904" t="s">
        <v>5085</v>
      </c>
      <c r="B2904" t="s">
        <v>5086</v>
      </c>
      <c r="C2904" t="s">
        <v>3564</v>
      </c>
      <c r="D2904" t="s">
        <v>3565</v>
      </c>
      <c r="E2904">
        <v>1E-4</v>
      </c>
      <c r="F2904">
        <v>0</v>
      </c>
      <c r="G2904" t="s">
        <v>942</v>
      </c>
      <c r="H2904">
        <f>_xlfn.IFNA(INDEX(FoamFactor_Table[FoamFactor],MATCH(bom_SQLquery[[#This Row],[BillNo]],FoamFactor_Table[BlendPN],0)),1)</f>
        <v>1</v>
      </c>
    </row>
    <row r="2905" spans="1:8" x14ac:dyDescent="0.25">
      <c r="A2905" t="s">
        <v>5085</v>
      </c>
      <c r="B2905" t="s">
        <v>5086</v>
      </c>
      <c r="C2905" t="s">
        <v>3558</v>
      </c>
      <c r="D2905" t="s">
        <v>3559</v>
      </c>
      <c r="E2905">
        <v>0.95</v>
      </c>
      <c r="F2905">
        <v>0</v>
      </c>
      <c r="G2905" t="s">
        <v>942</v>
      </c>
      <c r="H2905">
        <f>_xlfn.IFNA(INDEX(FoamFactor_Table[FoamFactor],MATCH(bom_SQLquery[[#This Row],[BillNo]],FoamFactor_Table[BlendPN],0)),1)</f>
        <v>1</v>
      </c>
    </row>
    <row r="2906" spans="1:8" x14ac:dyDescent="0.25">
      <c r="A2906" t="s">
        <v>3395</v>
      </c>
      <c r="B2906" t="s">
        <v>3396</v>
      </c>
      <c r="C2906" t="s">
        <v>3556</v>
      </c>
      <c r="D2906" t="s">
        <v>3557</v>
      </c>
      <c r="E2906">
        <v>0.2</v>
      </c>
      <c r="F2906">
        <v>0</v>
      </c>
      <c r="G2906" t="s">
        <v>942</v>
      </c>
      <c r="H2906">
        <f>_xlfn.IFNA(INDEX(FoamFactor_Table[FoamFactor],MATCH(bom_SQLquery[[#This Row],[BillNo]],FoamFactor_Table[BlendPN],0)),1)</f>
        <v>1</v>
      </c>
    </row>
    <row r="2907" spans="1:8" x14ac:dyDescent="0.25">
      <c r="A2907" t="s">
        <v>3395</v>
      </c>
      <c r="B2907" t="s">
        <v>3396</v>
      </c>
      <c r="C2907" t="s">
        <v>5087</v>
      </c>
      <c r="D2907" t="s">
        <v>5088</v>
      </c>
      <c r="E2907">
        <v>2E-3</v>
      </c>
      <c r="F2907">
        <v>0</v>
      </c>
      <c r="G2907" t="s">
        <v>942</v>
      </c>
      <c r="H2907">
        <f>_xlfn.IFNA(INDEX(FoamFactor_Table[FoamFactor],MATCH(bom_SQLquery[[#This Row],[BillNo]],FoamFactor_Table[BlendPN],0)),1)</f>
        <v>1</v>
      </c>
    </row>
    <row r="2908" spans="1:8" x14ac:dyDescent="0.25">
      <c r="A2908" t="s">
        <v>3395</v>
      </c>
      <c r="B2908" t="s">
        <v>3396</v>
      </c>
      <c r="C2908" t="s">
        <v>3558</v>
      </c>
      <c r="D2908" t="s">
        <v>3559</v>
      </c>
      <c r="E2908">
        <v>0.96</v>
      </c>
      <c r="F2908">
        <v>0</v>
      </c>
      <c r="G2908" t="s">
        <v>942</v>
      </c>
      <c r="H2908">
        <f>_xlfn.IFNA(INDEX(FoamFactor_Table[FoamFactor],MATCH(bom_SQLquery[[#This Row],[BillNo]],FoamFactor_Table[BlendPN],0)),1)</f>
        <v>1</v>
      </c>
    </row>
    <row r="2909" spans="1:8" x14ac:dyDescent="0.25">
      <c r="A2909" t="s">
        <v>2794</v>
      </c>
      <c r="B2909" t="s">
        <v>2795</v>
      </c>
      <c r="C2909" t="s">
        <v>3556</v>
      </c>
      <c r="D2909" t="s">
        <v>3557</v>
      </c>
      <c r="E2909">
        <v>0.08</v>
      </c>
      <c r="F2909">
        <v>0</v>
      </c>
      <c r="G2909" t="s">
        <v>942</v>
      </c>
      <c r="H2909">
        <f>_xlfn.IFNA(INDEX(FoamFactor_Table[FoamFactor],MATCH(bom_SQLquery[[#This Row],[BillNo]],FoamFactor_Table[BlendPN],0)),1)</f>
        <v>1.05</v>
      </c>
    </row>
    <row r="2910" spans="1:8" x14ac:dyDescent="0.25">
      <c r="A2910" t="s">
        <v>2794</v>
      </c>
      <c r="B2910" t="s">
        <v>2795</v>
      </c>
      <c r="C2910" t="s">
        <v>3558</v>
      </c>
      <c r="D2910" t="s">
        <v>3559</v>
      </c>
      <c r="E2910">
        <v>0.97309999999999997</v>
      </c>
      <c r="F2910">
        <v>0</v>
      </c>
      <c r="G2910" t="s">
        <v>942</v>
      </c>
      <c r="H2910">
        <f>_xlfn.IFNA(INDEX(FoamFactor_Table[FoamFactor],MATCH(bom_SQLquery[[#This Row],[BillNo]],FoamFactor_Table[BlendPN],0)),1)</f>
        <v>1.05</v>
      </c>
    </row>
    <row r="2911" spans="1:8" x14ac:dyDescent="0.25">
      <c r="A2911" t="s">
        <v>4735</v>
      </c>
      <c r="B2911" t="s">
        <v>4736</v>
      </c>
      <c r="C2911" t="s">
        <v>5089</v>
      </c>
      <c r="D2911" t="s">
        <v>5090</v>
      </c>
      <c r="E2911">
        <v>0.6089</v>
      </c>
      <c r="F2911">
        <v>0</v>
      </c>
      <c r="G2911" t="s">
        <v>4108</v>
      </c>
      <c r="H2911">
        <f>_xlfn.IFNA(INDEX(FoamFactor_Table[FoamFactor],MATCH(bom_SQLquery[[#This Row],[BillNo]],FoamFactor_Table[BlendPN],0)),1)</f>
        <v>1</v>
      </c>
    </row>
    <row r="2912" spans="1:8" x14ac:dyDescent="0.25">
      <c r="A2912" t="s">
        <v>4735</v>
      </c>
      <c r="B2912" t="s">
        <v>4736</v>
      </c>
      <c r="C2912" t="s">
        <v>3558</v>
      </c>
      <c r="D2912" t="s">
        <v>3559</v>
      </c>
      <c r="E2912">
        <v>0.8982</v>
      </c>
      <c r="F2912">
        <v>0</v>
      </c>
      <c r="G2912" t="s">
        <v>942</v>
      </c>
      <c r="H2912">
        <f>_xlfn.IFNA(INDEX(FoamFactor_Table[FoamFactor],MATCH(bom_SQLquery[[#This Row],[BillNo]],FoamFactor_Table[BlendPN],0)),1)</f>
        <v>1</v>
      </c>
    </row>
    <row r="2913" spans="1:8" x14ac:dyDescent="0.25">
      <c r="A2913" t="s">
        <v>2835</v>
      </c>
      <c r="B2913" t="s">
        <v>2836</v>
      </c>
      <c r="C2913" t="s">
        <v>4661</v>
      </c>
      <c r="D2913" t="s">
        <v>4662</v>
      </c>
      <c r="E2913">
        <v>6.8599999999999994E-2</v>
      </c>
      <c r="F2913">
        <v>0</v>
      </c>
      <c r="G2913" t="s">
        <v>942</v>
      </c>
      <c r="H2913">
        <f>_xlfn.IFNA(INDEX(FoamFactor_Table[FoamFactor],MATCH(bom_SQLquery[[#This Row],[BillNo]],FoamFactor_Table[BlendPN],0)),1)</f>
        <v>1.25</v>
      </c>
    </row>
    <row r="2914" spans="1:8" x14ac:dyDescent="0.25">
      <c r="A2914" t="s">
        <v>2835</v>
      </c>
      <c r="B2914" t="s">
        <v>2836</v>
      </c>
      <c r="C2914" t="s">
        <v>5091</v>
      </c>
      <c r="D2914" t="s">
        <v>5092</v>
      </c>
      <c r="E2914">
        <v>0.26</v>
      </c>
      <c r="F2914">
        <v>0</v>
      </c>
      <c r="G2914" t="s">
        <v>942</v>
      </c>
      <c r="H2914">
        <f>_xlfn.IFNA(INDEX(FoamFactor_Table[FoamFactor],MATCH(bom_SQLquery[[#This Row],[BillNo]],FoamFactor_Table[BlendPN],0)),1)</f>
        <v>1.25</v>
      </c>
    </row>
    <row r="2915" spans="1:8" x14ac:dyDescent="0.25">
      <c r="A2915" t="s">
        <v>2835</v>
      </c>
      <c r="B2915" t="s">
        <v>2836</v>
      </c>
      <c r="C2915" t="s">
        <v>3323</v>
      </c>
      <c r="D2915" t="s">
        <v>3324</v>
      </c>
      <c r="E2915">
        <v>0.34</v>
      </c>
      <c r="F2915">
        <v>0</v>
      </c>
      <c r="G2915" t="s">
        <v>942</v>
      </c>
      <c r="H2915">
        <f>_xlfn.IFNA(INDEX(FoamFactor_Table[FoamFactor],MATCH(bom_SQLquery[[#This Row],[BillNo]],FoamFactor_Table[BlendPN],0)),1)</f>
        <v>1.25</v>
      </c>
    </row>
    <row r="2916" spans="1:8" x14ac:dyDescent="0.25">
      <c r="A2916" t="s">
        <v>2835</v>
      </c>
      <c r="B2916" t="s">
        <v>2836</v>
      </c>
      <c r="C2916" t="s">
        <v>4683</v>
      </c>
      <c r="D2916" t="s">
        <v>4684</v>
      </c>
      <c r="E2916">
        <v>4.6980000000000004</v>
      </c>
      <c r="F2916">
        <v>0</v>
      </c>
      <c r="G2916" t="s">
        <v>942</v>
      </c>
      <c r="H2916">
        <f>_xlfn.IFNA(INDEX(FoamFactor_Table[FoamFactor],MATCH(bom_SQLquery[[#This Row],[BillNo]],FoamFactor_Table[BlendPN],0)),1)</f>
        <v>1.25</v>
      </c>
    </row>
    <row r="2917" spans="1:8" x14ac:dyDescent="0.25">
      <c r="A2917" t="s">
        <v>2835</v>
      </c>
      <c r="B2917" t="s">
        <v>2836</v>
      </c>
      <c r="C2917" t="s">
        <v>3413</v>
      </c>
      <c r="D2917" t="s">
        <v>3414</v>
      </c>
      <c r="E2917">
        <v>0.27429999999999999</v>
      </c>
      <c r="F2917">
        <v>0</v>
      </c>
      <c r="G2917" t="s">
        <v>942</v>
      </c>
      <c r="H2917">
        <f>_xlfn.IFNA(INDEX(FoamFactor_Table[FoamFactor],MATCH(bom_SQLquery[[#This Row],[BillNo]],FoamFactor_Table[BlendPN],0)),1)</f>
        <v>1.25</v>
      </c>
    </row>
    <row r="2918" spans="1:8" x14ac:dyDescent="0.25">
      <c r="A2918" t="s">
        <v>2835</v>
      </c>
      <c r="B2918" t="s">
        <v>2836</v>
      </c>
      <c r="C2918" t="s">
        <v>3464</v>
      </c>
      <c r="D2918" t="s">
        <v>3465</v>
      </c>
      <c r="E2918">
        <v>1.6999999999999999E-3</v>
      </c>
      <c r="F2918">
        <v>0</v>
      </c>
      <c r="G2918" t="s">
        <v>942</v>
      </c>
      <c r="H2918">
        <f>_xlfn.IFNA(INDEX(FoamFactor_Table[FoamFactor],MATCH(bom_SQLquery[[#This Row],[BillNo]],FoamFactor_Table[BlendPN],0)),1)</f>
        <v>1.25</v>
      </c>
    </row>
    <row r="2919" spans="1:8" x14ac:dyDescent="0.25">
      <c r="A2919" t="s">
        <v>5093</v>
      </c>
      <c r="B2919" t="s">
        <v>5094</v>
      </c>
      <c r="C2919" t="s">
        <v>2835</v>
      </c>
      <c r="D2919" t="s">
        <v>2836</v>
      </c>
      <c r="E2919">
        <v>5</v>
      </c>
      <c r="F2919">
        <v>2.5</v>
      </c>
      <c r="G2919" t="s">
        <v>935</v>
      </c>
      <c r="H2919">
        <f>_xlfn.IFNA(INDEX(FoamFactor_Table[FoamFactor],MATCH(bom_SQLquery[[#This Row],[BillNo]],FoamFactor_Table[BlendPN],0)),1)</f>
        <v>1</v>
      </c>
    </row>
    <row r="2920" spans="1:8" x14ac:dyDescent="0.25">
      <c r="A2920" t="s">
        <v>2840</v>
      </c>
      <c r="B2920" t="s">
        <v>2841</v>
      </c>
      <c r="C2920" t="s">
        <v>4661</v>
      </c>
      <c r="D2920" t="s">
        <v>4662</v>
      </c>
      <c r="E2920">
        <v>6.6799999999999998E-2</v>
      </c>
      <c r="F2920">
        <v>0</v>
      </c>
      <c r="G2920" t="s">
        <v>942</v>
      </c>
      <c r="H2920">
        <f>_xlfn.IFNA(INDEX(FoamFactor_Table[FoamFactor],MATCH(bom_SQLquery[[#This Row],[BillNo]],FoamFactor_Table[BlendPN],0)),1)</f>
        <v>1.35</v>
      </c>
    </row>
    <row r="2921" spans="1:8" x14ac:dyDescent="0.25">
      <c r="A2921" t="s">
        <v>2840</v>
      </c>
      <c r="B2921" t="s">
        <v>2841</v>
      </c>
      <c r="C2921" t="s">
        <v>5091</v>
      </c>
      <c r="D2921" t="s">
        <v>5092</v>
      </c>
      <c r="E2921">
        <v>0.25669999999999998</v>
      </c>
      <c r="F2921">
        <v>0</v>
      </c>
      <c r="G2921" t="s">
        <v>942</v>
      </c>
      <c r="H2921">
        <f>_xlfn.IFNA(INDEX(FoamFactor_Table[FoamFactor],MATCH(bom_SQLquery[[#This Row],[BillNo]],FoamFactor_Table[BlendPN],0)),1)</f>
        <v>1.35</v>
      </c>
    </row>
    <row r="2922" spans="1:8" x14ac:dyDescent="0.25">
      <c r="A2922" t="s">
        <v>2840</v>
      </c>
      <c r="B2922" t="s">
        <v>2841</v>
      </c>
      <c r="C2922" t="s">
        <v>3323</v>
      </c>
      <c r="D2922" t="s">
        <v>3324</v>
      </c>
      <c r="E2922">
        <v>0.34</v>
      </c>
      <c r="F2922">
        <v>0</v>
      </c>
      <c r="G2922" t="s">
        <v>942</v>
      </c>
      <c r="H2922">
        <f>_xlfn.IFNA(INDEX(FoamFactor_Table[FoamFactor],MATCH(bom_SQLquery[[#This Row],[BillNo]],FoamFactor_Table[BlendPN],0)),1)</f>
        <v>1.35</v>
      </c>
    </row>
    <row r="2923" spans="1:8" x14ac:dyDescent="0.25">
      <c r="A2923" t="s">
        <v>2840</v>
      </c>
      <c r="B2923" t="s">
        <v>2841</v>
      </c>
      <c r="C2923" t="s">
        <v>4683</v>
      </c>
      <c r="D2923" t="s">
        <v>4684</v>
      </c>
      <c r="E2923">
        <v>4.6969000000000003</v>
      </c>
      <c r="F2923">
        <v>0</v>
      </c>
      <c r="G2923" t="s">
        <v>942</v>
      </c>
      <c r="H2923">
        <f>_xlfn.IFNA(INDEX(FoamFactor_Table[FoamFactor],MATCH(bom_SQLquery[[#This Row],[BillNo]],FoamFactor_Table[BlendPN],0)),1)</f>
        <v>1.35</v>
      </c>
    </row>
    <row r="2924" spans="1:8" x14ac:dyDescent="0.25">
      <c r="A2924" t="s">
        <v>2840</v>
      </c>
      <c r="B2924" t="s">
        <v>2841</v>
      </c>
      <c r="C2924" t="s">
        <v>3413</v>
      </c>
      <c r="D2924" t="s">
        <v>3414</v>
      </c>
      <c r="E2924">
        <v>0.27350000000000002</v>
      </c>
      <c r="F2924">
        <v>0</v>
      </c>
      <c r="G2924" t="s">
        <v>942</v>
      </c>
      <c r="H2924">
        <f>_xlfn.IFNA(INDEX(FoamFactor_Table[FoamFactor],MATCH(bom_SQLquery[[#This Row],[BillNo]],FoamFactor_Table[BlendPN],0)),1)</f>
        <v>1.35</v>
      </c>
    </row>
    <row r="2925" spans="1:8" x14ac:dyDescent="0.25">
      <c r="A2925" t="s">
        <v>2840</v>
      </c>
      <c r="B2925" t="s">
        <v>2841</v>
      </c>
      <c r="C2925" t="s">
        <v>5095</v>
      </c>
      <c r="D2925" t="s">
        <v>5096</v>
      </c>
      <c r="E2925">
        <v>1E-3</v>
      </c>
      <c r="F2925">
        <v>0</v>
      </c>
      <c r="G2925" t="s">
        <v>942</v>
      </c>
      <c r="H2925">
        <f>_xlfn.IFNA(INDEX(FoamFactor_Table[FoamFactor],MATCH(bom_SQLquery[[#This Row],[BillNo]],FoamFactor_Table[BlendPN],0)),1)</f>
        <v>1.35</v>
      </c>
    </row>
    <row r="2926" spans="1:8" x14ac:dyDescent="0.25">
      <c r="A2926" t="s">
        <v>5097</v>
      </c>
      <c r="B2926" t="s">
        <v>5098</v>
      </c>
      <c r="C2926" t="s">
        <v>2855</v>
      </c>
      <c r="D2926" t="s">
        <v>2856</v>
      </c>
      <c r="E2926">
        <v>55</v>
      </c>
      <c r="F2926">
        <v>2.5</v>
      </c>
      <c r="G2926" t="s">
        <v>935</v>
      </c>
      <c r="H2926">
        <f>_xlfn.IFNA(INDEX(FoamFactor_Table[FoamFactor],MATCH(bom_SQLquery[[#This Row],[BillNo]],FoamFactor_Table[BlendPN],0)),1)</f>
        <v>1</v>
      </c>
    </row>
    <row r="2927" spans="1:8" x14ac:dyDescent="0.25">
      <c r="A2927" t="s">
        <v>5099</v>
      </c>
      <c r="B2927" t="s">
        <v>5100</v>
      </c>
      <c r="C2927" t="s">
        <v>2847</v>
      </c>
      <c r="D2927" t="s">
        <v>2848</v>
      </c>
      <c r="E2927">
        <v>5</v>
      </c>
      <c r="F2927">
        <v>2.5</v>
      </c>
      <c r="G2927" t="s">
        <v>935</v>
      </c>
      <c r="H2927">
        <f>_xlfn.IFNA(INDEX(FoamFactor_Table[FoamFactor],MATCH(bom_SQLquery[[#This Row],[BillNo]],FoamFactor_Table[BlendPN],0)),1)</f>
        <v>1</v>
      </c>
    </row>
    <row r="2928" spans="1:8" x14ac:dyDescent="0.25">
      <c r="A2928" t="s">
        <v>5101</v>
      </c>
      <c r="B2928" t="s">
        <v>5102</v>
      </c>
      <c r="C2928" t="s">
        <v>3323</v>
      </c>
      <c r="D2928" t="s">
        <v>3324</v>
      </c>
      <c r="E2928">
        <v>0.84</v>
      </c>
      <c r="F2928">
        <v>0</v>
      </c>
      <c r="G2928" t="s">
        <v>942</v>
      </c>
      <c r="H2928">
        <f>_xlfn.IFNA(INDEX(FoamFactor_Table[FoamFactor],MATCH(bom_SQLquery[[#This Row],[BillNo]],FoamFactor_Table[BlendPN],0)),1)</f>
        <v>1</v>
      </c>
    </row>
    <row r="2929" spans="1:8" x14ac:dyDescent="0.25">
      <c r="A2929" t="s">
        <v>5101</v>
      </c>
      <c r="B2929" t="s">
        <v>5102</v>
      </c>
      <c r="C2929" t="s">
        <v>5103</v>
      </c>
      <c r="D2929" t="s">
        <v>5104</v>
      </c>
      <c r="E2929">
        <v>1.2604</v>
      </c>
      <c r="F2929">
        <v>0</v>
      </c>
      <c r="G2929" t="s">
        <v>942</v>
      </c>
      <c r="H2929">
        <f>_xlfn.IFNA(INDEX(FoamFactor_Table[FoamFactor],MATCH(bom_SQLquery[[#This Row],[BillNo]],FoamFactor_Table[BlendPN],0)),1)</f>
        <v>1</v>
      </c>
    </row>
    <row r="2930" spans="1:8" x14ac:dyDescent="0.25">
      <c r="A2930" t="s">
        <v>5101</v>
      </c>
      <c r="B2930" t="s">
        <v>5102</v>
      </c>
      <c r="C2930" t="s">
        <v>4438</v>
      </c>
      <c r="D2930" t="s">
        <v>4439</v>
      </c>
      <c r="E2930">
        <v>3.0000000000000001E-3</v>
      </c>
      <c r="F2930">
        <v>0</v>
      </c>
      <c r="G2930" t="s">
        <v>942</v>
      </c>
      <c r="H2930">
        <f>_xlfn.IFNA(INDEX(FoamFactor_Table[FoamFactor],MATCH(bom_SQLquery[[#This Row],[BillNo]],FoamFactor_Table[BlendPN],0)),1)</f>
        <v>1</v>
      </c>
    </row>
    <row r="2931" spans="1:8" x14ac:dyDescent="0.25">
      <c r="A2931" t="s">
        <v>5101</v>
      </c>
      <c r="B2931" t="s">
        <v>5102</v>
      </c>
      <c r="C2931" t="s">
        <v>3369</v>
      </c>
      <c r="D2931" t="s">
        <v>3370</v>
      </c>
      <c r="E2931">
        <v>1.2800000000000001E-2</v>
      </c>
      <c r="F2931">
        <v>0</v>
      </c>
      <c r="G2931" t="s">
        <v>942</v>
      </c>
      <c r="H2931">
        <f>_xlfn.IFNA(INDEX(FoamFactor_Table[FoamFactor],MATCH(bom_SQLquery[[#This Row],[BillNo]],FoamFactor_Table[BlendPN],0)),1)</f>
        <v>1</v>
      </c>
    </row>
    <row r="2932" spans="1:8" x14ac:dyDescent="0.25">
      <c r="A2932" t="s">
        <v>5101</v>
      </c>
      <c r="B2932" t="s">
        <v>5102</v>
      </c>
      <c r="C2932" t="s">
        <v>3357</v>
      </c>
      <c r="D2932" t="s">
        <v>3358</v>
      </c>
      <c r="E2932">
        <v>4.1999999999999997E-3</v>
      </c>
      <c r="F2932">
        <v>0</v>
      </c>
      <c r="G2932" t="s">
        <v>942</v>
      </c>
      <c r="H2932">
        <f>_xlfn.IFNA(INDEX(FoamFactor_Table[FoamFactor],MATCH(bom_SQLquery[[#This Row],[BillNo]],FoamFactor_Table[BlendPN],0)),1)</f>
        <v>1</v>
      </c>
    </row>
    <row r="2933" spans="1:8" x14ac:dyDescent="0.25">
      <c r="A2933" t="s">
        <v>5105</v>
      </c>
      <c r="B2933" t="s">
        <v>5106</v>
      </c>
      <c r="C2933" t="s">
        <v>3323</v>
      </c>
      <c r="D2933" t="s">
        <v>3324</v>
      </c>
      <c r="E2933">
        <v>8.3000000000000004E-2</v>
      </c>
      <c r="F2933">
        <v>0</v>
      </c>
      <c r="G2933" t="s">
        <v>942</v>
      </c>
      <c r="H2933">
        <f>_xlfn.IFNA(INDEX(FoamFactor_Table[FoamFactor],MATCH(bom_SQLquery[[#This Row],[BillNo]],FoamFactor_Table[BlendPN],0)),1)</f>
        <v>1</v>
      </c>
    </row>
    <row r="2934" spans="1:8" x14ac:dyDescent="0.25">
      <c r="A2934" t="s">
        <v>5105</v>
      </c>
      <c r="B2934" t="s">
        <v>5106</v>
      </c>
      <c r="C2934" t="s">
        <v>5103</v>
      </c>
      <c r="D2934" t="s">
        <v>5104</v>
      </c>
      <c r="E2934">
        <v>0.25340000000000001</v>
      </c>
      <c r="F2934">
        <v>0</v>
      </c>
      <c r="G2934" t="s">
        <v>942</v>
      </c>
      <c r="H2934">
        <f>_xlfn.IFNA(INDEX(FoamFactor_Table[FoamFactor],MATCH(bom_SQLquery[[#This Row],[BillNo]],FoamFactor_Table[BlendPN],0)),1)</f>
        <v>1</v>
      </c>
    </row>
    <row r="2935" spans="1:8" x14ac:dyDescent="0.25">
      <c r="A2935" t="s">
        <v>5105</v>
      </c>
      <c r="B2935" t="s">
        <v>5106</v>
      </c>
      <c r="C2935" t="s">
        <v>4438</v>
      </c>
      <c r="D2935" t="s">
        <v>4439</v>
      </c>
      <c r="E2935">
        <v>1E-3</v>
      </c>
      <c r="F2935">
        <v>0</v>
      </c>
      <c r="G2935" t="s">
        <v>942</v>
      </c>
      <c r="H2935">
        <f>_xlfn.IFNA(INDEX(FoamFactor_Table[FoamFactor],MATCH(bom_SQLquery[[#This Row],[BillNo]],FoamFactor_Table[BlendPN],0)),1)</f>
        <v>1</v>
      </c>
    </row>
    <row r="2936" spans="1:8" x14ac:dyDescent="0.25">
      <c r="A2936" t="s">
        <v>5105</v>
      </c>
      <c r="B2936" t="s">
        <v>5106</v>
      </c>
      <c r="C2936" t="s">
        <v>3369</v>
      </c>
      <c r="D2936" t="s">
        <v>3370</v>
      </c>
      <c r="E2936">
        <v>1.2E-2</v>
      </c>
      <c r="F2936">
        <v>0</v>
      </c>
      <c r="G2936" t="s">
        <v>942</v>
      </c>
      <c r="H2936">
        <f>_xlfn.IFNA(INDEX(FoamFactor_Table[FoamFactor],MATCH(bom_SQLquery[[#This Row],[BillNo]],FoamFactor_Table[BlendPN],0)),1)</f>
        <v>1</v>
      </c>
    </row>
    <row r="2937" spans="1:8" x14ac:dyDescent="0.25">
      <c r="A2937" t="s">
        <v>5105</v>
      </c>
      <c r="B2937" t="s">
        <v>5106</v>
      </c>
      <c r="C2937" t="s">
        <v>3357</v>
      </c>
      <c r="D2937" t="s">
        <v>3358</v>
      </c>
      <c r="E2937">
        <v>1.6999999999999999E-3</v>
      </c>
      <c r="F2937">
        <v>0</v>
      </c>
      <c r="G2937" t="s">
        <v>942</v>
      </c>
      <c r="H2937">
        <f>_xlfn.IFNA(INDEX(FoamFactor_Table[FoamFactor],MATCH(bom_SQLquery[[#This Row],[BillNo]],FoamFactor_Table[BlendPN],0)),1)</f>
        <v>1</v>
      </c>
    </row>
    <row r="2938" spans="1:8" x14ac:dyDescent="0.25">
      <c r="A2938" t="s">
        <v>2681</v>
      </c>
      <c r="B2938" t="s">
        <v>2682</v>
      </c>
      <c r="C2938" t="s">
        <v>3321</v>
      </c>
      <c r="D2938" t="s">
        <v>3322</v>
      </c>
      <c r="E2938">
        <v>0.81299999999999994</v>
      </c>
      <c r="F2938">
        <v>0</v>
      </c>
      <c r="G2938" t="s">
        <v>942</v>
      </c>
      <c r="H2938">
        <f>_xlfn.IFNA(INDEX(FoamFactor_Table[FoamFactor],MATCH(bom_SQLquery[[#This Row],[BillNo]],FoamFactor_Table[BlendPN],0)),1)</f>
        <v>1.25</v>
      </c>
    </row>
    <row r="2939" spans="1:8" x14ac:dyDescent="0.25">
      <c r="A2939" t="s">
        <v>2681</v>
      </c>
      <c r="B2939" t="s">
        <v>2682</v>
      </c>
      <c r="C2939" t="s">
        <v>2497</v>
      </c>
      <c r="D2939" t="s">
        <v>2498</v>
      </c>
      <c r="E2939">
        <v>4.3999999999999997E-2</v>
      </c>
      <c r="F2939">
        <v>0</v>
      </c>
      <c r="G2939" t="s">
        <v>942</v>
      </c>
      <c r="H2939">
        <f>_xlfn.IFNA(INDEX(FoamFactor_Table[FoamFactor],MATCH(bom_SQLquery[[#This Row],[BillNo]],FoamFactor_Table[BlendPN],0)),1)</f>
        <v>1.25</v>
      </c>
    </row>
    <row r="2940" spans="1:8" x14ac:dyDescent="0.25">
      <c r="A2940" t="s">
        <v>2681</v>
      </c>
      <c r="B2940" t="s">
        <v>2682</v>
      </c>
      <c r="C2940" t="s">
        <v>2503</v>
      </c>
      <c r="D2940" t="s">
        <v>2504</v>
      </c>
      <c r="E2940">
        <v>0.15</v>
      </c>
      <c r="F2940">
        <v>0</v>
      </c>
      <c r="G2940" t="s">
        <v>942</v>
      </c>
      <c r="H2940">
        <f>_xlfn.IFNA(INDEX(FoamFactor_Table[FoamFactor],MATCH(bom_SQLquery[[#This Row],[BillNo]],FoamFactor_Table[BlendPN],0)),1)</f>
        <v>1.25</v>
      </c>
    </row>
    <row r="2941" spans="1:8" x14ac:dyDescent="0.25">
      <c r="A2941" t="s">
        <v>2681</v>
      </c>
      <c r="B2941" t="s">
        <v>2682</v>
      </c>
      <c r="C2941" t="s">
        <v>3335</v>
      </c>
      <c r="D2941" t="s">
        <v>3336</v>
      </c>
      <c r="E2941">
        <v>1.3299999999999999E-2</v>
      </c>
      <c r="F2941">
        <v>0</v>
      </c>
      <c r="G2941" t="s">
        <v>942</v>
      </c>
      <c r="H2941">
        <f>_xlfn.IFNA(INDEX(FoamFactor_Table[FoamFactor],MATCH(bom_SQLquery[[#This Row],[BillNo]],FoamFactor_Table[BlendPN],0)),1)</f>
        <v>1.25</v>
      </c>
    </row>
    <row r="2942" spans="1:8" x14ac:dyDescent="0.25">
      <c r="A2942" t="s">
        <v>2681</v>
      </c>
      <c r="B2942" t="s">
        <v>2682</v>
      </c>
      <c r="C2942" t="s">
        <v>3337</v>
      </c>
      <c r="D2942" t="s">
        <v>3338</v>
      </c>
      <c r="E2942">
        <v>1.3299999999999999E-2</v>
      </c>
      <c r="F2942">
        <v>0</v>
      </c>
      <c r="G2942" t="s">
        <v>942</v>
      </c>
      <c r="H2942">
        <f>_xlfn.IFNA(INDEX(FoamFactor_Table[FoamFactor],MATCH(bom_SQLquery[[#This Row],[BillNo]],FoamFactor_Table[BlendPN],0)),1)</f>
        <v>1.25</v>
      </c>
    </row>
    <row r="2943" spans="1:8" x14ac:dyDescent="0.25">
      <c r="A2943" t="s">
        <v>2681</v>
      </c>
      <c r="B2943" t="s">
        <v>2682</v>
      </c>
      <c r="C2943" t="s">
        <v>3339</v>
      </c>
      <c r="D2943" t="s">
        <v>3340</v>
      </c>
      <c r="E2943">
        <v>4.3999999999999997E-2</v>
      </c>
      <c r="F2943">
        <v>0</v>
      </c>
      <c r="G2943" t="s">
        <v>942</v>
      </c>
      <c r="H2943">
        <f>_xlfn.IFNA(INDEX(FoamFactor_Table[FoamFactor],MATCH(bom_SQLquery[[#This Row],[BillNo]],FoamFactor_Table[BlendPN],0)),1)</f>
        <v>1.25</v>
      </c>
    </row>
    <row r="2944" spans="1:8" x14ac:dyDescent="0.25">
      <c r="A2944" t="s">
        <v>2681</v>
      </c>
      <c r="B2944" t="s">
        <v>2682</v>
      </c>
      <c r="C2944" t="s">
        <v>3341</v>
      </c>
      <c r="D2944" t="s">
        <v>3342</v>
      </c>
      <c r="E2944">
        <v>1E-3</v>
      </c>
      <c r="F2944">
        <v>0</v>
      </c>
      <c r="G2944" t="s">
        <v>942</v>
      </c>
      <c r="H2944">
        <f>_xlfn.IFNA(INDEX(FoamFactor_Table[FoamFactor],MATCH(bom_SQLquery[[#This Row],[BillNo]],FoamFactor_Table[BlendPN],0)),1)</f>
        <v>1.25</v>
      </c>
    </row>
    <row r="2945" spans="1:8" x14ac:dyDescent="0.25">
      <c r="A2945" t="s">
        <v>5107</v>
      </c>
      <c r="B2945" t="s">
        <v>5108</v>
      </c>
      <c r="C2945" t="s">
        <v>3321</v>
      </c>
      <c r="D2945" t="s">
        <v>3322</v>
      </c>
      <c r="E2945">
        <v>0.81299999999999994</v>
      </c>
      <c r="F2945">
        <v>0</v>
      </c>
      <c r="G2945" t="s">
        <v>942</v>
      </c>
      <c r="H2945">
        <f>_xlfn.IFNA(INDEX(FoamFactor_Table[FoamFactor],MATCH(bom_SQLquery[[#This Row],[BillNo]],FoamFactor_Table[BlendPN],0)),1)</f>
        <v>1</v>
      </c>
    </row>
    <row r="2946" spans="1:8" x14ac:dyDescent="0.25">
      <c r="A2946" t="s">
        <v>5107</v>
      </c>
      <c r="B2946" t="s">
        <v>5108</v>
      </c>
      <c r="C2946" t="s">
        <v>2497</v>
      </c>
      <c r="D2946" t="s">
        <v>2498</v>
      </c>
      <c r="E2946">
        <v>4.3999999999999997E-2</v>
      </c>
      <c r="F2946">
        <v>0</v>
      </c>
      <c r="G2946" t="s">
        <v>942</v>
      </c>
      <c r="H2946">
        <f>_xlfn.IFNA(INDEX(FoamFactor_Table[FoamFactor],MATCH(bom_SQLquery[[#This Row],[BillNo]],FoamFactor_Table[BlendPN],0)),1)</f>
        <v>1</v>
      </c>
    </row>
    <row r="2947" spans="1:8" x14ac:dyDescent="0.25">
      <c r="A2947" t="s">
        <v>5107</v>
      </c>
      <c r="B2947" t="s">
        <v>5108</v>
      </c>
      <c r="C2947" t="s">
        <v>2503</v>
      </c>
      <c r="D2947" t="s">
        <v>2504</v>
      </c>
      <c r="E2947">
        <v>0.15</v>
      </c>
      <c r="F2947">
        <v>0</v>
      </c>
      <c r="G2947" t="s">
        <v>942</v>
      </c>
      <c r="H2947">
        <f>_xlfn.IFNA(INDEX(FoamFactor_Table[FoamFactor],MATCH(bom_SQLquery[[#This Row],[BillNo]],FoamFactor_Table[BlendPN],0)),1)</f>
        <v>1</v>
      </c>
    </row>
    <row r="2948" spans="1:8" x14ac:dyDescent="0.25">
      <c r="A2948" t="s">
        <v>5107</v>
      </c>
      <c r="B2948" t="s">
        <v>5108</v>
      </c>
      <c r="C2948" t="s">
        <v>3335</v>
      </c>
      <c r="D2948" t="s">
        <v>3336</v>
      </c>
      <c r="E2948">
        <v>1.2999999999999999E-2</v>
      </c>
      <c r="F2948">
        <v>0</v>
      </c>
      <c r="G2948" t="s">
        <v>942</v>
      </c>
      <c r="H2948">
        <f>_xlfn.IFNA(INDEX(FoamFactor_Table[FoamFactor],MATCH(bom_SQLquery[[#This Row],[BillNo]],FoamFactor_Table[BlendPN],0)),1)</f>
        <v>1</v>
      </c>
    </row>
    <row r="2949" spans="1:8" x14ac:dyDescent="0.25">
      <c r="A2949" t="s">
        <v>5107</v>
      </c>
      <c r="B2949" t="s">
        <v>5108</v>
      </c>
      <c r="C2949" t="s">
        <v>3337</v>
      </c>
      <c r="D2949" t="s">
        <v>3338</v>
      </c>
      <c r="E2949">
        <v>1.2999999999999999E-2</v>
      </c>
      <c r="F2949">
        <v>0</v>
      </c>
      <c r="G2949" t="s">
        <v>942</v>
      </c>
      <c r="H2949">
        <f>_xlfn.IFNA(INDEX(FoamFactor_Table[FoamFactor],MATCH(bom_SQLquery[[#This Row],[BillNo]],FoamFactor_Table[BlendPN],0)),1)</f>
        <v>1</v>
      </c>
    </row>
    <row r="2950" spans="1:8" x14ac:dyDescent="0.25">
      <c r="A2950" t="s">
        <v>5107</v>
      </c>
      <c r="B2950" t="s">
        <v>5108</v>
      </c>
      <c r="C2950" t="s">
        <v>3339</v>
      </c>
      <c r="D2950" t="s">
        <v>3340</v>
      </c>
      <c r="E2950">
        <v>4.3999999999999997E-2</v>
      </c>
      <c r="F2950">
        <v>0</v>
      </c>
      <c r="G2950" t="s">
        <v>942</v>
      </c>
      <c r="H2950">
        <f>_xlfn.IFNA(INDEX(FoamFactor_Table[FoamFactor],MATCH(bom_SQLquery[[#This Row],[BillNo]],FoamFactor_Table[BlendPN],0)),1)</f>
        <v>1</v>
      </c>
    </row>
    <row r="2951" spans="1:8" x14ac:dyDescent="0.25">
      <c r="A2951" t="s">
        <v>5107</v>
      </c>
      <c r="B2951" t="s">
        <v>5108</v>
      </c>
      <c r="C2951" t="s">
        <v>3369</v>
      </c>
      <c r="D2951" t="s">
        <v>3370</v>
      </c>
      <c r="E2951">
        <v>4.3E-3</v>
      </c>
      <c r="F2951">
        <v>0</v>
      </c>
      <c r="G2951" t="s">
        <v>942</v>
      </c>
      <c r="H2951">
        <f>_xlfn.IFNA(INDEX(FoamFactor_Table[FoamFactor],MATCH(bom_SQLquery[[#This Row],[BillNo]],FoamFactor_Table[BlendPN],0)),1)</f>
        <v>1</v>
      </c>
    </row>
    <row r="2952" spans="1:8" x14ac:dyDescent="0.25">
      <c r="A2952" t="s">
        <v>2885</v>
      </c>
      <c r="B2952" t="s">
        <v>2886</v>
      </c>
      <c r="C2952" t="s">
        <v>4550</v>
      </c>
      <c r="D2952" t="s">
        <v>4551</v>
      </c>
      <c r="E2952">
        <v>0.1673</v>
      </c>
      <c r="F2952">
        <v>0</v>
      </c>
      <c r="G2952" t="s">
        <v>942</v>
      </c>
      <c r="H2952">
        <f>_xlfn.IFNA(INDEX(FoamFactor_Table[FoamFactor],MATCH(bom_SQLquery[[#This Row],[BillNo]],FoamFactor_Table[BlendPN],0)),1)</f>
        <v>1.4</v>
      </c>
    </row>
    <row r="2953" spans="1:8" x14ac:dyDescent="0.25">
      <c r="A2953" t="s">
        <v>2885</v>
      </c>
      <c r="B2953" t="s">
        <v>2886</v>
      </c>
      <c r="C2953" t="s">
        <v>3347</v>
      </c>
      <c r="D2953" t="s">
        <v>3348</v>
      </c>
      <c r="E2953">
        <v>4.1700000000000001E-2</v>
      </c>
      <c r="F2953">
        <v>0</v>
      </c>
      <c r="G2953" t="s">
        <v>942</v>
      </c>
      <c r="H2953">
        <f>_xlfn.IFNA(INDEX(FoamFactor_Table[FoamFactor],MATCH(bom_SQLquery[[#This Row],[BillNo]],FoamFactor_Table[BlendPN],0)),1)</f>
        <v>1.4</v>
      </c>
    </row>
    <row r="2954" spans="1:8" x14ac:dyDescent="0.25">
      <c r="A2954" t="s">
        <v>2885</v>
      </c>
      <c r="B2954" t="s">
        <v>2886</v>
      </c>
      <c r="C2954" t="s">
        <v>2497</v>
      </c>
      <c r="D2954" t="s">
        <v>2498</v>
      </c>
      <c r="E2954">
        <v>0.1673</v>
      </c>
      <c r="F2954">
        <v>0</v>
      </c>
      <c r="G2954" t="s">
        <v>942</v>
      </c>
      <c r="H2954">
        <f>_xlfn.IFNA(INDEX(FoamFactor_Table[FoamFactor],MATCH(bom_SQLquery[[#This Row],[BillNo]],FoamFactor_Table[BlendPN],0)),1)</f>
        <v>1.4</v>
      </c>
    </row>
    <row r="2955" spans="1:8" x14ac:dyDescent="0.25">
      <c r="A2955" t="s">
        <v>2885</v>
      </c>
      <c r="B2955" t="s">
        <v>2886</v>
      </c>
      <c r="C2955" t="s">
        <v>2503</v>
      </c>
      <c r="D2955" t="s">
        <v>2504</v>
      </c>
      <c r="E2955">
        <v>0.33360000000000001</v>
      </c>
      <c r="F2955">
        <v>0</v>
      </c>
      <c r="G2955" t="s">
        <v>942</v>
      </c>
      <c r="H2955">
        <f>_xlfn.IFNA(INDEX(FoamFactor_Table[FoamFactor],MATCH(bom_SQLquery[[#This Row],[BillNo]],FoamFactor_Table[BlendPN],0)),1)</f>
        <v>1.4</v>
      </c>
    </row>
    <row r="2956" spans="1:8" x14ac:dyDescent="0.25">
      <c r="A2956" t="s">
        <v>2885</v>
      </c>
      <c r="B2956" t="s">
        <v>2886</v>
      </c>
      <c r="C2956" t="s">
        <v>3361</v>
      </c>
      <c r="D2956" t="s">
        <v>3362</v>
      </c>
      <c r="E2956">
        <v>8.3299999999999999E-2</v>
      </c>
      <c r="F2956">
        <v>0</v>
      </c>
      <c r="G2956" t="s">
        <v>942</v>
      </c>
      <c r="H2956">
        <f>_xlfn.IFNA(INDEX(FoamFactor_Table[FoamFactor],MATCH(bom_SQLquery[[#This Row],[BillNo]],FoamFactor_Table[BlendPN],0)),1)</f>
        <v>1.4</v>
      </c>
    </row>
    <row r="2957" spans="1:8" x14ac:dyDescent="0.25">
      <c r="A2957" t="s">
        <v>2885</v>
      </c>
      <c r="B2957" t="s">
        <v>2886</v>
      </c>
      <c r="C2957" t="s">
        <v>4576</v>
      </c>
      <c r="D2957" t="s">
        <v>4577</v>
      </c>
      <c r="E2957">
        <v>0.1457</v>
      </c>
      <c r="F2957">
        <v>0</v>
      </c>
      <c r="G2957" t="s">
        <v>942</v>
      </c>
      <c r="H2957">
        <f>_xlfn.IFNA(INDEX(FoamFactor_Table[FoamFactor],MATCH(bom_SQLquery[[#This Row],[BillNo]],FoamFactor_Table[BlendPN],0)),1)</f>
        <v>1.4</v>
      </c>
    </row>
    <row r="2958" spans="1:8" x14ac:dyDescent="0.25">
      <c r="A2958" t="s">
        <v>2885</v>
      </c>
      <c r="B2958" t="s">
        <v>2886</v>
      </c>
      <c r="C2958" t="s">
        <v>3337</v>
      </c>
      <c r="D2958" t="s">
        <v>3338</v>
      </c>
      <c r="E2958">
        <v>1.29E-2</v>
      </c>
      <c r="F2958">
        <v>0</v>
      </c>
      <c r="G2958" t="s">
        <v>942</v>
      </c>
      <c r="H2958">
        <f>_xlfn.IFNA(INDEX(FoamFactor_Table[FoamFactor],MATCH(bom_SQLquery[[#This Row],[BillNo]],FoamFactor_Table[BlendPN],0)),1)</f>
        <v>1.4</v>
      </c>
    </row>
    <row r="2959" spans="1:8" x14ac:dyDescent="0.25">
      <c r="A2959" t="s">
        <v>2885</v>
      </c>
      <c r="B2959" t="s">
        <v>2886</v>
      </c>
      <c r="C2959" t="s">
        <v>3335</v>
      </c>
      <c r="D2959" t="s">
        <v>3336</v>
      </c>
      <c r="E2959">
        <v>1.29E-2</v>
      </c>
      <c r="F2959">
        <v>0</v>
      </c>
      <c r="G2959" t="s">
        <v>942</v>
      </c>
      <c r="H2959">
        <f>_xlfn.IFNA(INDEX(FoamFactor_Table[FoamFactor],MATCH(bom_SQLquery[[#This Row],[BillNo]],FoamFactor_Table[BlendPN],0)),1)</f>
        <v>1.4</v>
      </c>
    </row>
    <row r="2960" spans="1:8" x14ac:dyDescent="0.25">
      <c r="A2960" t="s">
        <v>2885</v>
      </c>
      <c r="B2960" t="s">
        <v>2886</v>
      </c>
      <c r="C2960" t="s">
        <v>3341</v>
      </c>
      <c r="D2960" t="s">
        <v>3342</v>
      </c>
      <c r="E2960">
        <v>8.9999999999999998E-4</v>
      </c>
      <c r="F2960">
        <v>0</v>
      </c>
      <c r="G2960" t="s">
        <v>942</v>
      </c>
      <c r="H2960">
        <f>_xlfn.IFNA(INDEX(FoamFactor_Table[FoamFactor],MATCH(bom_SQLquery[[#This Row],[BillNo]],FoamFactor_Table[BlendPN],0)),1)</f>
        <v>1.4</v>
      </c>
    </row>
    <row r="2961" spans="1:8" x14ac:dyDescent="0.25">
      <c r="A2961" t="s">
        <v>2847</v>
      </c>
      <c r="B2961" t="s">
        <v>2848</v>
      </c>
      <c r="C2961" t="s">
        <v>3323</v>
      </c>
      <c r="D2961" t="s">
        <v>3324</v>
      </c>
      <c r="E2961">
        <v>0.75419999999999998</v>
      </c>
      <c r="F2961">
        <v>0</v>
      </c>
      <c r="G2961" t="s">
        <v>942</v>
      </c>
      <c r="H2961">
        <f>_xlfn.IFNA(INDEX(FoamFactor_Table[FoamFactor],MATCH(bom_SQLquery[[#This Row],[BillNo]],FoamFactor_Table[BlendPN],0)),1)</f>
        <v>1.2</v>
      </c>
    </row>
    <row r="2962" spans="1:8" x14ac:dyDescent="0.25">
      <c r="A2962" t="s">
        <v>2847</v>
      </c>
      <c r="B2962" t="s">
        <v>2848</v>
      </c>
      <c r="C2962" t="s">
        <v>5103</v>
      </c>
      <c r="D2962" t="s">
        <v>5104</v>
      </c>
      <c r="E2962">
        <v>0.72</v>
      </c>
      <c r="F2962">
        <v>0</v>
      </c>
      <c r="G2962" t="s">
        <v>942</v>
      </c>
      <c r="H2962">
        <f>_xlfn.IFNA(INDEX(FoamFactor_Table[FoamFactor],MATCH(bom_SQLquery[[#This Row],[BillNo]],FoamFactor_Table[BlendPN],0)),1)</f>
        <v>1.2</v>
      </c>
    </row>
    <row r="2963" spans="1:8" x14ac:dyDescent="0.25">
      <c r="A2963" t="s">
        <v>2847</v>
      </c>
      <c r="B2963" t="s">
        <v>2848</v>
      </c>
      <c r="C2963" t="s">
        <v>3369</v>
      </c>
      <c r="D2963" t="s">
        <v>3370</v>
      </c>
      <c r="E2963">
        <v>1.26E-2</v>
      </c>
      <c r="F2963">
        <v>0</v>
      </c>
      <c r="G2963" t="s">
        <v>942</v>
      </c>
      <c r="H2963">
        <f>_xlfn.IFNA(INDEX(FoamFactor_Table[FoamFactor],MATCH(bom_SQLquery[[#This Row],[BillNo]],FoamFactor_Table[BlendPN],0)),1)</f>
        <v>1.2</v>
      </c>
    </row>
    <row r="2964" spans="1:8" x14ac:dyDescent="0.25">
      <c r="A2964" t="s">
        <v>2847</v>
      </c>
      <c r="B2964" t="s">
        <v>2848</v>
      </c>
      <c r="C2964" t="s">
        <v>4438</v>
      </c>
      <c r="D2964" t="s">
        <v>4439</v>
      </c>
      <c r="E2964">
        <v>3.0000000000000001E-3</v>
      </c>
      <c r="F2964">
        <v>0</v>
      </c>
      <c r="G2964" t="s">
        <v>942</v>
      </c>
      <c r="H2964">
        <f>_xlfn.IFNA(INDEX(FoamFactor_Table[FoamFactor],MATCH(bom_SQLquery[[#This Row],[BillNo]],FoamFactor_Table[BlendPN],0)),1)</f>
        <v>1.2</v>
      </c>
    </row>
    <row r="2965" spans="1:8" x14ac:dyDescent="0.25">
      <c r="A2965" t="s">
        <v>2847</v>
      </c>
      <c r="B2965" t="s">
        <v>2848</v>
      </c>
      <c r="C2965" t="s">
        <v>3357</v>
      </c>
      <c r="D2965" t="s">
        <v>3358</v>
      </c>
      <c r="E2965">
        <v>4.1999999999999997E-3</v>
      </c>
      <c r="F2965">
        <v>0</v>
      </c>
      <c r="G2965" t="s">
        <v>942</v>
      </c>
      <c r="H2965">
        <f>_xlfn.IFNA(INDEX(FoamFactor_Table[FoamFactor],MATCH(bom_SQLquery[[#This Row],[BillNo]],FoamFactor_Table[BlendPN],0)),1)</f>
        <v>1.2</v>
      </c>
    </row>
    <row r="2966" spans="1:8" x14ac:dyDescent="0.25">
      <c r="A2966" t="s">
        <v>2855</v>
      </c>
      <c r="B2966" t="s">
        <v>2856</v>
      </c>
      <c r="C2966" t="s">
        <v>3323</v>
      </c>
      <c r="D2966" t="s">
        <v>3324</v>
      </c>
      <c r="E2966">
        <v>8.3400000000000002E-2</v>
      </c>
      <c r="F2966">
        <v>0</v>
      </c>
      <c r="G2966" t="s">
        <v>942</v>
      </c>
      <c r="H2966">
        <f>_xlfn.IFNA(INDEX(FoamFactor_Table[FoamFactor],MATCH(bom_SQLquery[[#This Row],[BillNo]],FoamFactor_Table[BlendPN],0)),1)</f>
        <v>1.2</v>
      </c>
    </row>
    <row r="2967" spans="1:8" x14ac:dyDescent="0.25">
      <c r="A2967" t="s">
        <v>2855</v>
      </c>
      <c r="B2967" t="s">
        <v>2856</v>
      </c>
      <c r="C2967" t="s">
        <v>5103</v>
      </c>
      <c r="D2967" t="s">
        <v>5104</v>
      </c>
      <c r="E2967">
        <v>0.13339999999999999</v>
      </c>
      <c r="F2967">
        <v>0</v>
      </c>
      <c r="G2967" t="s">
        <v>942</v>
      </c>
      <c r="H2967">
        <f>_xlfn.IFNA(INDEX(FoamFactor_Table[FoamFactor],MATCH(bom_SQLquery[[#This Row],[BillNo]],FoamFactor_Table[BlendPN],0)),1)</f>
        <v>1.2</v>
      </c>
    </row>
    <row r="2968" spans="1:8" x14ac:dyDescent="0.25">
      <c r="A2968" t="s">
        <v>2855</v>
      </c>
      <c r="B2968" t="s">
        <v>2856</v>
      </c>
      <c r="C2968" t="s">
        <v>3369</v>
      </c>
      <c r="D2968" t="s">
        <v>3370</v>
      </c>
      <c r="E2968">
        <v>1.2500000000000001E-2</v>
      </c>
      <c r="F2968">
        <v>0</v>
      </c>
      <c r="G2968" t="s">
        <v>942</v>
      </c>
      <c r="H2968">
        <f>_xlfn.IFNA(INDEX(FoamFactor_Table[FoamFactor],MATCH(bom_SQLquery[[#This Row],[BillNo]],FoamFactor_Table[BlendPN],0)),1)</f>
        <v>1.2</v>
      </c>
    </row>
    <row r="2969" spans="1:8" x14ac:dyDescent="0.25">
      <c r="A2969" t="s">
        <v>2855</v>
      </c>
      <c r="B2969" t="s">
        <v>2856</v>
      </c>
      <c r="C2969" t="s">
        <v>4438</v>
      </c>
      <c r="D2969" t="s">
        <v>4439</v>
      </c>
      <c r="E2969">
        <v>6.9999999999999999E-4</v>
      </c>
      <c r="F2969">
        <v>0</v>
      </c>
      <c r="G2969" t="s">
        <v>942</v>
      </c>
      <c r="H2969">
        <f>_xlfn.IFNA(INDEX(FoamFactor_Table[FoamFactor],MATCH(bom_SQLquery[[#This Row],[BillNo]],FoamFactor_Table[BlendPN],0)),1)</f>
        <v>1.2</v>
      </c>
    </row>
    <row r="2970" spans="1:8" x14ac:dyDescent="0.25">
      <c r="A2970" t="s">
        <v>2855</v>
      </c>
      <c r="B2970" t="s">
        <v>2856</v>
      </c>
      <c r="C2970" t="s">
        <v>3357</v>
      </c>
      <c r="D2970" t="s">
        <v>3358</v>
      </c>
      <c r="E2970">
        <v>1.6999999999999999E-3</v>
      </c>
      <c r="F2970">
        <v>0</v>
      </c>
      <c r="G2970" t="s">
        <v>942</v>
      </c>
      <c r="H2970">
        <f>_xlfn.IFNA(INDEX(FoamFactor_Table[FoamFactor],MATCH(bom_SQLquery[[#This Row],[BillNo]],FoamFactor_Table[BlendPN],0)),1)</f>
        <v>1.2</v>
      </c>
    </row>
    <row r="2971" spans="1:8" x14ac:dyDescent="0.25">
      <c r="A2971" t="s">
        <v>2897</v>
      </c>
      <c r="B2971" t="s">
        <v>2898</v>
      </c>
      <c r="C2971" t="s">
        <v>2503</v>
      </c>
      <c r="D2971" t="s">
        <v>2504</v>
      </c>
      <c r="E2971">
        <v>0.42199999999999999</v>
      </c>
      <c r="F2971">
        <v>0</v>
      </c>
      <c r="G2971" t="s">
        <v>942</v>
      </c>
      <c r="H2971">
        <f>_xlfn.IFNA(INDEX(FoamFactor_Table[FoamFactor],MATCH(bom_SQLquery[[#This Row],[BillNo]],FoamFactor_Table[BlendPN],0)),1)</f>
        <v>1.35</v>
      </c>
    </row>
    <row r="2972" spans="1:8" x14ac:dyDescent="0.25">
      <c r="A2972" t="s">
        <v>2897</v>
      </c>
      <c r="B2972" t="s">
        <v>2898</v>
      </c>
      <c r="C2972" t="s">
        <v>2505</v>
      </c>
      <c r="D2972" t="s">
        <v>2506</v>
      </c>
      <c r="E2972">
        <v>0.17</v>
      </c>
      <c r="F2972">
        <v>0</v>
      </c>
      <c r="G2972" t="s">
        <v>942</v>
      </c>
      <c r="H2972">
        <f>_xlfn.IFNA(INDEX(FoamFactor_Table[FoamFactor],MATCH(bom_SQLquery[[#This Row],[BillNo]],FoamFactor_Table[BlendPN],0)),1)</f>
        <v>1.35</v>
      </c>
    </row>
    <row r="2973" spans="1:8" x14ac:dyDescent="0.25">
      <c r="A2973" t="s">
        <v>2897</v>
      </c>
      <c r="B2973" t="s">
        <v>2898</v>
      </c>
      <c r="C2973" t="s">
        <v>4683</v>
      </c>
      <c r="D2973" t="s">
        <v>4684</v>
      </c>
      <c r="E2973">
        <v>1.264</v>
      </c>
      <c r="F2973">
        <v>0</v>
      </c>
      <c r="G2973" t="s">
        <v>942</v>
      </c>
      <c r="H2973">
        <f>_xlfn.IFNA(INDEX(FoamFactor_Table[FoamFactor],MATCH(bom_SQLquery[[#This Row],[BillNo]],FoamFactor_Table[BlendPN],0)),1)</f>
        <v>1.35</v>
      </c>
    </row>
    <row r="2974" spans="1:8" x14ac:dyDescent="0.25">
      <c r="A2974" t="s">
        <v>2897</v>
      </c>
      <c r="B2974" t="s">
        <v>2898</v>
      </c>
      <c r="C2974" t="s">
        <v>4543</v>
      </c>
      <c r="D2974" t="s">
        <v>4544</v>
      </c>
      <c r="E2974">
        <v>3.8479999999999999</v>
      </c>
      <c r="F2974">
        <v>0</v>
      </c>
      <c r="G2974" t="s">
        <v>942</v>
      </c>
      <c r="H2974">
        <f>_xlfn.IFNA(INDEX(FoamFactor_Table[FoamFactor],MATCH(bom_SQLquery[[#This Row],[BillNo]],FoamFactor_Table[BlendPN],0)),1)</f>
        <v>1.35</v>
      </c>
    </row>
    <row r="2975" spans="1:8" x14ac:dyDescent="0.25">
      <c r="A2975" t="s">
        <v>2897</v>
      </c>
      <c r="B2975" t="s">
        <v>2898</v>
      </c>
      <c r="C2975" t="s">
        <v>3369</v>
      </c>
      <c r="D2975" t="s">
        <v>3370</v>
      </c>
      <c r="E2975">
        <v>0.02</v>
      </c>
      <c r="F2975">
        <v>0</v>
      </c>
      <c r="G2975" t="s">
        <v>942</v>
      </c>
      <c r="H2975">
        <f>_xlfn.IFNA(INDEX(FoamFactor_Table[FoamFactor],MATCH(bom_SQLquery[[#This Row],[BillNo]],FoamFactor_Table[BlendPN],0)),1)</f>
        <v>1.35</v>
      </c>
    </row>
    <row r="2976" spans="1:8" x14ac:dyDescent="0.25">
      <c r="A2976" t="s">
        <v>2897</v>
      </c>
      <c r="B2976" t="s">
        <v>2898</v>
      </c>
      <c r="C2976" t="s">
        <v>3341</v>
      </c>
      <c r="D2976" t="s">
        <v>3342</v>
      </c>
      <c r="E2976">
        <v>8.9999999999999998E-4</v>
      </c>
      <c r="F2976">
        <v>0</v>
      </c>
      <c r="G2976" t="s">
        <v>942</v>
      </c>
      <c r="H2976">
        <f>_xlfn.IFNA(INDEX(FoamFactor_Table[FoamFactor],MATCH(bom_SQLquery[[#This Row],[BillNo]],FoamFactor_Table[BlendPN],0)),1)</f>
        <v>1.35</v>
      </c>
    </row>
    <row r="2977" spans="1:8" x14ac:dyDescent="0.25">
      <c r="A2977" t="s">
        <v>1606</v>
      </c>
      <c r="B2977" t="s">
        <v>1607</v>
      </c>
      <c r="C2977" t="s">
        <v>2503</v>
      </c>
      <c r="D2977" t="s">
        <v>2504</v>
      </c>
      <c r="E2977">
        <v>0.42099999999999999</v>
      </c>
      <c r="F2977">
        <v>0</v>
      </c>
      <c r="G2977" t="s">
        <v>942</v>
      </c>
      <c r="H2977">
        <f>_xlfn.IFNA(INDEX(FoamFactor_Table[FoamFactor],MATCH(bom_SQLquery[[#This Row],[BillNo]],FoamFactor_Table[BlendPN],0)),1)</f>
        <v>1.35</v>
      </c>
    </row>
    <row r="2978" spans="1:8" x14ac:dyDescent="0.25">
      <c r="A2978" t="s">
        <v>1606</v>
      </c>
      <c r="B2978" t="s">
        <v>1607</v>
      </c>
      <c r="C2978" t="s">
        <v>2505</v>
      </c>
      <c r="D2978" t="s">
        <v>2506</v>
      </c>
      <c r="E2978">
        <v>8.4199999999999997E-2</v>
      </c>
      <c r="F2978">
        <v>0</v>
      </c>
      <c r="G2978" t="s">
        <v>942</v>
      </c>
      <c r="H2978">
        <f>_xlfn.IFNA(INDEX(FoamFactor_Table[FoamFactor],MATCH(bom_SQLquery[[#This Row],[BillNo]],FoamFactor_Table[BlendPN],0)),1)</f>
        <v>1.35</v>
      </c>
    </row>
    <row r="2979" spans="1:8" x14ac:dyDescent="0.25">
      <c r="A2979" t="s">
        <v>1606</v>
      </c>
      <c r="B2979" t="s">
        <v>1607</v>
      </c>
      <c r="C2979" t="s">
        <v>4683</v>
      </c>
      <c r="D2979" t="s">
        <v>4684</v>
      </c>
      <c r="E2979">
        <v>1.26</v>
      </c>
      <c r="F2979">
        <v>0</v>
      </c>
      <c r="G2979" t="s">
        <v>942</v>
      </c>
      <c r="H2979">
        <f>_xlfn.IFNA(INDEX(FoamFactor_Table[FoamFactor],MATCH(bom_SQLquery[[#This Row],[BillNo]],FoamFactor_Table[BlendPN],0)),1)</f>
        <v>1.35</v>
      </c>
    </row>
    <row r="2980" spans="1:8" x14ac:dyDescent="0.25">
      <c r="A2980" t="s">
        <v>1606</v>
      </c>
      <c r="B2980" t="s">
        <v>1607</v>
      </c>
      <c r="C2980" t="s">
        <v>4543</v>
      </c>
      <c r="D2980" t="s">
        <v>4544</v>
      </c>
      <c r="E2980">
        <v>3.54</v>
      </c>
      <c r="F2980">
        <v>0</v>
      </c>
      <c r="G2980" t="s">
        <v>942</v>
      </c>
      <c r="H2980">
        <f>_xlfn.IFNA(INDEX(FoamFactor_Table[FoamFactor],MATCH(bom_SQLquery[[#This Row],[BillNo]],FoamFactor_Table[BlendPN],0)),1)</f>
        <v>1.35</v>
      </c>
    </row>
    <row r="2981" spans="1:8" x14ac:dyDescent="0.25">
      <c r="A2981" t="s">
        <v>1606</v>
      </c>
      <c r="B2981" t="s">
        <v>1607</v>
      </c>
      <c r="C2981" t="s">
        <v>3369</v>
      </c>
      <c r="D2981" t="s">
        <v>3370</v>
      </c>
      <c r="E2981">
        <v>0.02</v>
      </c>
      <c r="F2981">
        <v>0</v>
      </c>
      <c r="G2981" t="s">
        <v>942</v>
      </c>
      <c r="H2981">
        <f>_xlfn.IFNA(INDEX(FoamFactor_Table[FoamFactor],MATCH(bom_SQLquery[[#This Row],[BillNo]],FoamFactor_Table[BlendPN],0)),1)</f>
        <v>1.35</v>
      </c>
    </row>
    <row r="2982" spans="1:8" x14ac:dyDescent="0.25">
      <c r="A2982" t="s">
        <v>1606</v>
      </c>
      <c r="B2982" t="s">
        <v>1607</v>
      </c>
      <c r="C2982" t="s">
        <v>4652</v>
      </c>
      <c r="D2982" t="s">
        <v>4653</v>
      </c>
      <c r="E2982">
        <v>0.13</v>
      </c>
      <c r="F2982">
        <v>0</v>
      </c>
      <c r="G2982" t="s">
        <v>942</v>
      </c>
      <c r="H2982">
        <f>_xlfn.IFNA(INDEX(FoamFactor_Table[FoamFactor],MATCH(bom_SQLquery[[#This Row],[BillNo]],FoamFactor_Table[BlendPN],0)),1)</f>
        <v>1.35</v>
      </c>
    </row>
    <row r="2983" spans="1:8" x14ac:dyDescent="0.25">
      <c r="A2983" t="s">
        <v>1606</v>
      </c>
      <c r="B2983" t="s">
        <v>1607</v>
      </c>
      <c r="C2983" t="s">
        <v>3341</v>
      </c>
      <c r="D2983" t="s">
        <v>3342</v>
      </c>
      <c r="E2983">
        <v>1E-3</v>
      </c>
      <c r="F2983">
        <v>0</v>
      </c>
      <c r="G2983" t="s">
        <v>942</v>
      </c>
      <c r="H2983">
        <f>_xlfn.IFNA(INDEX(FoamFactor_Table[FoamFactor],MATCH(bom_SQLquery[[#This Row],[BillNo]],FoamFactor_Table[BlendPN],0)),1)</f>
        <v>1.35</v>
      </c>
    </row>
    <row r="2984" spans="1:8" x14ac:dyDescent="0.25">
      <c r="A2984" t="s">
        <v>2930</v>
      </c>
      <c r="B2984" t="s">
        <v>2931</v>
      </c>
      <c r="C2984" t="s">
        <v>4661</v>
      </c>
      <c r="D2984" t="s">
        <v>4662</v>
      </c>
      <c r="E2984">
        <v>7.0000000000000007E-2</v>
      </c>
      <c r="F2984">
        <v>0</v>
      </c>
      <c r="G2984" t="s">
        <v>942</v>
      </c>
      <c r="H2984">
        <f>_xlfn.IFNA(INDEX(FoamFactor_Table[FoamFactor],MATCH(bom_SQLquery[[#This Row],[BillNo]],FoamFactor_Table[BlendPN],0)),1)</f>
        <v>1.35</v>
      </c>
    </row>
    <row r="2985" spans="1:8" x14ac:dyDescent="0.25">
      <c r="A2985" t="s">
        <v>2930</v>
      </c>
      <c r="B2985" t="s">
        <v>2931</v>
      </c>
      <c r="C2985" t="s">
        <v>5091</v>
      </c>
      <c r="D2985" t="s">
        <v>5092</v>
      </c>
      <c r="E2985">
        <v>0.42799999999999999</v>
      </c>
      <c r="F2985">
        <v>0</v>
      </c>
      <c r="G2985" t="s">
        <v>942</v>
      </c>
      <c r="H2985">
        <f>_xlfn.IFNA(INDEX(FoamFactor_Table[FoamFactor],MATCH(bom_SQLquery[[#This Row],[BillNo]],FoamFactor_Table[BlendPN],0)),1)</f>
        <v>1.35</v>
      </c>
    </row>
    <row r="2986" spans="1:8" x14ac:dyDescent="0.25">
      <c r="A2986" t="s">
        <v>2930</v>
      </c>
      <c r="B2986" t="s">
        <v>2931</v>
      </c>
      <c r="C2986" t="s">
        <v>3323</v>
      </c>
      <c r="D2986" t="s">
        <v>3324</v>
      </c>
      <c r="E2986">
        <v>0.42799999999999999</v>
      </c>
      <c r="F2986">
        <v>0</v>
      </c>
      <c r="G2986" t="s">
        <v>942</v>
      </c>
      <c r="H2986">
        <f>_xlfn.IFNA(INDEX(FoamFactor_Table[FoamFactor],MATCH(bom_SQLquery[[#This Row],[BillNo]],FoamFactor_Table[BlendPN],0)),1)</f>
        <v>1.35</v>
      </c>
    </row>
    <row r="2987" spans="1:8" x14ac:dyDescent="0.25">
      <c r="A2987" t="s">
        <v>2930</v>
      </c>
      <c r="B2987" t="s">
        <v>2931</v>
      </c>
      <c r="C2987" t="s">
        <v>4683</v>
      </c>
      <c r="D2987" t="s">
        <v>4684</v>
      </c>
      <c r="E2987">
        <v>5.04</v>
      </c>
      <c r="F2987">
        <v>0</v>
      </c>
      <c r="G2987" t="s">
        <v>942</v>
      </c>
      <c r="H2987">
        <f>_xlfn.IFNA(INDEX(FoamFactor_Table[FoamFactor],MATCH(bom_SQLquery[[#This Row],[BillNo]],FoamFactor_Table[BlendPN],0)),1)</f>
        <v>1.35</v>
      </c>
    </row>
    <row r="2988" spans="1:8" x14ac:dyDescent="0.25">
      <c r="A2988" t="s">
        <v>2930</v>
      </c>
      <c r="B2988" t="s">
        <v>2931</v>
      </c>
      <c r="C2988" t="s">
        <v>4652</v>
      </c>
      <c r="D2988" t="s">
        <v>4653</v>
      </c>
      <c r="E2988">
        <v>0.13</v>
      </c>
      <c r="F2988">
        <v>0</v>
      </c>
      <c r="G2988" t="s">
        <v>942</v>
      </c>
      <c r="H2988">
        <f>_xlfn.IFNA(INDEX(FoamFactor_Table[FoamFactor],MATCH(bom_SQLquery[[#This Row],[BillNo]],FoamFactor_Table[BlendPN],0)),1)</f>
        <v>1.35</v>
      </c>
    </row>
    <row r="2989" spans="1:8" x14ac:dyDescent="0.25">
      <c r="A2989" t="s">
        <v>2930</v>
      </c>
      <c r="B2989" t="s">
        <v>2931</v>
      </c>
      <c r="C2989" t="s">
        <v>3413</v>
      </c>
      <c r="D2989" t="s">
        <v>3414</v>
      </c>
      <c r="E2989">
        <v>0.27400000000000002</v>
      </c>
      <c r="F2989">
        <v>0</v>
      </c>
      <c r="G2989" t="s">
        <v>942</v>
      </c>
      <c r="H2989">
        <f>_xlfn.IFNA(INDEX(FoamFactor_Table[FoamFactor],MATCH(bom_SQLquery[[#This Row],[BillNo]],FoamFactor_Table[BlendPN],0)),1)</f>
        <v>1.35</v>
      </c>
    </row>
    <row r="2990" spans="1:8" x14ac:dyDescent="0.25">
      <c r="A2990" t="s">
        <v>2930</v>
      </c>
      <c r="B2990" t="s">
        <v>2931</v>
      </c>
      <c r="C2990" t="s">
        <v>3371</v>
      </c>
      <c r="D2990" t="s">
        <v>3372</v>
      </c>
      <c r="E2990">
        <v>2E-3</v>
      </c>
      <c r="F2990">
        <v>0</v>
      </c>
      <c r="G2990" t="s">
        <v>942</v>
      </c>
      <c r="H2990">
        <f>_xlfn.IFNA(INDEX(FoamFactor_Table[FoamFactor],MATCH(bom_SQLquery[[#This Row],[BillNo]],FoamFactor_Table[BlendPN],0)),1)</f>
        <v>1.35</v>
      </c>
    </row>
    <row r="2991" spans="1:8" x14ac:dyDescent="0.25">
      <c r="A2991" t="s">
        <v>2930</v>
      </c>
      <c r="B2991" t="s">
        <v>2931</v>
      </c>
      <c r="C2991" t="s">
        <v>3369</v>
      </c>
      <c r="D2991" t="s">
        <v>3370</v>
      </c>
      <c r="E2991">
        <v>4.4999999999999997E-3</v>
      </c>
      <c r="F2991">
        <v>0</v>
      </c>
      <c r="G2991" t="s">
        <v>942</v>
      </c>
      <c r="H2991">
        <f>_xlfn.IFNA(INDEX(FoamFactor_Table[FoamFactor],MATCH(bom_SQLquery[[#This Row],[BillNo]],FoamFactor_Table[BlendPN],0)),1)</f>
        <v>1.35</v>
      </c>
    </row>
    <row r="2992" spans="1:8" x14ac:dyDescent="0.25">
      <c r="A2992" t="s">
        <v>2561</v>
      </c>
      <c r="B2992" t="s">
        <v>2562</v>
      </c>
      <c r="C2992" t="s">
        <v>3375</v>
      </c>
      <c r="D2992" t="s">
        <v>3376</v>
      </c>
      <c r="E2992">
        <v>0.68</v>
      </c>
      <c r="F2992">
        <v>0</v>
      </c>
      <c r="G2992" t="s">
        <v>942</v>
      </c>
      <c r="H2992">
        <f>_xlfn.IFNA(INDEX(FoamFactor_Table[FoamFactor],MATCH(bom_SQLquery[[#This Row],[BillNo]],FoamFactor_Table[BlendPN],0)),1)</f>
        <v>1.05</v>
      </c>
    </row>
    <row r="2993" spans="1:8" x14ac:dyDescent="0.25">
      <c r="A2993" t="s">
        <v>2561</v>
      </c>
      <c r="B2993" t="s">
        <v>2562</v>
      </c>
      <c r="C2993" t="s">
        <v>2940</v>
      </c>
      <c r="D2993" t="s">
        <v>2941</v>
      </c>
      <c r="E2993">
        <v>0.68</v>
      </c>
      <c r="F2993">
        <v>0</v>
      </c>
      <c r="G2993" t="s">
        <v>942</v>
      </c>
      <c r="H2993">
        <f>_xlfn.IFNA(INDEX(FoamFactor_Table[FoamFactor],MATCH(bom_SQLquery[[#This Row],[BillNo]],FoamFactor_Table[BlendPN],0)),1)</f>
        <v>1.05</v>
      </c>
    </row>
    <row r="2994" spans="1:8" x14ac:dyDescent="0.25">
      <c r="A2994" t="s">
        <v>2561</v>
      </c>
      <c r="B2994" t="s">
        <v>2562</v>
      </c>
      <c r="C2994" t="s">
        <v>3323</v>
      </c>
      <c r="D2994" t="s">
        <v>3324</v>
      </c>
      <c r="E2994">
        <v>0.42499999999999999</v>
      </c>
      <c r="F2994">
        <v>0</v>
      </c>
      <c r="G2994" t="s">
        <v>942</v>
      </c>
      <c r="H2994">
        <f>_xlfn.IFNA(INDEX(FoamFactor_Table[FoamFactor],MATCH(bom_SQLquery[[#This Row],[BillNo]],FoamFactor_Table[BlendPN],0)),1)</f>
        <v>1.05</v>
      </c>
    </row>
    <row r="2995" spans="1:8" x14ac:dyDescent="0.25">
      <c r="A2995" t="s">
        <v>5109</v>
      </c>
      <c r="B2995" t="s">
        <v>5110</v>
      </c>
      <c r="C2995" t="s">
        <v>2561</v>
      </c>
      <c r="D2995" t="s">
        <v>2562</v>
      </c>
      <c r="E2995">
        <v>5</v>
      </c>
      <c r="F2995">
        <v>2.5</v>
      </c>
      <c r="G2995" t="s">
        <v>935</v>
      </c>
      <c r="H2995">
        <f>_xlfn.IFNA(INDEX(FoamFactor_Table[FoamFactor],MATCH(bom_SQLquery[[#This Row],[BillNo]],FoamFactor_Table[BlendPN],0)),1)</f>
        <v>1</v>
      </c>
    </row>
    <row r="2996" spans="1:8" x14ac:dyDescent="0.25">
      <c r="A2996" t="s">
        <v>3023</v>
      </c>
      <c r="B2996" t="s">
        <v>3024</v>
      </c>
      <c r="C2996" t="s">
        <v>3321</v>
      </c>
      <c r="D2996" t="s">
        <v>3322</v>
      </c>
      <c r="E2996">
        <v>1.7000000000000001E-2</v>
      </c>
      <c r="F2996">
        <v>0</v>
      </c>
      <c r="G2996" t="s">
        <v>942</v>
      </c>
      <c r="H2996">
        <f>_xlfn.IFNA(INDEX(FoamFactor_Table[FoamFactor],MATCH(bom_SQLquery[[#This Row],[BillNo]],FoamFactor_Table[BlendPN],0)),1)</f>
        <v>1.25</v>
      </c>
    </row>
    <row r="2997" spans="1:8" x14ac:dyDescent="0.25">
      <c r="A2997" t="s">
        <v>3023</v>
      </c>
      <c r="B2997" t="s">
        <v>3024</v>
      </c>
      <c r="C2997" t="s">
        <v>3272</v>
      </c>
      <c r="D2997" t="s">
        <v>3273</v>
      </c>
      <c r="E2997">
        <v>4.1799999999999997E-2</v>
      </c>
      <c r="F2997">
        <v>0</v>
      </c>
      <c r="G2997" t="s">
        <v>942</v>
      </c>
      <c r="H2997">
        <f>_xlfn.IFNA(INDEX(FoamFactor_Table[FoamFactor],MATCH(bom_SQLquery[[#This Row],[BillNo]],FoamFactor_Table[BlendPN],0)),1)</f>
        <v>1.25</v>
      </c>
    </row>
    <row r="2998" spans="1:8" x14ac:dyDescent="0.25">
      <c r="A2998" t="s">
        <v>3023</v>
      </c>
      <c r="B2998" t="s">
        <v>3024</v>
      </c>
      <c r="C2998" t="s">
        <v>3361</v>
      </c>
      <c r="D2998" t="s">
        <v>3362</v>
      </c>
      <c r="E2998">
        <v>0.2046</v>
      </c>
      <c r="F2998">
        <v>0</v>
      </c>
      <c r="G2998" t="s">
        <v>942</v>
      </c>
      <c r="H2998">
        <f>_xlfn.IFNA(INDEX(FoamFactor_Table[FoamFactor],MATCH(bom_SQLquery[[#This Row],[BillNo]],FoamFactor_Table[BlendPN],0)),1)</f>
        <v>1.25</v>
      </c>
    </row>
    <row r="2999" spans="1:8" x14ac:dyDescent="0.25">
      <c r="A2999" t="s">
        <v>3023</v>
      </c>
      <c r="B2999" t="s">
        <v>3024</v>
      </c>
      <c r="C2999" t="s">
        <v>3367</v>
      </c>
      <c r="D2999" t="s">
        <v>3368</v>
      </c>
      <c r="E2999">
        <v>6.4000000000000001E-2</v>
      </c>
      <c r="F2999">
        <v>0</v>
      </c>
      <c r="G2999" t="s">
        <v>942</v>
      </c>
      <c r="H2999">
        <f>_xlfn.IFNA(INDEX(FoamFactor_Table[FoamFactor],MATCH(bom_SQLquery[[#This Row],[BillNo]],FoamFactor_Table[BlendPN],0)),1)</f>
        <v>1.25</v>
      </c>
    </row>
    <row r="3000" spans="1:8" x14ac:dyDescent="0.25">
      <c r="A3000" t="s">
        <v>3023</v>
      </c>
      <c r="B3000" t="s">
        <v>3024</v>
      </c>
      <c r="C3000" t="s">
        <v>4679</v>
      </c>
      <c r="D3000" t="s">
        <v>4680</v>
      </c>
      <c r="E3000">
        <v>1.2500000000000001E-2</v>
      </c>
      <c r="F3000">
        <v>0</v>
      </c>
      <c r="G3000" t="s">
        <v>942</v>
      </c>
      <c r="H3000">
        <f>_xlfn.IFNA(INDEX(FoamFactor_Table[FoamFactor],MATCH(bom_SQLquery[[#This Row],[BillNo]],FoamFactor_Table[BlendPN],0)),1)</f>
        <v>1.25</v>
      </c>
    </row>
    <row r="3001" spans="1:8" x14ac:dyDescent="0.25">
      <c r="A3001" t="s">
        <v>3023</v>
      </c>
      <c r="B3001" t="s">
        <v>3024</v>
      </c>
      <c r="C3001" t="s">
        <v>4701</v>
      </c>
      <c r="D3001" t="s">
        <v>4702</v>
      </c>
      <c r="E3001">
        <v>4.2000000000000003E-2</v>
      </c>
      <c r="F3001">
        <v>0</v>
      </c>
      <c r="G3001" t="s">
        <v>942</v>
      </c>
      <c r="H3001">
        <f>_xlfn.IFNA(INDEX(FoamFactor_Table[FoamFactor],MATCH(bom_SQLquery[[#This Row],[BillNo]],FoamFactor_Table[BlendPN],0)),1)</f>
        <v>1.25</v>
      </c>
    </row>
    <row r="3002" spans="1:8" x14ac:dyDescent="0.25">
      <c r="A3002" t="s">
        <v>3023</v>
      </c>
      <c r="B3002" t="s">
        <v>3024</v>
      </c>
      <c r="C3002" t="s">
        <v>4975</v>
      </c>
      <c r="D3002" t="s">
        <v>4976</v>
      </c>
      <c r="E3002">
        <v>0.02</v>
      </c>
      <c r="F3002">
        <v>0</v>
      </c>
      <c r="G3002" t="s">
        <v>942</v>
      </c>
      <c r="H3002">
        <f>_xlfn.IFNA(INDEX(FoamFactor_Table[FoamFactor],MATCH(bom_SQLquery[[#This Row],[BillNo]],FoamFactor_Table[BlendPN],0)),1)</f>
        <v>1.25</v>
      </c>
    </row>
    <row r="3003" spans="1:8" x14ac:dyDescent="0.25">
      <c r="A3003" t="s">
        <v>3023</v>
      </c>
      <c r="B3003" t="s">
        <v>3024</v>
      </c>
      <c r="C3003" t="s">
        <v>3369</v>
      </c>
      <c r="D3003" t="s">
        <v>3370</v>
      </c>
      <c r="E3003">
        <v>0.01</v>
      </c>
      <c r="F3003">
        <v>0</v>
      </c>
      <c r="G3003" t="s">
        <v>942</v>
      </c>
      <c r="H3003">
        <f>_xlfn.IFNA(INDEX(FoamFactor_Table[FoamFactor],MATCH(bom_SQLquery[[#This Row],[BillNo]],FoamFactor_Table[BlendPN],0)),1)</f>
        <v>1.25</v>
      </c>
    </row>
    <row r="3004" spans="1:8" x14ac:dyDescent="0.25">
      <c r="A3004" t="s">
        <v>3023</v>
      </c>
      <c r="B3004" t="s">
        <v>3024</v>
      </c>
      <c r="C3004" t="s">
        <v>3337</v>
      </c>
      <c r="D3004" t="s">
        <v>3338</v>
      </c>
      <c r="E3004">
        <v>3.3399999999999999E-2</v>
      </c>
      <c r="F3004">
        <v>0</v>
      </c>
      <c r="G3004" t="s">
        <v>942</v>
      </c>
      <c r="H3004">
        <f>_xlfn.IFNA(INDEX(FoamFactor_Table[FoamFactor],MATCH(bom_SQLquery[[#This Row],[BillNo]],FoamFactor_Table[BlendPN],0)),1)</f>
        <v>1.25</v>
      </c>
    </row>
    <row r="3005" spans="1:8" x14ac:dyDescent="0.25">
      <c r="A3005" t="s">
        <v>3023</v>
      </c>
      <c r="B3005" t="s">
        <v>3024</v>
      </c>
      <c r="C3005" t="s">
        <v>3371</v>
      </c>
      <c r="D3005" t="s">
        <v>3372</v>
      </c>
      <c r="E3005">
        <v>1E-3</v>
      </c>
      <c r="F3005">
        <v>0</v>
      </c>
      <c r="G3005" t="s">
        <v>942</v>
      </c>
      <c r="H3005">
        <f>_xlfn.IFNA(INDEX(FoamFactor_Table[FoamFactor],MATCH(bom_SQLquery[[#This Row],[BillNo]],FoamFactor_Table[BlendPN],0)),1)</f>
        <v>1.25</v>
      </c>
    </row>
    <row r="3006" spans="1:8" x14ac:dyDescent="0.25">
      <c r="A3006" t="s">
        <v>2989</v>
      </c>
      <c r="B3006" t="s">
        <v>2990</v>
      </c>
      <c r="C3006" t="s">
        <v>4679</v>
      </c>
      <c r="D3006" t="s">
        <v>4680</v>
      </c>
      <c r="E3006">
        <v>0.59</v>
      </c>
      <c r="F3006">
        <v>0</v>
      </c>
      <c r="G3006" t="s">
        <v>942</v>
      </c>
      <c r="H3006">
        <f>_xlfn.IFNA(INDEX(FoamFactor_Table[FoamFactor],MATCH(bom_SQLquery[[#This Row],[BillNo]],FoamFactor_Table[BlendPN],0)),1)</f>
        <v>1.05</v>
      </c>
    </row>
    <row r="3007" spans="1:8" x14ac:dyDescent="0.25">
      <c r="A3007" t="s">
        <v>2989</v>
      </c>
      <c r="B3007" t="s">
        <v>2990</v>
      </c>
      <c r="C3007" t="s">
        <v>5111</v>
      </c>
      <c r="D3007" t="s">
        <v>5112</v>
      </c>
      <c r="E3007">
        <v>0.17699999999999999</v>
      </c>
      <c r="F3007">
        <v>0</v>
      </c>
      <c r="G3007" t="s">
        <v>942</v>
      </c>
      <c r="H3007">
        <f>_xlfn.IFNA(INDEX(FoamFactor_Table[FoamFactor],MATCH(bom_SQLquery[[#This Row],[BillNo]],FoamFactor_Table[BlendPN],0)),1)</f>
        <v>1.05</v>
      </c>
    </row>
    <row r="3008" spans="1:8" x14ac:dyDescent="0.25">
      <c r="A3008" t="s">
        <v>5113</v>
      </c>
      <c r="B3008" t="s">
        <v>5114</v>
      </c>
      <c r="C3008" t="s">
        <v>1494</v>
      </c>
      <c r="D3008" t="s">
        <v>1495</v>
      </c>
      <c r="E3008">
        <v>55</v>
      </c>
      <c r="F3008">
        <v>2.5</v>
      </c>
      <c r="G3008" t="s">
        <v>935</v>
      </c>
      <c r="H3008">
        <f>_xlfn.IFNA(INDEX(FoamFactor_Table[FoamFactor],MATCH(bom_SQLquery[[#This Row],[BillNo]],FoamFactor_Table[BlendPN],0)),1)</f>
        <v>1</v>
      </c>
    </row>
    <row r="3009" spans="1:8" x14ac:dyDescent="0.25">
      <c r="A3009" t="s">
        <v>3033</v>
      </c>
      <c r="B3009" t="s">
        <v>3034</v>
      </c>
      <c r="C3009" t="s">
        <v>1303</v>
      </c>
      <c r="D3009" t="s">
        <v>1304</v>
      </c>
      <c r="E3009">
        <v>0.06</v>
      </c>
      <c r="F3009">
        <v>0</v>
      </c>
      <c r="G3009" t="s">
        <v>942</v>
      </c>
      <c r="H3009">
        <f>_xlfn.IFNA(INDEX(FoamFactor_Table[FoamFactor],MATCH(bom_SQLquery[[#This Row],[BillNo]],FoamFactor_Table[BlendPN],0)),1)</f>
        <v>1.05</v>
      </c>
    </row>
    <row r="3010" spans="1:8" x14ac:dyDescent="0.25">
      <c r="A3010" t="s">
        <v>3033</v>
      </c>
      <c r="B3010" t="s">
        <v>3034</v>
      </c>
      <c r="C3010" t="s">
        <v>3510</v>
      </c>
      <c r="D3010" t="s">
        <v>3511</v>
      </c>
      <c r="E3010">
        <v>0.1133</v>
      </c>
      <c r="F3010">
        <v>0</v>
      </c>
      <c r="G3010" t="s">
        <v>942</v>
      </c>
      <c r="H3010">
        <f>_xlfn.IFNA(INDEX(FoamFactor_Table[FoamFactor],MATCH(bom_SQLquery[[#This Row],[BillNo]],FoamFactor_Table[BlendPN],0)),1)</f>
        <v>1.05</v>
      </c>
    </row>
    <row r="3011" spans="1:8" x14ac:dyDescent="0.25">
      <c r="A3011" t="s">
        <v>3033</v>
      </c>
      <c r="B3011" t="s">
        <v>3034</v>
      </c>
      <c r="C3011" t="s">
        <v>5073</v>
      </c>
      <c r="D3011" t="s">
        <v>5074</v>
      </c>
      <c r="E3011">
        <v>0.06</v>
      </c>
      <c r="F3011">
        <v>0</v>
      </c>
      <c r="G3011" t="s">
        <v>942</v>
      </c>
      <c r="H3011">
        <f>_xlfn.IFNA(INDEX(FoamFactor_Table[FoamFactor],MATCH(bom_SQLquery[[#This Row],[BillNo]],FoamFactor_Table[BlendPN],0)),1)</f>
        <v>1.05</v>
      </c>
    </row>
    <row r="3012" spans="1:8" x14ac:dyDescent="0.25">
      <c r="A3012" t="s">
        <v>3033</v>
      </c>
      <c r="B3012" t="s">
        <v>3034</v>
      </c>
      <c r="C3012" t="s">
        <v>3369</v>
      </c>
      <c r="D3012" t="s">
        <v>3370</v>
      </c>
      <c r="E3012">
        <v>0.01</v>
      </c>
      <c r="F3012">
        <v>0</v>
      </c>
      <c r="G3012" t="s">
        <v>942</v>
      </c>
      <c r="H3012">
        <f>_xlfn.IFNA(INDEX(FoamFactor_Table[FoamFactor],MATCH(bom_SQLquery[[#This Row],[BillNo]],FoamFactor_Table[BlendPN],0)),1)</f>
        <v>1.05</v>
      </c>
    </row>
    <row r="3013" spans="1:8" x14ac:dyDescent="0.25">
      <c r="A3013" t="s">
        <v>3033</v>
      </c>
      <c r="B3013" t="s">
        <v>3034</v>
      </c>
      <c r="C3013" t="s">
        <v>2497</v>
      </c>
      <c r="D3013" t="s">
        <v>2498</v>
      </c>
      <c r="E3013">
        <v>8.6699999999999999E-2</v>
      </c>
      <c r="F3013">
        <v>0</v>
      </c>
      <c r="G3013" t="s">
        <v>942</v>
      </c>
      <c r="H3013">
        <f>_xlfn.IFNA(INDEX(FoamFactor_Table[FoamFactor],MATCH(bom_SQLquery[[#This Row],[BillNo]],FoamFactor_Table[BlendPN],0)),1)</f>
        <v>1.05</v>
      </c>
    </row>
    <row r="3014" spans="1:8" x14ac:dyDescent="0.25">
      <c r="A3014" t="s">
        <v>3044</v>
      </c>
      <c r="B3014" t="s">
        <v>3045</v>
      </c>
      <c r="C3014" t="s">
        <v>3272</v>
      </c>
      <c r="D3014" t="s">
        <v>3273</v>
      </c>
      <c r="E3014">
        <v>8.3500000000000005E-2</v>
      </c>
      <c r="F3014">
        <v>0</v>
      </c>
      <c r="G3014" t="s">
        <v>942</v>
      </c>
      <c r="H3014">
        <f>_xlfn.IFNA(INDEX(FoamFactor_Table[FoamFactor],MATCH(bom_SQLquery[[#This Row],[BillNo]],FoamFactor_Table[BlendPN],0)),1)</f>
        <v>1</v>
      </c>
    </row>
    <row r="3015" spans="1:8" x14ac:dyDescent="0.25">
      <c r="A3015" t="s">
        <v>3044</v>
      </c>
      <c r="B3015" t="s">
        <v>3045</v>
      </c>
      <c r="C3015" t="s">
        <v>4701</v>
      </c>
      <c r="D3015" t="s">
        <v>4702</v>
      </c>
      <c r="E3015">
        <v>8.3999999999999995E-3</v>
      </c>
      <c r="F3015">
        <v>0</v>
      </c>
      <c r="G3015" t="s">
        <v>942</v>
      </c>
      <c r="H3015">
        <f>_xlfn.IFNA(INDEX(FoamFactor_Table[FoamFactor],MATCH(bom_SQLquery[[#This Row],[BillNo]],FoamFactor_Table[BlendPN],0)),1)</f>
        <v>1</v>
      </c>
    </row>
    <row r="3016" spans="1:8" x14ac:dyDescent="0.25">
      <c r="A3016" t="s">
        <v>3044</v>
      </c>
      <c r="B3016" t="s">
        <v>3045</v>
      </c>
      <c r="C3016" t="s">
        <v>3369</v>
      </c>
      <c r="D3016" t="s">
        <v>3370</v>
      </c>
      <c r="E3016">
        <v>1.2500000000000001E-2</v>
      </c>
      <c r="F3016">
        <v>0</v>
      </c>
      <c r="G3016" t="s">
        <v>942</v>
      </c>
      <c r="H3016">
        <f>_xlfn.IFNA(INDEX(FoamFactor_Table[FoamFactor],MATCH(bom_SQLquery[[#This Row],[BillNo]],FoamFactor_Table[BlendPN],0)),1)</f>
        <v>1</v>
      </c>
    </row>
    <row r="3017" spans="1:8" x14ac:dyDescent="0.25">
      <c r="A3017" t="s">
        <v>3044</v>
      </c>
      <c r="B3017" t="s">
        <v>3045</v>
      </c>
      <c r="C3017" t="s">
        <v>5115</v>
      </c>
      <c r="D3017" t="s">
        <v>5116</v>
      </c>
      <c r="E3017">
        <v>4.0670000000000002</v>
      </c>
      <c r="F3017">
        <v>0</v>
      </c>
      <c r="G3017" t="s">
        <v>942</v>
      </c>
      <c r="H3017">
        <f>_xlfn.IFNA(INDEX(FoamFactor_Table[FoamFactor],MATCH(bom_SQLquery[[#This Row],[BillNo]],FoamFactor_Table[BlendPN],0)),1)</f>
        <v>1</v>
      </c>
    </row>
    <row r="3018" spans="1:8" x14ac:dyDescent="0.25">
      <c r="A3018" t="s">
        <v>3044</v>
      </c>
      <c r="B3018" t="s">
        <v>3045</v>
      </c>
      <c r="C3018" t="s">
        <v>3357</v>
      </c>
      <c r="D3018" t="s">
        <v>3358</v>
      </c>
      <c r="E3018">
        <v>1.6999999999999999E-3</v>
      </c>
      <c r="F3018">
        <v>0</v>
      </c>
      <c r="G3018" t="s">
        <v>942</v>
      </c>
      <c r="H3018">
        <f>_xlfn.IFNA(INDEX(FoamFactor_Table[FoamFactor],MATCH(bom_SQLquery[[#This Row],[BillNo]],FoamFactor_Table[BlendPN],0)),1)</f>
        <v>1</v>
      </c>
    </row>
    <row r="3019" spans="1:8" x14ac:dyDescent="0.25">
      <c r="A3019" t="s">
        <v>3050</v>
      </c>
      <c r="B3019" t="s">
        <v>3051</v>
      </c>
      <c r="C3019" t="s">
        <v>5117</v>
      </c>
      <c r="D3019" t="s">
        <v>5118</v>
      </c>
      <c r="E3019">
        <v>1.542</v>
      </c>
      <c r="F3019">
        <v>0</v>
      </c>
      <c r="G3019" t="s">
        <v>942</v>
      </c>
      <c r="H3019">
        <f>_xlfn.IFNA(INDEX(FoamFactor_Table[FoamFactor],MATCH(bom_SQLquery[[#This Row],[BillNo]],FoamFactor_Table[BlendPN],0)),1)</f>
        <v>1</v>
      </c>
    </row>
    <row r="3020" spans="1:8" x14ac:dyDescent="0.25">
      <c r="A3020" t="s">
        <v>3050</v>
      </c>
      <c r="B3020" t="s">
        <v>3051</v>
      </c>
      <c r="C3020" t="s">
        <v>5119</v>
      </c>
      <c r="D3020" t="s">
        <v>5120</v>
      </c>
      <c r="E3020">
        <v>0.77100000000000002</v>
      </c>
      <c r="F3020">
        <v>0</v>
      </c>
      <c r="G3020" t="s">
        <v>942</v>
      </c>
      <c r="H3020">
        <f>_xlfn.IFNA(INDEX(FoamFactor_Table[FoamFactor],MATCH(bom_SQLquery[[#This Row],[BillNo]],FoamFactor_Table[BlendPN],0)),1)</f>
        <v>1</v>
      </c>
    </row>
    <row r="3021" spans="1:8" x14ac:dyDescent="0.25">
      <c r="A3021" t="s">
        <v>3050</v>
      </c>
      <c r="B3021" t="s">
        <v>3051</v>
      </c>
      <c r="C3021" t="s">
        <v>5121</v>
      </c>
      <c r="D3021" t="s">
        <v>5122</v>
      </c>
      <c r="E3021">
        <v>0.25700000000000001</v>
      </c>
      <c r="F3021">
        <v>0</v>
      </c>
      <c r="G3021" t="s">
        <v>942</v>
      </c>
      <c r="H3021">
        <f>_xlfn.IFNA(INDEX(FoamFactor_Table[FoamFactor],MATCH(bom_SQLquery[[#This Row],[BillNo]],FoamFactor_Table[BlendPN],0)),1)</f>
        <v>1</v>
      </c>
    </row>
    <row r="3022" spans="1:8" x14ac:dyDescent="0.25">
      <c r="A3022" t="s">
        <v>3050</v>
      </c>
      <c r="B3022" t="s">
        <v>3051</v>
      </c>
      <c r="C3022" t="s">
        <v>3558</v>
      </c>
      <c r="D3022" t="s">
        <v>3559</v>
      </c>
      <c r="E3022">
        <v>0.63800000000000001</v>
      </c>
      <c r="F3022">
        <v>0</v>
      </c>
      <c r="G3022" t="s">
        <v>942</v>
      </c>
      <c r="H3022">
        <f>_xlfn.IFNA(INDEX(FoamFactor_Table[FoamFactor],MATCH(bom_SQLquery[[#This Row],[BillNo]],FoamFactor_Table[BlendPN],0)),1)</f>
        <v>1</v>
      </c>
    </row>
    <row r="3023" spans="1:8" x14ac:dyDescent="0.25">
      <c r="A3023" t="s">
        <v>3056</v>
      </c>
      <c r="B3023" t="s">
        <v>3057</v>
      </c>
      <c r="C3023" t="s">
        <v>3556</v>
      </c>
      <c r="D3023" t="s">
        <v>3557</v>
      </c>
      <c r="E3023">
        <v>1.4E-3</v>
      </c>
      <c r="F3023">
        <v>0</v>
      </c>
      <c r="G3023" t="s">
        <v>942</v>
      </c>
      <c r="H3023">
        <f>_xlfn.IFNA(INDEX(FoamFactor_Table[FoamFactor],MATCH(bom_SQLquery[[#This Row],[BillNo]],FoamFactor_Table[BlendPN],0)),1)</f>
        <v>1.05</v>
      </c>
    </row>
    <row r="3024" spans="1:8" x14ac:dyDescent="0.25">
      <c r="A3024" t="s">
        <v>3056</v>
      </c>
      <c r="B3024" t="s">
        <v>3057</v>
      </c>
      <c r="C3024" t="s">
        <v>5123</v>
      </c>
      <c r="D3024" t="s">
        <v>5124</v>
      </c>
      <c r="E3024">
        <v>1.1040000000000001</v>
      </c>
      <c r="F3024">
        <v>0</v>
      </c>
      <c r="G3024" t="s">
        <v>942</v>
      </c>
      <c r="H3024">
        <f>_xlfn.IFNA(INDEX(FoamFactor_Table[FoamFactor],MATCH(bom_SQLquery[[#This Row],[BillNo]],FoamFactor_Table[BlendPN],0)),1)</f>
        <v>1.05</v>
      </c>
    </row>
    <row r="3025" spans="1:8" x14ac:dyDescent="0.25">
      <c r="A3025" t="s">
        <v>3056</v>
      </c>
      <c r="B3025" t="s">
        <v>3057</v>
      </c>
      <c r="C3025" t="s">
        <v>3558</v>
      </c>
      <c r="D3025" t="s">
        <v>3559</v>
      </c>
      <c r="E3025">
        <v>0.86360000000000003</v>
      </c>
      <c r="F3025">
        <v>0</v>
      </c>
      <c r="G3025" t="s">
        <v>942</v>
      </c>
      <c r="H3025">
        <f>_xlfn.IFNA(INDEX(FoamFactor_Table[FoamFactor],MATCH(bom_SQLquery[[#This Row],[BillNo]],FoamFactor_Table[BlendPN],0)),1)</f>
        <v>1.05</v>
      </c>
    </row>
    <row r="3026" spans="1:8" x14ac:dyDescent="0.25">
      <c r="A3026" t="s">
        <v>1641</v>
      </c>
      <c r="B3026" t="s">
        <v>1642</v>
      </c>
      <c r="C3026" t="s">
        <v>4363</v>
      </c>
      <c r="D3026" t="s">
        <v>4364</v>
      </c>
      <c r="E3026">
        <v>3.1027</v>
      </c>
      <c r="F3026">
        <v>0</v>
      </c>
      <c r="G3026" t="s">
        <v>942</v>
      </c>
      <c r="H3026">
        <f>_xlfn.IFNA(INDEX(FoamFactor_Table[FoamFactor],MATCH(bom_SQLquery[[#This Row],[BillNo]],FoamFactor_Table[BlendPN],0)),1)</f>
        <v>1.05</v>
      </c>
    </row>
    <row r="3027" spans="1:8" x14ac:dyDescent="0.25">
      <c r="A3027" t="s">
        <v>1641</v>
      </c>
      <c r="B3027" t="s">
        <v>1642</v>
      </c>
      <c r="C3027" t="s">
        <v>4365</v>
      </c>
      <c r="D3027" t="s">
        <v>4366</v>
      </c>
      <c r="E3027">
        <v>2.5399999999999999E-2</v>
      </c>
      <c r="F3027">
        <v>0</v>
      </c>
      <c r="G3027" t="s">
        <v>942</v>
      </c>
      <c r="H3027">
        <f>_xlfn.IFNA(INDEX(FoamFactor_Table[FoamFactor],MATCH(bom_SQLquery[[#This Row],[BillNo]],FoamFactor_Table[BlendPN],0)),1)</f>
        <v>1.05</v>
      </c>
    </row>
    <row r="3028" spans="1:8" x14ac:dyDescent="0.25">
      <c r="A3028" t="s">
        <v>1641</v>
      </c>
      <c r="B3028" t="s">
        <v>1642</v>
      </c>
      <c r="C3028" t="s">
        <v>1315</v>
      </c>
      <c r="D3028" t="s">
        <v>1316</v>
      </c>
      <c r="E3028">
        <v>0.12</v>
      </c>
      <c r="F3028">
        <v>0</v>
      </c>
      <c r="G3028" t="s">
        <v>942</v>
      </c>
      <c r="H3028">
        <f>_xlfn.IFNA(INDEX(FoamFactor_Table[FoamFactor],MATCH(bom_SQLquery[[#This Row],[BillNo]],FoamFactor_Table[BlendPN],0)),1)</f>
        <v>1.05</v>
      </c>
    </row>
    <row r="3029" spans="1:8" x14ac:dyDescent="0.25">
      <c r="A3029" t="s">
        <v>1641</v>
      </c>
      <c r="B3029" t="s">
        <v>1642</v>
      </c>
      <c r="C3029" t="s">
        <v>4367</v>
      </c>
      <c r="D3029" t="s">
        <v>4368</v>
      </c>
      <c r="E3029">
        <v>1.8E-3</v>
      </c>
      <c r="F3029">
        <v>0</v>
      </c>
      <c r="G3029" t="s">
        <v>942</v>
      </c>
      <c r="H3029">
        <f>_xlfn.IFNA(INDEX(FoamFactor_Table[FoamFactor],MATCH(bom_SQLquery[[#This Row],[BillNo]],FoamFactor_Table[BlendPN],0)),1)</f>
        <v>1.05</v>
      </c>
    </row>
    <row r="3030" spans="1:8" x14ac:dyDescent="0.25">
      <c r="A3030" t="s">
        <v>1641</v>
      </c>
      <c r="B3030" t="s">
        <v>1642</v>
      </c>
      <c r="C3030" t="s">
        <v>3357</v>
      </c>
      <c r="D3030" t="s">
        <v>3358</v>
      </c>
      <c r="E3030">
        <v>1.8E-3</v>
      </c>
      <c r="F3030">
        <v>0</v>
      </c>
      <c r="G3030" t="s">
        <v>942</v>
      </c>
      <c r="H3030">
        <f>_xlfn.IFNA(INDEX(FoamFactor_Table[FoamFactor],MATCH(bom_SQLquery[[#This Row],[BillNo]],FoamFactor_Table[BlendPN],0)),1)</f>
        <v>1.05</v>
      </c>
    </row>
    <row r="3031" spans="1:8" x14ac:dyDescent="0.25">
      <c r="A3031" t="s">
        <v>5125</v>
      </c>
      <c r="B3031" t="s">
        <v>5126</v>
      </c>
      <c r="C3031" t="s">
        <v>1641</v>
      </c>
      <c r="D3031" t="s">
        <v>1642</v>
      </c>
      <c r="E3031">
        <v>5</v>
      </c>
      <c r="F3031">
        <v>2.5</v>
      </c>
      <c r="G3031" t="s">
        <v>935</v>
      </c>
      <c r="H3031">
        <f>_xlfn.IFNA(INDEX(FoamFactor_Table[FoamFactor],MATCH(bom_SQLquery[[#This Row],[BillNo]],FoamFactor_Table[BlendPN],0)),1)</f>
        <v>1</v>
      </c>
    </row>
    <row r="3032" spans="1:8" x14ac:dyDescent="0.25">
      <c r="A3032" t="s">
        <v>3082</v>
      </c>
      <c r="B3032" t="s">
        <v>3083</v>
      </c>
      <c r="C3032" t="s">
        <v>3454</v>
      </c>
      <c r="D3032" t="s">
        <v>3455</v>
      </c>
      <c r="E3032">
        <v>1.89E-2</v>
      </c>
      <c r="F3032">
        <v>0</v>
      </c>
      <c r="G3032" t="s">
        <v>942</v>
      </c>
      <c r="H3032">
        <f>_xlfn.IFNA(INDEX(FoamFactor_Table[FoamFactor],MATCH(bom_SQLquery[[#This Row],[BillNo]],FoamFactor_Table[BlendPN],0)),1)</f>
        <v>1.25</v>
      </c>
    </row>
    <row r="3033" spans="1:8" x14ac:dyDescent="0.25">
      <c r="A3033" t="s">
        <v>3082</v>
      </c>
      <c r="B3033" t="s">
        <v>3083</v>
      </c>
      <c r="C3033" t="s">
        <v>2940</v>
      </c>
      <c r="D3033" t="s">
        <v>2941</v>
      </c>
      <c r="E3033">
        <v>0.68400000000000005</v>
      </c>
      <c r="F3033">
        <v>0</v>
      </c>
      <c r="G3033" t="s">
        <v>942</v>
      </c>
      <c r="H3033">
        <f>_xlfn.IFNA(INDEX(FoamFactor_Table[FoamFactor],MATCH(bom_SQLquery[[#This Row],[BillNo]],FoamFactor_Table[BlendPN],0)),1)</f>
        <v>1.25</v>
      </c>
    </row>
    <row r="3034" spans="1:8" x14ac:dyDescent="0.25">
      <c r="A3034" t="s">
        <v>3082</v>
      </c>
      <c r="B3034" t="s">
        <v>3083</v>
      </c>
      <c r="C3034" t="s">
        <v>3375</v>
      </c>
      <c r="D3034" t="s">
        <v>3376</v>
      </c>
      <c r="E3034">
        <v>0.25659999999999999</v>
      </c>
      <c r="F3034">
        <v>0</v>
      </c>
      <c r="G3034" t="s">
        <v>942</v>
      </c>
      <c r="H3034">
        <f>_xlfn.IFNA(INDEX(FoamFactor_Table[FoamFactor],MATCH(bom_SQLquery[[#This Row],[BillNo]],FoamFactor_Table[BlendPN],0)),1)</f>
        <v>1.25</v>
      </c>
    </row>
    <row r="3035" spans="1:8" x14ac:dyDescent="0.25">
      <c r="A3035" t="s">
        <v>3082</v>
      </c>
      <c r="B3035" t="s">
        <v>3083</v>
      </c>
      <c r="C3035" t="s">
        <v>3323</v>
      </c>
      <c r="D3035" t="s">
        <v>3324</v>
      </c>
      <c r="E3035">
        <v>0.25659999999999999</v>
      </c>
      <c r="F3035">
        <v>0</v>
      </c>
      <c r="G3035" t="s">
        <v>942</v>
      </c>
      <c r="H3035">
        <f>_xlfn.IFNA(INDEX(FoamFactor_Table[FoamFactor],MATCH(bom_SQLquery[[#This Row],[BillNo]],FoamFactor_Table[BlendPN],0)),1)</f>
        <v>1.25</v>
      </c>
    </row>
    <row r="3036" spans="1:8" x14ac:dyDescent="0.25">
      <c r="A3036" t="s">
        <v>3082</v>
      </c>
      <c r="B3036" t="s">
        <v>3083</v>
      </c>
      <c r="C3036" t="s">
        <v>3369</v>
      </c>
      <c r="D3036" t="s">
        <v>3370</v>
      </c>
      <c r="E3036">
        <v>0.01</v>
      </c>
      <c r="F3036">
        <v>0</v>
      </c>
      <c r="G3036" t="s">
        <v>942</v>
      </c>
      <c r="H3036">
        <f>_xlfn.IFNA(INDEX(FoamFactor_Table[FoamFactor],MATCH(bom_SQLquery[[#This Row],[BillNo]],FoamFactor_Table[BlendPN],0)),1)</f>
        <v>1.25</v>
      </c>
    </row>
    <row r="3037" spans="1:8" x14ac:dyDescent="0.25">
      <c r="A3037" t="s">
        <v>5127</v>
      </c>
      <c r="B3037" t="s">
        <v>5128</v>
      </c>
      <c r="C3037" t="s">
        <v>1494</v>
      </c>
      <c r="D3037" t="s">
        <v>1495</v>
      </c>
      <c r="E3037">
        <v>55</v>
      </c>
      <c r="F3037">
        <v>2.5</v>
      </c>
      <c r="G3037" t="s">
        <v>935</v>
      </c>
      <c r="H3037">
        <f>_xlfn.IFNA(INDEX(FoamFactor_Table[FoamFactor],MATCH(bom_SQLquery[[#This Row],[BillNo]],FoamFactor_Table[BlendPN],0)),1)</f>
        <v>1</v>
      </c>
    </row>
    <row r="3038" spans="1:8" x14ac:dyDescent="0.25">
      <c r="A3038" t="s">
        <v>5129</v>
      </c>
      <c r="B3038" t="s">
        <v>5130</v>
      </c>
      <c r="C3038" t="s">
        <v>1494</v>
      </c>
      <c r="D3038" t="s">
        <v>1495</v>
      </c>
      <c r="E3038">
        <v>5</v>
      </c>
      <c r="F3038">
        <v>2.5</v>
      </c>
      <c r="G3038" t="s">
        <v>935</v>
      </c>
      <c r="H3038">
        <f>_xlfn.IFNA(INDEX(FoamFactor_Table[FoamFactor],MATCH(bom_SQLquery[[#This Row],[BillNo]],FoamFactor_Table[BlendPN],0)),1)</f>
        <v>1</v>
      </c>
    </row>
    <row r="3039" spans="1:8" x14ac:dyDescent="0.25">
      <c r="A3039" t="s">
        <v>5131</v>
      </c>
      <c r="B3039" t="s">
        <v>5132</v>
      </c>
      <c r="C3039" t="s">
        <v>4699</v>
      </c>
      <c r="D3039" t="s">
        <v>4700</v>
      </c>
      <c r="E3039">
        <v>55</v>
      </c>
      <c r="F3039">
        <v>2.5</v>
      </c>
      <c r="G3039" t="s">
        <v>935</v>
      </c>
      <c r="H3039">
        <f>_xlfn.IFNA(INDEX(FoamFactor_Table[FoamFactor],MATCH(bom_SQLquery[[#This Row],[BillNo]],FoamFactor_Table[BlendPN],0)),1)</f>
        <v>1</v>
      </c>
    </row>
    <row r="3040" spans="1:8" x14ac:dyDescent="0.25">
      <c r="A3040" t="s">
        <v>5133</v>
      </c>
      <c r="B3040" t="s">
        <v>5134</v>
      </c>
      <c r="C3040" t="s">
        <v>5135</v>
      </c>
      <c r="D3040" t="s">
        <v>5136</v>
      </c>
      <c r="E3040">
        <v>1</v>
      </c>
      <c r="F3040">
        <v>0</v>
      </c>
      <c r="G3040" t="s">
        <v>942</v>
      </c>
      <c r="H3040">
        <f>_xlfn.IFNA(INDEX(FoamFactor_Table[FoamFactor],MATCH(bom_SQLquery[[#This Row],[BillNo]],FoamFactor_Table[BlendPN],0)),1)</f>
        <v>1</v>
      </c>
    </row>
    <row r="3041" spans="1:8" x14ac:dyDescent="0.25">
      <c r="A3041" t="s">
        <v>3133</v>
      </c>
      <c r="B3041" t="s">
        <v>3134</v>
      </c>
      <c r="C3041" t="s">
        <v>5137</v>
      </c>
      <c r="D3041" t="s">
        <v>5138</v>
      </c>
      <c r="E3041">
        <v>1.22</v>
      </c>
      <c r="F3041">
        <v>0</v>
      </c>
      <c r="G3041" t="s">
        <v>942</v>
      </c>
      <c r="H3041">
        <f>_xlfn.IFNA(INDEX(FoamFactor_Table[FoamFactor],MATCH(bom_SQLquery[[#This Row],[BillNo]],FoamFactor_Table[BlendPN],0)),1)</f>
        <v>1.05</v>
      </c>
    </row>
    <row r="3042" spans="1:8" x14ac:dyDescent="0.25">
      <c r="A3042" t="s">
        <v>3133</v>
      </c>
      <c r="B3042" t="s">
        <v>3134</v>
      </c>
      <c r="C3042" t="s">
        <v>5139</v>
      </c>
      <c r="D3042" t="s">
        <v>5140</v>
      </c>
      <c r="E3042">
        <v>0.55000000000000004</v>
      </c>
      <c r="F3042">
        <v>0</v>
      </c>
      <c r="G3042" t="s">
        <v>942</v>
      </c>
      <c r="H3042">
        <f>_xlfn.IFNA(INDEX(FoamFactor_Table[FoamFactor],MATCH(bom_SQLquery[[#This Row],[BillNo]],FoamFactor_Table[BlendPN],0)),1)</f>
        <v>1.05</v>
      </c>
    </row>
    <row r="3043" spans="1:8" x14ac:dyDescent="0.25">
      <c r="A3043" t="s">
        <v>3133</v>
      </c>
      <c r="B3043" t="s">
        <v>3134</v>
      </c>
      <c r="C3043" t="s">
        <v>5141</v>
      </c>
      <c r="D3043" t="s">
        <v>5142</v>
      </c>
      <c r="E3043">
        <v>8.6999999999999994E-2</v>
      </c>
      <c r="F3043">
        <v>0</v>
      </c>
      <c r="G3043" t="s">
        <v>942</v>
      </c>
      <c r="H3043">
        <f>_xlfn.IFNA(INDEX(FoamFactor_Table[FoamFactor],MATCH(bom_SQLquery[[#This Row],[BillNo]],FoamFactor_Table[BlendPN],0)),1)</f>
        <v>1.05</v>
      </c>
    </row>
    <row r="3044" spans="1:8" x14ac:dyDescent="0.25">
      <c r="A3044" t="s">
        <v>3133</v>
      </c>
      <c r="B3044" t="s">
        <v>3134</v>
      </c>
      <c r="C3044" t="s">
        <v>3319</v>
      </c>
      <c r="D3044" t="s">
        <v>3320</v>
      </c>
      <c r="E3044">
        <v>0.75</v>
      </c>
      <c r="F3044">
        <v>0</v>
      </c>
      <c r="G3044" t="s">
        <v>935</v>
      </c>
      <c r="H3044">
        <f>_xlfn.IFNA(INDEX(FoamFactor_Table[FoamFactor],MATCH(bom_SQLquery[[#This Row],[BillNo]],FoamFactor_Table[BlendPN],0)),1)</f>
        <v>1.05</v>
      </c>
    </row>
    <row r="3045" spans="1:8" x14ac:dyDescent="0.25">
      <c r="A3045" t="s">
        <v>3133</v>
      </c>
      <c r="B3045" t="s">
        <v>3134</v>
      </c>
      <c r="C3045" t="s">
        <v>3369</v>
      </c>
      <c r="D3045" t="s">
        <v>3370</v>
      </c>
      <c r="E3045">
        <v>1.26E-2</v>
      </c>
      <c r="F3045">
        <v>0</v>
      </c>
      <c r="G3045" t="s">
        <v>942</v>
      </c>
      <c r="H3045">
        <f>_xlfn.IFNA(INDEX(FoamFactor_Table[FoamFactor],MATCH(bom_SQLquery[[#This Row],[BillNo]],FoamFactor_Table[BlendPN],0)),1)</f>
        <v>1.05</v>
      </c>
    </row>
    <row r="3046" spans="1:8" x14ac:dyDescent="0.25">
      <c r="A3046" t="s">
        <v>3133</v>
      </c>
      <c r="B3046" t="s">
        <v>3134</v>
      </c>
      <c r="C3046" t="s">
        <v>4693</v>
      </c>
      <c r="D3046" t="s">
        <v>4694</v>
      </c>
      <c r="E3046">
        <v>0.29570000000000002</v>
      </c>
      <c r="F3046">
        <v>0</v>
      </c>
      <c r="G3046" t="s">
        <v>942</v>
      </c>
      <c r="H3046">
        <f>_xlfn.IFNA(INDEX(FoamFactor_Table[FoamFactor],MATCH(bom_SQLquery[[#This Row],[BillNo]],FoamFactor_Table[BlendPN],0)),1)</f>
        <v>1.05</v>
      </c>
    </row>
    <row r="3047" spans="1:8" x14ac:dyDescent="0.25">
      <c r="A3047" t="s">
        <v>5143</v>
      </c>
      <c r="B3047" t="s">
        <v>5144</v>
      </c>
      <c r="C3047" t="s">
        <v>3319</v>
      </c>
      <c r="D3047" t="s">
        <v>3320</v>
      </c>
      <c r="E3047">
        <v>0.33300000000000002</v>
      </c>
      <c r="F3047">
        <v>0</v>
      </c>
      <c r="G3047" t="s">
        <v>935</v>
      </c>
      <c r="H3047">
        <f>_xlfn.IFNA(INDEX(FoamFactor_Table[FoamFactor],MATCH(bom_SQLquery[[#This Row],[BillNo]],FoamFactor_Table[BlendPN],0)),1)</f>
        <v>1</v>
      </c>
    </row>
    <row r="3048" spans="1:8" x14ac:dyDescent="0.25">
      <c r="A3048" t="s">
        <v>5143</v>
      </c>
      <c r="B3048" t="s">
        <v>5144</v>
      </c>
      <c r="C3048" t="s">
        <v>4092</v>
      </c>
      <c r="D3048" t="s">
        <v>4093</v>
      </c>
      <c r="E3048">
        <v>0.68</v>
      </c>
      <c r="F3048">
        <v>0</v>
      </c>
      <c r="G3048" t="s">
        <v>942</v>
      </c>
      <c r="H3048">
        <f>_xlfn.IFNA(INDEX(FoamFactor_Table[FoamFactor],MATCH(bom_SQLquery[[#This Row],[BillNo]],FoamFactor_Table[BlendPN],0)),1)</f>
        <v>1</v>
      </c>
    </row>
    <row r="3049" spans="1:8" x14ac:dyDescent="0.25">
      <c r="A3049" t="s">
        <v>5145</v>
      </c>
      <c r="B3049" t="s">
        <v>5146</v>
      </c>
      <c r="C3049" t="s">
        <v>3353</v>
      </c>
      <c r="D3049" t="s">
        <v>3354</v>
      </c>
      <c r="E3049">
        <v>3.9154</v>
      </c>
      <c r="F3049">
        <v>0</v>
      </c>
      <c r="G3049" t="s">
        <v>942</v>
      </c>
      <c r="H3049">
        <f>_xlfn.IFNA(INDEX(FoamFactor_Table[FoamFactor],MATCH(bom_SQLquery[[#This Row],[BillNo]],FoamFactor_Table[BlendPN],0)),1)</f>
        <v>1</v>
      </c>
    </row>
    <row r="3050" spans="1:8" x14ac:dyDescent="0.25">
      <c r="A3050" t="s">
        <v>5145</v>
      </c>
      <c r="B3050" t="s">
        <v>5146</v>
      </c>
      <c r="C3050" t="s">
        <v>5139</v>
      </c>
      <c r="D3050" t="s">
        <v>5140</v>
      </c>
      <c r="E3050">
        <v>2.7513999999999998</v>
      </c>
      <c r="F3050">
        <v>0</v>
      </c>
      <c r="G3050" t="s">
        <v>942</v>
      </c>
      <c r="H3050">
        <f>_xlfn.IFNA(INDEX(FoamFactor_Table[FoamFactor],MATCH(bom_SQLquery[[#This Row],[BillNo]],FoamFactor_Table[BlendPN],0)),1)</f>
        <v>1</v>
      </c>
    </row>
    <row r="3051" spans="1:8" x14ac:dyDescent="0.25">
      <c r="A3051" t="s">
        <v>5145</v>
      </c>
      <c r="B3051" t="s">
        <v>5146</v>
      </c>
      <c r="C3051" t="s">
        <v>5141</v>
      </c>
      <c r="D3051" t="s">
        <v>5142</v>
      </c>
      <c r="E3051">
        <v>1.5872999999999999</v>
      </c>
      <c r="F3051">
        <v>0</v>
      </c>
      <c r="G3051" t="s">
        <v>942</v>
      </c>
      <c r="H3051">
        <f>_xlfn.IFNA(INDEX(FoamFactor_Table[FoamFactor],MATCH(bom_SQLquery[[#This Row],[BillNo]],FoamFactor_Table[BlendPN],0)),1)</f>
        <v>1</v>
      </c>
    </row>
    <row r="3052" spans="1:8" x14ac:dyDescent="0.25">
      <c r="A3052" t="s">
        <v>3121</v>
      </c>
      <c r="B3052" t="s">
        <v>3122</v>
      </c>
      <c r="C3052" t="s">
        <v>3319</v>
      </c>
      <c r="D3052" t="s">
        <v>3320</v>
      </c>
      <c r="E3052">
        <v>0.75029999999999997</v>
      </c>
      <c r="F3052">
        <v>0</v>
      </c>
      <c r="G3052" t="s">
        <v>935</v>
      </c>
      <c r="H3052">
        <f>_xlfn.IFNA(INDEX(FoamFactor_Table[FoamFactor],MATCH(bom_SQLquery[[#This Row],[BillNo]],FoamFactor_Table[BlendPN],0)),1)</f>
        <v>1</v>
      </c>
    </row>
    <row r="3053" spans="1:8" x14ac:dyDescent="0.25">
      <c r="A3053" t="s">
        <v>3121</v>
      </c>
      <c r="B3053" t="s">
        <v>3122</v>
      </c>
      <c r="C3053" t="s">
        <v>3369</v>
      </c>
      <c r="D3053" t="s">
        <v>3370</v>
      </c>
      <c r="E3053">
        <v>1.2200000000000001E-2</v>
      </c>
      <c r="F3053">
        <v>0</v>
      </c>
      <c r="G3053" t="s">
        <v>942</v>
      </c>
      <c r="H3053">
        <f>_xlfn.IFNA(INDEX(FoamFactor_Table[FoamFactor],MATCH(bom_SQLquery[[#This Row],[BillNo]],FoamFactor_Table[BlendPN],0)),1)</f>
        <v>1</v>
      </c>
    </row>
    <row r="3054" spans="1:8" x14ac:dyDescent="0.25">
      <c r="A3054" t="s">
        <v>3121</v>
      </c>
      <c r="B3054" t="s">
        <v>3122</v>
      </c>
      <c r="C3054" t="s">
        <v>4067</v>
      </c>
      <c r="D3054" t="s">
        <v>4068</v>
      </c>
      <c r="E3054">
        <v>5.0000000000000001E-4</v>
      </c>
      <c r="F3054">
        <v>0</v>
      </c>
      <c r="G3054" t="s">
        <v>942</v>
      </c>
      <c r="H3054">
        <f>_xlfn.IFNA(INDEX(FoamFactor_Table[FoamFactor],MATCH(bom_SQLquery[[#This Row],[BillNo]],FoamFactor_Table[BlendPN],0)),1)</f>
        <v>1</v>
      </c>
    </row>
    <row r="3055" spans="1:8" x14ac:dyDescent="0.25">
      <c r="A3055" t="s">
        <v>3121</v>
      </c>
      <c r="B3055" t="s">
        <v>3122</v>
      </c>
      <c r="C3055" t="s">
        <v>4475</v>
      </c>
      <c r="D3055" t="s">
        <v>4476</v>
      </c>
      <c r="E3055">
        <v>0.122</v>
      </c>
      <c r="F3055">
        <v>0</v>
      </c>
      <c r="G3055" t="s">
        <v>942</v>
      </c>
      <c r="H3055">
        <f>_xlfn.IFNA(INDEX(FoamFactor_Table[FoamFactor],MATCH(bom_SQLquery[[#This Row],[BillNo]],FoamFactor_Table[BlendPN],0)),1)</f>
        <v>1</v>
      </c>
    </row>
    <row r="3056" spans="1:8" x14ac:dyDescent="0.25">
      <c r="A3056" t="s">
        <v>3121</v>
      </c>
      <c r="B3056" t="s">
        <v>3122</v>
      </c>
      <c r="C3056" t="s">
        <v>3325</v>
      </c>
      <c r="D3056" t="s">
        <v>3326</v>
      </c>
      <c r="E3056">
        <v>2.76E-2</v>
      </c>
      <c r="F3056">
        <v>0</v>
      </c>
      <c r="G3056" t="s">
        <v>942</v>
      </c>
      <c r="H3056">
        <f>_xlfn.IFNA(INDEX(FoamFactor_Table[FoamFactor],MATCH(bom_SQLquery[[#This Row],[BillNo]],FoamFactor_Table[BlendPN],0)),1)</f>
        <v>1</v>
      </c>
    </row>
    <row r="3057" spans="1:8" x14ac:dyDescent="0.25">
      <c r="A3057" t="s">
        <v>3121</v>
      </c>
      <c r="B3057" t="s">
        <v>3122</v>
      </c>
      <c r="C3057" t="s">
        <v>5145</v>
      </c>
      <c r="D3057" t="s">
        <v>5146</v>
      </c>
      <c r="E3057">
        <v>0.21</v>
      </c>
      <c r="F3057">
        <v>0</v>
      </c>
      <c r="G3057" t="s">
        <v>935</v>
      </c>
      <c r="H3057">
        <f>_xlfn.IFNA(INDEX(FoamFactor_Table[FoamFactor],MATCH(bom_SQLquery[[#This Row],[BillNo]],FoamFactor_Table[BlendPN],0)),1)</f>
        <v>1</v>
      </c>
    </row>
    <row r="3058" spans="1:8" x14ac:dyDescent="0.25">
      <c r="A3058" t="s">
        <v>3166</v>
      </c>
      <c r="B3058" t="s">
        <v>3167</v>
      </c>
      <c r="C3058" t="s">
        <v>5147</v>
      </c>
      <c r="D3058" t="s">
        <v>5148</v>
      </c>
      <c r="E3058">
        <v>0.36549999999999999</v>
      </c>
      <c r="F3058">
        <v>0</v>
      </c>
      <c r="G3058" t="s">
        <v>942</v>
      </c>
      <c r="H3058">
        <f>_xlfn.IFNA(INDEX(FoamFactor_Table[FoamFactor],MATCH(bom_SQLquery[[#This Row],[BillNo]],FoamFactor_Table[BlendPN],0)),1)</f>
        <v>1</v>
      </c>
    </row>
    <row r="3059" spans="1:8" x14ac:dyDescent="0.25">
      <c r="A3059" t="s">
        <v>3166</v>
      </c>
      <c r="B3059" t="s">
        <v>3167</v>
      </c>
      <c r="C3059" t="s">
        <v>3319</v>
      </c>
      <c r="D3059" t="s">
        <v>3320</v>
      </c>
      <c r="E3059">
        <v>0.98740000000000006</v>
      </c>
      <c r="F3059">
        <v>0</v>
      </c>
      <c r="G3059" t="s">
        <v>935</v>
      </c>
      <c r="H3059">
        <f>_xlfn.IFNA(INDEX(FoamFactor_Table[FoamFactor],MATCH(bom_SQLquery[[#This Row],[BillNo]],FoamFactor_Table[BlendPN],0)),1)</f>
        <v>1</v>
      </c>
    </row>
    <row r="3060" spans="1:8" x14ac:dyDescent="0.25">
      <c r="A3060" t="s">
        <v>3174</v>
      </c>
      <c r="B3060" t="s">
        <v>3175</v>
      </c>
      <c r="C3060" t="s">
        <v>5147</v>
      </c>
      <c r="D3060" t="s">
        <v>5148</v>
      </c>
      <c r="E3060">
        <v>0.76500000000000001</v>
      </c>
      <c r="F3060">
        <v>0</v>
      </c>
      <c r="G3060" t="s">
        <v>942</v>
      </c>
      <c r="H3060">
        <f>_xlfn.IFNA(INDEX(FoamFactor_Table[FoamFactor],MATCH(bom_SQLquery[[#This Row],[BillNo]],FoamFactor_Table[BlendPN],0)),1)</f>
        <v>1</v>
      </c>
    </row>
    <row r="3061" spans="1:8" x14ac:dyDescent="0.25">
      <c r="A3061" t="s">
        <v>3174</v>
      </c>
      <c r="B3061" t="s">
        <v>3175</v>
      </c>
      <c r="C3061" t="s">
        <v>3319</v>
      </c>
      <c r="D3061" t="s">
        <v>3320</v>
      </c>
      <c r="E3061">
        <v>0.92749999999999999</v>
      </c>
      <c r="F3061">
        <v>0</v>
      </c>
      <c r="G3061" t="s">
        <v>935</v>
      </c>
      <c r="H3061">
        <f>_xlfn.IFNA(INDEX(FoamFactor_Table[FoamFactor],MATCH(bom_SQLquery[[#This Row],[BillNo]],FoamFactor_Table[BlendPN],0)),1)</f>
        <v>1</v>
      </c>
    </row>
    <row r="3062" spans="1:8" x14ac:dyDescent="0.25">
      <c r="A3062" t="s">
        <v>3179</v>
      </c>
      <c r="B3062" t="s">
        <v>5149</v>
      </c>
      <c r="C3062" t="s">
        <v>3319</v>
      </c>
      <c r="D3062" t="s">
        <v>3320</v>
      </c>
      <c r="E3062">
        <v>0.93779999999999997</v>
      </c>
      <c r="F3062">
        <v>0</v>
      </c>
      <c r="G3062" t="s">
        <v>935</v>
      </c>
      <c r="H3062">
        <f>_xlfn.IFNA(INDEX(FoamFactor_Table[FoamFactor],MATCH(bom_SQLquery[[#This Row],[BillNo]],FoamFactor_Table[BlendPN],0)),1)</f>
        <v>1</v>
      </c>
    </row>
    <row r="3063" spans="1:8" x14ac:dyDescent="0.25">
      <c r="A3063" t="s">
        <v>3179</v>
      </c>
      <c r="B3063" t="s">
        <v>5149</v>
      </c>
      <c r="C3063" t="s">
        <v>4572</v>
      </c>
      <c r="D3063" t="s">
        <v>4573</v>
      </c>
      <c r="E3063">
        <v>7.6499999999999999E-2</v>
      </c>
      <c r="F3063">
        <v>0</v>
      </c>
      <c r="G3063" t="s">
        <v>942</v>
      </c>
      <c r="H3063">
        <f>_xlfn.IFNA(INDEX(FoamFactor_Table[FoamFactor],MATCH(bom_SQLquery[[#This Row],[BillNo]],FoamFactor_Table[BlendPN],0)),1)</f>
        <v>1</v>
      </c>
    </row>
    <row r="3064" spans="1:8" x14ac:dyDescent="0.25">
      <c r="A3064" t="s">
        <v>3179</v>
      </c>
      <c r="B3064" t="s">
        <v>5149</v>
      </c>
      <c r="C3064" t="s">
        <v>3347</v>
      </c>
      <c r="D3064" t="s">
        <v>3348</v>
      </c>
      <c r="E3064">
        <v>8.5000000000000006E-2</v>
      </c>
      <c r="F3064">
        <v>0</v>
      </c>
      <c r="G3064" t="s">
        <v>942</v>
      </c>
      <c r="H3064">
        <f>_xlfn.IFNA(INDEX(FoamFactor_Table[FoamFactor],MATCH(bom_SQLquery[[#This Row],[BillNo]],FoamFactor_Table[BlendPN],0)),1)</f>
        <v>1</v>
      </c>
    </row>
    <row r="3065" spans="1:8" x14ac:dyDescent="0.25">
      <c r="A3065" t="s">
        <v>3179</v>
      </c>
      <c r="B3065" t="s">
        <v>5149</v>
      </c>
      <c r="C3065" t="s">
        <v>3321</v>
      </c>
      <c r="D3065" t="s">
        <v>3322</v>
      </c>
      <c r="E3065">
        <v>0.21249999999999999</v>
      </c>
      <c r="F3065">
        <v>0</v>
      </c>
      <c r="G3065" t="s">
        <v>942</v>
      </c>
      <c r="H3065">
        <f>_xlfn.IFNA(INDEX(FoamFactor_Table[FoamFactor],MATCH(bom_SQLquery[[#This Row],[BillNo]],FoamFactor_Table[BlendPN],0)),1)</f>
        <v>1</v>
      </c>
    </row>
    <row r="3066" spans="1:8" x14ac:dyDescent="0.25">
      <c r="A3066" t="s">
        <v>3179</v>
      </c>
      <c r="B3066" t="s">
        <v>5149</v>
      </c>
      <c r="C3066" t="s">
        <v>3448</v>
      </c>
      <c r="D3066" t="s">
        <v>3449</v>
      </c>
      <c r="E3066">
        <v>0.25080000000000002</v>
      </c>
      <c r="F3066">
        <v>0</v>
      </c>
      <c r="G3066" t="s">
        <v>942</v>
      </c>
      <c r="H3066">
        <f>_xlfn.IFNA(INDEX(FoamFactor_Table[FoamFactor],MATCH(bom_SQLquery[[#This Row],[BillNo]],FoamFactor_Table[BlendPN],0)),1)</f>
        <v>1</v>
      </c>
    </row>
    <row r="3067" spans="1:8" x14ac:dyDescent="0.25">
      <c r="A3067" t="s">
        <v>3179</v>
      </c>
      <c r="B3067" t="s">
        <v>5149</v>
      </c>
      <c r="C3067" t="s">
        <v>4975</v>
      </c>
      <c r="D3067" t="s">
        <v>4976</v>
      </c>
      <c r="E3067">
        <v>0.02</v>
      </c>
      <c r="F3067">
        <v>0</v>
      </c>
      <c r="G3067" t="s">
        <v>942</v>
      </c>
      <c r="H3067">
        <f>_xlfn.IFNA(INDEX(FoamFactor_Table[FoamFactor],MATCH(bom_SQLquery[[#This Row],[BillNo]],FoamFactor_Table[BlendPN],0)),1)</f>
        <v>1</v>
      </c>
    </row>
    <row r="3068" spans="1:8" x14ac:dyDescent="0.25">
      <c r="A3068" t="s">
        <v>3179</v>
      </c>
      <c r="B3068" t="s">
        <v>5149</v>
      </c>
      <c r="C3068" t="s">
        <v>3357</v>
      </c>
      <c r="D3068" t="s">
        <v>3358</v>
      </c>
      <c r="E3068">
        <v>1.6999999999999999E-3</v>
      </c>
      <c r="F3068">
        <v>0</v>
      </c>
      <c r="G3068" t="s">
        <v>942</v>
      </c>
      <c r="H3068">
        <f>_xlfn.IFNA(INDEX(FoamFactor_Table[FoamFactor],MATCH(bom_SQLquery[[#This Row],[BillNo]],FoamFactor_Table[BlendPN],0)),1)</f>
        <v>1</v>
      </c>
    </row>
    <row r="3069" spans="1:8" x14ac:dyDescent="0.25">
      <c r="A3069" t="s">
        <v>3179</v>
      </c>
      <c r="B3069" t="s">
        <v>5149</v>
      </c>
      <c r="C3069" t="s">
        <v>4367</v>
      </c>
      <c r="D3069" t="s">
        <v>4368</v>
      </c>
      <c r="E3069">
        <v>1.6999999999999999E-3</v>
      </c>
      <c r="F3069">
        <v>0</v>
      </c>
      <c r="G3069" t="s">
        <v>942</v>
      </c>
      <c r="H3069">
        <f>_xlfn.IFNA(INDEX(FoamFactor_Table[FoamFactor],MATCH(bom_SQLquery[[#This Row],[BillNo]],FoamFactor_Table[BlendPN],0)),1)</f>
        <v>1</v>
      </c>
    </row>
    <row r="3070" spans="1:8" x14ac:dyDescent="0.25">
      <c r="A3070" t="s">
        <v>3195</v>
      </c>
      <c r="B3070" t="s">
        <v>3196</v>
      </c>
      <c r="C3070" t="s">
        <v>3369</v>
      </c>
      <c r="D3070" t="s">
        <v>3370</v>
      </c>
      <c r="E3070">
        <v>1.6E-2</v>
      </c>
      <c r="F3070">
        <v>0</v>
      </c>
      <c r="G3070" t="s">
        <v>942</v>
      </c>
      <c r="H3070">
        <f>_xlfn.IFNA(INDEX(FoamFactor_Table[FoamFactor],MATCH(bom_SQLquery[[#This Row],[BillNo]],FoamFactor_Table[BlendPN],0)),1)</f>
        <v>1.1000000000000001</v>
      </c>
    </row>
    <row r="3071" spans="1:8" x14ac:dyDescent="0.25">
      <c r="A3071" t="s">
        <v>3195</v>
      </c>
      <c r="B3071" t="s">
        <v>3196</v>
      </c>
      <c r="C3071" t="s">
        <v>4363</v>
      </c>
      <c r="D3071" t="s">
        <v>4364</v>
      </c>
      <c r="E3071">
        <v>0.84</v>
      </c>
      <c r="F3071">
        <v>0</v>
      </c>
      <c r="G3071" t="s">
        <v>942</v>
      </c>
      <c r="H3071">
        <f>_xlfn.IFNA(INDEX(FoamFactor_Table[FoamFactor],MATCH(bom_SQLquery[[#This Row],[BillNo]],FoamFactor_Table[BlendPN],0)),1)</f>
        <v>1.1000000000000001</v>
      </c>
    </row>
    <row r="3072" spans="1:8" x14ac:dyDescent="0.25">
      <c r="A3072" t="s">
        <v>3195</v>
      </c>
      <c r="B3072" t="s">
        <v>3196</v>
      </c>
      <c r="C3072" t="s">
        <v>4365</v>
      </c>
      <c r="D3072" t="s">
        <v>4366</v>
      </c>
      <c r="E3072">
        <v>2.6700000000000002E-2</v>
      </c>
      <c r="F3072">
        <v>0</v>
      </c>
      <c r="G3072" t="s">
        <v>942</v>
      </c>
      <c r="H3072">
        <f>_xlfn.IFNA(INDEX(FoamFactor_Table[FoamFactor],MATCH(bom_SQLquery[[#This Row],[BillNo]],FoamFactor_Table[BlendPN],0)),1)</f>
        <v>1.1000000000000001</v>
      </c>
    </row>
    <row r="3073" spans="1:8" x14ac:dyDescent="0.25">
      <c r="A3073" t="s">
        <v>3195</v>
      </c>
      <c r="B3073" t="s">
        <v>3196</v>
      </c>
      <c r="C3073" t="s">
        <v>5067</v>
      </c>
      <c r="D3073" t="s">
        <v>5068</v>
      </c>
      <c r="E3073">
        <v>3.3067000000000002</v>
      </c>
      <c r="F3073">
        <v>0</v>
      </c>
      <c r="G3073" t="s">
        <v>942</v>
      </c>
      <c r="H3073">
        <f>_xlfn.IFNA(INDEX(FoamFactor_Table[FoamFactor],MATCH(bom_SQLquery[[#This Row],[BillNo]],FoamFactor_Table[BlendPN],0)),1)</f>
        <v>1.1000000000000001</v>
      </c>
    </row>
    <row r="3074" spans="1:8" x14ac:dyDescent="0.25">
      <c r="A3074" t="s">
        <v>3195</v>
      </c>
      <c r="B3074" t="s">
        <v>3196</v>
      </c>
      <c r="C3074" t="s">
        <v>3357</v>
      </c>
      <c r="D3074" t="s">
        <v>3358</v>
      </c>
      <c r="E3074">
        <v>1.6999999999999999E-3</v>
      </c>
      <c r="F3074">
        <v>0</v>
      </c>
      <c r="G3074" t="s">
        <v>942</v>
      </c>
      <c r="H3074">
        <f>_xlfn.IFNA(INDEX(FoamFactor_Table[FoamFactor],MATCH(bom_SQLquery[[#This Row],[BillNo]],FoamFactor_Table[BlendPN],0)),1)</f>
        <v>1.1000000000000001</v>
      </c>
    </row>
    <row r="3075" spans="1:8" x14ac:dyDescent="0.25">
      <c r="A3075" t="s">
        <v>3195</v>
      </c>
      <c r="B3075" t="s">
        <v>3196</v>
      </c>
      <c r="C3075" t="s">
        <v>4367</v>
      </c>
      <c r="D3075" t="s">
        <v>4368</v>
      </c>
      <c r="E3075">
        <v>1.6999999999999999E-3</v>
      </c>
      <c r="F3075">
        <v>0</v>
      </c>
      <c r="G3075" t="s">
        <v>942</v>
      </c>
      <c r="H3075">
        <f>_xlfn.IFNA(INDEX(FoamFactor_Table[FoamFactor],MATCH(bom_SQLquery[[#This Row],[BillNo]],FoamFactor_Table[BlendPN],0)),1)</f>
        <v>1.1000000000000001</v>
      </c>
    </row>
    <row r="3076" spans="1:8" x14ac:dyDescent="0.25">
      <c r="A3076" t="s">
        <v>3214</v>
      </c>
      <c r="B3076" t="s">
        <v>3215</v>
      </c>
      <c r="C3076" t="s">
        <v>5150</v>
      </c>
      <c r="D3076" t="s">
        <v>5151</v>
      </c>
      <c r="E3076">
        <v>0.1</v>
      </c>
      <c r="F3076">
        <v>0</v>
      </c>
      <c r="G3076" t="s">
        <v>942</v>
      </c>
      <c r="H3076">
        <f>_xlfn.IFNA(INDEX(FoamFactor_Table[FoamFactor],MATCH(bom_SQLquery[[#This Row],[BillNo]],FoamFactor_Table[BlendPN],0)),1)</f>
        <v>1</v>
      </c>
    </row>
    <row r="3077" spans="1:8" x14ac:dyDescent="0.25">
      <c r="A3077" t="s">
        <v>3214</v>
      </c>
      <c r="B3077" t="s">
        <v>3215</v>
      </c>
      <c r="C3077" t="s">
        <v>3510</v>
      </c>
      <c r="D3077" t="s">
        <v>3511</v>
      </c>
      <c r="E3077">
        <v>0.05</v>
      </c>
      <c r="F3077">
        <v>0</v>
      </c>
      <c r="G3077" t="s">
        <v>942</v>
      </c>
      <c r="H3077">
        <f>_xlfn.IFNA(INDEX(FoamFactor_Table[FoamFactor],MATCH(bom_SQLquery[[#This Row],[BillNo]],FoamFactor_Table[BlendPN],0)),1)</f>
        <v>1</v>
      </c>
    </row>
    <row r="3078" spans="1:8" x14ac:dyDescent="0.25">
      <c r="A3078" t="s">
        <v>3214</v>
      </c>
      <c r="B3078" t="s">
        <v>3215</v>
      </c>
      <c r="C3078" t="s">
        <v>3508</v>
      </c>
      <c r="D3078" t="s">
        <v>3509</v>
      </c>
      <c r="E3078">
        <v>0.02</v>
      </c>
      <c r="F3078">
        <v>0</v>
      </c>
      <c r="G3078" t="s">
        <v>942</v>
      </c>
      <c r="H3078">
        <f>_xlfn.IFNA(INDEX(FoamFactor_Table[FoamFactor],MATCH(bom_SQLquery[[#This Row],[BillNo]],FoamFactor_Table[BlendPN],0)),1)</f>
        <v>1</v>
      </c>
    </row>
    <row r="3079" spans="1:8" x14ac:dyDescent="0.25">
      <c r="A3079" t="s">
        <v>5152</v>
      </c>
      <c r="B3079" t="s">
        <v>5153</v>
      </c>
      <c r="C3079" t="s">
        <v>3218</v>
      </c>
      <c r="D3079" t="s">
        <v>3219</v>
      </c>
      <c r="E3079">
        <v>55</v>
      </c>
      <c r="F3079">
        <v>2.5</v>
      </c>
      <c r="G3079" t="s">
        <v>935</v>
      </c>
      <c r="H3079">
        <f>_xlfn.IFNA(INDEX(FoamFactor_Table[FoamFactor],MATCH(bom_SQLquery[[#This Row],[BillNo]],FoamFactor_Table[BlendPN],0)),1)</f>
        <v>1</v>
      </c>
    </row>
    <row r="3080" spans="1:8" x14ac:dyDescent="0.25">
      <c r="A3080" t="s">
        <v>5154</v>
      </c>
      <c r="B3080" t="s">
        <v>5155</v>
      </c>
      <c r="C3080" t="s">
        <v>3448</v>
      </c>
      <c r="D3080" t="s">
        <v>3449</v>
      </c>
      <c r="E3080">
        <v>6.5000000000000002E-2</v>
      </c>
      <c r="F3080">
        <v>0</v>
      </c>
      <c r="G3080" t="s">
        <v>942</v>
      </c>
      <c r="H3080">
        <f>_xlfn.IFNA(INDEX(FoamFactor_Table[FoamFactor],MATCH(bom_SQLquery[[#This Row],[BillNo]],FoamFactor_Table[BlendPN],0)),1)</f>
        <v>1</v>
      </c>
    </row>
    <row r="3081" spans="1:8" x14ac:dyDescent="0.25">
      <c r="A3081" t="s">
        <v>5154</v>
      </c>
      <c r="B3081" t="s">
        <v>5155</v>
      </c>
      <c r="C3081" t="s">
        <v>3369</v>
      </c>
      <c r="D3081" t="s">
        <v>3370</v>
      </c>
      <c r="E3081">
        <v>1.6E-2</v>
      </c>
      <c r="F3081">
        <v>0</v>
      </c>
      <c r="G3081" t="s">
        <v>942</v>
      </c>
      <c r="H3081">
        <f>_xlfn.IFNA(INDEX(FoamFactor_Table[FoamFactor],MATCH(bom_SQLquery[[#This Row],[BillNo]],FoamFactor_Table[BlendPN],0)),1)</f>
        <v>1</v>
      </c>
    </row>
    <row r="3082" spans="1:8" x14ac:dyDescent="0.25">
      <c r="A3082" t="s">
        <v>5154</v>
      </c>
      <c r="B3082" t="s">
        <v>5155</v>
      </c>
      <c r="C3082" t="s">
        <v>4365</v>
      </c>
      <c r="D3082" t="s">
        <v>4366</v>
      </c>
      <c r="E3082">
        <v>1.6E-2</v>
      </c>
      <c r="F3082">
        <v>0</v>
      </c>
      <c r="G3082" t="s">
        <v>942</v>
      </c>
      <c r="H3082">
        <f>_xlfn.IFNA(INDEX(FoamFactor_Table[FoamFactor],MATCH(bom_SQLquery[[#This Row],[BillNo]],FoamFactor_Table[BlendPN],0)),1)</f>
        <v>1</v>
      </c>
    </row>
    <row r="3083" spans="1:8" x14ac:dyDescent="0.25">
      <c r="A3083" t="s">
        <v>5154</v>
      </c>
      <c r="B3083" t="s">
        <v>5155</v>
      </c>
      <c r="C3083" t="s">
        <v>3341</v>
      </c>
      <c r="D3083" t="s">
        <v>3342</v>
      </c>
      <c r="E3083">
        <v>4.0000000000000002E-4</v>
      </c>
      <c r="F3083">
        <v>0</v>
      </c>
      <c r="G3083" t="s">
        <v>942</v>
      </c>
      <c r="H3083">
        <f>_xlfn.IFNA(INDEX(FoamFactor_Table[FoamFactor],MATCH(bom_SQLquery[[#This Row],[BillNo]],FoamFactor_Table[BlendPN],0)),1)</f>
        <v>1</v>
      </c>
    </row>
    <row r="3084" spans="1:8" x14ac:dyDescent="0.25">
      <c r="A3084" t="s">
        <v>5154</v>
      </c>
      <c r="B3084" t="s">
        <v>5155</v>
      </c>
      <c r="C3084" t="s">
        <v>1319</v>
      </c>
      <c r="D3084" t="s">
        <v>1320</v>
      </c>
      <c r="E3084">
        <v>2.0000000000000001E-4</v>
      </c>
      <c r="F3084">
        <v>0</v>
      </c>
      <c r="G3084" t="s">
        <v>942</v>
      </c>
      <c r="H3084">
        <f>_xlfn.IFNA(INDEX(FoamFactor_Table[FoamFactor],MATCH(bom_SQLquery[[#This Row],[BillNo]],FoamFactor_Table[BlendPN],0)),1)</f>
        <v>1</v>
      </c>
    </row>
    <row r="3085" spans="1:8" x14ac:dyDescent="0.25">
      <c r="A3085" t="s">
        <v>5154</v>
      </c>
      <c r="B3085" t="s">
        <v>5155</v>
      </c>
      <c r="C3085" t="s">
        <v>3357</v>
      </c>
      <c r="D3085" t="s">
        <v>3358</v>
      </c>
      <c r="E3085">
        <v>1.6999999999999999E-3</v>
      </c>
      <c r="F3085">
        <v>0</v>
      </c>
      <c r="G3085" t="s">
        <v>942</v>
      </c>
      <c r="H3085">
        <f>_xlfn.IFNA(INDEX(FoamFactor_Table[FoamFactor],MATCH(bom_SQLquery[[#This Row],[BillNo]],FoamFactor_Table[BlendPN],0)),1)</f>
        <v>1</v>
      </c>
    </row>
    <row r="3086" spans="1:8" x14ac:dyDescent="0.25">
      <c r="A3086" t="s">
        <v>5154</v>
      </c>
      <c r="B3086" t="s">
        <v>5155</v>
      </c>
      <c r="C3086" t="s">
        <v>4975</v>
      </c>
      <c r="D3086" t="s">
        <v>4976</v>
      </c>
      <c r="E3086">
        <v>0.02</v>
      </c>
      <c r="F3086">
        <v>0</v>
      </c>
      <c r="G3086" t="s">
        <v>942</v>
      </c>
      <c r="H3086">
        <f>_xlfn.IFNA(INDEX(FoamFactor_Table[FoamFactor],MATCH(bom_SQLquery[[#This Row],[BillNo]],FoamFactor_Table[BlendPN],0)),1)</f>
        <v>1</v>
      </c>
    </row>
    <row r="3087" spans="1:8" x14ac:dyDescent="0.25">
      <c r="A3087" t="s">
        <v>3229</v>
      </c>
      <c r="B3087" t="s">
        <v>3230</v>
      </c>
      <c r="C3087" t="s">
        <v>3881</v>
      </c>
      <c r="D3087" t="s">
        <v>3882</v>
      </c>
      <c r="E3087">
        <v>7.06</v>
      </c>
      <c r="F3087">
        <v>0</v>
      </c>
      <c r="G3087" t="s">
        <v>942</v>
      </c>
      <c r="H3087">
        <f>_xlfn.IFNA(INDEX(FoamFactor_Table[FoamFactor],MATCH(bom_SQLquery[[#This Row],[BillNo]],FoamFactor_Table[BlendPN],0)),1)</f>
        <v>1</v>
      </c>
    </row>
    <row r="3088" spans="1:8" x14ac:dyDescent="0.25">
      <c r="A3088" t="s">
        <v>3229</v>
      </c>
      <c r="B3088" t="s">
        <v>3230</v>
      </c>
      <c r="C3088" t="s">
        <v>5156</v>
      </c>
      <c r="D3088" t="s">
        <v>5157</v>
      </c>
      <c r="E3088">
        <v>0.04</v>
      </c>
      <c r="F3088">
        <v>0</v>
      </c>
      <c r="G3088" t="s">
        <v>942</v>
      </c>
      <c r="H3088">
        <f>_xlfn.IFNA(INDEX(FoamFactor_Table[FoamFactor],MATCH(bom_SQLquery[[#This Row],[BillNo]],FoamFactor_Table[BlendPN],0)),1)</f>
        <v>1</v>
      </c>
    </row>
    <row r="3089" spans="1:8" x14ac:dyDescent="0.25">
      <c r="A3089" t="s">
        <v>3229</v>
      </c>
      <c r="B3089" t="s">
        <v>3230</v>
      </c>
      <c r="C3089" t="s">
        <v>5158</v>
      </c>
      <c r="D3089" t="s">
        <v>5159</v>
      </c>
      <c r="E3089">
        <v>0.625</v>
      </c>
      <c r="F3089">
        <v>0</v>
      </c>
      <c r="G3089" t="s">
        <v>942</v>
      </c>
      <c r="H3089">
        <f>_xlfn.IFNA(INDEX(FoamFactor_Table[FoamFactor],MATCH(bom_SQLquery[[#This Row],[BillNo]],FoamFactor_Table[BlendPN],0)),1)</f>
        <v>1</v>
      </c>
    </row>
    <row r="3090" spans="1:8" x14ac:dyDescent="0.25">
      <c r="A3090" t="s">
        <v>3229</v>
      </c>
      <c r="B3090" t="s">
        <v>3230</v>
      </c>
      <c r="C3090" t="s">
        <v>5160</v>
      </c>
      <c r="D3090" t="s">
        <v>5161</v>
      </c>
      <c r="E3090">
        <v>0.08</v>
      </c>
      <c r="F3090">
        <v>0</v>
      </c>
      <c r="G3090" t="s">
        <v>942</v>
      </c>
      <c r="H3090">
        <f>_xlfn.IFNA(INDEX(FoamFactor_Table[FoamFactor],MATCH(bom_SQLquery[[#This Row],[BillNo]],FoamFactor_Table[BlendPN],0)),1)</f>
        <v>1</v>
      </c>
    </row>
    <row r="3091" spans="1:8" x14ac:dyDescent="0.25">
      <c r="A3091" t="s">
        <v>5162</v>
      </c>
      <c r="B3091" t="s">
        <v>5163</v>
      </c>
      <c r="C3091" t="s">
        <v>1638</v>
      </c>
      <c r="D3091" t="s">
        <v>1639</v>
      </c>
      <c r="E3091">
        <v>55</v>
      </c>
      <c r="F3091">
        <v>2.5</v>
      </c>
      <c r="G3091" t="s">
        <v>935</v>
      </c>
      <c r="H3091">
        <f>_xlfn.IFNA(INDEX(FoamFactor_Table[FoamFactor],MATCH(bom_SQLquery[[#This Row],[BillNo]],FoamFactor_Table[BlendPN],0)),1)</f>
        <v>1</v>
      </c>
    </row>
    <row r="3092" spans="1:8" x14ac:dyDescent="0.25">
      <c r="A3092" t="s">
        <v>5164</v>
      </c>
      <c r="B3092" t="s">
        <v>5165</v>
      </c>
      <c r="C3092" t="s">
        <v>3082</v>
      </c>
      <c r="D3092" t="s">
        <v>3083</v>
      </c>
      <c r="E3092">
        <v>5</v>
      </c>
      <c r="F3092">
        <v>2.5</v>
      </c>
      <c r="G3092" t="s">
        <v>935</v>
      </c>
      <c r="H3092">
        <f>_xlfn.IFNA(INDEX(FoamFactor_Table[FoamFactor],MATCH(bom_SQLquery[[#This Row],[BillNo]],FoamFactor_Table[BlendPN],0)),1)</f>
        <v>1</v>
      </c>
    </row>
    <row r="3093" spans="1:8" x14ac:dyDescent="0.25">
      <c r="A3093" t="s">
        <v>5166</v>
      </c>
      <c r="B3093" t="s">
        <v>5167</v>
      </c>
      <c r="C3093" t="s">
        <v>2075</v>
      </c>
      <c r="D3093" t="s">
        <v>2076</v>
      </c>
      <c r="E3093">
        <v>0.375</v>
      </c>
      <c r="F3093">
        <v>2.5</v>
      </c>
      <c r="G3093" t="s">
        <v>942</v>
      </c>
      <c r="H3093">
        <f>_xlfn.IFNA(INDEX(FoamFactor_Table[FoamFactor],MATCH(bom_SQLquery[[#This Row],[BillNo]],FoamFactor_Table[BlendPN],0)),1)</f>
        <v>1</v>
      </c>
    </row>
    <row r="3094" spans="1:8" x14ac:dyDescent="0.25">
      <c r="A3094" t="s">
        <v>5168</v>
      </c>
      <c r="B3094" t="s">
        <v>5169</v>
      </c>
      <c r="C3094" t="s">
        <v>1430</v>
      </c>
      <c r="D3094" t="s">
        <v>1431</v>
      </c>
      <c r="E3094">
        <v>1.5</v>
      </c>
      <c r="F3094">
        <v>2.5</v>
      </c>
      <c r="G3094" t="s">
        <v>935</v>
      </c>
      <c r="H3094">
        <f>_xlfn.IFNA(INDEX(FoamFactor_Table[FoamFactor],MATCH(bom_SQLquery[[#This Row],[BillNo]],FoamFactor_Table[BlendPN],0)),1)</f>
        <v>1</v>
      </c>
    </row>
    <row r="3095" spans="1:8" x14ac:dyDescent="0.25">
      <c r="A3095" t="s">
        <v>5170</v>
      </c>
      <c r="B3095" t="s">
        <v>5171</v>
      </c>
      <c r="C3095" t="s">
        <v>1473</v>
      </c>
      <c r="D3095" t="s">
        <v>1474</v>
      </c>
      <c r="E3095">
        <v>1.5</v>
      </c>
      <c r="F3095">
        <v>2.5</v>
      </c>
      <c r="G3095" t="s">
        <v>935</v>
      </c>
      <c r="H3095">
        <f>_xlfn.IFNA(INDEX(FoamFactor_Table[FoamFactor],MATCH(bom_SQLquery[[#This Row],[BillNo]],FoamFactor_Table[BlendPN],0)),1)</f>
        <v>1</v>
      </c>
    </row>
    <row r="3096" spans="1:8" x14ac:dyDescent="0.25">
      <c r="A3096" t="s">
        <v>5172</v>
      </c>
      <c r="B3096" t="s">
        <v>5173</v>
      </c>
      <c r="C3096" t="s">
        <v>4669</v>
      </c>
      <c r="D3096" t="s">
        <v>4670</v>
      </c>
      <c r="E3096">
        <v>1.5</v>
      </c>
      <c r="F3096">
        <v>2.5</v>
      </c>
      <c r="G3096" t="s">
        <v>935</v>
      </c>
      <c r="H3096">
        <f>_xlfn.IFNA(INDEX(FoamFactor_Table[FoamFactor],MATCH(bom_SQLquery[[#This Row],[BillNo]],FoamFactor_Table[BlendPN],0)),1)</f>
        <v>1</v>
      </c>
    </row>
    <row r="3097" spans="1:8" x14ac:dyDescent="0.25">
      <c r="A3097" t="s">
        <v>5174</v>
      </c>
      <c r="B3097" t="s">
        <v>5175</v>
      </c>
      <c r="C3097" t="s">
        <v>1301</v>
      </c>
      <c r="D3097" t="s">
        <v>1302</v>
      </c>
      <c r="E3097">
        <v>0.4884</v>
      </c>
      <c r="F3097">
        <v>0</v>
      </c>
      <c r="G3097" t="s">
        <v>942</v>
      </c>
      <c r="H3097">
        <f>_xlfn.IFNA(INDEX(FoamFactor_Table[FoamFactor],MATCH(bom_SQLquery[[#This Row],[BillNo]],FoamFactor_Table[BlendPN],0)),1)</f>
        <v>1</v>
      </c>
    </row>
    <row r="3098" spans="1:8" x14ac:dyDescent="0.25">
      <c r="A3098" t="s">
        <v>5174</v>
      </c>
      <c r="B3098" t="s">
        <v>5175</v>
      </c>
      <c r="C3098" t="s">
        <v>4531</v>
      </c>
      <c r="D3098" t="s">
        <v>4532</v>
      </c>
      <c r="E3098">
        <v>0.1191</v>
      </c>
      <c r="F3098">
        <v>0</v>
      </c>
      <c r="G3098" t="s">
        <v>942</v>
      </c>
      <c r="H3098">
        <f>_xlfn.IFNA(INDEX(FoamFactor_Table[FoamFactor],MATCH(bom_SQLquery[[#This Row],[BillNo]],FoamFactor_Table[BlendPN],0)),1)</f>
        <v>1</v>
      </c>
    </row>
    <row r="3099" spans="1:8" x14ac:dyDescent="0.25">
      <c r="A3099" t="s">
        <v>5174</v>
      </c>
      <c r="B3099" t="s">
        <v>5175</v>
      </c>
      <c r="C3099" t="s">
        <v>3371</v>
      </c>
      <c r="D3099" t="s">
        <v>3372</v>
      </c>
      <c r="E3099">
        <v>1E-3</v>
      </c>
      <c r="F3099">
        <v>0</v>
      </c>
      <c r="G3099" t="s">
        <v>942</v>
      </c>
      <c r="H3099">
        <f>_xlfn.IFNA(INDEX(FoamFactor_Table[FoamFactor],MATCH(bom_SQLquery[[#This Row],[BillNo]],FoamFactor_Table[BlendPN],0)),1)</f>
        <v>1</v>
      </c>
    </row>
    <row r="3100" spans="1:8" x14ac:dyDescent="0.25">
      <c r="A3100" t="s">
        <v>5174</v>
      </c>
      <c r="B3100" t="s">
        <v>5175</v>
      </c>
      <c r="C3100" t="s">
        <v>1408</v>
      </c>
      <c r="D3100" t="s">
        <v>1409</v>
      </c>
      <c r="E3100">
        <v>5.0000000000000001E-3</v>
      </c>
      <c r="F3100">
        <v>0</v>
      </c>
      <c r="G3100" t="s">
        <v>942</v>
      </c>
      <c r="H3100">
        <f>_xlfn.IFNA(INDEX(FoamFactor_Table[FoamFactor],MATCH(bom_SQLquery[[#This Row],[BillNo]],FoamFactor_Table[BlendPN],0)),1)</f>
        <v>1</v>
      </c>
    </row>
    <row r="3101" spans="1:8" x14ac:dyDescent="0.25">
      <c r="A3101" t="s">
        <v>5174</v>
      </c>
      <c r="B3101" t="s">
        <v>5175</v>
      </c>
      <c r="C3101" t="s">
        <v>3327</v>
      </c>
      <c r="D3101" t="s">
        <v>3328</v>
      </c>
      <c r="E3101">
        <v>1E-3</v>
      </c>
      <c r="F3101">
        <v>0</v>
      </c>
      <c r="G3101" t="s">
        <v>942</v>
      </c>
      <c r="H3101">
        <f>_xlfn.IFNA(INDEX(FoamFactor_Table[FoamFactor],MATCH(bom_SQLquery[[#This Row],[BillNo]],FoamFactor_Table[BlendPN],0)),1)</f>
        <v>1</v>
      </c>
    </row>
    <row r="3102" spans="1:8" x14ac:dyDescent="0.25">
      <c r="A3102" t="s">
        <v>5174</v>
      </c>
      <c r="B3102" t="s">
        <v>5175</v>
      </c>
      <c r="C3102" t="s">
        <v>3319</v>
      </c>
      <c r="D3102" t="s">
        <v>3320</v>
      </c>
      <c r="E3102">
        <v>0.5</v>
      </c>
      <c r="F3102">
        <v>0</v>
      </c>
      <c r="G3102" t="s">
        <v>935</v>
      </c>
      <c r="H3102">
        <f>_xlfn.IFNA(INDEX(FoamFactor_Table[FoamFactor],MATCH(bom_SQLquery[[#This Row],[BillNo]],FoamFactor_Table[BlendPN],0)),1)</f>
        <v>1</v>
      </c>
    </row>
    <row r="3103" spans="1:8" x14ac:dyDescent="0.25">
      <c r="A3103" t="s">
        <v>5176</v>
      </c>
      <c r="B3103" t="s">
        <v>5177</v>
      </c>
      <c r="C3103" t="s">
        <v>5174</v>
      </c>
      <c r="D3103" t="s">
        <v>5178</v>
      </c>
      <c r="E3103">
        <v>275</v>
      </c>
      <c r="F3103">
        <v>2.5</v>
      </c>
      <c r="G3103" t="s">
        <v>935</v>
      </c>
      <c r="H3103">
        <f>_xlfn.IFNA(INDEX(FoamFactor_Table[FoamFactor],MATCH(bom_SQLquery[[#This Row],[BillNo]],FoamFactor_Table[BlendPN],0)),1)</f>
        <v>1</v>
      </c>
    </row>
    <row r="3104" spans="1:8" x14ac:dyDescent="0.25">
      <c r="A3104" t="s">
        <v>5179</v>
      </c>
      <c r="B3104" t="s">
        <v>5180</v>
      </c>
      <c r="C3104" t="s">
        <v>5174</v>
      </c>
      <c r="D3104" t="s">
        <v>5178</v>
      </c>
      <c r="E3104">
        <v>5</v>
      </c>
      <c r="F3104">
        <v>2.5</v>
      </c>
      <c r="G3104" t="s">
        <v>935</v>
      </c>
      <c r="H3104">
        <f>_xlfn.IFNA(INDEX(FoamFactor_Table[FoamFactor],MATCH(bom_SQLquery[[#This Row],[BillNo]],FoamFactor_Table[BlendPN],0)),1)</f>
        <v>1</v>
      </c>
    </row>
    <row r="3105" spans="1:8" x14ac:dyDescent="0.25">
      <c r="A3105" t="s">
        <v>5181</v>
      </c>
      <c r="B3105" t="s">
        <v>5182</v>
      </c>
      <c r="C3105" t="s">
        <v>5174</v>
      </c>
      <c r="D3105" t="s">
        <v>5178</v>
      </c>
      <c r="E3105">
        <v>2</v>
      </c>
      <c r="F3105">
        <v>2.5</v>
      </c>
      <c r="G3105" t="s">
        <v>935</v>
      </c>
      <c r="H3105">
        <f>_xlfn.IFNA(INDEX(FoamFactor_Table[FoamFactor],MATCH(bom_SQLquery[[#This Row],[BillNo]],FoamFactor_Table[BlendPN],0)),1)</f>
        <v>1</v>
      </c>
    </row>
    <row r="3106" spans="1:8" x14ac:dyDescent="0.25">
      <c r="A3106" t="s">
        <v>5183</v>
      </c>
      <c r="B3106" t="s">
        <v>5184</v>
      </c>
      <c r="C3106" t="s">
        <v>1106</v>
      </c>
      <c r="D3106" t="s">
        <v>1107</v>
      </c>
      <c r="E3106">
        <v>6</v>
      </c>
      <c r="F3106">
        <v>2.5</v>
      </c>
      <c r="G3106" t="s">
        <v>935</v>
      </c>
      <c r="H3106">
        <f>_xlfn.IFNA(INDEX(FoamFactor_Table[FoamFactor],MATCH(bom_SQLquery[[#This Row],[BillNo]],FoamFactor_Table[BlendPN],0)),1)</f>
        <v>1</v>
      </c>
    </row>
    <row r="3107" spans="1:8" x14ac:dyDescent="0.25">
      <c r="A3107" t="s">
        <v>5185</v>
      </c>
      <c r="B3107" t="s">
        <v>5186</v>
      </c>
      <c r="C3107" t="s">
        <v>1106</v>
      </c>
      <c r="D3107" t="s">
        <v>1107</v>
      </c>
      <c r="E3107">
        <v>3</v>
      </c>
      <c r="F3107">
        <v>2.5</v>
      </c>
      <c r="G3107" t="s">
        <v>935</v>
      </c>
      <c r="H3107">
        <f>_xlfn.IFNA(INDEX(FoamFactor_Table[FoamFactor],MATCH(bom_SQLquery[[#This Row],[BillNo]],FoamFactor_Table[BlendPN],0)),1)</f>
        <v>1</v>
      </c>
    </row>
    <row r="3108" spans="1:8" x14ac:dyDescent="0.25">
      <c r="A3108" t="s">
        <v>5187</v>
      </c>
      <c r="B3108" t="s">
        <v>5188</v>
      </c>
      <c r="C3108" t="s">
        <v>983</v>
      </c>
      <c r="D3108" t="s">
        <v>984</v>
      </c>
      <c r="E3108">
        <v>3</v>
      </c>
      <c r="F3108">
        <v>2.5</v>
      </c>
      <c r="G3108" t="s">
        <v>935</v>
      </c>
      <c r="H3108">
        <f>_xlfn.IFNA(INDEX(FoamFactor_Table[FoamFactor],MATCH(bom_SQLquery[[#This Row],[BillNo]],FoamFactor_Table[BlendPN],0)),1)</f>
        <v>1</v>
      </c>
    </row>
    <row r="3109" spans="1:8" x14ac:dyDescent="0.25">
      <c r="A3109" t="s">
        <v>5189</v>
      </c>
      <c r="B3109" t="s">
        <v>5190</v>
      </c>
      <c r="C3109" t="s">
        <v>1301</v>
      </c>
      <c r="D3109" t="s">
        <v>1302</v>
      </c>
      <c r="E3109">
        <v>0.92330000000000001</v>
      </c>
      <c r="F3109">
        <v>0</v>
      </c>
      <c r="G3109" t="s">
        <v>942</v>
      </c>
      <c r="H3109">
        <f>_xlfn.IFNA(INDEX(FoamFactor_Table[FoamFactor],MATCH(bom_SQLquery[[#This Row],[BillNo]],FoamFactor_Table[BlendPN],0)),1)</f>
        <v>1</v>
      </c>
    </row>
    <row r="3110" spans="1:8" x14ac:dyDescent="0.25">
      <c r="A3110" t="s">
        <v>5189</v>
      </c>
      <c r="B3110" t="s">
        <v>5190</v>
      </c>
      <c r="C3110" t="s">
        <v>4304</v>
      </c>
      <c r="D3110" t="s">
        <v>4305</v>
      </c>
      <c r="E3110">
        <v>4.0000000000000001E-3</v>
      </c>
      <c r="F3110">
        <v>0</v>
      </c>
      <c r="G3110" t="s">
        <v>942</v>
      </c>
      <c r="H3110">
        <f>_xlfn.IFNA(INDEX(FoamFactor_Table[FoamFactor],MATCH(bom_SQLquery[[#This Row],[BillNo]],FoamFactor_Table[BlendPN],0)),1)</f>
        <v>1</v>
      </c>
    </row>
    <row r="3111" spans="1:8" x14ac:dyDescent="0.25">
      <c r="A3111" t="s">
        <v>5189</v>
      </c>
      <c r="B3111" t="s">
        <v>5190</v>
      </c>
      <c r="C3111" t="s">
        <v>4318</v>
      </c>
      <c r="D3111" t="s">
        <v>4319</v>
      </c>
      <c r="E3111">
        <v>3.0000000000000001E-3</v>
      </c>
      <c r="F3111">
        <v>0</v>
      </c>
      <c r="G3111" t="s">
        <v>942</v>
      </c>
      <c r="H3111">
        <f>_xlfn.IFNA(INDEX(FoamFactor_Table[FoamFactor],MATCH(bom_SQLquery[[#This Row],[BillNo]],FoamFactor_Table[BlendPN],0)),1)</f>
        <v>1</v>
      </c>
    </row>
    <row r="3112" spans="1:8" x14ac:dyDescent="0.25">
      <c r="A3112" t="s">
        <v>5189</v>
      </c>
      <c r="B3112" t="s">
        <v>5190</v>
      </c>
      <c r="C3112" t="s">
        <v>4306</v>
      </c>
      <c r="D3112" t="s">
        <v>4307</v>
      </c>
      <c r="E3112">
        <v>0.08</v>
      </c>
      <c r="F3112">
        <v>0</v>
      </c>
      <c r="G3112" t="s">
        <v>942</v>
      </c>
      <c r="H3112">
        <f>_xlfn.IFNA(INDEX(FoamFactor_Table[FoamFactor],MATCH(bom_SQLquery[[#This Row],[BillNo]],FoamFactor_Table[BlendPN],0)),1)</f>
        <v>1</v>
      </c>
    </row>
    <row r="3113" spans="1:8" x14ac:dyDescent="0.25">
      <c r="A3113" t="s">
        <v>5191</v>
      </c>
      <c r="B3113" t="s">
        <v>5192</v>
      </c>
      <c r="C3113" t="s">
        <v>1301</v>
      </c>
      <c r="D3113" t="s">
        <v>1302</v>
      </c>
      <c r="E3113">
        <v>0.48060000000000003</v>
      </c>
      <c r="F3113">
        <v>0</v>
      </c>
      <c r="G3113" t="s">
        <v>942</v>
      </c>
      <c r="H3113">
        <f>_xlfn.IFNA(INDEX(FoamFactor_Table[FoamFactor],MATCH(bom_SQLquery[[#This Row],[BillNo]],FoamFactor_Table[BlendPN],0)),1)</f>
        <v>1</v>
      </c>
    </row>
    <row r="3114" spans="1:8" x14ac:dyDescent="0.25">
      <c r="A3114" t="s">
        <v>5191</v>
      </c>
      <c r="B3114" t="s">
        <v>5192</v>
      </c>
      <c r="C3114" t="s">
        <v>4304</v>
      </c>
      <c r="D3114" t="s">
        <v>4305</v>
      </c>
      <c r="E3114">
        <v>2.0999999999999999E-3</v>
      </c>
      <c r="F3114">
        <v>0</v>
      </c>
      <c r="G3114" t="s">
        <v>942</v>
      </c>
      <c r="H3114">
        <f>_xlfn.IFNA(INDEX(FoamFactor_Table[FoamFactor],MATCH(bom_SQLquery[[#This Row],[BillNo]],FoamFactor_Table[BlendPN],0)),1)</f>
        <v>1</v>
      </c>
    </row>
    <row r="3115" spans="1:8" x14ac:dyDescent="0.25">
      <c r="A3115" t="s">
        <v>5191</v>
      </c>
      <c r="B3115" t="s">
        <v>5192</v>
      </c>
      <c r="C3115" t="s">
        <v>4318</v>
      </c>
      <c r="D3115" t="s">
        <v>4319</v>
      </c>
      <c r="E3115">
        <v>1.2999999999999999E-3</v>
      </c>
      <c r="F3115">
        <v>0</v>
      </c>
      <c r="G3115" t="s">
        <v>942</v>
      </c>
      <c r="H3115">
        <f>_xlfn.IFNA(INDEX(FoamFactor_Table[FoamFactor],MATCH(bom_SQLquery[[#This Row],[BillNo]],FoamFactor_Table[BlendPN],0)),1)</f>
        <v>1</v>
      </c>
    </row>
    <row r="3116" spans="1:8" x14ac:dyDescent="0.25">
      <c r="A3116" t="s">
        <v>5191</v>
      </c>
      <c r="B3116" t="s">
        <v>5192</v>
      </c>
      <c r="C3116" t="s">
        <v>4306</v>
      </c>
      <c r="D3116" t="s">
        <v>4307</v>
      </c>
      <c r="E3116">
        <v>0.04</v>
      </c>
      <c r="F3116">
        <v>0</v>
      </c>
      <c r="G3116" t="s">
        <v>942</v>
      </c>
      <c r="H3116">
        <f>_xlfn.IFNA(INDEX(FoamFactor_Table[FoamFactor],MATCH(bom_SQLquery[[#This Row],[BillNo]],FoamFactor_Table[BlendPN],0)),1)</f>
        <v>1</v>
      </c>
    </row>
    <row r="3117" spans="1:8" x14ac:dyDescent="0.25">
      <c r="A3117" t="s">
        <v>5191</v>
      </c>
      <c r="B3117" t="s">
        <v>5192</v>
      </c>
      <c r="C3117" t="s">
        <v>3319</v>
      </c>
      <c r="D3117" t="s">
        <v>3320</v>
      </c>
      <c r="E3117">
        <v>0.47899999999999998</v>
      </c>
      <c r="F3117">
        <v>0</v>
      </c>
      <c r="G3117" t="s">
        <v>935</v>
      </c>
      <c r="H3117">
        <f>_xlfn.IFNA(INDEX(FoamFactor_Table[FoamFactor],MATCH(bom_SQLquery[[#This Row],[BillNo]],FoamFactor_Table[BlendPN],0)),1)</f>
        <v>1</v>
      </c>
    </row>
    <row r="3118" spans="1:8" x14ac:dyDescent="0.25">
      <c r="A3118" t="s">
        <v>5193</v>
      </c>
      <c r="B3118" t="s">
        <v>5194</v>
      </c>
      <c r="C3118" t="s">
        <v>5195</v>
      </c>
      <c r="D3118" t="s">
        <v>5196</v>
      </c>
      <c r="E3118">
        <v>275</v>
      </c>
      <c r="F3118">
        <v>2.5</v>
      </c>
      <c r="G3118" t="s">
        <v>935</v>
      </c>
      <c r="H3118">
        <f>_xlfn.IFNA(INDEX(FoamFactor_Table[FoamFactor],MATCH(bom_SQLquery[[#This Row],[BillNo]],FoamFactor_Table[BlendPN],0)),1)</f>
        <v>1</v>
      </c>
    </row>
    <row r="3119" spans="1:8" x14ac:dyDescent="0.25">
      <c r="A3119" t="s">
        <v>5197</v>
      </c>
      <c r="B3119" t="s">
        <v>5198</v>
      </c>
      <c r="C3119" t="s">
        <v>5189</v>
      </c>
      <c r="D3119" t="s">
        <v>5199</v>
      </c>
      <c r="E3119">
        <v>275</v>
      </c>
      <c r="F3119">
        <v>2.5</v>
      </c>
      <c r="G3119" t="s">
        <v>935</v>
      </c>
      <c r="H3119">
        <f>_xlfn.IFNA(INDEX(FoamFactor_Table[FoamFactor],MATCH(bom_SQLquery[[#This Row],[BillNo]],FoamFactor_Table[BlendPN],0)),1)</f>
        <v>1</v>
      </c>
    </row>
    <row r="3120" spans="1:8" x14ac:dyDescent="0.25">
      <c r="A3120" t="s">
        <v>5200</v>
      </c>
      <c r="B3120" t="s">
        <v>5201</v>
      </c>
      <c r="C3120" t="s">
        <v>5191</v>
      </c>
      <c r="D3120" t="s">
        <v>5192</v>
      </c>
      <c r="E3120">
        <v>275</v>
      </c>
      <c r="F3120">
        <v>0</v>
      </c>
      <c r="G3120" t="s">
        <v>935</v>
      </c>
      <c r="H3120">
        <f>_xlfn.IFNA(INDEX(FoamFactor_Table[FoamFactor],MATCH(bom_SQLquery[[#This Row],[BillNo]],FoamFactor_Table[BlendPN],0)),1)</f>
        <v>1</v>
      </c>
    </row>
    <row r="3121" spans="1:8" x14ac:dyDescent="0.25">
      <c r="A3121" t="s">
        <v>5195</v>
      </c>
      <c r="B3121" t="s">
        <v>5196</v>
      </c>
      <c r="C3121" t="s">
        <v>1301</v>
      </c>
      <c r="D3121" t="s">
        <v>1302</v>
      </c>
      <c r="E3121">
        <v>0.92300000000000004</v>
      </c>
      <c r="F3121">
        <v>0</v>
      </c>
      <c r="G3121" t="s">
        <v>942</v>
      </c>
      <c r="H3121">
        <f>_xlfn.IFNA(INDEX(FoamFactor_Table[FoamFactor],MATCH(bom_SQLquery[[#This Row],[BillNo]],FoamFactor_Table[BlendPN],0)),1)</f>
        <v>1</v>
      </c>
    </row>
    <row r="3122" spans="1:8" x14ac:dyDescent="0.25">
      <c r="A3122" t="s">
        <v>5195</v>
      </c>
      <c r="B3122" t="s">
        <v>5196</v>
      </c>
      <c r="C3122" t="s">
        <v>4304</v>
      </c>
      <c r="D3122" t="s">
        <v>4305</v>
      </c>
      <c r="E3122">
        <v>4.0000000000000001E-3</v>
      </c>
      <c r="F3122">
        <v>0</v>
      </c>
      <c r="G3122" t="s">
        <v>942</v>
      </c>
      <c r="H3122">
        <f>_xlfn.IFNA(INDEX(FoamFactor_Table[FoamFactor],MATCH(bom_SQLquery[[#This Row],[BillNo]],FoamFactor_Table[BlendPN],0)),1)</f>
        <v>1</v>
      </c>
    </row>
    <row r="3123" spans="1:8" x14ac:dyDescent="0.25">
      <c r="A3123" t="s">
        <v>5195</v>
      </c>
      <c r="B3123" t="s">
        <v>5196</v>
      </c>
      <c r="C3123" t="s">
        <v>3371</v>
      </c>
      <c r="D3123" t="s">
        <v>3372</v>
      </c>
      <c r="E3123">
        <v>1E-3</v>
      </c>
      <c r="F3123">
        <v>0</v>
      </c>
      <c r="G3123" t="s">
        <v>942</v>
      </c>
      <c r="H3123">
        <f>_xlfn.IFNA(INDEX(FoamFactor_Table[FoamFactor],MATCH(bom_SQLquery[[#This Row],[BillNo]],FoamFactor_Table[BlendPN],0)),1)</f>
        <v>1</v>
      </c>
    </row>
    <row r="3124" spans="1:8" x14ac:dyDescent="0.25">
      <c r="A3124" t="s">
        <v>5195</v>
      </c>
      <c r="B3124" t="s">
        <v>5196</v>
      </c>
      <c r="C3124" t="s">
        <v>3327</v>
      </c>
      <c r="D3124" t="s">
        <v>3328</v>
      </c>
      <c r="E3124">
        <v>1E-3</v>
      </c>
      <c r="F3124">
        <v>0</v>
      </c>
      <c r="G3124" t="s">
        <v>942</v>
      </c>
      <c r="H3124">
        <f>_xlfn.IFNA(INDEX(FoamFactor_Table[FoamFactor],MATCH(bom_SQLquery[[#This Row],[BillNo]],FoamFactor_Table[BlendPN],0)),1)</f>
        <v>1</v>
      </c>
    </row>
    <row r="3125" spans="1:8" x14ac:dyDescent="0.25">
      <c r="A3125" t="s">
        <v>5195</v>
      </c>
      <c r="B3125" t="s">
        <v>5196</v>
      </c>
      <c r="C3125" t="s">
        <v>4306</v>
      </c>
      <c r="D3125" t="s">
        <v>4307</v>
      </c>
      <c r="E3125">
        <v>0.08</v>
      </c>
      <c r="F3125">
        <v>0</v>
      </c>
      <c r="G3125" t="s">
        <v>942</v>
      </c>
      <c r="H3125">
        <f>_xlfn.IFNA(INDEX(FoamFactor_Table[FoamFactor],MATCH(bom_SQLquery[[#This Row],[BillNo]],FoamFactor_Table[BlendPN],0)),1)</f>
        <v>1</v>
      </c>
    </row>
    <row r="3126" spans="1:8" x14ac:dyDescent="0.25">
      <c r="A3126" t="s">
        <v>5202</v>
      </c>
      <c r="B3126" t="s">
        <v>5203</v>
      </c>
      <c r="C3126" t="s">
        <v>5189</v>
      </c>
      <c r="D3126" t="s">
        <v>5199</v>
      </c>
      <c r="E3126">
        <v>55</v>
      </c>
      <c r="F3126">
        <v>2.5</v>
      </c>
      <c r="G3126" t="s">
        <v>935</v>
      </c>
      <c r="H3126">
        <f>_xlfn.IFNA(INDEX(FoamFactor_Table[FoamFactor],MATCH(bom_SQLquery[[#This Row],[BillNo]],FoamFactor_Table[BlendPN],0)),1)</f>
        <v>1</v>
      </c>
    </row>
    <row r="3127" spans="1:8" x14ac:dyDescent="0.25">
      <c r="A3127" t="s">
        <v>5204</v>
      </c>
      <c r="B3127" t="s">
        <v>5205</v>
      </c>
      <c r="C3127" t="s">
        <v>2588</v>
      </c>
      <c r="D3127" t="s">
        <v>2589</v>
      </c>
      <c r="E3127">
        <v>300</v>
      </c>
      <c r="F3127">
        <v>5</v>
      </c>
      <c r="G3127" t="s">
        <v>935</v>
      </c>
      <c r="H3127">
        <f>_xlfn.IFNA(INDEX(FoamFactor_Table[FoamFactor],MATCH(bom_SQLquery[[#This Row],[BillNo]],FoamFactor_Table[BlendPN],0)),1)</f>
        <v>1</v>
      </c>
    </row>
    <row r="3128" spans="1:8" x14ac:dyDescent="0.25">
      <c r="A3128" t="s">
        <v>5206</v>
      </c>
      <c r="B3128" t="s">
        <v>5207</v>
      </c>
      <c r="C3128" t="s">
        <v>2588</v>
      </c>
      <c r="D3128" t="s">
        <v>2589</v>
      </c>
      <c r="E3128">
        <v>2000</v>
      </c>
      <c r="F3128">
        <v>5</v>
      </c>
      <c r="G3128" t="s">
        <v>935</v>
      </c>
      <c r="H3128">
        <f>_xlfn.IFNA(INDEX(FoamFactor_Table[FoamFactor],MATCH(bom_SQLquery[[#This Row],[BillNo]],FoamFactor_Table[BlendPN],0)),1)</f>
        <v>1</v>
      </c>
    </row>
    <row r="3129" spans="1:8" x14ac:dyDescent="0.25">
      <c r="A3129" t="s">
        <v>5208</v>
      </c>
      <c r="B3129" t="s">
        <v>5209</v>
      </c>
      <c r="C3129" t="s">
        <v>2588</v>
      </c>
      <c r="D3129" t="s">
        <v>2589</v>
      </c>
      <c r="E3129">
        <v>5000</v>
      </c>
      <c r="F3129">
        <v>5</v>
      </c>
      <c r="G3129" t="s">
        <v>935</v>
      </c>
      <c r="H3129">
        <f>_xlfn.IFNA(INDEX(FoamFactor_Table[FoamFactor],MATCH(bom_SQLquery[[#This Row],[BillNo]],FoamFactor_Table[BlendPN],0)),1)</f>
        <v>1</v>
      </c>
    </row>
    <row r="3130" spans="1:8" x14ac:dyDescent="0.25">
      <c r="A3130" t="s">
        <v>360</v>
      </c>
      <c r="B3130" t="s">
        <v>5210</v>
      </c>
      <c r="C3130" t="s">
        <v>3560</v>
      </c>
      <c r="D3130" t="s">
        <v>3561</v>
      </c>
      <c r="E3130">
        <v>0.40799999999999997</v>
      </c>
      <c r="F3130">
        <v>2.5</v>
      </c>
      <c r="G3130" t="s">
        <v>935</v>
      </c>
      <c r="H3130">
        <f>_xlfn.IFNA(INDEX(FoamFactor_Table[FoamFactor],MATCH(bom_SQLquery[[#This Row],[BillNo]],FoamFactor_Table[BlendPN],0)),1)</f>
        <v>1</v>
      </c>
    </row>
    <row r="3131" spans="1:8" x14ac:dyDescent="0.25">
      <c r="A3131" t="s">
        <v>361</v>
      </c>
      <c r="B3131" t="s">
        <v>5211</v>
      </c>
      <c r="C3131" t="s">
        <v>3560</v>
      </c>
      <c r="D3131" t="s">
        <v>3561</v>
      </c>
      <c r="E3131">
        <v>0.40799999999999997</v>
      </c>
      <c r="F3131">
        <v>2.5</v>
      </c>
      <c r="G3131" t="s">
        <v>935</v>
      </c>
      <c r="H3131">
        <f>_xlfn.IFNA(INDEX(FoamFactor_Table[FoamFactor],MATCH(bom_SQLquery[[#This Row],[BillNo]],FoamFactor_Table[BlendPN],0)),1)</f>
        <v>1</v>
      </c>
    </row>
    <row r="3132" spans="1:8" x14ac:dyDescent="0.25">
      <c r="A3132" t="s">
        <v>5212</v>
      </c>
      <c r="B3132" t="s">
        <v>5213</v>
      </c>
      <c r="C3132" t="s">
        <v>3560</v>
      </c>
      <c r="D3132" t="s">
        <v>3561</v>
      </c>
      <c r="E3132">
        <v>3.15</v>
      </c>
      <c r="F3132">
        <v>2.5</v>
      </c>
      <c r="G3132" t="s">
        <v>935</v>
      </c>
      <c r="H3132">
        <f>_xlfn.IFNA(INDEX(FoamFactor_Table[FoamFactor],MATCH(bom_SQLquery[[#This Row],[BillNo]],FoamFactor_Table[BlendPN],0)),1)</f>
        <v>1</v>
      </c>
    </row>
    <row r="3133" spans="1:8" x14ac:dyDescent="0.25">
      <c r="A3133" t="s">
        <v>5214</v>
      </c>
      <c r="B3133" t="s">
        <v>5215</v>
      </c>
      <c r="C3133" t="s">
        <v>2588</v>
      </c>
      <c r="D3133" t="s">
        <v>2589</v>
      </c>
      <c r="E3133">
        <v>300</v>
      </c>
      <c r="F3133">
        <v>5</v>
      </c>
      <c r="G3133" t="s">
        <v>935</v>
      </c>
      <c r="H3133">
        <f>_xlfn.IFNA(INDEX(FoamFactor_Table[FoamFactor],MATCH(bom_SQLquery[[#This Row],[BillNo]],FoamFactor_Table[BlendPN],0)),1)</f>
        <v>1</v>
      </c>
    </row>
    <row r="3134" spans="1:8" x14ac:dyDescent="0.25">
      <c r="A3134" t="s">
        <v>5216</v>
      </c>
      <c r="B3134" t="s">
        <v>5217</v>
      </c>
      <c r="C3134" t="s">
        <v>2588</v>
      </c>
      <c r="D3134" t="s">
        <v>2589</v>
      </c>
      <c r="E3134">
        <v>2500</v>
      </c>
      <c r="F3134">
        <v>5</v>
      </c>
      <c r="G3134" t="s">
        <v>935</v>
      </c>
      <c r="H3134">
        <f>_xlfn.IFNA(INDEX(FoamFactor_Table[FoamFactor],MATCH(bom_SQLquery[[#This Row],[BillNo]],FoamFactor_Table[BlendPN],0)),1)</f>
        <v>1</v>
      </c>
    </row>
    <row r="3135" spans="1:8" x14ac:dyDescent="0.25">
      <c r="A3135" t="s">
        <v>5218</v>
      </c>
      <c r="B3135" t="s">
        <v>5219</v>
      </c>
      <c r="C3135" t="s">
        <v>1818</v>
      </c>
      <c r="D3135" t="s">
        <v>1819</v>
      </c>
      <c r="E3135">
        <v>0.75</v>
      </c>
      <c r="F3135">
        <v>2.5</v>
      </c>
      <c r="G3135" t="s">
        <v>935</v>
      </c>
      <c r="H3135">
        <f>_xlfn.IFNA(INDEX(FoamFactor_Table[FoamFactor],MATCH(bom_SQLquery[[#This Row],[BillNo]],FoamFactor_Table[BlendPN],0)),1)</f>
        <v>1</v>
      </c>
    </row>
    <row r="3136" spans="1:8" x14ac:dyDescent="0.25">
      <c r="A3136" t="s">
        <v>5220</v>
      </c>
      <c r="B3136" t="s">
        <v>5221</v>
      </c>
      <c r="C3136" t="s">
        <v>2561</v>
      </c>
      <c r="D3136" t="s">
        <v>2562</v>
      </c>
      <c r="E3136">
        <v>0.75</v>
      </c>
      <c r="F3136">
        <v>2.5</v>
      </c>
      <c r="G3136" t="s">
        <v>935</v>
      </c>
      <c r="H3136">
        <f>_xlfn.IFNA(INDEX(FoamFactor_Table[FoamFactor],MATCH(bom_SQLquery[[#This Row],[BillNo]],FoamFactor_Table[BlendPN],0)),1)</f>
        <v>1</v>
      </c>
    </row>
    <row r="3137" spans="1:8" x14ac:dyDescent="0.25">
      <c r="A3137" t="s">
        <v>5222</v>
      </c>
      <c r="B3137" t="s">
        <v>5223</v>
      </c>
      <c r="C3137" t="s">
        <v>1285</v>
      </c>
      <c r="D3137" t="s">
        <v>1286</v>
      </c>
      <c r="E3137">
        <v>1.5</v>
      </c>
      <c r="F3137">
        <v>2.5</v>
      </c>
      <c r="G3137" t="s">
        <v>935</v>
      </c>
      <c r="H3137">
        <f>_xlfn.IFNA(INDEX(FoamFactor_Table[FoamFactor],MATCH(bom_SQLquery[[#This Row],[BillNo]],FoamFactor_Table[BlendPN],0)),1)</f>
        <v>1</v>
      </c>
    </row>
    <row r="3138" spans="1:8" x14ac:dyDescent="0.25">
      <c r="A3138" t="s">
        <v>5224</v>
      </c>
      <c r="B3138" t="s">
        <v>5225</v>
      </c>
      <c r="C3138" t="s">
        <v>2847</v>
      </c>
      <c r="D3138" t="s">
        <v>2848</v>
      </c>
      <c r="E3138">
        <v>4</v>
      </c>
      <c r="F3138">
        <v>2.5</v>
      </c>
      <c r="G3138" t="s">
        <v>935</v>
      </c>
      <c r="H3138">
        <f>_xlfn.IFNA(INDEX(FoamFactor_Table[FoamFactor],MATCH(bom_SQLquery[[#This Row],[BillNo]],FoamFactor_Table[BlendPN],0)),1)</f>
        <v>1</v>
      </c>
    </row>
    <row r="3139" spans="1:8" x14ac:dyDescent="0.25">
      <c r="A3139" t="s">
        <v>5226</v>
      </c>
      <c r="B3139" t="s">
        <v>5227</v>
      </c>
      <c r="C3139" t="s">
        <v>3276</v>
      </c>
      <c r="D3139" t="s">
        <v>3277</v>
      </c>
      <c r="E3139">
        <v>30</v>
      </c>
      <c r="F3139">
        <v>5</v>
      </c>
      <c r="G3139" t="s">
        <v>935</v>
      </c>
      <c r="H3139">
        <f>_xlfn.IFNA(INDEX(FoamFactor_Table[FoamFactor],MATCH(bom_SQLquery[[#This Row],[BillNo]],FoamFactor_Table[BlendPN],0)),1)</f>
        <v>1</v>
      </c>
    </row>
    <row r="3140" spans="1:8" x14ac:dyDescent="0.25">
      <c r="A3140" t="s">
        <v>5228</v>
      </c>
      <c r="B3140" t="s">
        <v>5229</v>
      </c>
      <c r="C3140" t="s">
        <v>3276</v>
      </c>
      <c r="D3140" t="s">
        <v>3277</v>
      </c>
      <c r="E3140">
        <v>125</v>
      </c>
      <c r="F3140">
        <v>5</v>
      </c>
      <c r="G3140" t="s">
        <v>935</v>
      </c>
      <c r="H3140">
        <f>_xlfn.IFNA(INDEX(FoamFactor_Table[FoamFactor],MATCH(bom_SQLquery[[#This Row],[BillNo]],FoamFactor_Table[BlendPN],0)),1)</f>
        <v>1</v>
      </c>
    </row>
    <row r="3141" spans="1:8" x14ac:dyDescent="0.25">
      <c r="A3141" t="s">
        <v>5230</v>
      </c>
      <c r="B3141" t="s">
        <v>5231</v>
      </c>
      <c r="C3141" t="s">
        <v>3276</v>
      </c>
      <c r="D3141" t="s">
        <v>3277</v>
      </c>
      <c r="E3141">
        <v>14.28</v>
      </c>
      <c r="F3141">
        <v>5</v>
      </c>
      <c r="G3141" t="s">
        <v>935</v>
      </c>
      <c r="H3141">
        <f>_xlfn.IFNA(INDEX(FoamFactor_Table[FoamFactor],MATCH(bom_SQLquery[[#This Row],[BillNo]],FoamFactor_Table[BlendPN],0)),1)</f>
        <v>1</v>
      </c>
    </row>
    <row r="3142" spans="1:8" x14ac:dyDescent="0.25">
      <c r="A3142" t="s">
        <v>5232</v>
      </c>
      <c r="B3142" t="s">
        <v>5233</v>
      </c>
      <c r="C3142" t="s">
        <v>3276</v>
      </c>
      <c r="D3142" t="s">
        <v>3277</v>
      </c>
      <c r="E3142">
        <v>14.28</v>
      </c>
      <c r="F3142">
        <v>5</v>
      </c>
      <c r="G3142" t="s">
        <v>935</v>
      </c>
      <c r="H3142">
        <f>_xlfn.IFNA(INDEX(FoamFactor_Table[FoamFactor],MATCH(bom_SQLquery[[#This Row],[BillNo]],FoamFactor_Table[BlendPN],0)),1)</f>
        <v>1</v>
      </c>
    </row>
    <row r="3143" spans="1:8" x14ac:dyDescent="0.25">
      <c r="A3143" t="s">
        <v>5234</v>
      </c>
      <c r="B3143" t="s">
        <v>5235</v>
      </c>
      <c r="C3143" t="s">
        <v>3276</v>
      </c>
      <c r="D3143" t="s">
        <v>3277</v>
      </c>
      <c r="E3143">
        <v>285.60000000000002</v>
      </c>
      <c r="F3143">
        <v>5</v>
      </c>
      <c r="G3143" t="s">
        <v>935</v>
      </c>
      <c r="H3143">
        <f>_xlfn.IFNA(INDEX(FoamFactor_Table[FoamFactor],MATCH(bom_SQLquery[[#This Row],[BillNo]],FoamFactor_Table[BlendPN],0)),1)</f>
        <v>1</v>
      </c>
    </row>
    <row r="3144" spans="1:8" x14ac:dyDescent="0.25">
      <c r="A3144" t="s">
        <v>5236</v>
      </c>
      <c r="B3144" t="s">
        <v>5237</v>
      </c>
      <c r="C3144" t="s">
        <v>1485</v>
      </c>
      <c r="D3144" t="s">
        <v>1486</v>
      </c>
      <c r="E3144">
        <v>1.5</v>
      </c>
      <c r="F3144">
        <v>2.5</v>
      </c>
      <c r="G3144" t="s">
        <v>935</v>
      </c>
      <c r="H3144">
        <f>_xlfn.IFNA(INDEX(FoamFactor_Table[FoamFactor],MATCH(bom_SQLquery[[#This Row],[BillNo]],FoamFactor_Table[BlendPN],0)),1)</f>
        <v>1</v>
      </c>
    </row>
    <row r="3145" spans="1:8" x14ac:dyDescent="0.25">
      <c r="A3145" t="s">
        <v>5238</v>
      </c>
      <c r="B3145" t="s">
        <v>5239</v>
      </c>
      <c r="C3145" t="s">
        <v>1438</v>
      </c>
      <c r="D3145" t="s">
        <v>1439</v>
      </c>
      <c r="E3145">
        <v>1.5</v>
      </c>
      <c r="F3145">
        <v>2.5</v>
      </c>
      <c r="G3145" t="s">
        <v>935</v>
      </c>
      <c r="H3145">
        <f>_xlfn.IFNA(INDEX(FoamFactor_Table[FoamFactor],MATCH(bom_SQLquery[[#This Row],[BillNo]],FoamFactor_Table[BlendPN],0)),1)</f>
        <v>1</v>
      </c>
    </row>
    <row r="3146" spans="1:8" x14ac:dyDescent="0.25">
      <c r="A3146" t="s">
        <v>5240</v>
      </c>
      <c r="B3146" t="s">
        <v>5241</v>
      </c>
      <c r="C3146" t="s">
        <v>1426</v>
      </c>
      <c r="D3146" t="s">
        <v>1427</v>
      </c>
      <c r="E3146">
        <v>1.5</v>
      </c>
      <c r="F3146">
        <v>2.5</v>
      </c>
      <c r="G3146" t="s">
        <v>935</v>
      </c>
      <c r="H3146">
        <f>_xlfn.IFNA(INDEX(FoamFactor_Table[FoamFactor],MATCH(bom_SQLquery[[#This Row],[BillNo]],FoamFactor_Table[BlendPN],0)),1)</f>
        <v>1</v>
      </c>
    </row>
    <row r="3147" spans="1:8" x14ac:dyDescent="0.25">
      <c r="A3147" t="s">
        <v>5242</v>
      </c>
      <c r="B3147" t="s">
        <v>5243</v>
      </c>
      <c r="C3147" t="s">
        <v>1285</v>
      </c>
      <c r="D3147" t="s">
        <v>1286</v>
      </c>
      <c r="E3147">
        <v>1.5</v>
      </c>
      <c r="F3147">
        <v>2.5</v>
      </c>
      <c r="G3147" t="s">
        <v>935</v>
      </c>
      <c r="H3147">
        <f>_xlfn.IFNA(INDEX(FoamFactor_Table[FoamFactor],MATCH(bom_SQLquery[[#This Row],[BillNo]],FoamFactor_Table[BlendPN],0)),1)</f>
        <v>1</v>
      </c>
    </row>
    <row r="3148" spans="1:8" x14ac:dyDescent="0.25">
      <c r="A3148" t="s">
        <v>5244</v>
      </c>
      <c r="B3148" t="s">
        <v>5245</v>
      </c>
      <c r="C3148" t="s">
        <v>1684</v>
      </c>
      <c r="D3148" t="s">
        <v>1685</v>
      </c>
      <c r="E3148">
        <v>0.75</v>
      </c>
      <c r="F3148">
        <v>2.5</v>
      </c>
      <c r="G3148" t="s">
        <v>942</v>
      </c>
      <c r="H3148">
        <f>_xlfn.IFNA(INDEX(FoamFactor_Table[FoamFactor],MATCH(bom_SQLquery[[#This Row],[BillNo]],FoamFactor_Table[BlendPN],0)),1)</f>
        <v>1</v>
      </c>
    </row>
    <row r="3149" spans="1:8" x14ac:dyDescent="0.25">
      <c r="A3149" t="s">
        <v>5246</v>
      </c>
      <c r="B3149" t="s">
        <v>5247</v>
      </c>
      <c r="C3149" t="s">
        <v>1630</v>
      </c>
      <c r="D3149" t="s">
        <v>1631</v>
      </c>
      <c r="E3149">
        <v>0.75</v>
      </c>
      <c r="F3149">
        <v>2.5</v>
      </c>
      <c r="G3149" t="s">
        <v>942</v>
      </c>
      <c r="H3149">
        <f>_xlfn.IFNA(INDEX(FoamFactor_Table[FoamFactor],MATCH(bom_SQLquery[[#This Row],[BillNo]],FoamFactor_Table[BlendPN],0)),1)</f>
        <v>1</v>
      </c>
    </row>
    <row r="3150" spans="1:8" x14ac:dyDescent="0.25">
      <c r="A3150" t="s">
        <v>5248</v>
      </c>
      <c r="B3150" t="s">
        <v>5249</v>
      </c>
      <c r="C3150" t="s">
        <v>1494</v>
      </c>
      <c r="D3150" t="s">
        <v>1495</v>
      </c>
      <c r="E3150">
        <v>1.0309999999999999</v>
      </c>
      <c r="F3150">
        <v>2.5</v>
      </c>
      <c r="G3150" t="s">
        <v>935</v>
      </c>
      <c r="H3150">
        <f>_xlfn.IFNA(INDEX(FoamFactor_Table[FoamFactor],MATCH(bom_SQLquery[[#This Row],[BillNo]],FoamFactor_Table[BlendPN],0)),1)</f>
        <v>1</v>
      </c>
    </row>
    <row r="3151" spans="1:8" x14ac:dyDescent="0.25">
      <c r="A3151" t="s">
        <v>5250</v>
      </c>
      <c r="B3151" t="s">
        <v>5251</v>
      </c>
      <c r="C3151" t="s">
        <v>1638</v>
      </c>
      <c r="D3151" t="s">
        <v>1639</v>
      </c>
      <c r="E3151">
        <v>1.0309999999999999</v>
      </c>
      <c r="F3151">
        <v>2.5</v>
      </c>
      <c r="G3151" t="s">
        <v>935</v>
      </c>
      <c r="H3151">
        <f>_xlfn.IFNA(INDEX(FoamFactor_Table[FoamFactor],MATCH(bom_SQLquery[[#This Row],[BillNo]],FoamFactor_Table[BlendPN],0)),1)</f>
        <v>1</v>
      </c>
    </row>
    <row r="3152" spans="1:8" x14ac:dyDescent="0.25">
      <c r="A3152" t="s">
        <v>5252</v>
      </c>
      <c r="B3152" t="s">
        <v>5253</v>
      </c>
      <c r="C3152" t="s">
        <v>3204</v>
      </c>
      <c r="D3152" t="s">
        <v>3205</v>
      </c>
      <c r="E3152">
        <v>1.0309999999999999</v>
      </c>
      <c r="F3152">
        <v>2.5</v>
      </c>
      <c r="G3152" t="s">
        <v>935</v>
      </c>
      <c r="H3152">
        <f>_xlfn.IFNA(INDEX(FoamFactor_Table[FoamFactor],MATCH(bom_SQLquery[[#This Row],[BillNo]],FoamFactor_Table[BlendPN],0)),1)</f>
        <v>1</v>
      </c>
    </row>
    <row r="3153" spans="1:8" x14ac:dyDescent="0.25">
      <c r="A3153" t="s">
        <v>5254</v>
      </c>
      <c r="B3153" t="s">
        <v>5255</v>
      </c>
      <c r="C3153" t="s">
        <v>1430</v>
      </c>
      <c r="D3153" t="s">
        <v>1431</v>
      </c>
      <c r="E3153">
        <v>0.17199999999999999</v>
      </c>
      <c r="F3153">
        <v>0</v>
      </c>
      <c r="G3153" t="s">
        <v>935</v>
      </c>
      <c r="H3153">
        <f>_xlfn.IFNA(INDEX(FoamFactor_Table[FoamFactor],MATCH(bom_SQLquery[[#This Row],[BillNo]],FoamFactor_Table[BlendPN],0)),1)</f>
        <v>1</v>
      </c>
    </row>
    <row r="3154" spans="1:8" x14ac:dyDescent="0.25">
      <c r="A3154" t="s">
        <v>5256</v>
      </c>
      <c r="B3154" t="s">
        <v>5257</v>
      </c>
      <c r="C3154" t="s">
        <v>1458</v>
      </c>
      <c r="D3154" t="s">
        <v>1459</v>
      </c>
      <c r="E3154">
        <v>1.0309999999999999</v>
      </c>
      <c r="F3154">
        <v>2.5</v>
      </c>
      <c r="G3154" t="s">
        <v>935</v>
      </c>
      <c r="H3154">
        <f>_xlfn.IFNA(INDEX(FoamFactor_Table[FoamFactor],MATCH(bom_SQLquery[[#This Row],[BillNo]],FoamFactor_Table[BlendPN],0)),1)</f>
        <v>1</v>
      </c>
    </row>
    <row r="3155" spans="1:8" x14ac:dyDescent="0.25">
      <c r="A3155" t="s">
        <v>5258</v>
      </c>
      <c r="B3155" t="s">
        <v>5259</v>
      </c>
      <c r="C3155" t="s">
        <v>1675</v>
      </c>
      <c r="D3155" t="s">
        <v>1676</v>
      </c>
      <c r="E3155">
        <v>1.0309999999999999</v>
      </c>
      <c r="F3155">
        <v>2.5</v>
      </c>
      <c r="G3155" t="s">
        <v>935</v>
      </c>
      <c r="H3155">
        <f>_xlfn.IFNA(INDEX(FoamFactor_Table[FoamFactor],MATCH(bom_SQLquery[[#This Row],[BillNo]],FoamFactor_Table[BlendPN],0)),1)</f>
        <v>1</v>
      </c>
    </row>
    <row r="3156" spans="1:8" x14ac:dyDescent="0.25">
      <c r="A3156" t="s">
        <v>5260</v>
      </c>
      <c r="B3156" t="s">
        <v>5261</v>
      </c>
      <c r="C3156" t="s">
        <v>1473</v>
      </c>
      <c r="D3156" t="s">
        <v>1474</v>
      </c>
      <c r="E3156">
        <v>1.0309999999999999</v>
      </c>
      <c r="F3156">
        <v>2.5</v>
      </c>
      <c r="G3156" t="s">
        <v>935</v>
      </c>
      <c r="H3156">
        <f>_xlfn.IFNA(INDEX(FoamFactor_Table[FoamFactor],MATCH(bom_SQLquery[[#This Row],[BillNo]],FoamFactor_Table[BlendPN],0)),1)</f>
        <v>1</v>
      </c>
    </row>
    <row r="3157" spans="1:8" x14ac:dyDescent="0.25">
      <c r="A3157" t="s">
        <v>781</v>
      </c>
      <c r="B3157" t="s">
        <v>5262</v>
      </c>
      <c r="C3157" t="s">
        <v>1494</v>
      </c>
      <c r="D3157" t="s">
        <v>1495</v>
      </c>
      <c r="E3157">
        <v>1.5</v>
      </c>
      <c r="F3157">
        <v>2.5</v>
      </c>
      <c r="G3157" t="s">
        <v>935</v>
      </c>
      <c r="H3157">
        <f>_xlfn.IFNA(INDEX(FoamFactor_Table[FoamFactor],MATCH(bom_SQLquery[[#This Row],[BillNo]],FoamFactor_Table[BlendPN],0)),1)</f>
        <v>1</v>
      </c>
    </row>
    <row r="3158" spans="1:8" x14ac:dyDescent="0.25">
      <c r="A3158" t="s">
        <v>5263</v>
      </c>
      <c r="B3158" t="s">
        <v>5264</v>
      </c>
      <c r="C3158" t="s">
        <v>1473</v>
      </c>
      <c r="D3158" t="s">
        <v>1474</v>
      </c>
      <c r="E3158">
        <v>1.5</v>
      </c>
      <c r="F3158">
        <v>2.5</v>
      </c>
      <c r="G3158" t="s">
        <v>935</v>
      </c>
      <c r="H3158">
        <f>_xlfn.IFNA(INDEX(FoamFactor_Table[FoamFactor],MATCH(bom_SQLquery[[#This Row],[BillNo]],FoamFactor_Table[BlendPN],0)),1)</f>
        <v>1</v>
      </c>
    </row>
    <row r="3159" spans="1:8" x14ac:dyDescent="0.25">
      <c r="A3159" t="s">
        <v>5265</v>
      </c>
      <c r="B3159" t="s">
        <v>5266</v>
      </c>
      <c r="C3159" t="s">
        <v>1430</v>
      </c>
      <c r="D3159" t="s">
        <v>1431</v>
      </c>
      <c r="E3159">
        <v>1.5</v>
      </c>
      <c r="F3159">
        <v>2.5</v>
      </c>
      <c r="G3159" t="s">
        <v>935</v>
      </c>
      <c r="H3159">
        <f>_xlfn.IFNA(INDEX(FoamFactor_Table[FoamFactor],MATCH(bom_SQLquery[[#This Row],[BillNo]],FoamFactor_Table[BlendPN],0)),1)</f>
        <v>1</v>
      </c>
    </row>
    <row r="3160" spans="1:8" x14ac:dyDescent="0.25">
      <c r="A3160" t="s">
        <v>5267</v>
      </c>
      <c r="B3160" t="s">
        <v>5268</v>
      </c>
      <c r="C3160" t="s">
        <v>1448</v>
      </c>
      <c r="D3160" t="s">
        <v>1449</v>
      </c>
      <c r="E3160">
        <v>1.5</v>
      </c>
      <c r="F3160">
        <v>2.5</v>
      </c>
      <c r="G3160" t="s">
        <v>935</v>
      </c>
      <c r="H3160">
        <f>_xlfn.IFNA(INDEX(FoamFactor_Table[FoamFactor],MATCH(bom_SQLquery[[#This Row],[BillNo]],FoamFactor_Table[BlendPN],0)),1)</f>
        <v>1</v>
      </c>
    </row>
    <row r="3161" spans="1:8" x14ac:dyDescent="0.25">
      <c r="A3161" t="s">
        <v>5269</v>
      </c>
      <c r="B3161" t="s">
        <v>5270</v>
      </c>
      <c r="C3161" t="s">
        <v>2699</v>
      </c>
      <c r="D3161" t="s">
        <v>2700</v>
      </c>
      <c r="E3161">
        <v>0.78800000000000003</v>
      </c>
      <c r="F3161">
        <v>0</v>
      </c>
      <c r="G3161" t="s">
        <v>935</v>
      </c>
      <c r="H3161">
        <f>_xlfn.IFNA(INDEX(FoamFactor_Table[FoamFactor],MATCH(bom_SQLquery[[#This Row],[BillNo]],FoamFactor_Table[BlendPN],0)),1)</f>
        <v>1</v>
      </c>
    </row>
    <row r="3162" spans="1:8" x14ac:dyDescent="0.25">
      <c r="A3162" t="s">
        <v>5271</v>
      </c>
      <c r="B3162" t="s">
        <v>5272</v>
      </c>
      <c r="C3162" t="s">
        <v>2588</v>
      </c>
      <c r="D3162" t="s">
        <v>2589</v>
      </c>
      <c r="E3162">
        <v>2500</v>
      </c>
      <c r="F3162">
        <v>5</v>
      </c>
      <c r="G3162" t="s">
        <v>935</v>
      </c>
      <c r="H3162">
        <f>_xlfn.IFNA(INDEX(FoamFactor_Table[FoamFactor],MATCH(bom_SQLquery[[#This Row],[BillNo]],FoamFactor_Table[BlendPN],0)),1)</f>
        <v>1</v>
      </c>
    </row>
    <row r="3163" spans="1:8" x14ac:dyDescent="0.25">
      <c r="A3163" t="s">
        <v>5273</v>
      </c>
      <c r="B3163" t="s">
        <v>5274</v>
      </c>
      <c r="C3163" t="s">
        <v>2588</v>
      </c>
      <c r="D3163" t="s">
        <v>2589</v>
      </c>
      <c r="E3163">
        <v>2500</v>
      </c>
      <c r="F3163">
        <v>5</v>
      </c>
      <c r="G3163" t="s">
        <v>935</v>
      </c>
      <c r="H3163">
        <f>_xlfn.IFNA(INDEX(FoamFactor_Table[FoamFactor],MATCH(bom_SQLquery[[#This Row],[BillNo]],FoamFactor_Table[BlendPN],0)),1)</f>
        <v>1</v>
      </c>
    </row>
    <row r="3164" spans="1:8" x14ac:dyDescent="0.25">
      <c r="A3164" t="s">
        <v>5275</v>
      </c>
      <c r="B3164" t="s">
        <v>5276</v>
      </c>
      <c r="C3164" t="s">
        <v>2075</v>
      </c>
      <c r="D3164" t="s">
        <v>2076</v>
      </c>
      <c r="E3164">
        <v>0.375</v>
      </c>
      <c r="F3164">
        <v>2.5</v>
      </c>
      <c r="G3164" t="s">
        <v>942</v>
      </c>
      <c r="H3164">
        <f>_xlfn.IFNA(INDEX(FoamFactor_Table[FoamFactor],MATCH(bom_SQLquery[[#This Row],[BillNo]],FoamFactor_Table[BlendPN],0)),1)</f>
        <v>1</v>
      </c>
    </row>
    <row r="3165" spans="1:8" x14ac:dyDescent="0.25">
      <c r="A3165" t="s">
        <v>5277</v>
      </c>
      <c r="B3165" t="s">
        <v>5278</v>
      </c>
      <c r="C3165" t="s">
        <v>1426</v>
      </c>
      <c r="D3165" t="s">
        <v>1427</v>
      </c>
      <c r="E3165">
        <v>0.75</v>
      </c>
      <c r="F3165">
        <v>2.5</v>
      </c>
      <c r="G3165" t="s">
        <v>935</v>
      </c>
      <c r="H3165">
        <f>_xlfn.IFNA(INDEX(FoamFactor_Table[FoamFactor],MATCH(bom_SQLquery[[#This Row],[BillNo]],FoamFactor_Table[BlendPN],0)),1)</f>
        <v>1</v>
      </c>
    </row>
    <row r="3166" spans="1:8" x14ac:dyDescent="0.25">
      <c r="A3166" t="s">
        <v>5279</v>
      </c>
      <c r="B3166" t="s">
        <v>5280</v>
      </c>
      <c r="C3166" t="s">
        <v>1426</v>
      </c>
      <c r="D3166" t="s">
        <v>1427</v>
      </c>
      <c r="E3166">
        <v>1.5</v>
      </c>
      <c r="F3166">
        <v>2.5</v>
      </c>
      <c r="G3166" t="s">
        <v>935</v>
      </c>
      <c r="H3166">
        <f>_xlfn.IFNA(INDEX(FoamFactor_Table[FoamFactor],MATCH(bom_SQLquery[[#This Row],[BillNo]],FoamFactor_Table[BlendPN],0)),1)</f>
        <v>1</v>
      </c>
    </row>
    <row r="3167" spans="1:8" x14ac:dyDescent="0.25">
      <c r="A3167" t="s">
        <v>5281</v>
      </c>
      <c r="B3167" t="s">
        <v>5282</v>
      </c>
      <c r="C3167" t="s">
        <v>1438</v>
      </c>
      <c r="D3167" t="s">
        <v>1439</v>
      </c>
      <c r="E3167">
        <v>0.5</v>
      </c>
      <c r="F3167">
        <v>2.5</v>
      </c>
      <c r="G3167" t="s">
        <v>935</v>
      </c>
      <c r="H3167">
        <f>_xlfn.IFNA(INDEX(FoamFactor_Table[FoamFactor],MATCH(bom_SQLquery[[#This Row],[BillNo]],FoamFactor_Table[BlendPN],0)),1)</f>
        <v>1</v>
      </c>
    </row>
    <row r="3168" spans="1:8" x14ac:dyDescent="0.25">
      <c r="A3168" t="s">
        <v>5283</v>
      </c>
      <c r="B3168" t="s">
        <v>5284</v>
      </c>
      <c r="C3168" t="s">
        <v>1430</v>
      </c>
      <c r="D3168" t="s">
        <v>1431</v>
      </c>
      <c r="E3168">
        <v>0.5</v>
      </c>
      <c r="F3168">
        <v>2.5</v>
      </c>
      <c r="G3168" t="s">
        <v>935</v>
      </c>
      <c r="H3168">
        <f>_xlfn.IFNA(INDEX(FoamFactor_Table[FoamFactor],MATCH(bom_SQLquery[[#This Row],[BillNo]],FoamFactor_Table[BlendPN],0)),1)</f>
        <v>1</v>
      </c>
    </row>
    <row r="3169" spans="1:8" x14ac:dyDescent="0.25">
      <c r="A3169" t="s">
        <v>5285</v>
      </c>
      <c r="B3169" t="s">
        <v>5286</v>
      </c>
      <c r="C3169" t="s">
        <v>1458</v>
      </c>
      <c r="D3169" t="s">
        <v>1459</v>
      </c>
      <c r="E3169">
        <v>1.0309999999999999</v>
      </c>
      <c r="F3169">
        <v>2.5</v>
      </c>
      <c r="G3169" t="s">
        <v>935</v>
      </c>
      <c r="H3169">
        <f>_xlfn.IFNA(INDEX(FoamFactor_Table[FoamFactor],MATCH(bom_SQLquery[[#This Row],[BillNo]],FoamFactor_Table[BlendPN],0)),1)</f>
        <v>1</v>
      </c>
    </row>
    <row r="3170" spans="1:8" x14ac:dyDescent="0.25">
      <c r="A3170" t="s">
        <v>5287</v>
      </c>
      <c r="B3170" t="s">
        <v>5288</v>
      </c>
      <c r="C3170" t="s">
        <v>1473</v>
      </c>
      <c r="D3170" t="s">
        <v>1474</v>
      </c>
      <c r="E3170">
        <v>1.5</v>
      </c>
      <c r="F3170">
        <v>2.5</v>
      </c>
      <c r="G3170" t="s">
        <v>935</v>
      </c>
      <c r="H3170">
        <f>_xlfn.IFNA(INDEX(FoamFactor_Table[FoamFactor],MATCH(bom_SQLquery[[#This Row],[BillNo]],FoamFactor_Table[BlendPN],0)),1)</f>
        <v>1</v>
      </c>
    </row>
    <row r="3171" spans="1:8" x14ac:dyDescent="0.25">
      <c r="A3171" t="s">
        <v>5289</v>
      </c>
      <c r="B3171" t="s">
        <v>5290</v>
      </c>
      <c r="C3171" t="s">
        <v>3204</v>
      </c>
      <c r="D3171" t="s">
        <v>3205</v>
      </c>
      <c r="E3171">
        <v>1.5</v>
      </c>
      <c r="F3171">
        <v>2.5</v>
      </c>
      <c r="G3171" t="s">
        <v>935</v>
      </c>
      <c r="H3171">
        <f>_xlfn.IFNA(INDEX(FoamFactor_Table[FoamFactor],MATCH(bom_SQLquery[[#This Row],[BillNo]],FoamFactor_Table[BlendPN],0)),1)</f>
        <v>1</v>
      </c>
    </row>
    <row r="3172" spans="1:8" x14ac:dyDescent="0.25">
      <c r="A3172" t="s">
        <v>5291</v>
      </c>
      <c r="B3172" t="s">
        <v>5292</v>
      </c>
      <c r="C3172" t="s">
        <v>1430</v>
      </c>
      <c r="D3172" t="s">
        <v>1431</v>
      </c>
      <c r="E3172">
        <v>1.5</v>
      </c>
      <c r="F3172">
        <v>2.5</v>
      </c>
      <c r="G3172" t="s">
        <v>935</v>
      </c>
      <c r="H3172">
        <f>_xlfn.IFNA(INDEX(FoamFactor_Table[FoamFactor],MATCH(bom_SQLquery[[#This Row],[BillNo]],FoamFactor_Table[BlendPN],0)),1)</f>
        <v>1</v>
      </c>
    </row>
    <row r="3173" spans="1:8" x14ac:dyDescent="0.25">
      <c r="A3173" t="s">
        <v>5293</v>
      </c>
      <c r="B3173" t="s">
        <v>5294</v>
      </c>
      <c r="C3173" t="s">
        <v>2588</v>
      </c>
      <c r="D3173" t="s">
        <v>2589</v>
      </c>
      <c r="E3173">
        <v>300</v>
      </c>
      <c r="F3173">
        <v>5</v>
      </c>
      <c r="G3173" t="s">
        <v>935</v>
      </c>
      <c r="H3173">
        <f>_xlfn.IFNA(INDEX(FoamFactor_Table[FoamFactor],MATCH(bom_SQLquery[[#This Row],[BillNo]],FoamFactor_Table[BlendPN],0)),1)</f>
        <v>1</v>
      </c>
    </row>
    <row r="3174" spans="1:8" x14ac:dyDescent="0.25">
      <c r="A3174" t="s">
        <v>5295</v>
      </c>
      <c r="B3174" t="s">
        <v>5296</v>
      </c>
      <c r="C3174" t="s">
        <v>3179</v>
      </c>
      <c r="D3174" t="s">
        <v>3180</v>
      </c>
      <c r="E3174">
        <v>0.75</v>
      </c>
      <c r="F3174">
        <v>0</v>
      </c>
      <c r="G3174" t="s">
        <v>935</v>
      </c>
      <c r="H3174">
        <f>_xlfn.IFNA(INDEX(FoamFactor_Table[FoamFactor],MATCH(bom_SQLquery[[#This Row],[BillNo]],FoamFactor_Table[BlendPN],0)),1)</f>
        <v>1</v>
      </c>
    </row>
    <row r="3175" spans="1:8" x14ac:dyDescent="0.25">
      <c r="A3175" t="s">
        <v>5297</v>
      </c>
      <c r="B3175" t="s">
        <v>5296</v>
      </c>
      <c r="C3175" t="s">
        <v>3179</v>
      </c>
      <c r="D3175" t="s">
        <v>3180</v>
      </c>
      <c r="E3175">
        <v>0.75</v>
      </c>
      <c r="F3175">
        <v>2.5</v>
      </c>
      <c r="G3175" t="s">
        <v>935</v>
      </c>
      <c r="H3175">
        <f>_xlfn.IFNA(INDEX(FoamFactor_Table[FoamFactor],MATCH(bom_SQLquery[[#This Row],[BillNo]],FoamFactor_Table[BlendPN],0)),1)</f>
        <v>1</v>
      </c>
    </row>
    <row r="3176" spans="1:8" x14ac:dyDescent="0.25">
      <c r="A3176" t="s">
        <v>5298</v>
      </c>
      <c r="B3176" t="s">
        <v>5299</v>
      </c>
      <c r="C3176" t="s">
        <v>4192</v>
      </c>
      <c r="D3176" t="s">
        <v>4193</v>
      </c>
      <c r="E3176">
        <v>0.52400000000000002</v>
      </c>
      <c r="F3176">
        <v>0</v>
      </c>
      <c r="G3176" t="s">
        <v>942</v>
      </c>
      <c r="H3176">
        <f>_xlfn.IFNA(INDEX(FoamFactor_Table[FoamFactor],MATCH(bom_SQLquery[[#This Row],[BillNo]],FoamFactor_Table[BlendPN],0)),1)</f>
        <v>1</v>
      </c>
    </row>
    <row r="3177" spans="1:8" x14ac:dyDescent="0.25">
      <c r="A3177" t="s">
        <v>5298</v>
      </c>
      <c r="B3177" t="s">
        <v>5299</v>
      </c>
      <c r="C3177" t="s">
        <v>3319</v>
      </c>
      <c r="D3177" t="s">
        <v>3320</v>
      </c>
      <c r="E3177">
        <v>0.47589999999999999</v>
      </c>
      <c r="F3177">
        <v>0</v>
      </c>
      <c r="G3177" t="s">
        <v>935</v>
      </c>
      <c r="H3177">
        <f>_xlfn.IFNA(INDEX(FoamFactor_Table[FoamFactor],MATCH(bom_SQLquery[[#This Row],[BillNo]],FoamFactor_Table[BlendPN],0)),1)</f>
        <v>1</v>
      </c>
    </row>
    <row r="3178" spans="1:8" x14ac:dyDescent="0.25">
      <c r="A3178" t="s">
        <v>5298</v>
      </c>
      <c r="B3178" t="s">
        <v>5299</v>
      </c>
      <c r="C3178" t="s">
        <v>3369</v>
      </c>
      <c r="D3178" t="s">
        <v>3370</v>
      </c>
      <c r="E3178">
        <v>8.9999999999999993E-3</v>
      </c>
      <c r="F3178">
        <v>0</v>
      </c>
      <c r="G3178" t="s">
        <v>942</v>
      </c>
      <c r="H3178">
        <f>_xlfn.IFNA(INDEX(FoamFactor_Table[FoamFactor],MATCH(bom_SQLquery[[#This Row],[BillNo]],FoamFactor_Table[BlendPN],0)),1)</f>
        <v>1</v>
      </c>
    </row>
    <row r="3179" spans="1:8" x14ac:dyDescent="0.25">
      <c r="A3179" t="s">
        <v>5298</v>
      </c>
      <c r="B3179" t="s">
        <v>5299</v>
      </c>
      <c r="C3179" t="s">
        <v>4194</v>
      </c>
      <c r="D3179" t="s">
        <v>4195</v>
      </c>
      <c r="E3179">
        <v>8.9999999999999993E-3</v>
      </c>
      <c r="F3179">
        <v>0</v>
      </c>
      <c r="G3179" t="s">
        <v>942</v>
      </c>
      <c r="H3179">
        <f>_xlfn.IFNA(INDEX(FoamFactor_Table[FoamFactor],MATCH(bom_SQLquery[[#This Row],[BillNo]],FoamFactor_Table[BlendPN],0)),1)</f>
        <v>1</v>
      </c>
    </row>
    <row r="3180" spans="1:8" x14ac:dyDescent="0.25">
      <c r="A3180" t="s">
        <v>5298</v>
      </c>
      <c r="B3180" t="s">
        <v>5299</v>
      </c>
      <c r="C3180" t="s">
        <v>4065</v>
      </c>
      <c r="D3180" t="s">
        <v>4066</v>
      </c>
      <c r="E3180">
        <v>6.9999999999999999E-4</v>
      </c>
      <c r="F3180">
        <v>0</v>
      </c>
      <c r="G3180" t="s">
        <v>942</v>
      </c>
      <c r="H3180">
        <f>_xlfn.IFNA(INDEX(FoamFactor_Table[FoamFactor],MATCH(bom_SQLquery[[#This Row],[BillNo]],FoamFactor_Table[BlendPN],0)),1)</f>
        <v>1</v>
      </c>
    </row>
    <row r="3181" spans="1:8" x14ac:dyDescent="0.25">
      <c r="A3181" t="s">
        <v>5298</v>
      </c>
      <c r="B3181" t="s">
        <v>5299</v>
      </c>
      <c r="C3181" t="s">
        <v>1309</v>
      </c>
      <c r="D3181" t="s">
        <v>1310</v>
      </c>
      <c r="E3181">
        <v>5.9999999999999995E-4</v>
      </c>
      <c r="F3181">
        <v>0</v>
      </c>
      <c r="G3181" t="s">
        <v>942</v>
      </c>
      <c r="H3181">
        <f>_xlfn.IFNA(INDEX(FoamFactor_Table[FoamFactor],MATCH(bom_SQLquery[[#This Row],[BillNo]],FoamFactor_Table[BlendPN],0)),1)</f>
        <v>1</v>
      </c>
    </row>
    <row r="3182" spans="1:8" x14ac:dyDescent="0.25">
      <c r="A3182" t="s">
        <v>5300</v>
      </c>
      <c r="B3182" t="s">
        <v>5301</v>
      </c>
      <c r="C3182" t="s">
        <v>2503</v>
      </c>
      <c r="D3182" t="s">
        <v>2504</v>
      </c>
      <c r="E3182">
        <v>2E-3</v>
      </c>
      <c r="F3182">
        <v>0</v>
      </c>
      <c r="G3182" t="s">
        <v>942</v>
      </c>
      <c r="H3182">
        <f>_xlfn.IFNA(INDEX(FoamFactor_Table[FoamFactor],MATCH(bom_SQLquery[[#This Row],[BillNo]],FoamFactor_Table[BlendPN],0)),1)</f>
        <v>1.05</v>
      </c>
    </row>
    <row r="3183" spans="1:8" x14ac:dyDescent="0.25">
      <c r="A3183" t="s">
        <v>5300</v>
      </c>
      <c r="B3183" t="s">
        <v>5301</v>
      </c>
      <c r="C3183" t="s">
        <v>3450</v>
      </c>
      <c r="D3183" t="s">
        <v>3451</v>
      </c>
      <c r="E3183">
        <v>0.16700000000000001</v>
      </c>
      <c r="F3183">
        <v>0</v>
      </c>
      <c r="G3183" t="s">
        <v>942</v>
      </c>
      <c r="H3183">
        <f>_xlfn.IFNA(INDEX(FoamFactor_Table[FoamFactor],MATCH(bom_SQLquery[[#This Row],[BillNo]],FoamFactor_Table[BlendPN],0)),1)</f>
        <v>1.05</v>
      </c>
    </row>
    <row r="3184" spans="1:8" x14ac:dyDescent="0.25">
      <c r="A3184" t="s">
        <v>5300</v>
      </c>
      <c r="B3184" t="s">
        <v>5301</v>
      </c>
      <c r="C3184" t="s">
        <v>3385</v>
      </c>
      <c r="D3184" t="s">
        <v>3386</v>
      </c>
      <c r="E3184">
        <v>2.1000000000000001E-2</v>
      </c>
      <c r="F3184">
        <v>0</v>
      </c>
      <c r="G3184" t="s">
        <v>942</v>
      </c>
      <c r="H3184">
        <f>_xlfn.IFNA(INDEX(FoamFactor_Table[FoamFactor],MATCH(bom_SQLquery[[#This Row],[BillNo]],FoamFactor_Table[BlendPN],0)),1)</f>
        <v>1.05</v>
      </c>
    </row>
    <row r="3185" spans="1:8" x14ac:dyDescent="0.25">
      <c r="A3185" t="s">
        <v>5300</v>
      </c>
      <c r="B3185" t="s">
        <v>5301</v>
      </c>
      <c r="C3185" t="s">
        <v>3319</v>
      </c>
      <c r="D3185" t="s">
        <v>3320</v>
      </c>
      <c r="E3185">
        <v>0.97799999999999998</v>
      </c>
      <c r="F3185">
        <v>0</v>
      </c>
      <c r="G3185" t="s">
        <v>935</v>
      </c>
      <c r="H3185">
        <f>_xlfn.IFNA(INDEX(FoamFactor_Table[FoamFactor],MATCH(bom_SQLquery[[#This Row],[BillNo]],FoamFactor_Table[BlendPN],0)),1)</f>
        <v>1.05</v>
      </c>
    </row>
    <row r="3186" spans="1:8" x14ac:dyDescent="0.25">
      <c r="A3186" t="s">
        <v>5302</v>
      </c>
      <c r="B3186" t="s">
        <v>5303</v>
      </c>
      <c r="C3186" t="s">
        <v>5300</v>
      </c>
      <c r="D3186" t="s">
        <v>5301</v>
      </c>
      <c r="E3186">
        <v>0.75</v>
      </c>
      <c r="F3186">
        <v>2.5</v>
      </c>
      <c r="G3186" t="s">
        <v>935</v>
      </c>
      <c r="H3186">
        <f>_xlfn.IFNA(INDEX(FoamFactor_Table[FoamFactor],MATCH(bom_SQLquery[[#This Row],[BillNo]],FoamFactor_Table[BlendPN],0)),1)</f>
        <v>1</v>
      </c>
    </row>
    <row r="3187" spans="1:8" x14ac:dyDescent="0.25">
      <c r="A3187" t="s">
        <v>5304</v>
      </c>
      <c r="B3187" t="s">
        <v>5305</v>
      </c>
      <c r="C3187" t="s">
        <v>2588</v>
      </c>
      <c r="D3187" t="s">
        <v>2589</v>
      </c>
      <c r="E3187">
        <v>50</v>
      </c>
      <c r="F3187">
        <v>5</v>
      </c>
      <c r="G3187" t="s">
        <v>935</v>
      </c>
      <c r="H3187">
        <f>_xlfn.IFNA(INDEX(FoamFactor_Table[FoamFactor],MATCH(bom_SQLquery[[#This Row],[BillNo]],FoamFactor_Table[BlendPN],0)),1)</f>
        <v>1</v>
      </c>
    </row>
    <row r="3188" spans="1:8" x14ac:dyDescent="0.25">
      <c r="A3188" t="s">
        <v>317</v>
      </c>
      <c r="B3188" t="s">
        <v>5306</v>
      </c>
      <c r="C3188" t="s">
        <v>5298</v>
      </c>
      <c r="D3188" t="s">
        <v>5299</v>
      </c>
      <c r="E3188">
        <v>2</v>
      </c>
      <c r="F3188">
        <v>2.5</v>
      </c>
      <c r="G3188" t="s">
        <v>935</v>
      </c>
      <c r="H3188">
        <f>_xlfn.IFNA(INDEX(FoamFactor_Table[FoamFactor],MATCH(bom_SQLquery[[#This Row],[BillNo]],FoamFactor_Table[BlendPN],0)),1)</f>
        <v>1</v>
      </c>
    </row>
    <row r="3189" spans="1:8" x14ac:dyDescent="0.25">
      <c r="A3189" t="s">
        <v>5307</v>
      </c>
      <c r="B3189" t="s">
        <v>5308</v>
      </c>
      <c r="C3189" t="s">
        <v>1494</v>
      </c>
      <c r="D3189" t="s">
        <v>1495</v>
      </c>
      <c r="E3189">
        <v>1.5</v>
      </c>
      <c r="F3189">
        <v>2.5</v>
      </c>
      <c r="G3189" t="s">
        <v>935</v>
      </c>
      <c r="H3189">
        <f>_xlfn.IFNA(INDEX(FoamFactor_Table[FoamFactor],MATCH(bom_SQLquery[[#This Row],[BillNo]],FoamFactor_Table[BlendPN],0)),1)</f>
        <v>1</v>
      </c>
    </row>
    <row r="3190" spans="1:8" x14ac:dyDescent="0.25">
      <c r="A3190" t="s">
        <v>5309</v>
      </c>
      <c r="B3190" t="s">
        <v>5310</v>
      </c>
      <c r="C3190" t="s">
        <v>1430</v>
      </c>
      <c r="D3190" t="s">
        <v>1431</v>
      </c>
      <c r="E3190">
        <v>1.5</v>
      </c>
      <c r="F3190">
        <v>2.5</v>
      </c>
      <c r="G3190" t="s">
        <v>935</v>
      </c>
      <c r="H3190">
        <f>_xlfn.IFNA(INDEX(FoamFactor_Table[FoamFactor],MATCH(bom_SQLquery[[#This Row],[BillNo]],FoamFactor_Table[BlendPN],0)),1)</f>
        <v>1</v>
      </c>
    </row>
    <row r="3191" spans="1:8" x14ac:dyDescent="0.25">
      <c r="A3191" t="s">
        <v>5311</v>
      </c>
      <c r="B3191" t="s">
        <v>5312</v>
      </c>
      <c r="C3191" t="s">
        <v>1638</v>
      </c>
      <c r="D3191" t="s">
        <v>1639</v>
      </c>
      <c r="E3191">
        <v>1.5</v>
      </c>
      <c r="F3191">
        <v>2.5</v>
      </c>
      <c r="G3191" t="s">
        <v>935</v>
      </c>
      <c r="H3191">
        <f>_xlfn.IFNA(INDEX(FoamFactor_Table[FoamFactor],MATCH(bom_SQLquery[[#This Row],[BillNo]],FoamFactor_Table[BlendPN],0)),1)</f>
        <v>1</v>
      </c>
    </row>
    <row r="3192" spans="1:8" x14ac:dyDescent="0.25">
      <c r="A3192" t="s">
        <v>5313</v>
      </c>
      <c r="B3192" t="s">
        <v>5314</v>
      </c>
      <c r="C3192" t="s">
        <v>2740</v>
      </c>
      <c r="D3192" t="s">
        <v>2741</v>
      </c>
      <c r="E3192">
        <v>4</v>
      </c>
      <c r="F3192">
        <v>0</v>
      </c>
      <c r="G3192" t="s">
        <v>935</v>
      </c>
      <c r="H3192">
        <f>_xlfn.IFNA(INDEX(FoamFactor_Table[FoamFactor],MATCH(bom_SQLquery[[#This Row],[BillNo]],FoamFactor_Table[BlendPN],0)),1)</f>
        <v>1</v>
      </c>
    </row>
    <row r="3193" spans="1:8" x14ac:dyDescent="0.25">
      <c r="A3193" t="s">
        <v>5315</v>
      </c>
      <c r="B3193" t="s">
        <v>5316</v>
      </c>
      <c r="C3193" t="s">
        <v>1473</v>
      </c>
      <c r="D3193" t="s">
        <v>1474</v>
      </c>
      <c r="E3193">
        <v>1.5</v>
      </c>
      <c r="F3193">
        <v>2.5</v>
      </c>
      <c r="G3193" t="s">
        <v>935</v>
      </c>
      <c r="H3193">
        <f>_xlfn.IFNA(INDEX(FoamFactor_Table[FoamFactor],MATCH(bom_SQLquery[[#This Row],[BillNo]],FoamFactor_Table[BlendPN],0)),1)</f>
        <v>1</v>
      </c>
    </row>
    <row r="3194" spans="1:8" x14ac:dyDescent="0.25">
      <c r="A3194" t="s">
        <v>5317</v>
      </c>
      <c r="B3194" t="s">
        <v>5318</v>
      </c>
      <c r="C3194" t="s">
        <v>1494</v>
      </c>
      <c r="D3194" t="s">
        <v>1495</v>
      </c>
      <c r="E3194">
        <v>1.5</v>
      </c>
      <c r="F3194">
        <v>2.5</v>
      </c>
      <c r="G3194" t="s">
        <v>935</v>
      </c>
      <c r="H3194">
        <f>_xlfn.IFNA(INDEX(FoamFactor_Table[FoamFactor],MATCH(bom_SQLquery[[#This Row],[BillNo]],FoamFactor_Table[BlendPN],0)),1)</f>
        <v>1</v>
      </c>
    </row>
    <row r="3195" spans="1:8" x14ac:dyDescent="0.25">
      <c r="A3195" t="s">
        <v>5319</v>
      </c>
      <c r="B3195" t="s">
        <v>5320</v>
      </c>
      <c r="C3195" t="s">
        <v>3204</v>
      </c>
      <c r="D3195" t="s">
        <v>3205</v>
      </c>
      <c r="E3195">
        <v>1.5</v>
      </c>
      <c r="F3195">
        <v>2.5</v>
      </c>
      <c r="G3195" t="s">
        <v>935</v>
      </c>
      <c r="H3195">
        <f>_xlfn.IFNA(INDEX(FoamFactor_Table[FoamFactor],MATCH(bom_SQLquery[[#This Row],[BillNo]],FoamFactor_Table[BlendPN],0)),1)</f>
        <v>1</v>
      </c>
    </row>
    <row r="3196" spans="1:8" x14ac:dyDescent="0.25">
      <c r="A3196" t="s">
        <v>5321</v>
      </c>
      <c r="B3196" t="s">
        <v>5322</v>
      </c>
      <c r="C3196" t="s">
        <v>1430</v>
      </c>
      <c r="D3196" t="s">
        <v>1431</v>
      </c>
      <c r="E3196">
        <v>1.5</v>
      </c>
      <c r="F3196">
        <v>2.5</v>
      </c>
      <c r="G3196" t="s">
        <v>935</v>
      </c>
      <c r="H3196">
        <f>_xlfn.IFNA(INDEX(FoamFactor_Table[FoamFactor],MATCH(bom_SQLquery[[#This Row],[BillNo]],FoamFactor_Table[BlendPN],0)),1)</f>
        <v>1</v>
      </c>
    </row>
    <row r="3197" spans="1:8" x14ac:dyDescent="0.25">
      <c r="A3197" t="s">
        <v>5323</v>
      </c>
      <c r="B3197" t="s">
        <v>5324</v>
      </c>
      <c r="C3197" t="s">
        <v>1261</v>
      </c>
      <c r="D3197" t="s">
        <v>1262</v>
      </c>
      <c r="E3197">
        <v>0.5</v>
      </c>
      <c r="F3197">
        <v>2.5</v>
      </c>
      <c r="G3197" t="s">
        <v>935</v>
      </c>
      <c r="H3197">
        <f>_xlfn.IFNA(INDEX(FoamFactor_Table[FoamFactor],MATCH(bom_SQLquery[[#This Row],[BillNo]],FoamFactor_Table[BlendPN],0)),1)</f>
        <v>1</v>
      </c>
    </row>
    <row r="3198" spans="1:8" x14ac:dyDescent="0.25">
      <c r="A3198" t="s">
        <v>5325</v>
      </c>
      <c r="B3198" t="s">
        <v>5326</v>
      </c>
      <c r="C3198" t="s">
        <v>1261</v>
      </c>
      <c r="D3198" t="s">
        <v>1262</v>
      </c>
      <c r="E3198">
        <v>1</v>
      </c>
      <c r="F3198">
        <v>2.5</v>
      </c>
      <c r="G3198" t="s">
        <v>935</v>
      </c>
      <c r="H3198">
        <f>_xlfn.IFNA(INDEX(FoamFactor_Table[FoamFactor],MATCH(bom_SQLquery[[#This Row],[BillNo]],FoamFactor_Table[BlendPN],0)),1)</f>
        <v>1</v>
      </c>
    </row>
    <row r="3199" spans="1:8" x14ac:dyDescent="0.25">
      <c r="A3199" t="s">
        <v>5327</v>
      </c>
      <c r="B3199" t="s">
        <v>5328</v>
      </c>
      <c r="C3199" t="s">
        <v>4302</v>
      </c>
      <c r="D3199" t="s">
        <v>4303</v>
      </c>
      <c r="E3199">
        <v>1</v>
      </c>
      <c r="F3199">
        <v>0</v>
      </c>
      <c r="G3199" t="s">
        <v>935</v>
      </c>
      <c r="H3199">
        <f>_xlfn.IFNA(INDEX(FoamFactor_Table[FoamFactor],MATCH(bom_SQLquery[[#This Row],[BillNo]],FoamFactor_Table[BlendPN],0)),1)</f>
        <v>1</v>
      </c>
    </row>
    <row r="3200" spans="1:8" x14ac:dyDescent="0.25">
      <c r="A3200" t="s">
        <v>5329</v>
      </c>
      <c r="B3200" t="s">
        <v>5330</v>
      </c>
      <c r="C3200" t="s">
        <v>5085</v>
      </c>
      <c r="D3200" t="s">
        <v>5086</v>
      </c>
      <c r="E3200">
        <v>1.575</v>
      </c>
      <c r="F3200">
        <v>2.5</v>
      </c>
      <c r="G3200" t="s">
        <v>935</v>
      </c>
      <c r="H3200">
        <f>_xlfn.IFNA(INDEX(FoamFactor_Table[FoamFactor],MATCH(bom_SQLquery[[#This Row],[BillNo]],FoamFactor_Table[BlendPN],0)),1)</f>
        <v>1</v>
      </c>
    </row>
    <row r="3201" spans="1:8" x14ac:dyDescent="0.25">
      <c r="A3201" t="s">
        <v>5331</v>
      </c>
      <c r="B3201" t="s">
        <v>5332</v>
      </c>
      <c r="C3201" t="s">
        <v>3560</v>
      </c>
      <c r="D3201" t="s">
        <v>3561</v>
      </c>
      <c r="E3201">
        <v>1.575</v>
      </c>
      <c r="F3201">
        <v>2.5</v>
      </c>
      <c r="G3201" t="s">
        <v>935</v>
      </c>
      <c r="H3201">
        <f>_xlfn.IFNA(INDEX(FoamFactor_Table[FoamFactor],MATCH(bom_SQLquery[[#This Row],[BillNo]],FoamFactor_Table[BlendPN],0)),1)</f>
        <v>1</v>
      </c>
    </row>
    <row r="3202" spans="1:8" x14ac:dyDescent="0.25">
      <c r="A3202" t="s">
        <v>5333</v>
      </c>
      <c r="B3202" t="s">
        <v>5334</v>
      </c>
      <c r="C3202" t="s">
        <v>1261</v>
      </c>
      <c r="D3202" t="s">
        <v>1262</v>
      </c>
      <c r="E3202">
        <v>4</v>
      </c>
      <c r="F3202">
        <v>2.5</v>
      </c>
      <c r="G3202" t="s">
        <v>935</v>
      </c>
      <c r="H3202">
        <f>_xlfn.IFNA(INDEX(FoamFactor_Table[FoamFactor],MATCH(bom_SQLquery[[#This Row],[BillNo]],FoamFactor_Table[BlendPN],0)),1)</f>
        <v>1</v>
      </c>
    </row>
    <row r="3203" spans="1:8" x14ac:dyDescent="0.25">
      <c r="A3203" t="s">
        <v>5335</v>
      </c>
      <c r="B3203" t="s">
        <v>5336</v>
      </c>
      <c r="C3203" t="s">
        <v>4302</v>
      </c>
      <c r="D3203" t="s">
        <v>4303</v>
      </c>
      <c r="E3203">
        <v>4</v>
      </c>
      <c r="F3203">
        <v>2.5</v>
      </c>
      <c r="G3203" t="s">
        <v>935</v>
      </c>
      <c r="H3203">
        <f>_xlfn.IFNA(INDEX(FoamFactor_Table[FoamFactor],MATCH(bom_SQLquery[[#This Row],[BillNo]],FoamFactor_Table[BlendPN],0)),1)</f>
        <v>1</v>
      </c>
    </row>
    <row r="3204" spans="1:8" x14ac:dyDescent="0.25">
      <c r="A3204" t="s">
        <v>5337</v>
      </c>
      <c r="B3204" t="s">
        <v>5338</v>
      </c>
      <c r="C3204" t="s">
        <v>3276</v>
      </c>
      <c r="D3204" t="s">
        <v>3277</v>
      </c>
      <c r="E3204">
        <v>1000</v>
      </c>
      <c r="F3204">
        <v>5</v>
      </c>
      <c r="G3204" t="s">
        <v>935</v>
      </c>
      <c r="H3204">
        <f>_xlfn.IFNA(INDEX(FoamFactor_Table[FoamFactor],MATCH(bom_SQLquery[[#This Row],[BillNo]],FoamFactor_Table[BlendPN],0)),1)</f>
        <v>1</v>
      </c>
    </row>
    <row r="3205" spans="1:8" x14ac:dyDescent="0.25">
      <c r="A3205" t="s">
        <v>5339</v>
      </c>
      <c r="B3205" t="s">
        <v>5340</v>
      </c>
      <c r="C3205" t="s">
        <v>1661</v>
      </c>
      <c r="D3205" t="s">
        <v>1662</v>
      </c>
      <c r="E3205">
        <v>1.032</v>
      </c>
      <c r="F3205">
        <v>2.5</v>
      </c>
      <c r="G3205" t="s">
        <v>935</v>
      </c>
      <c r="H3205">
        <f>_xlfn.IFNA(INDEX(FoamFactor_Table[FoamFactor],MATCH(bom_SQLquery[[#This Row],[BillNo]],FoamFactor_Table[BlendPN],0)),1)</f>
        <v>1</v>
      </c>
    </row>
    <row r="3206" spans="1:8" x14ac:dyDescent="0.25">
      <c r="A3206" t="s">
        <v>5341</v>
      </c>
      <c r="B3206" t="s">
        <v>5342</v>
      </c>
      <c r="C3206" t="s">
        <v>1661</v>
      </c>
      <c r="D3206" t="s">
        <v>1662</v>
      </c>
      <c r="E3206">
        <v>1.032</v>
      </c>
      <c r="F3206">
        <v>2.5</v>
      </c>
      <c r="G3206" t="s">
        <v>935</v>
      </c>
      <c r="H3206">
        <f>_xlfn.IFNA(INDEX(FoamFactor_Table[FoamFactor],MATCH(bom_SQLquery[[#This Row],[BillNo]],FoamFactor_Table[BlendPN],0)),1)</f>
        <v>1</v>
      </c>
    </row>
    <row r="3207" spans="1:8" x14ac:dyDescent="0.25">
      <c r="A3207" t="s">
        <v>5343</v>
      </c>
      <c r="B3207" t="s">
        <v>5344</v>
      </c>
      <c r="C3207" t="s">
        <v>1638</v>
      </c>
      <c r="D3207" t="s">
        <v>1639</v>
      </c>
      <c r="E3207">
        <v>1.5</v>
      </c>
      <c r="F3207">
        <v>2.5</v>
      </c>
      <c r="G3207" t="s">
        <v>935</v>
      </c>
      <c r="H3207">
        <f>_xlfn.IFNA(INDEX(FoamFactor_Table[FoamFactor],MATCH(bom_SQLquery[[#This Row],[BillNo]],FoamFactor_Table[BlendPN],0)),1)</f>
        <v>1</v>
      </c>
    </row>
    <row r="3208" spans="1:8" x14ac:dyDescent="0.25">
      <c r="A3208" t="s">
        <v>5345</v>
      </c>
      <c r="B3208" t="s">
        <v>5346</v>
      </c>
      <c r="C3208" t="s">
        <v>1430</v>
      </c>
      <c r="D3208" t="s">
        <v>1431</v>
      </c>
      <c r="E3208">
        <v>1.5</v>
      </c>
      <c r="F3208">
        <v>2.5</v>
      </c>
      <c r="G3208" t="s">
        <v>935</v>
      </c>
      <c r="H3208">
        <f>_xlfn.IFNA(INDEX(FoamFactor_Table[FoamFactor],MATCH(bom_SQLquery[[#This Row],[BillNo]],FoamFactor_Table[BlendPN],0)),1)</f>
        <v>1</v>
      </c>
    </row>
    <row r="3209" spans="1:8" x14ac:dyDescent="0.25">
      <c r="A3209" t="s">
        <v>3861</v>
      </c>
      <c r="B3209" t="s">
        <v>3862</v>
      </c>
      <c r="C3209" t="s">
        <v>4196</v>
      </c>
      <c r="D3209" t="s">
        <v>4197</v>
      </c>
      <c r="E3209">
        <v>0.3</v>
      </c>
      <c r="F3209">
        <v>0</v>
      </c>
      <c r="G3209" t="s">
        <v>942</v>
      </c>
      <c r="H3209">
        <f>_xlfn.IFNA(INDEX(FoamFactor_Table[FoamFactor],MATCH(bom_SQLquery[[#This Row],[BillNo]],FoamFactor_Table[BlendPN],0)),1)</f>
        <v>1</v>
      </c>
    </row>
    <row r="3210" spans="1:8" x14ac:dyDescent="0.25">
      <c r="A3210" t="s">
        <v>3861</v>
      </c>
      <c r="B3210" t="s">
        <v>3862</v>
      </c>
      <c r="C3210" t="s">
        <v>4198</v>
      </c>
      <c r="D3210" t="s">
        <v>4199</v>
      </c>
      <c r="E3210">
        <v>0.436</v>
      </c>
      <c r="F3210">
        <v>0</v>
      </c>
      <c r="G3210" t="s">
        <v>942</v>
      </c>
      <c r="H3210">
        <f>_xlfn.IFNA(INDEX(FoamFactor_Table[FoamFactor],MATCH(bom_SQLquery[[#This Row],[BillNo]],FoamFactor_Table[BlendPN],0)),1)</f>
        <v>1</v>
      </c>
    </row>
    <row r="3211" spans="1:8" x14ac:dyDescent="0.25">
      <c r="A3211" t="s">
        <v>3861</v>
      </c>
      <c r="B3211" t="s">
        <v>3862</v>
      </c>
      <c r="C3211" t="s">
        <v>4216</v>
      </c>
      <c r="D3211" t="s">
        <v>4217</v>
      </c>
      <c r="E3211">
        <v>0.26400000000000001</v>
      </c>
      <c r="F3211">
        <v>0</v>
      </c>
      <c r="G3211" t="s">
        <v>942</v>
      </c>
      <c r="H3211">
        <f>_xlfn.IFNA(INDEX(FoamFactor_Table[FoamFactor],MATCH(bom_SQLquery[[#This Row],[BillNo]],FoamFactor_Table[BlendPN],0)),1)</f>
        <v>1</v>
      </c>
    </row>
    <row r="3212" spans="1:8" x14ac:dyDescent="0.25">
      <c r="A3212" t="s">
        <v>5347</v>
      </c>
      <c r="B3212" t="s">
        <v>5348</v>
      </c>
      <c r="C3212" t="s">
        <v>4735</v>
      </c>
      <c r="D3212" t="s">
        <v>4736</v>
      </c>
      <c r="E3212">
        <v>4</v>
      </c>
      <c r="F3212">
        <v>0</v>
      </c>
      <c r="G3212" t="s">
        <v>935</v>
      </c>
      <c r="H3212">
        <f>_xlfn.IFNA(INDEX(FoamFactor_Table[FoamFactor],MATCH(bom_SQLquery[[#This Row],[BillNo]],FoamFactor_Table[BlendPN],0)),1)</f>
        <v>1</v>
      </c>
    </row>
    <row r="3213" spans="1:8" x14ac:dyDescent="0.25">
      <c r="A3213" t="s">
        <v>5349</v>
      </c>
      <c r="B3213" t="s">
        <v>5350</v>
      </c>
      <c r="C3213" t="s">
        <v>4735</v>
      </c>
      <c r="D3213" t="s">
        <v>4736</v>
      </c>
      <c r="E3213">
        <v>5</v>
      </c>
      <c r="F3213">
        <v>2.5</v>
      </c>
      <c r="G3213" t="s">
        <v>935</v>
      </c>
      <c r="H3213">
        <f>_xlfn.IFNA(INDEX(FoamFactor_Table[FoamFactor],MATCH(bom_SQLquery[[#This Row],[BillNo]],FoamFactor_Table[BlendPN],0)),1)</f>
        <v>1</v>
      </c>
    </row>
    <row r="3214" spans="1:8" x14ac:dyDescent="0.25">
      <c r="A3214" t="s">
        <v>5351</v>
      </c>
      <c r="B3214" t="s">
        <v>5352</v>
      </c>
      <c r="C3214" t="s">
        <v>4735</v>
      </c>
      <c r="D3214" t="s">
        <v>4736</v>
      </c>
      <c r="E3214">
        <v>55</v>
      </c>
      <c r="F3214">
        <v>2.5</v>
      </c>
      <c r="G3214" t="s">
        <v>935</v>
      </c>
      <c r="H3214">
        <f>_xlfn.IFNA(INDEX(FoamFactor_Table[FoamFactor],MATCH(bom_SQLquery[[#This Row],[BillNo]],FoamFactor_Table[BlendPN],0)),1)</f>
        <v>1</v>
      </c>
    </row>
    <row r="3215" spans="1:8" x14ac:dyDescent="0.25">
      <c r="A3215" t="s">
        <v>5353</v>
      </c>
      <c r="B3215" t="s">
        <v>5354</v>
      </c>
      <c r="C3215" t="s">
        <v>2740</v>
      </c>
      <c r="D3215" t="s">
        <v>2741</v>
      </c>
      <c r="E3215">
        <v>4</v>
      </c>
      <c r="F3215">
        <v>0</v>
      </c>
      <c r="G3215" t="s">
        <v>935</v>
      </c>
      <c r="H3215">
        <f>_xlfn.IFNA(INDEX(FoamFactor_Table[FoamFactor],MATCH(bom_SQLquery[[#This Row],[BillNo]],FoamFactor_Table[BlendPN],0)),1)</f>
        <v>1</v>
      </c>
    </row>
    <row r="3216" spans="1:8" x14ac:dyDescent="0.25">
      <c r="A3216" t="s">
        <v>5355</v>
      </c>
      <c r="B3216" t="s">
        <v>5356</v>
      </c>
      <c r="C3216" t="s">
        <v>2740</v>
      </c>
      <c r="D3216" t="s">
        <v>2741</v>
      </c>
      <c r="E3216">
        <v>5</v>
      </c>
      <c r="F3216">
        <v>2.5</v>
      </c>
      <c r="G3216" t="s">
        <v>935</v>
      </c>
      <c r="H3216">
        <f>_xlfn.IFNA(INDEX(FoamFactor_Table[FoamFactor],MATCH(bom_SQLquery[[#This Row],[BillNo]],FoamFactor_Table[BlendPN],0)),1)</f>
        <v>1</v>
      </c>
    </row>
    <row r="3217" spans="1:8" x14ac:dyDescent="0.25">
      <c r="A3217" t="s">
        <v>54</v>
      </c>
      <c r="B3217" t="s">
        <v>5357</v>
      </c>
      <c r="C3217" t="s">
        <v>2740</v>
      </c>
      <c r="D3217" t="s">
        <v>2741</v>
      </c>
      <c r="E3217">
        <v>1.575</v>
      </c>
      <c r="F3217">
        <v>0</v>
      </c>
      <c r="G3217" t="s">
        <v>935</v>
      </c>
      <c r="H3217">
        <f>_xlfn.IFNA(INDEX(FoamFactor_Table[FoamFactor],MATCH(bom_SQLquery[[#This Row],[BillNo]],FoamFactor_Table[BlendPN],0)),1)</f>
        <v>1</v>
      </c>
    </row>
    <row r="3218" spans="1:8" x14ac:dyDescent="0.25">
      <c r="A3218" t="s">
        <v>5358</v>
      </c>
      <c r="B3218" t="s">
        <v>5359</v>
      </c>
      <c r="C3218" t="s">
        <v>2740</v>
      </c>
      <c r="D3218" t="s">
        <v>2741</v>
      </c>
      <c r="E3218">
        <v>55</v>
      </c>
      <c r="F3218">
        <v>2.5</v>
      </c>
      <c r="G3218" t="s">
        <v>935</v>
      </c>
      <c r="H3218">
        <f>_xlfn.IFNA(INDEX(FoamFactor_Table[FoamFactor],MATCH(bom_SQLquery[[#This Row],[BillNo]],FoamFactor_Table[BlendPN],0)),1)</f>
        <v>1</v>
      </c>
    </row>
    <row r="3219" spans="1:8" x14ac:dyDescent="0.25">
      <c r="A3219" t="s">
        <v>5360</v>
      </c>
      <c r="B3219" t="s">
        <v>5361</v>
      </c>
      <c r="C3219" t="s">
        <v>2740</v>
      </c>
      <c r="D3219" t="s">
        <v>2741</v>
      </c>
      <c r="E3219">
        <v>0.2344</v>
      </c>
      <c r="F3219">
        <v>0</v>
      </c>
      <c r="G3219" t="s">
        <v>935</v>
      </c>
      <c r="H3219">
        <f>_xlfn.IFNA(INDEX(FoamFactor_Table[FoamFactor],MATCH(bom_SQLquery[[#This Row],[BillNo]],FoamFactor_Table[BlendPN],0)),1)</f>
        <v>1</v>
      </c>
    </row>
    <row r="3220" spans="1:8" x14ac:dyDescent="0.25">
      <c r="A3220" t="s">
        <v>5362</v>
      </c>
      <c r="B3220" t="s">
        <v>5363</v>
      </c>
      <c r="C3220" t="s">
        <v>4735</v>
      </c>
      <c r="D3220" t="s">
        <v>4736</v>
      </c>
      <c r="E3220">
        <v>1.575</v>
      </c>
      <c r="F3220">
        <v>0</v>
      </c>
      <c r="G3220" t="s">
        <v>935</v>
      </c>
      <c r="H3220">
        <f>_xlfn.IFNA(INDEX(FoamFactor_Table[FoamFactor],MATCH(bom_SQLquery[[#This Row],[BillNo]],FoamFactor_Table[BlendPN],0)),1)</f>
        <v>1</v>
      </c>
    </row>
    <row r="3221" spans="1:8" x14ac:dyDescent="0.25">
      <c r="A3221" t="s">
        <v>215</v>
      </c>
      <c r="B3221" t="s">
        <v>5364</v>
      </c>
      <c r="C3221" t="s">
        <v>3958</v>
      </c>
      <c r="D3221" t="s">
        <v>3959</v>
      </c>
      <c r="E3221">
        <v>4</v>
      </c>
      <c r="F3221">
        <v>2.5</v>
      </c>
      <c r="G3221" t="s">
        <v>935</v>
      </c>
      <c r="H3221">
        <f>_xlfn.IFNA(INDEX(FoamFactor_Table[FoamFactor],MATCH(bom_SQLquery[[#This Row],[BillNo]],FoamFactor_Table[BlendPN],0)),1)</f>
        <v>1</v>
      </c>
    </row>
    <row r="3222" spans="1:8" x14ac:dyDescent="0.25">
      <c r="A3222" t="s">
        <v>5365</v>
      </c>
      <c r="B3222" t="s">
        <v>5366</v>
      </c>
      <c r="C3222" t="s">
        <v>3958</v>
      </c>
      <c r="D3222" t="s">
        <v>3959</v>
      </c>
      <c r="E3222">
        <v>55</v>
      </c>
      <c r="F3222">
        <v>2.5</v>
      </c>
      <c r="G3222" t="s">
        <v>935</v>
      </c>
      <c r="H3222">
        <f>_xlfn.IFNA(INDEX(FoamFactor_Table[FoamFactor],MATCH(bom_SQLquery[[#This Row],[BillNo]],FoamFactor_Table[BlendPN],0)),1)</f>
        <v>1</v>
      </c>
    </row>
    <row r="3223" spans="1:8" x14ac:dyDescent="0.25">
      <c r="A3223" t="s">
        <v>5367</v>
      </c>
      <c r="B3223" t="s">
        <v>5368</v>
      </c>
      <c r="C3223" t="s">
        <v>3958</v>
      </c>
      <c r="D3223" t="s">
        <v>3959</v>
      </c>
      <c r="E3223">
        <v>4</v>
      </c>
      <c r="F3223">
        <v>2.5</v>
      </c>
      <c r="G3223" t="s">
        <v>935</v>
      </c>
      <c r="H3223">
        <f>_xlfn.IFNA(INDEX(FoamFactor_Table[FoamFactor],MATCH(bom_SQLquery[[#This Row],[BillNo]],FoamFactor_Table[BlendPN],0)),1)</f>
        <v>1</v>
      </c>
    </row>
    <row r="3224" spans="1:8" x14ac:dyDescent="0.25">
      <c r="A3224" t="s">
        <v>214</v>
      </c>
      <c r="B3224" t="s">
        <v>5369</v>
      </c>
      <c r="C3224" t="s">
        <v>3480</v>
      </c>
      <c r="D3224" t="s">
        <v>3481</v>
      </c>
      <c r="E3224">
        <v>4</v>
      </c>
      <c r="F3224">
        <v>2.5</v>
      </c>
      <c r="G3224" t="s">
        <v>935</v>
      </c>
      <c r="H3224">
        <f>_xlfn.IFNA(INDEX(FoamFactor_Table[FoamFactor],MATCH(bom_SQLquery[[#This Row],[BillNo]],FoamFactor_Table[BlendPN],0)),1)</f>
        <v>1</v>
      </c>
    </row>
    <row r="3225" spans="1:8" x14ac:dyDescent="0.25">
      <c r="A3225" t="s">
        <v>5370</v>
      </c>
      <c r="B3225" t="s">
        <v>5371</v>
      </c>
      <c r="C3225" t="s">
        <v>3480</v>
      </c>
      <c r="D3225" t="s">
        <v>3481</v>
      </c>
      <c r="E3225">
        <v>1</v>
      </c>
      <c r="F3225">
        <v>2.5</v>
      </c>
      <c r="G3225" t="s">
        <v>935</v>
      </c>
      <c r="H3225">
        <f>_xlfn.IFNA(INDEX(FoamFactor_Table[FoamFactor],MATCH(bom_SQLquery[[#This Row],[BillNo]],FoamFactor_Table[BlendPN],0)),1)</f>
        <v>1</v>
      </c>
    </row>
    <row r="3226" spans="1:8" x14ac:dyDescent="0.25">
      <c r="A3226" t="s">
        <v>5372</v>
      </c>
      <c r="B3226" t="s">
        <v>5373</v>
      </c>
      <c r="C3226" t="s">
        <v>3480</v>
      </c>
      <c r="D3226" t="s">
        <v>3481</v>
      </c>
      <c r="E3226">
        <v>55</v>
      </c>
      <c r="F3226">
        <v>2.5</v>
      </c>
      <c r="G3226" t="s">
        <v>935</v>
      </c>
      <c r="H3226">
        <f>_xlfn.IFNA(INDEX(FoamFactor_Table[FoamFactor],MATCH(bom_SQLquery[[#This Row],[BillNo]],FoamFactor_Table[BlendPN],0)),1)</f>
        <v>1</v>
      </c>
    </row>
    <row r="3227" spans="1:8" x14ac:dyDescent="0.25">
      <c r="A3227" t="s">
        <v>383</v>
      </c>
      <c r="B3227" t="s">
        <v>5371</v>
      </c>
      <c r="C3227" t="s">
        <v>3480</v>
      </c>
      <c r="D3227" t="s">
        <v>3481</v>
      </c>
      <c r="E3227">
        <v>1</v>
      </c>
      <c r="F3227">
        <v>2.5</v>
      </c>
      <c r="G3227" t="s">
        <v>935</v>
      </c>
      <c r="H3227">
        <f>_xlfn.IFNA(INDEX(FoamFactor_Table[FoamFactor],MATCH(bom_SQLquery[[#This Row],[BillNo]],FoamFactor_Table[BlendPN],0)),1)</f>
        <v>1</v>
      </c>
    </row>
    <row r="3228" spans="1:8" x14ac:dyDescent="0.25">
      <c r="A3228" t="s">
        <v>5374</v>
      </c>
      <c r="B3228" t="s">
        <v>5375</v>
      </c>
      <c r="C3228" t="s">
        <v>3480</v>
      </c>
      <c r="D3228" t="s">
        <v>3481</v>
      </c>
      <c r="E3228">
        <v>4</v>
      </c>
      <c r="F3228">
        <v>2.5</v>
      </c>
      <c r="G3228" t="s">
        <v>935</v>
      </c>
      <c r="H3228">
        <f>_xlfn.IFNA(INDEX(FoamFactor_Table[FoamFactor],MATCH(bom_SQLquery[[#This Row],[BillNo]],FoamFactor_Table[BlendPN],0)),1)</f>
        <v>1</v>
      </c>
    </row>
    <row r="3229" spans="1:8" x14ac:dyDescent="0.25">
      <c r="A3229" t="s">
        <v>5376</v>
      </c>
      <c r="B3229" t="s">
        <v>5377</v>
      </c>
      <c r="C3229" t="s">
        <v>3480</v>
      </c>
      <c r="D3229" t="s">
        <v>3481</v>
      </c>
      <c r="E3229">
        <v>4</v>
      </c>
      <c r="F3229">
        <v>2.5</v>
      </c>
      <c r="G3229" t="s">
        <v>935</v>
      </c>
      <c r="H3229">
        <f>_xlfn.IFNA(INDEX(FoamFactor_Table[FoamFactor],MATCH(bom_SQLquery[[#This Row],[BillNo]],FoamFactor_Table[BlendPN],0)),1)</f>
        <v>1</v>
      </c>
    </row>
    <row r="3230" spans="1:8" x14ac:dyDescent="0.25">
      <c r="A3230" t="s">
        <v>511</v>
      </c>
      <c r="B3230" t="s">
        <v>5378</v>
      </c>
      <c r="C3230" t="s">
        <v>3958</v>
      </c>
      <c r="D3230" t="s">
        <v>3959</v>
      </c>
      <c r="E3230">
        <v>3</v>
      </c>
      <c r="F3230">
        <v>2.5</v>
      </c>
      <c r="G3230" t="s">
        <v>935</v>
      </c>
      <c r="H3230">
        <f>_xlfn.IFNA(INDEX(FoamFactor_Table[FoamFactor],MATCH(bom_SQLquery[[#This Row],[BillNo]],FoamFactor_Table[BlendPN],0)),1)</f>
        <v>1</v>
      </c>
    </row>
    <row r="3231" spans="1:8" x14ac:dyDescent="0.25">
      <c r="A3231" t="s">
        <v>123</v>
      </c>
      <c r="B3231" t="s">
        <v>3966</v>
      </c>
      <c r="C3231" t="s">
        <v>3958</v>
      </c>
      <c r="D3231" t="s">
        <v>3959</v>
      </c>
      <c r="E3231">
        <v>0.25</v>
      </c>
      <c r="F3231">
        <v>2.5</v>
      </c>
      <c r="G3231" t="s">
        <v>935</v>
      </c>
      <c r="H3231">
        <f>_xlfn.IFNA(INDEX(FoamFactor_Table[FoamFactor],MATCH(bom_SQLquery[[#This Row],[BillNo]],FoamFactor_Table[BlendPN],0)),1)</f>
        <v>1</v>
      </c>
    </row>
    <row r="3232" spans="1:8" x14ac:dyDescent="0.25">
      <c r="A3232" t="s">
        <v>509</v>
      </c>
      <c r="B3232" t="s">
        <v>5379</v>
      </c>
      <c r="C3232" t="s">
        <v>3480</v>
      </c>
      <c r="D3232" t="s">
        <v>3481</v>
      </c>
      <c r="E3232">
        <v>3</v>
      </c>
      <c r="F3232">
        <v>2.5</v>
      </c>
      <c r="G3232" t="s">
        <v>935</v>
      </c>
      <c r="H3232">
        <f>_xlfn.IFNA(INDEX(FoamFactor_Table[FoamFactor],MATCH(bom_SQLquery[[#This Row],[BillNo]],FoamFactor_Table[BlendPN],0)),1)</f>
        <v>1</v>
      </c>
    </row>
    <row r="3233" spans="1:8" x14ac:dyDescent="0.25">
      <c r="A3233" t="s">
        <v>121</v>
      </c>
      <c r="B3233" t="s">
        <v>3973</v>
      </c>
      <c r="C3233" t="s">
        <v>3480</v>
      </c>
      <c r="D3233" t="s">
        <v>3481</v>
      </c>
      <c r="E3233">
        <v>0.25</v>
      </c>
      <c r="F3233">
        <v>2.5</v>
      </c>
      <c r="G3233" t="s">
        <v>935</v>
      </c>
      <c r="H3233">
        <f>_xlfn.IFNA(INDEX(FoamFactor_Table[FoamFactor],MATCH(bom_SQLquery[[#This Row],[BillNo]],FoamFactor_Table[BlendPN],0)),1)</f>
        <v>1</v>
      </c>
    </row>
    <row r="3234" spans="1:8" x14ac:dyDescent="0.25">
      <c r="A3234" t="s">
        <v>5380</v>
      </c>
      <c r="B3234" t="s">
        <v>5381</v>
      </c>
      <c r="C3234" t="s">
        <v>1818</v>
      </c>
      <c r="D3234" t="s">
        <v>1819</v>
      </c>
      <c r="E3234">
        <v>6</v>
      </c>
      <c r="F3234">
        <v>2.5</v>
      </c>
      <c r="G3234" t="s">
        <v>935</v>
      </c>
      <c r="H3234">
        <f>_xlfn.IFNA(INDEX(FoamFactor_Table[FoamFactor],MATCH(bom_SQLquery[[#This Row],[BillNo]],FoamFactor_Table[BlendPN],0)),1)</f>
        <v>1</v>
      </c>
    </row>
    <row r="3235" spans="1:8" x14ac:dyDescent="0.25">
      <c r="A3235" t="s">
        <v>5382</v>
      </c>
      <c r="B3235" t="s">
        <v>5383</v>
      </c>
      <c r="C3235" t="s">
        <v>1818</v>
      </c>
      <c r="D3235" t="s">
        <v>1819</v>
      </c>
      <c r="E3235">
        <v>3</v>
      </c>
      <c r="F3235">
        <v>2.5</v>
      </c>
      <c r="G3235" t="s">
        <v>935</v>
      </c>
      <c r="H3235">
        <f>_xlfn.IFNA(INDEX(FoamFactor_Table[FoamFactor],MATCH(bom_SQLquery[[#This Row],[BillNo]],FoamFactor_Table[BlendPN],0)),1)</f>
        <v>1</v>
      </c>
    </row>
    <row r="3236" spans="1:8" x14ac:dyDescent="0.25">
      <c r="A3236" t="s">
        <v>5384</v>
      </c>
      <c r="B3236" t="s">
        <v>5385</v>
      </c>
      <c r="C3236" t="s">
        <v>1473</v>
      </c>
      <c r="D3236" t="s">
        <v>1474</v>
      </c>
      <c r="E3236">
        <v>1.5</v>
      </c>
      <c r="F3236">
        <v>2.5</v>
      </c>
      <c r="G3236" t="s">
        <v>935</v>
      </c>
      <c r="H3236">
        <f>_xlfn.IFNA(INDEX(FoamFactor_Table[FoamFactor],MATCH(bom_SQLquery[[#This Row],[BillNo]],FoamFactor_Table[BlendPN],0)),1)</f>
        <v>1</v>
      </c>
    </row>
    <row r="3237" spans="1:8" x14ac:dyDescent="0.25">
      <c r="A3237" t="s">
        <v>5386</v>
      </c>
      <c r="B3237" t="s">
        <v>5387</v>
      </c>
      <c r="C3237" t="s">
        <v>1473</v>
      </c>
      <c r="D3237" t="s">
        <v>1474</v>
      </c>
      <c r="E3237">
        <v>55</v>
      </c>
      <c r="F3237">
        <v>2.5</v>
      </c>
      <c r="G3237" t="s">
        <v>935</v>
      </c>
      <c r="H3237">
        <f>_xlfn.IFNA(INDEX(FoamFactor_Table[FoamFactor],MATCH(bom_SQLquery[[#This Row],[BillNo]],FoamFactor_Table[BlendPN],0)),1)</f>
        <v>1</v>
      </c>
    </row>
    <row r="3238" spans="1:8" x14ac:dyDescent="0.25">
      <c r="A3238" t="s">
        <v>5388</v>
      </c>
      <c r="B3238" t="s">
        <v>5389</v>
      </c>
      <c r="C3238" t="s">
        <v>1638</v>
      </c>
      <c r="D3238" t="s">
        <v>1639</v>
      </c>
      <c r="E3238">
        <v>1.5</v>
      </c>
      <c r="F3238">
        <v>2.5</v>
      </c>
      <c r="G3238" t="s">
        <v>935</v>
      </c>
      <c r="H3238">
        <f>_xlfn.IFNA(INDEX(FoamFactor_Table[FoamFactor],MATCH(bom_SQLquery[[#This Row],[BillNo]],FoamFactor_Table[BlendPN],0)),1)</f>
        <v>1</v>
      </c>
    </row>
    <row r="3239" spans="1:8" x14ac:dyDescent="0.25">
      <c r="A3239" t="s">
        <v>5390</v>
      </c>
      <c r="B3239" t="s">
        <v>5391</v>
      </c>
      <c r="C3239" t="s">
        <v>1638</v>
      </c>
      <c r="D3239" t="s">
        <v>1639</v>
      </c>
      <c r="E3239">
        <v>55</v>
      </c>
      <c r="F3239">
        <v>2.5</v>
      </c>
      <c r="G3239" t="s">
        <v>935</v>
      </c>
      <c r="H3239">
        <f>_xlfn.IFNA(INDEX(FoamFactor_Table[FoamFactor],MATCH(bom_SQLquery[[#This Row],[BillNo]],FoamFactor_Table[BlendPN],0)),1)</f>
        <v>1</v>
      </c>
    </row>
    <row r="3240" spans="1:8" x14ac:dyDescent="0.25">
      <c r="A3240" t="s">
        <v>5392</v>
      </c>
      <c r="B3240" t="s">
        <v>5393</v>
      </c>
      <c r="C3240" t="s">
        <v>4735</v>
      </c>
      <c r="D3240" t="s">
        <v>4736</v>
      </c>
      <c r="E3240">
        <v>1.575</v>
      </c>
      <c r="F3240">
        <v>0</v>
      </c>
      <c r="G3240" t="s">
        <v>935</v>
      </c>
      <c r="H3240">
        <f>_xlfn.IFNA(INDEX(FoamFactor_Table[FoamFactor],MATCH(bom_SQLquery[[#This Row],[BillNo]],FoamFactor_Table[BlendPN],0)),1)</f>
        <v>1</v>
      </c>
    </row>
    <row r="3241" spans="1:8" x14ac:dyDescent="0.25">
      <c r="A3241" t="s">
        <v>5394</v>
      </c>
      <c r="B3241" t="s">
        <v>5395</v>
      </c>
      <c r="C3241" t="s">
        <v>4735</v>
      </c>
      <c r="D3241" t="s">
        <v>4736</v>
      </c>
      <c r="E3241">
        <v>1.575</v>
      </c>
      <c r="F3241">
        <v>0</v>
      </c>
      <c r="G3241" t="s">
        <v>935</v>
      </c>
      <c r="H3241">
        <f>_xlfn.IFNA(INDEX(FoamFactor_Table[FoamFactor],MATCH(bom_SQLquery[[#This Row],[BillNo]],FoamFactor_Table[BlendPN],0)),1)</f>
        <v>1</v>
      </c>
    </row>
    <row r="3242" spans="1:8" x14ac:dyDescent="0.25">
      <c r="A3242" t="s">
        <v>5396</v>
      </c>
      <c r="B3242" t="s">
        <v>5397</v>
      </c>
      <c r="C3242" t="s">
        <v>4735</v>
      </c>
      <c r="D3242" t="s">
        <v>4736</v>
      </c>
      <c r="E3242">
        <v>275</v>
      </c>
      <c r="F3242">
        <v>0</v>
      </c>
      <c r="G3242" t="s">
        <v>935</v>
      </c>
      <c r="H3242">
        <f>_xlfn.IFNA(INDEX(FoamFactor_Table[FoamFactor],MATCH(bom_SQLquery[[#This Row],[BillNo]],FoamFactor_Table[BlendPN],0)),1)</f>
        <v>1</v>
      </c>
    </row>
    <row r="3243" spans="1:8" x14ac:dyDescent="0.25">
      <c r="A3243" t="s">
        <v>5398</v>
      </c>
      <c r="B3243" t="s">
        <v>5399</v>
      </c>
      <c r="C3243" t="s">
        <v>4735</v>
      </c>
      <c r="D3243" t="s">
        <v>4736</v>
      </c>
      <c r="E3243">
        <v>55</v>
      </c>
      <c r="F3243">
        <v>2.5</v>
      </c>
      <c r="G3243" t="s">
        <v>935</v>
      </c>
      <c r="H3243">
        <f>_xlfn.IFNA(INDEX(FoamFactor_Table[FoamFactor],MATCH(bom_SQLquery[[#This Row],[BillNo]],FoamFactor_Table[BlendPN],0)),1)</f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lease_x0020_Notes xmlns="3c67905b-7cb6-4e09-a13b-0acc6bfd994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45B6D7573D6B4CB9F619A9129125E5" ma:contentTypeVersion="5" ma:contentTypeDescription="Create a new document." ma:contentTypeScope="" ma:versionID="ef4fff4be7e65b7f10b919b56481de2f">
  <xsd:schema xmlns:xsd="http://www.w3.org/2001/XMLSchema" xmlns:xs="http://www.w3.org/2001/XMLSchema" xmlns:p="http://schemas.microsoft.com/office/2006/metadata/properties" xmlns:ns2="3c67905b-7cb6-4e09-a13b-0acc6bfd994d" xmlns:ns3="7dddf79d-15df-4eb0-a588-052cf07a7139" targetNamespace="http://schemas.microsoft.com/office/2006/metadata/properties" ma:root="true" ma:fieldsID="fe7ee27c152cb7623f23495e5da31ee3" ns2:_="" ns3:_="">
    <xsd:import namespace="3c67905b-7cb6-4e09-a13b-0acc6bfd994d"/>
    <xsd:import namespace="7dddf79d-15df-4eb0-a588-052cf07a71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Release_x0020_Not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67905b-7cb6-4e09-a13b-0acc6bfd99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Release_x0020_Notes" ma:index="12" nillable="true" ma:displayName="Release Notes" ma:internalName="Release_x0020_Note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ddf79d-15df-4eb0-a588-052cf07a71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1 d 0 c a 0 4 7 - f 6 8 2 - 4 e 7 4 - a d 9 e - 8 c f d e d c e 6 f 6 2 "   x m l n s = " h t t p : / / s c h e m a s . m i c r o s o f t . c o m / D a t a M a s h u p " > A A A A A P c F A A B Q S w M E F A A C A A g A p j t w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C m O 3 B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j t w V J i k v f b y A g A A r B E A A B M A H A B G b 3 J t d W x h c y 9 T Z W N 0 a W 9 u M S 5 t I K I Y A C i g F A A A A A A A A A A A A A A A A A A A A A A A A A A A A N 2 X X W v b M B S G 7 w P 5 D 0 J l 4 I A W O 8 m 6 h n U d t E n L t p Y 0 q w O 9 K G X 4 Q x A R W / I s e U s b 8 t 8 n W 7 L j t O 7 i C w / a 5 C I W R 6 9 1 v h 7 J N s e e I I w C W 1 1 7 x + 1 W u 8 X n T o x 9 M B 1 f E Y r B C Q i w a L e A / N k s i b 3 U c r 7 0 c N C 9 Z f H C Z W x h 3 G K 3 O 2 J U Y C q 4 A e d C R P y T a T p + S O i C 0 M h Z d L M l I 0 a o 6 H o s N D k R m J v T 8 W x i 2 p m z d 3 1 r z L w k T F c w p z H z k y w e a b a 9 O f a T A J u 2 c G I 3 l j d K 4 + X 0 U v 5 H Z R 3 X u u 4 y 4 C 7 s I E C T I E B A x A n u I B W + S q g n 4 5 8 5 r l R e k J i L i a G y W t 1 N n B C f Q C W C 9 + u 7 s S O c e 3 R o W f n 9 B / A G h + y 3 L M 2 1 m O M Y j F i Q h J T D Y k E b B 7 K O 2 m x o d 2 g F l W U A E d D D D 5 v h 4 W Z 4 t B k O N 8 N e D 6 4 3 E V y Q Q O C 0 O z f s z z P P q c 1 4 K U o E s O P N g X G n o 7 k H n 7 9 k R Q I O 9 c G W F U o i f O w t w H s w 6 L N H e e F R 7 D z g W H p 8 L p 6 a E 9 j Z R H j q + 9 L 3 K O G C h Z s A p V X d Z D z N I U 1 U i X W E e Q s 6 7 R a h l a u W K b 0 m w R 4 h K r P Z w a d U N A F n 6 q g + m c N K S P 8 f m S c A W v 2 P l j W Y n f Y g Y D F 4 M j U 8 7 F m V 9 i N r 0 C y L a b n r g X h J B N + z A z N P a Q e S u a w J L g u X b / H Y / M p i s k y r p p a v O i y / 0 S B l p N C A K t H V + e z f q 2 w J w E H / p W O 5 y j w G V 7 s j i B b N b q M C k X p 7 6 f v Z n u 0 k l d C O f a R E T e w i 7 e 6 V 7 a E 6 W 6 i g l j L J J 1 6 K r L s O k U k V Q l S 8 o D Q L q a 5 / P U T P A s L l a n v E q M 5 o B 6 R a 1 Q S l u c N X h m m t o 7 7 x l 9 6 8 r v X o 0 4 + R / Y F P J b S D P S V q A j 3 t 7 i 2 S V / m 8 b h x H X e p 6 N K b N z l k 4 j S J M / d 7 P X w m O H y o B V c G M W O h K D 8 Z K e U L 6 6 x z p R y V K P 4 V Q f i a h 4 l V 0 X W 4 4 l V T 4 z 1 u t J v J W K 7 9 o t d X q M x I E E w b X C K z K b Z 9 e 0 y Q s W z M C X C k e Y + 6 V J x Q P D s c 2 e c T l i W E + 8 U M 8 l O 0 S F T l x k 1 B B w v y G v O Q w e + 6 s 1 1 v V f p r e 8 V 9 Q S w E C L Q A U A A I A C A C m O 3 B U i 8 h 4 m 6 M A A A D 2 A A A A E g A A A A A A A A A A A A A A A A A A A A A A Q 2 9 u Z m l n L 1 B h Y 2 t h Z 2 U u e G 1 s U E s B A i 0 A F A A C A A g A p j t w V A / K 6 a u k A A A A 6 Q A A A B M A A A A A A A A A A A A A A A A A 7 w A A A F t D b 2 5 0 Z W 5 0 X 1 R 5 c G V z X S 5 4 b W x Q S w E C L Q A U A A I A C A C m O 3 B U m K S 9 9 v I C A A C s E Q A A E w A A A A A A A A A A A A A A A A D g A Q A A R m 9 y b X V s Y X M v U 2 V j d G l v b j E u b V B L B Q Y A A A A A A w A D A M I A A A A f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V Q A A A A A A A C V V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V F B Q U F B Q U F B Q U J C a 1 R i T m E y c H p S b 0 t j N z h N W k N t Y l h F M 0 J 5 Y j J S V F k y a G x a S F Z z W l V O d m J u U m x i b l F B Q U F B Q U F B Q T 0 i I C 8 + P C 9 T d G F i b G V F b n R y a W V z P j w v S X R l b T 4 8 S X R l b T 4 8 S X R l b U x v Y 2 F 0 a W 9 u P j x J d G V t V H l w Z T 5 G b 3 J t d W x h P C 9 J d G V t V H l w Z T 4 8 S X R l b V B h d G g + U 2 V j d G l v b j E v U E R M a W 5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R E x p b m U v Q X V 0 b 1 J l b W 9 2 Z W R D b 2 x 1 b W 5 z M S 5 7 Q 2 9 s d W 1 u M y w w f S Z x d W 9 0 O y w m c X V v d D t T Z W N 0 a W 9 u M S 9 Q R E x p b m U v Q X V 0 b 1 J l b W 9 2 Z W R D b 2 x 1 b W 5 z M S 5 7 Q 2 9 s d W 1 u N C w x f S Z x d W 9 0 O y w m c X V v d D t T Z W N 0 a W 9 u M S 9 Q R E x p b m U v Q X V 0 b 1 J l b W 9 2 Z W R D b 2 x 1 b W 5 z M S 5 7 Q 2 9 s d W 1 u N S w y f S Z x d W 9 0 O y w m c X V v d D t T Z W N 0 a W 9 u M S 9 Q R E x p b m U v Q X V 0 b 1 J l b W 9 2 Z W R D b 2 x 1 b W 5 z M S 5 7 Q 2 9 s d W 1 u N y w z f S Z x d W 9 0 O y w m c X V v d D t T Z W N 0 a W 9 u M S 9 Q R E x p b m U v Q X V 0 b 1 J l b W 9 2 Z W R D b 2 x 1 b W 5 z M S 5 7 Q 2 9 s d W 1 u O C w 0 f S Z x d W 9 0 O y w m c X V v d D t T Z W N 0 a W 9 u M S 9 Q R E x p b m U v Q X V 0 b 1 J l b W 9 2 Z W R D b 2 x 1 b W 5 z M S 5 7 Q 2 9 s d W 1 u M T E s N X 0 m c X V v d D s s J n F 1 b 3 Q 7 U 2 V j d G l v b j E v U E R M a W 5 l L 0 F 1 d G 9 S Z W 1 v d m V k Q 2 9 s d W 1 u c z E u e 0 N 1 c 3 R v b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Q R E x p b m U v Q X V 0 b 1 J l b W 9 2 Z W R D b 2 x 1 b W 5 z M S 5 7 Q 2 9 s d W 1 u M y w w f S Z x d W 9 0 O y w m c X V v d D t T Z W N 0 a W 9 u M S 9 Q R E x p b m U v Q X V 0 b 1 J l b W 9 2 Z W R D b 2 x 1 b W 5 z M S 5 7 Q 2 9 s d W 1 u N C w x f S Z x d W 9 0 O y w m c X V v d D t T Z W N 0 a W 9 u M S 9 Q R E x p b m U v Q X V 0 b 1 J l b W 9 2 Z W R D b 2 x 1 b W 5 z M S 5 7 Q 2 9 s d W 1 u N S w y f S Z x d W 9 0 O y w m c X V v d D t T Z W N 0 a W 9 u M S 9 Q R E x p b m U v Q X V 0 b 1 J l b W 9 2 Z W R D b 2 x 1 b W 5 z M S 5 7 Q 2 9 s d W 1 u N y w z f S Z x d W 9 0 O y w m c X V v d D t T Z W N 0 a W 9 u M S 9 Q R E x p b m U v Q X V 0 b 1 J l b W 9 2 Z W R D b 2 x 1 b W 5 z M S 5 7 Q 2 9 s d W 1 u O C w 0 f S Z x d W 9 0 O y w m c X V v d D t T Z W N 0 a W 9 u M S 9 Q R E x p b m U v Q X V 0 b 1 J l b W 9 2 Z W R D b 2 x 1 b W 5 z M S 5 7 Q 2 9 s d W 1 u M T E s N X 0 m c X V v d D s s J n F 1 b 3 Q 7 U 2 V j d G l v b j E v U E R M a W 5 l L 0 F 1 d G 9 S Z W 1 v d m V k Q 2 9 s d W 1 u c z E u e 0 N 1 c 3 R v b S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y Z x d W 9 0 O y w m c X V v d D t D b 2 x 1 b W 4 0 J n F 1 b 3 Q 7 L C Z x d W 9 0 O 0 N v b H V t b j U m c X V v d D s s J n F 1 b 3 Q 7 Q 2 9 s d W 1 u N y Z x d W 9 0 O y w m c X V v d D t D b 2 x 1 b W 4 4 J n F 1 b 3 Q 7 L C Z x d W 9 0 O 0 N v b H V t b j E x J n F 1 b 3 Q 7 L C Z x d W 9 0 O 0 N 1 c 3 R v b S Z x d W 9 0 O 1 0 i I C 8 + P E V u d H J 5 I F R 5 c G U 9 I k Z p b G x D b 2 x 1 b W 5 U e X B l c y I g V m F s d W U 9 I n N C Z 1 l H Q m d Z R 0 F B P T 0 i I C 8 + P E V u d H J 5 I F R 5 c G U 9 I k Z p b G x M Y X N 0 V X B k Y X R l Z C I g V m F s d W U 9 I m Q y M D I x L T E y L T I x V D I w O j E y O j U w L j I w N j Y 3 N j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z E i I C 8 + P E V u d H J 5 I F R 5 c G U 9 I k F k Z G V k V G 9 E Y X R h T W 9 k Z W w i I F Z h b H V l P S J s M C I g L z 4 8 R W 5 0 c n k g V H l w Z T 0 i U X V l c n l J R C I g V m F s d W U 9 I n N l Y z E w N G E 5 M i 0 5 Y 2 M 1 L T Q 2 M G U t Y T A 0 N i 0 4 N z k x M z Z i M j d j M G I i I C 8 + P E V u d H J 5 I F R 5 c G U 9 I k Z p b G x l Z E N v b X B s Z X R l U m V z d W x 0 V G 9 X b 3 J r c 2 h l Z X Q i I F Z h b H V l P S J s M S I g L z 4 8 R W 5 0 c n k g V H l w Z T 0 i U X V l c n l H c m 9 1 c E l E I i B W Y W x 1 Z T 0 i c 2 N k M z Y 5 M T Q x L T Z h N m I t N D Y 3 M y 0 4 M j l j L W V m Y z M x O T B h N j Z k N y I g L z 4 8 L 1 N 0 Y W J s Z U V u d H J p Z X M + P C 9 J d G V t P j x J d G V t P j x J d G V t T G 9 j Y X R p b 2 4 + P E l 0 Z W 1 U e X B l P k Z v c m 1 1 b G E 8 L 0 l 0 Z W 1 U e X B l P j x J d G V t U G F 0 a D 5 T Z W N 0 a W 9 u M S 9 Q R E x p b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R M a W 5 l L 1 B E T G l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a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2 l s L 0 F 1 d G 9 S Z W 1 v d m V k Q 2 9 s d W 1 u c z E u e 0 N v b H V t b j M s M H 0 m c X V v d D s s J n F 1 b 3 Q 7 U 2 V j d G l v b j E v T 2 l s L 0 F 1 d G 9 S Z W 1 v d m V k Q 2 9 s d W 1 u c z E u e 0 N v b H V t b j Q s M X 0 m c X V v d D s s J n F 1 b 3 Q 7 U 2 V j d G l v b j E v T 2 l s L 0 F 1 d G 9 S Z W 1 v d m V k Q 2 9 s d W 1 u c z E u e 0 N v b H V t b j U s M n 0 m c X V v d D s s J n F 1 b 3 Q 7 U 2 V j d G l v b j E v T 2 l s L 0 F 1 d G 9 S Z W 1 v d m V k Q 2 9 s d W 1 u c z E u e 0 N v b H V t b j g s M 3 0 m c X V v d D s s J n F 1 b 3 Q 7 U 2 V j d G l v b j E v T 2 l s L 0 F 1 d G 9 S Z W 1 v d m V k Q 2 9 s d W 1 u c z E u e 0 N v b H V t b j c s N H 0 m c X V v d D s s J n F 1 b 3 Q 7 U 2 V j d G l v b j E v T 2 l s L 0 F 1 d G 9 S Z W 1 v d m V k Q 2 9 s d W 1 u c z E u e 0 N v b H V t b j E x L D V 9 J n F 1 b 3 Q 7 L C Z x d W 9 0 O 1 N l Y 3 R p b 2 4 x L 0 9 p b C 9 B d X R v U m V t b 3 Z l Z E N v b H V t b n M x L n t D d X N 0 b 2 0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2 l s L 0 F 1 d G 9 S Z W 1 v d m V k Q 2 9 s d W 1 u c z E u e 0 N v b H V t b j M s M H 0 m c X V v d D s s J n F 1 b 3 Q 7 U 2 V j d G l v b j E v T 2 l s L 0 F 1 d G 9 S Z W 1 v d m V k Q 2 9 s d W 1 u c z E u e 0 N v b H V t b j Q s M X 0 m c X V v d D s s J n F 1 b 3 Q 7 U 2 V j d G l v b j E v T 2 l s L 0 F 1 d G 9 S Z W 1 v d m V k Q 2 9 s d W 1 u c z E u e 0 N v b H V t b j U s M n 0 m c X V v d D s s J n F 1 b 3 Q 7 U 2 V j d G l v b j E v T 2 l s L 0 F 1 d G 9 S Z W 1 v d m V k Q 2 9 s d W 1 u c z E u e 0 N v b H V t b j g s M 3 0 m c X V v d D s s J n F 1 b 3 Q 7 U 2 V j d G l v b j E v T 2 l s L 0 F 1 d G 9 S Z W 1 v d m V k Q 2 9 s d W 1 u c z E u e 0 N v b H V t b j c s N H 0 m c X V v d D s s J n F 1 b 3 Q 7 U 2 V j d G l v b j E v T 2 l s L 0 F 1 d G 9 S Z W 1 v d m V k Q 2 9 s d W 1 u c z E u e 0 N v b H V t b j E x L D V 9 J n F 1 b 3 Q 7 L C Z x d W 9 0 O 1 N l Y 3 R p b 2 4 x L 0 9 p b C 9 B d X R v U m V t b 3 Z l Z E N v b H V t b n M x L n t D d X N 0 b 2 0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M m c X V v d D s s J n F 1 b 3 Q 7 Q 2 9 s d W 1 u N C Z x d W 9 0 O y w m c X V v d D t D b 2 x 1 b W 4 1 J n F 1 b 3 Q 7 L C Z x d W 9 0 O 0 N v b H V t b j g m c X V v d D s s J n F 1 b 3 Q 7 Q 2 9 s d W 1 u N y Z x d W 9 0 O y w m c X V v d D t D b 2 x 1 b W 4 x M S Z x d W 9 0 O y w m c X V v d D t D d X N 0 b 2 0 m c X V v d D t d I i A v P j x F b n R y e S B U e X B l P S J G a W x s Q 2 9 s d W 1 u V H l w Z X M i I F Z h b H V l P S J z Q m d Z R 0 J n W U d B Q T 0 9 I i A v P j x F b n R y e S B U e X B l P S J G a W x s T G F z d F V w Z G F 0 Z W Q i I F Z h b H V l P S J k M j A y M S 0 x M i 0 y M V Q y M D o x M j o 1 M C 4 y N D Q 0 M z A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y I g L z 4 8 R W 5 0 c n k g V H l w Z T 0 i Q W R k Z W R U b 0 R h d G F N b 2 R l b C I g V m F s d W U 9 I m w w I i A v P j x F b n R y e S B U e X B l P S J R d W V y e U l E I i B W Y W x 1 Z T 0 i c 2 R l N z A y Y 2 Y 3 L W Q 2 O D U t N D Y 3 N i 1 i M D A x L W Z j O D k 2 O T E w O W R l N C I g L z 4 8 R W 5 0 c n k g V H l w Z T 0 i U X V l c n l H c m 9 1 c E l E I i B W Y W x 1 Z T 0 i c 2 N k M z Y 5 M T Q x L T Z h N m I t N D Y 3 M y 0 4 M j l j L W V m Y z M x O T B h N j Z k N y I g L z 4 8 L 1 N 0 Y W J s Z U V u d H J p Z X M + P C 9 J d G V t P j x J d G V t P j x J d G V t T G 9 j Y X R p b 2 4 + P E l 0 Z W 1 U e X B l P k Z v c m 1 1 b G E 8 L 0 l 0 Z W 1 U e X B l P j x J d G V t U G F 0 a D 5 T Z W N 0 a W 9 u M S 9 P a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l s L 0 9 p b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R z T G l u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a X R z T G l u Z S 9 B d X R v U m V t b 3 Z l Z E N v b H V t b n M x L n t D b 2 x 1 b W 4 z L D B 9 J n F 1 b 3 Q 7 L C Z x d W 9 0 O 1 N l Y 3 R p b 2 4 x L 0 t p d H N M a W 5 l L 0 F 1 d G 9 S Z W 1 v d m V k Q 2 9 s d W 1 u c z E u e 0 N v b H V t b j Q s M X 0 m c X V v d D s s J n F 1 b 3 Q 7 U 2 V j d G l v b j E v S 2 l 0 c 0 x p b m U v Q X V 0 b 1 J l b W 9 2 Z W R D b 2 x 1 b W 5 z M S 5 7 Q 2 9 s d W 1 u N S w y f S Z x d W 9 0 O y w m c X V v d D t T Z W N 0 a W 9 u M S 9 L a X R z T G l u Z S 9 B d X R v U m V t b 3 Z l Z E N v b H V t b n M x L n t D b 2 x 1 b W 4 3 L D N 9 J n F 1 b 3 Q 7 L C Z x d W 9 0 O 1 N l Y 3 R p b 2 4 x L 0 t p d H N M a W 5 l L 0 F 1 d G 9 S Z W 1 v d m V k Q 2 9 s d W 1 u c z E u e 0 N v b H V t b j g s N H 0 m c X V v d D s s J n F 1 b 3 Q 7 U 2 V j d G l v b j E v S 2 l 0 c 0 x p b m U v Q X V 0 b 1 J l b W 9 2 Z W R D b 2 x 1 b W 5 z M S 5 7 Q 2 9 s d W 1 u M T E s N X 0 m c X V v d D s s J n F 1 b 3 Q 7 U 2 V j d G l v b j E v S 2 l 0 c 0 x p b m U v Q X V 0 b 1 J l b W 9 2 Z W R D b 2 x 1 b W 5 z M S 5 7 Q 3 V z d G 9 t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t p d H N M a W 5 l L 0 F 1 d G 9 S Z W 1 v d m V k Q 2 9 s d W 1 u c z E u e 0 N v b H V t b j M s M H 0 m c X V v d D s s J n F 1 b 3 Q 7 U 2 V j d G l v b j E v S 2 l 0 c 0 x p b m U v Q X V 0 b 1 J l b W 9 2 Z W R D b 2 x 1 b W 5 z M S 5 7 Q 2 9 s d W 1 u N C w x f S Z x d W 9 0 O y w m c X V v d D t T Z W N 0 a W 9 u M S 9 L a X R z T G l u Z S 9 B d X R v U m V t b 3 Z l Z E N v b H V t b n M x L n t D b 2 x 1 b W 4 1 L D J 9 J n F 1 b 3 Q 7 L C Z x d W 9 0 O 1 N l Y 3 R p b 2 4 x L 0 t p d H N M a W 5 l L 0 F 1 d G 9 S Z W 1 v d m V k Q 2 9 s d W 1 u c z E u e 0 N v b H V t b j c s M 3 0 m c X V v d D s s J n F 1 b 3 Q 7 U 2 V j d G l v b j E v S 2 l 0 c 0 x p b m U v Q X V 0 b 1 J l b W 9 2 Z W R D b 2 x 1 b W 5 z M S 5 7 Q 2 9 s d W 1 u O C w 0 f S Z x d W 9 0 O y w m c X V v d D t T Z W N 0 a W 9 u M S 9 L a X R z T G l u Z S 9 B d X R v U m V t b 3 Z l Z E N v b H V t b n M x L n t D b 2 x 1 b W 4 x M S w 1 f S Z x d W 9 0 O y w m c X V v d D t T Z W N 0 a W 9 u M S 9 L a X R z T G l u Z S 9 B d X R v U m V t b 3 Z l Z E N v b H V t b n M x L n t D d X N 0 b 2 0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M m c X V v d D s s J n F 1 b 3 Q 7 Q 2 9 s d W 1 u N C Z x d W 9 0 O y w m c X V v d D t D b 2 x 1 b W 4 1 J n F 1 b 3 Q 7 L C Z x d W 9 0 O 0 N v b H V t b j c m c X V v d D s s J n F 1 b 3 Q 7 Q 2 9 s d W 1 u O C Z x d W 9 0 O y w m c X V v d D t D b 2 x 1 b W 4 x M S Z x d W 9 0 O y w m c X V v d D t D d X N 0 b 2 0 m c X V v d D t d I i A v P j x F b n R y e S B U e X B l P S J G a W x s Q 2 9 s d W 1 u V H l w Z X M i I F Z h b H V l P S J z Q m d Z R 0 J n W U d B Q T 0 9 I i A v P j x F b n R y e S B U e X B l P S J G a W x s T G F z d F V w Z G F 0 Z W Q i I F Z h b H V l P S J k M j A y M S 0 x M i 0 y M V Q y M D o x M j o 0 N C 4 4 M j U 1 M j U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i I C 8 + P E V u d H J 5 I F R 5 c G U 9 I k F k Z G V k V G 9 E Y X R h T W 9 k Z W w i I F Z h b H V l P S J s M C I g L z 4 8 R W 5 0 c n k g V H l w Z T 0 i U X V l c n l J R C I g V m F s d W U 9 I n N h O G U z N D F k Y y 0 1 N G U 0 L T Q 5 N 2 E t Y T M 3 Z S 0 4 Z m I 5 Z D R l N z J l N j Q i I C 8 + P E V u d H J 5 I F R 5 c G U 9 I l F 1 Z X J 5 R 3 J v d X B J R C I g V m F s d W U 9 I n N j Z D M 2 O T E 0 M S 0 2 Y T Z i L T Q 2 N z M t O D I 5 Y y 1 l Z m M z M T k w Y T Y 2 Z D c i I C 8 + P C 9 T d G F i b G V F b n R y a W V z P j w v S X R l b T 4 8 S X R l b T 4 8 S X R l b U x v Y 2 F 0 a W 9 u P j x J d G V t V H l w Z T 5 G b 3 J t d W x h P C 9 J d G V t V H l w Z T 4 8 S X R l b V B h d G g + U 2 V j d G l v b j E v S 2 l 0 c 0 x p b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c 0 x p b m U v S 2 l 0 c 0 x p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J M a W 5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p C T G l u Z S 9 B d X R v U m V t b 3 Z l Z E N v b H V t b n M x L n t D b 2 x 1 b W 4 z L D B 9 J n F 1 b 3 Q 7 L C Z x d W 9 0 O 1 N l Y 3 R p b 2 4 x L 0 p C T G l u Z S 9 B d X R v U m V t b 3 Z l Z E N v b H V t b n M x L n t D b 2 x 1 b W 4 0 L D F 9 J n F 1 b 3 Q 7 L C Z x d W 9 0 O 1 N l Y 3 R p b 2 4 x L 0 p C T G l u Z S 9 B d X R v U m V t b 3 Z l Z E N v b H V t b n M x L n t D b 2 x 1 b W 4 1 L D J 9 J n F 1 b 3 Q 7 L C Z x d W 9 0 O 1 N l Y 3 R p b 2 4 x L 0 p C T G l u Z S 9 B d X R v U m V t b 3 Z l Z E N v b H V t b n M x L n t D b 2 x 1 b W 4 3 L D N 9 J n F 1 b 3 Q 7 L C Z x d W 9 0 O 1 N l Y 3 R p b 2 4 x L 0 p C T G l u Z S 9 B d X R v U m V t b 3 Z l Z E N v b H V t b n M x L n t D b 2 x 1 b W 4 4 L D R 9 J n F 1 b 3 Q 7 L C Z x d W 9 0 O 1 N l Y 3 R p b 2 4 x L 0 p C T G l u Z S 9 B d X R v U m V t b 3 Z l Z E N v b H V t b n M x L n t D b 2 x 1 b W 4 x M S w 1 f S Z x d W 9 0 O y w m c X V v d D t T Z W N 0 a W 9 u M S 9 K Q k x p b m U v Q X V 0 b 1 J l b W 9 2 Z W R D b 2 x 1 b W 5 z M S 5 7 Q 3 V z d G 9 t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p C T G l u Z S 9 B d X R v U m V t b 3 Z l Z E N v b H V t b n M x L n t D b 2 x 1 b W 4 z L D B 9 J n F 1 b 3 Q 7 L C Z x d W 9 0 O 1 N l Y 3 R p b 2 4 x L 0 p C T G l u Z S 9 B d X R v U m V t b 3 Z l Z E N v b H V t b n M x L n t D b 2 x 1 b W 4 0 L D F 9 J n F 1 b 3 Q 7 L C Z x d W 9 0 O 1 N l Y 3 R p b 2 4 x L 0 p C T G l u Z S 9 B d X R v U m V t b 3 Z l Z E N v b H V t b n M x L n t D b 2 x 1 b W 4 1 L D J 9 J n F 1 b 3 Q 7 L C Z x d W 9 0 O 1 N l Y 3 R p b 2 4 x L 0 p C T G l u Z S 9 B d X R v U m V t b 3 Z l Z E N v b H V t b n M x L n t D b 2 x 1 b W 4 3 L D N 9 J n F 1 b 3 Q 7 L C Z x d W 9 0 O 1 N l Y 3 R p b 2 4 x L 0 p C T G l u Z S 9 B d X R v U m V t b 3 Z l Z E N v b H V t b n M x L n t D b 2 x 1 b W 4 4 L D R 9 J n F 1 b 3 Q 7 L C Z x d W 9 0 O 1 N l Y 3 R p b 2 4 x L 0 p C T G l u Z S 9 B d X R v U m V t b 3 Z l Z E N v b H V t b n M x L n t D b 2 x 1 b W 4 x M S w 1 f S Z x d W 9 0 O y w m c X V v d D t T Z W N 0 a W 9 u M S 9 K Q k x p b m U v Q X V 0 b 1 J l b W 9 2 Z W R D b 2 x 1 b W 5 z M S 5 7 Q 3 V z d G 9 t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z J n F 1 b 3 Q 7 L C Z x d W 9 0 O 0 N v b H V t b j Q m c X V v d D s s J n F 1 b 3 Q 7 Q 2 9 s d W 1 u N S Z x d W 9 0 O y w m c X V v d D t D b 2 x 1 b W 4 3 J n F 1 b 3 Q 7 L C Z x d W 9 0 O 0 N v b H V t b j g m c X V v d D s s J n F 1 b 3 Q 7 Q 2 9 s d W 1 u M T E m c X V v d D s s J n F 1 b 3 Q 7 Q 3 V z d G 9 t J n F 1 b 3 Q 7 X S I g L z 4 8 R W 5 0 c n k g V H l w Z T 0 i R m l s b E N v b H V t b l R 5 c G V z I i B W Y W x 1 Z T 0 i c 0 J n W U d C Z 1 l H Q U E 9 P S I g L z 4 8 R W 5 0 c n k g V H l w Z T 0 i R m l s b E x h c 3 R V c G R h d G V k I i B W Y W x 1 Z T 0 i Z D I w M j E t M T I t M j F U M j A 6 M T I 6 N T I u M j k 1 O D A x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I i A v P j x F b n R y e S B U e X B l P S J B Z G R l Z F R v R G F 0 Y U 1 v Z G V s I i B W Y W x 1 Z T 0 i b D A i I C 8 + P E V u d H J 5 I F R 5 c G U 9 I l F 1 Z X J 5 S U Q i I F Z h b H V l P S J z M z E 0 Y T g 0 Y 2 E t Z G N j Z S 0 0 M z k z L T k w Y z A t O W I 4 M z M 0 Y z Y x Z j I 0 I i A v P j x F b n R y e S B U e X B l P S J R d W V y e U d y b 3 V w S U Q i I F Z h b H V l P S J z Y 2 Q z N j k x N D E t N m E 2 Y i 0 0 N j c z L T g y O W M t Z W Z j M z E 5 M G E 2 N m Q 3 I i A v P j w v U 3 R h Y m x l R W 5 0 c m l l c z 4 8 L 0 l 0 Z W 0 + P E l 0 Z W 0 + P E l 0 Z W 1 M b 2 N h d G l v b j 4 8 S X R l b V R 5 c G U + R m 9 y b X V s Y T w v S X R l b V R 5 c G U + P E l 0 Z W 1 Q Y X R o P l N l Y 3 R p b 2 4 x L 0 p C T G l u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Q k x p b m U v S k J M a W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a X N 0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x p c 3 R l c i 9 B d X R v U m V t b 3 Z l Z E N v b H V t b n M x L n t D b 2 x 1 b W 4 z L D B 9 J n F 1 b 3 Q 7 L C Z x d W 9 0 O 1 N l Y 3 R p b 2 4 x L 0 J s a X N 0 Z X I v Q X V 0 b 1 J l b W 9 2 Z W R D b 2 x 1 b W 5 z M S 5 7 Q 2 9 s d W 1 u N C w x f S Z x d W 9 0 O y w m c X V v d D t T Z W N 0 a W 9 u M S 9 C b G l z d G V y L 0 F 1 d G 9 S Z W 1 v d m V k Q 2 9 s d W 1 u c z E u e 0 N v b H V t b j U s M n 0 m c X V v d D s s J n F 1 b 3 Q 7 U 2 V j d G l v b j E v Q m x p c 3 R l c i 9 B d X R v U m V t b 3 Z l Z E N v b H V t b n M x L n t D b 2 x 1 b W 4 3 L D N 9 J n F 1 b 3 Q 7 L C Z x d W 9 0 O 1 N l Y 3 R p b 2 4 x L 0 J s a X N 0 Z X I v Q X V 0 b 1 J l b W 9 2 Z W R D b 2 x 1 b W 5 z M S 5 7 Q 2 9 s d W 1 u O C w 0 f S Z x d W 9 0 O y w m c X V v d D t T Z W N 0 a W 9 u M S 9 C b G l z d G V y L 0 F 1 d G 9 S Z W 1 v d m V k Q 2 9 s d W 1 u c z E u e 0 N v b H V t b j E x L D V 9 J n F 1 b 3 Q 7 L C Z x d W 9 0 O 1 N l Y 3 R p b 2 4 x L 0 J s a X N 0 Z X I v Q X V 0 b 1 J l b W 9 2 Z W R D b 2 x 1 b W 5 z M S 5 7 Q 3 V z d G 9 t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J s a X N 0 Z X I v Q X V 0 b 1 J l b W 9 2 Z W R D b 2 x 1 b W 5 z M S 5 7 Q 2 9 s d W 1 u M y w w f S Z x d W 9 0 O y w m c X V v d D t T Z W N 0 a W 9 u M S 9 C b G l z d G V y L 0 F 1 d G 9 S Z W 1 v d m V k Q 2 9 s d W 1 u c z E u e 0 N v b H V t b j Q s M X 0 m c X V v d D s s J n F 1 b 3 Q 7 U 2 V j d G l v b j E v Q m x p c 3 R l c i 9 B d X R v U m V t b 3 Z l Z E N v b H V t b n M x L n t D b 2 x 1 b W 4 1 L D J 9 J n F 1 b 3 Q 7 L C Z x d W 9 0 O 1 N l Y 3 R p b 2 4 x L 0 J s a X N 0 Z X I v Q X V 0 b 1 J l b W 9 2 Z W R D b 2 x 1 b W 5 z M S 5 7 Q 2 9 s d W 1 u N y w z f S Z x d W 9 0 O y w m c X V v d D t T Z W N 0 a W 9 u M S 9 C b G l z d G V y L 0 F 1 d G 9 S Z W 1 v d m V k Q 2 9 s d W 1 u c z E u e 0 N v b H V t b j g s N H 0 m c X V v d D s s J n F 1 b 3 Q 7 U 2 V j d G l v b j E v Q m x p c 3 R l c i 9 B d X R v U m V t b 3 Z l Z E N v b H V t b n M x L n t D b 2 x 1 b W 4 x M S w 1 f S Z x d W 9 0 O y w m c X V v d D t T Z W N 0 a W 9 u M S 9 C b G l z d G V y L 0 F 1 d G 9 S Z W 1 v d m V k Q 2 9 s d W 1 u c z E u e 0 N 1 c 3 R v b S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y Z x d W 9 0 O y w m c X V v d D t D b 2 x 1 b W 4 0 J n F 1 b 3 Q 7 L C Z x d W 9 0 O 0 N v b H V t b j U m c X V v d D s s J n F 1 b 3 Q 7 Q 2 9 s d W 1 u N y Z x d W 9 0 O y w m c X V v d D t D b 2 x 1 b W 4 4 J n F 1 b 3 Q 7 L C Z x d W 9 0 O 0 N v b H V t b j E x J n F 1 b 3 Q 7 L C Z x d W 9 0 O 0 N 1 c 3 R v b S Z x d W 9 0 O 1 0 i I C 8 + P E V u d H J 5 I F R 5 c G U 9 I k Z p b G x D b 2 x 1 b W 5 U e X B l c y I g V m F s d W U 9 I n N C Z 1 l H Q m d Z R 0 F B P T 0 i I C 8 + P E V u d H J 5 I F R 5 c G U 9 I k Z p b G x M Y X N 0 V X B k Y X R l Z C I g V m F s d W U 9 I m Q y M D I x L T E y L T I x V D I w O j E y O j U y L j M z M z U 4 N z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i I g L z 4 8 R W 5 0 c n k g V H l w Z T 0 i Q W R k Z W R U b 0 R h d G F N b 2 R l b C I g V m F s d W U 9 I m w w I i A v P j x F b n R y e S B U e X B l P S J R d W V y e U l E I i B W Y W x 1 Z T 0 i c 2 F i N T h i M j Z j L T g 5 Y T g t N D A z O S 1 i O G Z j L T g 5 Y j A 0 O G Y z Y 2 F h M y I g L z 4 8 R W 5 0 c n k g V H l w Z T 0 i U X V l c n l H c m 9 1 c E l E I i B W Y W x 1 Z T 0 i c 2 N k M z Y 5 M T Q x L T Z h N m I t N D Y 3 M y 0 4 M j l j L W V m Y z M x O T B h N j Z k N y I g L z 4 8 L 1 N 0 Y W J s Z U V u d H J p Z X M + P C 9 J d G V t P j x J d G V t P j x J d G V t T G 9 j Y X R p b 2 4 + P E l 0 Z W 1 U e X B l P k Z v c m 1 1 b G E 8 L 0 l 0 Z W 1 U e X B l P j x J d G V t U G F 0 a D 5 T Z W N 0 a W 9 u M S 9 C b G l z d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a X N 0 Z X I v Q m x p c 3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x p b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s a W 5 l L 0 F 1 d G 9 S Z W 1 v d m V k Q 2 9 s d W 1 u c z E u e 0 N v b H V t b j M s M H 0 m c X V v d D s s J n F 1 b 3 Q 7 U 2 V j d G l v b j E v S W 5 s a W 5 l L 0 F 1 d G 9 S Z W 1 v d m V k Q 2 9 s d W 1 u c z E u e 0 N v b H V t b j Q s M X 0 m c X V v d D s s J n F 1 b 3 Q 7 U 2 V j d G l v b j E v S W 5 s a W 5 l L 0 F 1 d G 9 S Z W 1 v d m V k Q 2 9 s d W 1 u c z E u e 0 N v b H V t b j U s M n 0 m c X V v d D s s J n F 1 b 3 Q 7 U 2 V j d G l v b j E v S W 5 s a W 5 l L 0 F 1 d G 9 S Z W 1 v d m V k Q 2 9 s d W 1 u c z E u e 0 N v b H V t b j c s M 3 0 m c X V v d D s s J n F 1 b 3 Q 7 U 2 V j d G l v b j E v S W 5 s a W 5 l L 0 F 1 d G 9 S Z W 1 v d m V k Q 2 9 s d W 1 u c z E u e 0 N v b H V t b j g s N H 0 m c X V v d D s s J n F 1 b 3 Q 7 U 2 V j d G l v b j E v S W 5 s a W 5 l L 0 F 1 d G 9 S Z W 1 v d m V k Q 2 9 s d W 1 u c z E u e 0 N v b H V t b j E x L D V 9 J n F 1 b 3 Q 7 L C Z x d W 9 0 O 1 N l Y 3 R p b 2 4 x L 0 l u b G l u Z S 9 B d X R v U m V t b 3 Z l Z E N v b H V t b n M x L n t D d X N 0 b 2 0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S W 5 s a W 5 l L 0 F 1 d G 9 S Z W 1 v d m V k Q 2 9 s d W 1 u c z E u e 0 N v b H V t b j M s M H 0 m c X V v d D s s J n F 1 b 3 Q 7 U 2 V j d G l v b j E v S W 5 s a W 5 l L 0 F 1 d G 9 S Z W 1 v d m V k Q 2 9 s d W 1 u c z E u e 0 N v b H V t b j Q s M X 0 m c X V v d D s s J n F 1 b 3 Q 7 U 2 V j d G l v b j E v S W 5 s a W 5 l L 0 F 1 d G 9 S Z W 1 v d m V k Q 2 9 s d W 1 u c z E u e 0 N v b H V t b j U s M n 0 m c X V v d D s s J n F 1 b 3 Q 7 U 2 V j d G l v b j E v S W 5 s a W 5 l L 0 F 1 d G 9 S Z W 1 v d m V k Q 2 9 s d W 1 u c z E u e 0 N v b H V t b j c s M 3 0 m c X V v d D s s J n F 1 b 3 Q 7 U 2 V j d G l v b j E v S W 5 s a W 5 l L 0 F 1 d G 9 S Z W 1 v d m V k Q 2 9 s d W 1 u c z E u e 0 N v b H V t b j g s N H 0 m c X V v d D s s J n F 1 b 3 Q 7 U 2 V j d G l v b j E v S W 5 s a W 5 l L 0 F 1 d G 9 S Z W 1 v d m V k Q 2 9 s d W 1 u c z E u e 0 N v b H V t b j E x L D V 9 J n F 1 b 3 Q 7 L C Z x d W 9 0 O 1 N l Y 3 R p b 2 4 x L 0 l u b G l u Z S 9 B d X R v U m V t b 3 Z l Z E N v b H V t b n M x L n t D d X N 0 b 2 0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M m c X V v d D s s J n F 1 b 3 Q 7 Q 2 9 s d W 1 u N C Z x d W 9 0 O y w m c X V v d D t D b 2 x 1 b W 4 1 J n F 1 b 3 Q 7 L C Z x d W 9 0 O 0 N v b H V t b j c m c X V v d D s s J n F 1 b 3 Q 7 Q 2 9 s d W 1 u O C Z x d W 9 0 O y w m c X V v d D t D b 2 x 1 b W 4 x M S Z x d W 9 0 O y w m c X V v d D t D d X N 0 b 2 0 m c X V v d D t d I i A v P j x F b n R y e S B U e X B l P S J G a W x s Q 2 9 s d W 1 u V H l w Z X M i I F Z h b H V l P S J z Q m d Z R 0 J n W U d B Q T 0 9 I i A v P j x F b n R y e S B U e X B l P S J G a W x s T G F z d F V w Z G F 0 Z W Q i I F Z h b H V l P S J k M j A y M S 0 x M i 0 y M V Q y M D o x M j o 1 M i 4 z M T E 0 N T E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A i I C 8 + P E V u d H J 5 I F R 5 c G U 9 I l F 1 Z X J 5 S U Q i I F Z h b H V l P S J z Z D Y x O D M x M G I t M m N l M S 0 0 M j R j L T k 2 M T M t Z W E 5 Z j M w M T E y M D N l I i A v P j x F b n R y e S B U e X B l P S J R d W V y e U d y b 3 V w S U Q i I F Z h b H V l P S J z Y 2 Q z N j k x N D E t N m E 2 Y i 0 0 N j c z L T g y O W M t Z W Z j M z E 5 M G E 2 N m Q 3 I i A v P j w v U 3 R h Y m x l R W 5 0 c m l l c z 4 8 L 0 l 0 Z W 0 + P E l 0 Z W 0 + P E l 0 Z W 1 M b 2 N h d G l v b j 4 8 S X R l b V R 5 c G U + R m 9 y b X V s Y T w v S X R l b V R 5 c G U + P E l 0 Z W 1 Q Y X R o P l N l Y 3 R p b 2 4 x L 0 l u b G l u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x p b m U v S W 5 s a W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p b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l s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H N M a W 5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R z T G l u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Q k x p b m U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C T G l u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l z d G V y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l z d G V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b G l u Z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s a W 5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E T G l u Z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R M a W 5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E T G l u Z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p b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H N M a W 5 l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J M a W 5 l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p c 3 R l c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b G l u Z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T Y 2 h l Z H V s Z U F w c G V u Z D F f c X V l c n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c H J v Z F N j a G V k d W x l Q X B w Z W 5 k M V 9 x d W V y e V 9 x d W V y e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J p b G x O b y Z x d W 9 0 O y w m c X V v d D t Q T 2 5 1 b S Z x d W 9 0 O y w m c X V v d D t i a W x s R G V z Y y Z x d W 9 0 O y w m c X V v d D t D Y X N l U 2 l 6 Z S Z x d W 9 0 O y w m c X V v d D t D Y X N l U X R 5 J n F 1 b 3 Q 7 L C Z x d W 9 0 O 1 J 1 b n R p b W U m c X V v d D s s J n F 1 b 3 Q 7 T G l u Z S Z x d W 9 0 O 1 0 i I C 8 + P E V u d H J 5 I F R 5 c G U 9 I k Z p b G x D b 2 x 1 b W 5 U e X B l c y I g V m F s d W U 9 I n N C Z 1 l H Q m d B Q U F B P T 0 i I C 8 + P E V u d H J 5 I F R 5 c G U 9 I k Z p b G x M Y X N 0 V X B k Y X R l Z C I g V m F s d W U 9 I m Q y M D I y L T A z L T E 2 V D E y O j I 5 O j E y L j M 4 N z k 5 N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D Q i I C 8 + P E V u d H J 5 I F R 5 c G U 9 I k F k Z G V k V G 9 E Y X R h T W 9 k Z W w i I F Z h b H V l P S J s M C I g L z 4 8 R W 5 0 c n k g V H l w Z T 0 i R m l s b F R h c m d l d E 5 h b W V D d X N 0 b 2 1 p e m V k I i B W Y W x 1 Z T 0 i b D E i I C 8 + P E V u d H J 5 I F R 5 c G U 9 I l F 1 Z X J 5 S U Q i I F Z h b H V l P S J z M D B l O D Y 3 Y W M t Y m Z l N i 0 0 N j A 3 L W I 1 M D E t Z T E 3 Z G U 1 N D d k M D M 4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k U 2 N o Z W R 1 b G V B c H B l b m Q x X 3 F 1 Z X J 5 L 0 F 1 d G 9 S Z W 1 v d m V k Q 2 9 s d W 1 u c z E u e 0 J p b G x O b y w w f S Z x d W 9 0 O y w m c X V v d D t T Z W N 0 a W 9 u M S 9 w c m 9 k U 2 N o Z W R 1 b G V B c H B l b m Q x X 3 F 1 Z X J 5 L 0 F 1 d G 9 S Z W 1 v d m V k Q 2 9 s d W 1 u c z E u e 1 B P b n V t L D F 9 J n F 1 b 3 Q 7 L C Z x d W 9 0 O 1 N l Y 3 R p b 2 4 x L 3 B y b 2 R T Y 2 h l Z H V s Z U F w c G V u Z D F f c X V l c n k v Q X V 0 b 1 J l b W 9 2 Z W R D b 2 x 1 b W 5 z M S 5 7 Y m l s b E R l c 2 M s M n 0 m c X V v d D s s J n F 1 b 3 Q 7 U 2 V j d G l v b j E v c H J v Z F N j a G V k d W x l Q X B w Z W 5 k M V 9 x d W V y e S 9 B d X R v U m V t b 3 Z l Z E N v b H V t b n M x L n t D Y X N l U 2 l 6 Z S w z f S Z x d W 9 0 O y w m c X V v d D t T Z W N 0 a W 9 u M S 9 w c m 9 k U 2 N o Z W R 1 b G V B c H B l b m Q x X 3 F 1 Z X J 5 L 0 F 1 d G 9 S Z W 1 v d m V k Q 2 9 s d W 1 u c z E u e 0 N h c 2 V R d H k s N H 0 m c X V v d D s s J n F 1 b 3 Q 7 U 2 V j d G l v b j E v c H J v Z F N j a G V k d W x l Q X B w Z W 5 k M V 9 x d W V y e S 9 B d X R v U m V t b 3 Z l Z E N v b H V t b n M x L n t S d W 5 0 a W 1 l L D V 9 J n F 1 b 3 Q 7 L C Z x d W 9 0 O 1 N l Y 3 R p b 2 4 x L 3 B y b 2 R T Y 2 h l Z H V s Z U F w c G V u Z D F f c X V l c n k v Q X V 0 b 1 J l b W 9 2 Z W R D b 2 x 1 b W 5 z M S 5 7 T G l u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w c m 9 k U 2 N o Z W R 1 b G V B c H B l b m Q x X 3 F 1 Z X J 5 L 0 F 1 d G 9 S Z W 1 v d m V k Q 2 9 s d W 1 u c z E u e 0 J p b G x O b y w w f S Z x d W 9 0 O y w m c X V v d D t T Z W N 0 a W 9 u M S 9 w c m 9 k U 2 N o Z W R 1 b G V B c H B l b m Q x X 3 F 1 Z X J 5 L 0 F 1 d G 9 S Z W 1 v d m V k Q 2 9 s d W 1 u c z E u e 1 B P b n V t L D F 9 J n F 1 b 3 Q 7 L C Z x d W 9 0 O 1 N l Y 3 R p b 2 4 x L 3 B y b 2 R T Y 2 h l Z H V s Z U F w c G V u Z D F f c X V l c n k v Q X V 0 b 1 J l b W 9 2 Z W R D b 2 x 1 b W 5 z M S 5 7 Y m l s b E R l c 2 M s M n 0 m c X V v d D s s J n F 1 b 3 Q 7 U 2 V j d G l v b j E v c H J v Z F N j a G V k d W x l Q X B w Z W 5 k M V 9 x d W V y e S 9 B d X R v U m V t b 3 Z l Z E N v b H V t b n M x L n t D Y X N l U 2 l 6 Z S w z f S Z x d W 9 0 O y w m c X V v d D t T Z W N 0 a W 9 u M S 9 w c m 9 k U 2 N o Z W R 1 b G V B c H B l b m Q x X 3 F 1 Z X J 5 L 0 F 1 d G 9 S Z W 1 v d m V k Q 2 9 s d W 1 u c z E u e 0 N h c 2 V R d H k s N H 0 m c X V v d D s s J n F 1 b 3 Q 7 U 2 V j d G l v b j E v c H J v Z F N j a G V k d W x l Q X B w Z W 5 k M V 9 x d W V y e S 9 B d X R v U m V t b 3 Z l Z E N v b H V t b n M x L n t S d W 5 0 a W 1 l L D V 9 J n F 1 b 3 Q 7 L C Z x d W 9 0 O 1 N l Y 3 R p b 2 4 x L 3 B y b 2 R T Y 2 h l Z H V s Z U F w c G V u Z D F f c X V l c n k v Q X V 0 b 1 J l b W 9 2 Z W R D b 2 x 1 b W 5 z M S 5 7 T G l u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Z F N j a G V k d W x l Q X B w Z W 5 k M V 9 x d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U 2 N o Z W R 1 b G V B c H B l b m Q x X 3 F 1 Z X J 5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W 1 J H D q O e R M v t 2 B r d D 3 d m Q A A A A A A g A A A A A A A 2 Y A A M A A A A A Q A A A A L B N 7 A P g W J 1 b W A N + T G X D 3 m g A A A A A E g A A A o A A A A B A A A A C + N 4 k v L 7 I g s n t c M O 2 2 w I R I U A A A A H R O X t 0 1 p o b K I n w I 1 d J k m 6 d b l V w G b i 4 G p 6 U d X d P c z 4 c + 9 M 1 M y U h E A r m f n I w 5 f o l r r R H x z y r K + p w X B J v H v p f s Z 5 v 4 R d F L v f k j p Y p T F N 5 m z H x 8 F A A A A F h K B Y B 1 j O 6 G 5 y k t 2 9 V q c H v C A O B g < / D a t a M a s h u p > 
</file>

<file path=customXml/itemProps1.xml><?xml version="1.0" encoding="utf-8"?>
<ds:datastoreItem xmlns:ds="http://schemas.openxmlformats.org/officeDocument/2006/customXml" ds:itemID="{E62C5A28-4337-4087-A43D-E64161973343}">
  <ds:schemaRefs>
    <ds:schemaRef ds:uri="http://schemas.microsoft.com/office/2006/metadata/properties"/>
    <ds:schemaRef ds:uri="http://schemas.microsoft.com/office/infopath/2007/PartnerControls"/>
    <ds:schemaRef ds:uri="3c67905b-7cb6-4e09-a13b-0acc6bfd994d"/>
  </ds:schemaRefs>
</ds:datastoreItem>
</file>

<file path=customXml/itemProps2.xml><?xml version="1.0" encoding="utf-8"?>
<ds:datastoreItem xmlns:ds="http://schemas.openxmlformats.org/officeDocument/2006/customXml" ds:itemID="{FD73113C-ABCF-4B28-AB6D-755F6A3B7FA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BCD9CE-6A0E-4B99-BEE9-9786583DB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67905b-7cb6-4e09-a13b-0acc6bfd994d"/>
    <ds:schemaRef ds:uri="7dddf79d-15df-4eb0-a588-052cf07a71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E69151D-C421-4DE2-9A4B-46C91AAA67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prodScheduleAppend1_query</vt:lpstr>
      <vt:lpstr>Sheet1</vt:lpstr>
      <vt:lpstr>foamFactor</vt:lpstr>
      <vt:lpstr>bom_SQLquery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Davis</dc:creator>
  <cp:lastModifiedBy>Parker Medlin</cp:lastModifiedBy>
  <dcterms:created xsi:type="dcterms:W3CDTF">2021-12-21T17:29:39Z</dcterms:created>
  <dcterms:modified xsi:type="dcterms:W3CDTF">2022-03-16T12:35:04Z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0x010100D045B6D7573D6B4CB9F619A9129125E5</vt:lpwstr>
  </property>
</Properties>
</file>