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3176" tabRatio="600" firstSheet="0" activeTab="0" autoFilterDateGrouping="1"/>
  </bookViews>
  <sheets>
    <sheet xmlns:r="http://schemas.openxmlformats.org/officeDocument/2006/relationships" name="BlendSheet" sheetId="1" state="visible" r:id="rId1"/>
    <sheet xmlns:r="http://schemas.openxmlformats.org/officeDocument/2006/relationships" name="PortraitTemplate" sheetId="2" state="hidden" r:id="rId2"/>
    <sheet xmlns:r="http://schemas.openxmlformats.org/officeDocument/2006/relationships" name="Sheet2" sheetId="3" state="hidden" r:id="rId3"/>
    <sheet xmlns:r="http://schemas.openxmlformats.org/officeDocument/2006/relationships" name="Sheet3" sheetId="4" state="hidden" r:id="rId4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0%"/>
    <numFmt numFmtId="165" formatCode="0.000%"/>
    <numFmt numFmtId="166" formatCode="0.0%"/>
  </numFmts>
  <fonts count="16">
    <font>
      <name val="Arial"/>
      <sz val="10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b val="1"/>
      <sz val="10"/>
      <u val="single"/>
    </font>
    <font>
      <name val="Arial"/>
      <family val="2"/>
      <sz val="10"/>
    </font>
    <font>
      <name val="Arial"/>
      <family val="2"/>
      <b val="1"/>
      <sz val="11"/>
    </font>
    <font>
      <name val="Calibri"/>
      <family val="2"/>
      <color rgb="FF1F497D"/>
      <sz val="11"/>
    </font>
    <font>
      <name val="Arial"/>
      <family val="2"/>
      <color theme="0"/>
      <sz val="10"/>
    </font>
    <font>
      <name val="Arial"/>
      <family val="2"/>
      <b val="1"/>
      <color theme="0"/>
      <sz val="10"/>
    </font>
    <font>
      <name val="Arial"/>
      <family val="2"/>
      <sz val="18"/>
    </font>
    <font>
      <name val="Arial"/>
      <family val="2"/>
      <b val="1"/>
      <sz val="11"/>
      <u val="single"/>
    </font>
    <font>
      <name val="Arial"/>
      <family val="2"/>
      <b val="1"/>
      <sz val="14"/>
      <u val="single"/>
    </font>
    <font>
      <name val="Arial"/>
      <family val="2"/>
      <b val="1"/>
      <sz val="14"/>
    </font>
    <font>
      <name val="Arial"/>
      <family val="2"/>
      <sz val="16"/>
    </font>
    <font>
      <name val="Calibri"/>
      <family val="2"/>
      <b val="1"/>
      <color rgb="FF1F497D"/>
      <sz val="11"/>
    </font>
    <font>
      <name val="Calibri"/>
      <i val="1"/>
      <sz val="11"/>
    </font>
  </fonts>
  <fills count="7">
    <fill>
      <patternFill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00B4C6E7"/>
        <bgColor rgb="00B4C6E7"/>
      </patternFill>
    </fill>
    <fill>
      <patternFill patternType="solid">
        <fgColor rgb="00fcd87c"/>
        <bgColor rgb="00fcd87c"/>
      </patternFill>
    </fill>
    <fill>
      <patternFill patternType="solid">
        <fgColor rgb="00e57cfc"/>
        <bgColor rgb="00e57cfc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9"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5" applyAlignment="1" pivotButton="0" quotePrefix="0" xfId="0">
      <alignment horizontal="center"/>
    </xf>
    <xf numFmtId="0" fontId="0" fillId="0" borderId="11" applyAlignment="1" pivotButton="0" quotePrefix="0" xfId="0">
      <alignment horizontal="left"/>
    </xf>
    <xf numFmtId="0" fontId="2" fillId="0" borderId="5" applyAlignment="1" pivotButton="0" quotePrefix="0" xfId="0">
      <alignment horizontal="center"/>
    </xf>
    <xf numFmtId="0" fontId="3" fillId="0" borderId="5" pivotButton="0" quotePrefix="0" xfId="0"/>
    <xf numFmtId="49" fontId="0" fillId="0" borderId="1" applyAlignment="1" pivotButton="0" quotePrefix="0" xfId="0">
      <alignment horizontal="center"/>
    </xf>
    <xf numFmtId="4" fontId="0" fillId="0" borderId="6" pivotButton="0" quotePrefix="0" xfId="0"/>
    <xf numFmtId="4" fontId="0" fillId="0" borderId="5" pivotButton="0" quotePrefix="0" xfId="0"/>
    <xf numFmtId="4" fontId="0" fillId="0" borderId="8" pivotButton="0" quotePrefix="0" xfId="0"/>
    <xf numFmtId="0" fontId="0" fillId="0" borderId="1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7" fillId="0" borderId="1" pivotButton="0" quotePrefix="0" xfId="0"/>
    <xf numFmtId="49" fontId="4" fillId="0" borderId="1" applyAlignment="1" pivotButton="0" quotePrefix="0" xfId="0">
      <alignment horizontal="center"/>
    </xf>
    <xf numFmtId="3" fontId="0" fillId="0" borderId="5" pivotButton="0" quotePrefix="0" xfId="0"/>
    <xf numFmtId="0" fontId="9" fillId="0" borderId="14" applyProtection="1" pivotButton="0" quotePrefix="0" xfId="0">
      <protection locked="0" hidden="0"/>
    </xf>
    <xf numFmtId="0" fontId="0" fillId="0" borderId="12" applyAlignment="1" pivotButton="0" quotePrefix="0" xfId="0">
      <alignment horizontal="center"/>
    </xf>
    <xf numFmtId="0" fontId="0" fillId="0" borderId="7" pivotButton="0" quotePrefix="0" xfId="0"/>
    <xf numFmtId="0" fontId="0" fillId="0" borderId="4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49" fontId="4" fillId="0" borderId="10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4" fontId="1" fillId="0" borderId="16" applyAlignment="1" pivotButton="0" quotePrefix="0" xfId="0">
      <alignment horizontal="center"/>
    </xf>
    <xf numFmtId="0" fontId="1" fillId="0" borderId="16" applyAlignment="1" pivotButton="0" quotePrefix="0" xfId="0">
      <alignment horizontal="right"/>
    </xf>
    <xf numFmtId="0" fontId="1" fillId="0" borderId="17" pivotButton="0" quotePrefix="0" xfId="0"/>
    <xf numFmtId="0" fontId="1" fillId="0" borderId="15" applyAlignment="1" pivotButton="0" quotePrefix="0" xfId="0">
      <alignment horizontal="center"/>
    </xf>
    <xf numFmtId="0" fontId="0" fillId="0" borderId="18" applyAlignment="1" pivotButton="0" quotePrefix="0" xfId="0">
      <alignment horizontal="center"/>
    </xf>
    <xf numFmtId="0" fontId="0" fillId="0" borderId="18" pivotButton="0" quotePrefix="0" xfId="0"/>
    <xf numFmtId="4" fontId="0" fillId="0" borderId="19" pivotButton="0" quotePrefix="0" xfId="0"/>
    <xf numFmtId="0" fontId="0" fillId="0" borderId="19" pivotButton="0" quotePrefix="0" xfId="0"/>
    <xf numFmtId="0" fontId="0" fillId="0" borderId="19" applyAlignment="1" pivotButton="0" quotePrefix="0" xfId="0">
      <alignment horizontal="center"/>
    </xf>
    <xf numFmtId="0" fontId="0" fillId="0" borderId="19" applyAlignment="1" pivotButton="0" quotePrefix="0" xfId="0">
      <alignment horizontal="right"/>
    </xf>
    <xf numFmtId="0" fontId="4" fillId="0" borderId="12" applyAlignment="1" pivotButton="0" quotePrefix="0" xfId="0">
      <alignment horizontal="center"/>
    </xf>
    <xf numFmtId="0" fontId="5" fillId="0" borderId="1" pivotButton="0" quotePrefix="0" xfId="0"/>
    <xf numFmtId="0" fontId="0" fillId="0" borderId="20" pivotButton="0" quotePrefix="0" xfId="0"/>
    <xf numFmtId="0" fontId="4" fillId="0" borderId="21" pivotButton="0" quotePrefix="0" xfId="0"/>
    <xf numFmtId="0" fontId="0" fillId="0" borderId="22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4" fillId="0" borderId="1" applyAlignment="1" pivotButton="0" quotePrefix="0" xfId="0">
      <alignment horizontal="left"/>
    </xf>
    <xf numFmtId="0" fontId="6" fillId="0" borderId="5" pivotButton="0" quotePrefix="0" xfId="0"/>
    <xf numFmtId="4" fontId="0" fillId="0" borderId="1" applyAlignment="1" pivotButton="0" quotePrefix="0" xfId="0">
      <alignment horizontal="center"/>
    </xf>
    <xf numFmtId="4" fontId="1" fillId="0" borderId="1" applyAlignment="1" pivotButton="0" quotePrefix="0" xfId="0">
      <alignment horizontal="center"/>
    </xf>
    <xf numFmtId="14" fontId="0" fillId="0" borderId="10" applyAlignment="1" pivotButton="0" quotePrefix="0" xfId="0">
      <alignment horizontal="center"/>
    </xf>
    <xf numFmtId="4" fontId="0" fillId="0" borderId="23" pivotButton="0" quotePrefix="0" xfId="0"/>
    <xf numFmtId="0" fontId="0" fillId="0" borderId="23" pivotButton="0" quotePrefix="0" xfId="0"/>
    <xf numFmtId="0" fontId="4" fillId="3" borderId="11" applyAlignment="1" pivotButton="0" quotePrefix="0" xfId="0">
      <alignment horizontal="center"/>
    </xf>
    <xf numFmtId="14" fontId="0" fillId="3" borderId="9" applyAlignment="1" pivotButton="0" quotePrefix="0" xfId="0">
      <alignment horizontal="center"/>
    </xf>
    <xf numFmtId="0" fontId="0" fillId="3" borderId="11" applyAlignment="1" pivotButton="0" quotePrefix="0" xfId="0">
      <alignment horizontal="center"/>
    </xf>
    <xf numFmtId="4" fontId="0" fillId="3" borderId="23" pivotButton="0" quotePrefix="0" xfId="0"/>
    <xf numFmtId="0" fontId="0" fillId="3" borderId="23" pivotButton="0" quotePrefix="0" xfId="0"/>
    <xf numFmtId="0" fontId="7" fillId="0" borderId="0" pivotButton="0" quotePrefix="0" xfId="0"/>
    <xf numFmtId="0" fontId="0" fillId="3" borderId="0" pivotButton="0" quotePrefix="0" xfId="0"/>
    <xf numFmtId="10" fontId="0" fillId="3" borderId="0" pivotButton="0" quotePrefix="0" xfId="0"/>
    <xf numFmtId="4" fontId="0" fillId="3" borderId="0" pivotButton="0" quotePrefix="0" xfId="0"/>
    <xf numFmtId="0" fontId="0" fillId="0" borderId="8" applyAlignment="1" pivotButton="0" quotePrefix="0" xfId="0">
      <alignment horizontal="right"/>
    </xf>
    <xf numFmtId="0" fontId="4" fillId="0" borderId="12" pivotButton="0" quotePrefix="0" xfId="0"/>
    <xf numFmtId="0" fontId="4" fillId="0" borderId="0" pivotButton="0" quotePrefix="0" xfId="0"/>
    <xf numFmtId="4" fontId="0" fillId="0" borderId="11" pivotButton="0" quotePrefix="0" xfId="0"/>
    <xf numFmtId="0" fontId="1" fillId="0" borderId="11" applyAlignment="1" pivotButton="0" quotePrefix="0" xfId="0">
      <alignment horizontal="center"/>
    </xf>
    <xf numFmtId="49" fontId="4" fillId="0" borderId="1" applyAlignment="1" pivotButton="0" quotePrefix="0" xfId="0">
      <alignment horizontal="center" wrapText="1"/>
    </xf>
    <xf numFmtId="1" fontId="0" fillId="0" borderId="5" applyAlignment="1" pivotButton="0" quotePrefix="0" xfId="0">
      <alignment horizontal="center"/>
    </xf>
    <xf numFmtId="1" fontId="0" fillId="0" borderId="1" applyAlignment="1" pivotButton="0" quotePrefix="0" xfId="0">
      <alignment horizontal="center"/>
    </xf>
    <xf numFmtId="3" fontId="1" fillId="0" borderId="12" applyAlignment="1" pivotButton="0" quotePrefix="0" xfId="0">
      <alignment horizontal="center"/>
    </xf>
    <xf numFmtId="2" fontId="0" fillId="0" borderId="1" applyAlignment="1" pivotButton="0" quotePrefix="0" xfId="0">
      <alignment horizontal="center"/>
    </xf>
    <xf numFmtId="0" fontId="1" fillId="0" borderId="8" pivotButton="0" quotePrefix="0" xfId="0"/>
    <xf numFmtId="0" fontId="7" fillId="0" borderId="23" pivotButton="0" quotePrefix="0" xfId="0"/>
    <xf numFmtId="0" fontId="1" fillId="0" borderId="11" pivotButton="0" quotePrefix="0" xfId="0"/>
    <xf numFmtId="0" fontId="8" fillId="0" borderId="23" pivotButton="0" quotePrefix="0" xfId="0"/>
    <xf numFmtId="164" fontId="0" fillId="0" borderId="1" pivotButton="0" quotePrefix="0" xfId="0"/>
    <xf numFmtId="165" fontId="0" fillId="0" borderId="1" pivotButton="0" quotePrefix="0" xfId="0"/>
    <xf numFmtId="166" fontId="0" fillId="0" borderId="0" pivotButton="0" quotePrefix="0" xfId="0"/>
    <xf numFmtId="0" fontId="3" fillId="0" borderId="8" pivotButton="0" quotePrefix="0" xfId="0"/>
    <xf numFmtId="4" fontId="0" fillId="0" borderId="7" pivotButton="0" quotePrefix="0" xfId="0"/>
    <xf numFmtId="0" fontId="1" fillId="0" borderId="5" pivotButton="0" quotePrefix="0" xfId="0"/>
    <xf numFmtId="0" fontId="8" fillId="0" borderId="0" pivotButton="0" quotePrefix="0" xfId="0"/>
    <xf numFmtId="4" fontId="1" fillId="0" borderId="11" pivotButton="0" quotePrefix="0" xfId="0"/>
    <xf numFmtId="0" fontId="1" fillId="0" borderId="2" pivotButton="0" quotePrefix="0" xfId="0"/>
    <xf numFmtId="0" fontId="1" fillId="0" borderId="0" pivotButton="0" quotePrefix="0" xfId="0"/>
    <xf numFmtId="4" fontId="0" fillId="0" borderId="0" pivotButton="0" quotePrefix="0" xfId="0"/>
    <xf numFmtId="0" fontId="1" fillId="0" borderId="1" pivotButton="0" quotePrefix="0" xfId="0"/>
    <xf numFmtId="0" fontId="7" fillId="0" borderId="8" pivotButton="0" quotePrefix="0" xfId="0"/>
    <xf numFmtId="0" fontId="1" fillId="0" borderId="8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0" fontId="0" fillId="0" borderId="23" applyAlignment="1" pivotButton="0" quotePrefix="0" xfId="0">
      <alignment horizontal="left"/>
    </xf>
    <xf numFmtId="0" fontId="1" fillId="2" borderId="24" applyAlignment="1" applyProtection="1" pivotButton="0" quotePrefix="0" xfId="0">
      <alignment horizontal="center"/>
      <protection locked="0" hidden="0"/>
    </xf>
    <xf numFmtId="0" fontId="10" fillId="0" borderId="5" pivotButton="0" quotePrefix="0" xfId="0"/>
    <xf numFmtId="0" fontId="5" fillId="0" borderId="19" pivotButton="0" quotePrefix="0" xfId="0"/>
    <xf numFmtId="0" fontId="11" fillId="0" borderId="5" pivotButton="0" quotePrefix="0" xfId="0"/>
    <xf numFmtId="0" fontId="12" fillId="0" borderId="19" pivotButton="0" quotePrefix="0" xfId="0"/>
    <xf numFmtId="0" fontId="13" fillId="0" borderId="13" applyProtection="1" pivotButton="0" quotePrefix="0" xfId="0">
      <protection locked="0" hidden="0"/>
    </xf>
    <xf numFmtId="166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" fillId="0" borderId="8" applyAlignment="1" pivotButton="0" quotePrefix="0" xfId="0">
      <alignment horizontal="left"/>
    </xf>
    <xf numFmtId="0" fontId="0" fillId="0" borderId="25" pivotButton="0" quotePrefix="0" xfId="0"/>
    <xf numFmtId="0" fontId="0" fillId="0" borderId="26" applyAlignment="1" pivotButton="0" quotePrefix="0" xfId="0">
      <alignment horizontal="left"/>
    </xf>
    <xf numFmtId="0" fontId="0" fillId="0" borderId="27" pivotButton="0" quotePrefix="0" xfId="0"/>
    <xf numFmtId="0" fontId="0" fillId="0" borderId="28" applyAlignment="1" pivotButton="0" quotePrefix="0" xfId="0">
      <alignment horizontal="right"/>
    </xf>
    <xf numFmtId="0" fontId="9" fillId="0" borderId="0" applyProtection="1" pivotButton="0" quotePrefix="0" xfId="0">
      <protection locked="0" hidden="0"/>
    </xf>
    <xf numFmtId="0" fontId="13" fillId="0" borderId="24" applyProtection="1" pivotButton="0" quotePrefix="0" xfId="0">
      <protection locked="0" hidden="0"/>
    </xf>
    <xf numFmtId="10" fontId="0" fillId="0" borderId="1" pivotButton="0" quotePrefix="0" xfId="0"/>
    <xf numFmtId="49" fontId="4" fillId="0" borderId="1" pivotButton="0" quotePrefix="0" xfId="0"/>
    <xf numFmtId="0" fontId="4" fillId="0" borderId="5" applyAlignment="1" pivotButton="0" quotePrefix="0" xfId="0">
      <alignment horizontal="left"/>
    </xf>
    <xf numFmtId="0" fontId="4" fillId="0" borderId="8" pivotButton="0" quotePrefix="0" xfId="0"/>
    <xf numFmtId="0" fontId="4" fillId="0" borderId="1" pivotButton="0" quotePrefix="0" xfId="0"/>
    <xf numFmtId="0" fontId="4" fillId="0" borderId="5" pivotButton="0" quotePrefix="0" xfId="0"/>
    <xf numFmtId="0" fontId="7" fillId="0" borderId="1" applyAlignment="1" pivotButton="0" quotePrefix="0" xfId="0">
      <alignment horizontal="center"/>
    </xf>
    <xf numFmtId="0" fontId="1" fillId="0" borderId="16" applyAlignment="1" pivotButton="0" quotePrefix="0" xfId="0">
      <alignment horizontal="left"/>
    </xf>
    <xf numFmtId="14" fontId="0" fillId="0" borderId="0" applyAlignment="1" pivotButton="0" quotePrefix="0" xfId="0">
      <alignment horizontal="center"/>
    </xf>
    <xf numFmtId="10" fontId="4" fillId="0" borderId="1" applyAlignment="1" pivotButton="0" quotePrefix="0" xfId="0">
      <alignment horizontal="center"/>
    </xf>
    <xf numFmtId="0" fontId="4" fillId="0" borderId="9" pivotButton="0" quotePrefix="0" xfId="0"/>
    <xf numFmtId="0" fontId="4" fillId="0" borderId="0" applyAlignment="1" pivotButton="0" quotePrefix="0" xfId="0">
      <alignment horizontal="left"/>
    </xf>
    <xf numFmtId="0" fontId="4" fillId="0" borderId="2" pivotButton="0" quotePrefix="0" xfId="0"/>
    <xf numFmtId="0" fontId="4" fillId="0" borderId="6" pivotButton="0" quotePrefix="0" xfId="0"/>
    <xf numFmtId="0" fontId="3" fillId="0" borderId="18" pivotButton="0" quotePrefix="0" xfId="0"/>
    <xf numFmtId="0" fontId="1" fillId="0" borderId="10" pivotButton="0" quotePrefix="0" xfId="0"/>
    <xf numFmtId="49" fontId="1" fillId="0" borderId="5" applyAlignment="1" pivotButton="0" quotePrefix="0" xfId="0">
      <alignment horizontal="center"/>
    </xf>
    <xf numFmtId="165" fontId="4" fillId="0" borderId="1" applyAlignment="1" pivotButton="0" quotePrefix="0" xfId="0">
      <alignment horizontal="center"/>
    </xf>
    <xf numFmtId="3" fontId="4" fillId="0" borderId="5" applyAlignment="1" pivotButton="0" quotePrefix="0" xfId="0">
      <alignment horizontal="center"/>
    </xf>
    <xf numFmtId="10" fontId="0" fillId="0" borderId="1" applyAlignment="1" pivotButton="0" quotePrefix="0" xfId="0">
      <alignment horizontal="center"/>
    </xf>
    <xf numFmtId="4" fontId="0" fillId="0" borderId="0" applyAlignment="1" pivotButton="0" quotePrefix="0" xfId="0">
      <alignment horizontal="center"/>
    </xf>
    <xf numFmtId="3" fontId="4" fillId="0" borderId="5" pivotButton="0" quotePrefix="0" xfId="0"/>
    <xf numFmtId="0" fontId="4" fillId="0" borderId="1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4" fillId="0" borderId="10" applyAlignment="1" pivotButton="0" quotePrefix="0" xfId="0">
      <alignment horizontal="center"/>
    </xf>
    <xf numFmtId="10" fontId="0" fillId="0" borderId="10" applyAlignment="1" pivotButton="0" quotePrefix="0" xfId="0">
      <alignment horizontal="center"/>
    </xf>
    <xf numFmtId="0" fontId="0" fillId="0" borderId="10" applyAlignment="1" pivotButton="0" quotePrefix="0" xfId="0">
      <alignment horizontal="center"/>
    </xf>
    <xf numFmtId="4" fontId="0" fillId="0" borderId="1" pivotButton="0" quotePrefix="0" xfId="0"/>
    <xf numFmtId="4" fontId="4" fillId="0" borderId="5" applyAlignment="1" pivotButton="0" quotePrefix="0" xfId="0">
      <alignment horizontal="center"/>
    </xf>
    <xf numFmtId="3" fontId="4" fillId="0" borderId="6" pivotButton="0" quotePrefix="0" xfId="0"/>
    <xf numFmtId="4" fontId="4" fillId="0" borderId="12" pivotButton="0" quotePrefix="0" xfId="0"/>
    <xf numFmtId="4" fontId="4" fillId="0" borderId="3" pivotButton="0" quotePrefix="0" xfId="0"/>
    <xf numFmtId="0" fontId="14" fillId="0" borderId="5" applyAlignment="1" pivotButton="0" quotePrefix="0" xfId="0">
      <alignment horizontal="left"/>
    </xf>
    <xf numFmtId="164" fontId="4" fillId="0" borderId="1" applyAlignment="1" pivotButton="0" quotePrefix="0" xfId="0">
      <alignment horizontal="center"/>
    </xf>
    <xf numFmtId="0" fontId="4" fillId="4" borderId="1" pivotButton="0" quotePrefix="0" xfId="0"/>
    <xf numFmtId="0" fontId="4" fillId="5" borderId="1" applyAlignment="1" pivotButton="0" quotePrefix="0" xfId="0">
      <alignment horizontal="right"/>
    </xf>
    <xf numFmtId="0" fontId="15" fillId="6" borderId="1" applyAlignment="1" pivotButton="0" quotePrefix="0" xfId="0">
      <alignment horizontal="center"/>
    </xf>
    <xf numFmtId="0" fontId="15" fillId="6" borderId="9" applyAlignment="1" pivotButton="0" quotePrefix="0" xfId="0">
      <alignment horizontal="center"/>
    </xf>
    <xf numFmtId="3" fontId="4" fillId="4" borderId="6" pivotButton="0" quotePrefix="0" xfId="0"/>
    <xf numFmtId="3" fontId="4" fillId="5" borderId="6" applyAlignment="1" pivotButton="0" quotePrefix="0" xfId="0">
      <alignment horizontal="right"/>
    </xf>
    <xf numFmtId="3" fontId="15" fillId="6" borderId="6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J55"/>
  <sheetViews>
    <sheetView tabSelected="1" zoomScaleNormal="100" zoomScaleSheetLayoutView="75" workbookViewId="0">
      <selection activeCell="C15" sqref="C15"/>
    </sheetView>
  </sheetViews>
  <sheetFormatPr baseColWidth="8" defaultRowHeight="13.2" outlineLevelCol="0"/>
  <cols>
    <col width="12.6640625" customWidth="1" min="1" max="1"/>
    <col width="14" customWidth="1" min="2" max="2"/>
    <col width="53.33203125" customWidth="1" min="3" max="3"/>
    <col width="11.44140625" bestFit="1" customWidth="1" style="87" min="4" max="4"/>
    <col width="6.33203125" customWidth="1" min="5" max="5"/>
    <col width="15.88671875" customWidth="1" min="6" max="6"/>
    <col width="12.109375" customWidth="1" min="7" max="7"/>
    <col width="19.88671875" customWidth="1" min="8" max="8"/>
    <col width="12.6640625" customWidth="1" min="9" max="9"/>
    <col width="12.109375" customWidth="1" min="10" max="10"/>
  </cols>
  <sheetData>
    <row r="1" ht="15.75" customHeight="1">
      <c r="A1" s="8" t="inlineStr">
        <is>
          <t>StarBrite</t>
        </is>
      </c>
      <c r="B1" s="28" t="n"/>
      <c r="C1" s="91" t="inlineStr">
        <is>
          <t>Master Formula</t>
        </is>
      </c>
      <c r="F1" s="7" t="inlineStr">
        <is>
          <t xml:space="preserve">DATE OF ISSUE: </t>
        </is>
      </c>
      <c r="G1" s="1" t="n"/>
      <c r="H1" s="46" t="inlineStr">
        <is>
          <t>Code:</t>
        </is>
      </c>
      <c r="I1" s="124" t="inlineStr">
        <is>
          <t>239192-35.B</t>
        </is>
      </c>
      <c r="J1" s="100" t="inlineStr">
        <is>
          <t>Page 1 of 2</t>
        </is>
      </c>
    </row>
    <row r="2" ht="13.5" customHeight="1" thickBot="1">
      <c r="A2" s="113" t="inlineStr">
        <is>
          <t>Formula Reference No.</t>
        </is>
      </c>
      <c r="B2" s="28" t="n"/>
      <c r="C2" s="6" t="inlineStr">
        <is>
          <t>Product Name:</t>
        </is>
      </c>
      <c r="D2" s="49" t="inlineStr">
        <is>
          <t>Code:</t>
        </is>
      </c>
      <c r="E2" s="21" t="n"/>
      <c r="F2" s="103" t="inlineStr">
        <is>
          <t>Theory Gallons</t>
        </is>
      </c>
      <c r="G2" s="53" t="n"/>
      <c r="H2" s="86" t="n"/>
      <c r="I2" s="86" t="n"/>
      <c r="J2" s="100" t="inlineStr">
        <is>
          <t>Lbs./Gallon:</t>
        </is>
      </c>
    </row>
    <row r="3" ht="15.75" customHeight="1" thickBot="1">
      <c r="A3" s="140" t="inlineStr">
        <is>
          <t>SPLASH SUPPLIED 239192-35</t>
        </is>
      </c>
      <c r="B3" s="28" t="n"/>
      <c r="C3" s="67" t="inlineStr">
        <is>
          <t>SPLASH -30 weather repel</t>
        </is>
      </c>
      <c r="D3" s="124" t="inlineStr">
        <is>
          <t>239192-35.B</t>
        </is>
      </c>
      <c r="E3" s="102" t="n"/>
      <c r="F3" s="93" t="n">
        <v>1000</v>
      </c>
      <c r="G3" s="36" t="n"/>
      <c r="J3" s="27" t="n">
        <v>7.893</v>
      </c>
    </row>
    <row r="4" ht="24" customHeight="1" thickBot="1">
      <c r="A4" s="113" t="inlineStr">
        <is>
          <t>Prepared By:</t>
        </is>
      </c>
      <c r="B4" s="14" t="inlineStr">
        <is>
          <t>Date:</t>
        </is>
      </c>
      <c r="C4" s="6" t="inlineStr">
        <is>
          <t>Total Pounds</t>
        </is>
      </c>
      <c r="D4" s="11" t="n"/>
      <c r="F4" s="104" t="n"/>
      <c r="G4" s="105" t="inlineStr">
        <is>
          <t>Lot Number:</t>
        </is>
      </c>
      <c r="H4" s="107" t="n"/>
      <c r="I4" s="106" t="n"/>
    </row>
    <row r="5">
      <c r="A5" s="15" t="inlineStr">
        <is>
          <t>VW</t>
        </is>
      </c>
      <c r="B5" s="116" t="n">
        <v>44753</v>
      </c>
      <c r="C5" s="6">
        <f>(F3*J3)</f>
        <v/>
      </c>
      <c r="D5" s="11" t="n"/>
      <c r="F5" s="36" t="n"/>
      <c r="G5" s="3" t="n"/>
    </row>
    <row r="6">
      <c r="A6" s="54" t="n"/>
      <c r="B6" s="55" t="n"/>
      <c r="C6" s="56" t="n"/>
      <c r="D6" s="57" t="n"/>
      <c r="E6" s="60" t="n"/>
      <c r="F6" s="58" t="n"/>
      <c r="G6" s="58" t="n"/>
      <c r="H6" s="60" t="n"/>
      <c r="I6" s="60" t="n"/>
      <c r="J6" s="60" t="n"/>
    </row>
    <row r="7" ht="13.5" customHeight="1" thickBot="1">
      <c r="A7" s="34" t="inlineStr">
        <is>
          <t>ItemCode</t>
        </is>
      </c>
      <c r="B7" s="34" t="inlineStr">
        <is>
          <t>% W/W</t>
        </is>
      </c>
      <c r="C7" s="34" t="inlineStr">
        <is>
          <t>Chem Description</t>
        </is>
      </c>
      <c r="D7" s="31" t="inlineStr">
        <is>
          <t>Amt</t>
        </is>
      </c>
      <c r="E7" s="34" t="inlineStr">
        <is>
          <t>Unit</t>
        </is>
      </c>
      <c r="F7" s="34" t="inlineStr">
        <is>
          <t>Qty Added</t>
        </is>
      </c>
      <c r="G7" s="115" t="inlineStr">
        <is>
          <t>Chem Lot No.</t>
        </is>
      </c>
      <c r="H7" s="33" t="n"/>
      <c r="I7" s="34" t="inlineStr">
        <is>
          <t>Ck'd By</t>
        </is>
      </c>
      <c r="J7" s="34" t="inlineStr">
        <is>
          <t>Mfg. Ck'd</t>
        </is>
      </c>
    </row>
    <row r="8" ht="17.25" customHeight="1">
      <c r="A8" s="29" t="inlineStr">
        <is>
          <t>WATER</t>
        </is>
      </c>
      <c r="B8" s="117" t="n">
        <v>0.656355</v>
      </c>
      <c r="C8" s="130" t="inlineStr">
        <is>
          <t>Water</t>
        </is>
      </c>
      <c r="D8" s="126">
        <f>B8*C$5/8.345</f>
        <v/>
      </c>
      <c r="E8" s="142" t="inlineStr">
        <is>
          <t>gals</t>
        </is>
      </c>
      <c r="F8" s="20" t="n"/>
      <c r="G8" s="21" t="n"/>
      <c r="H8" s="22" t="n"/>
      <c r="I8" s="30" t="n"/>
      <c r="J8" s="134" t="n"/>
    </row>
    <row r="9" ht="17.25" customHeight="1">
      <c r="A9" s="17" t="n">
        <v>500200</v>
      </c>
      <c r="B9" s="125" t="n">
        <v>0.342</v>
      </c>
      <c r="C9" s="47" t="inlineStr">
        <is>
          <t>Methanol</t>
        </is>
      </c>
      <c r="D9" s="126">
        <f>B9*C$5/6.63</f>
        <v/>
      </c>
      <c r="E9" s="142" t="inlineStr">
        <is>
          <t>gals</t>
        </is>
      </c>
      <c r="F9" s="6" t="n"/>
      <c r="G9" s="27" t="n"/>
      <c r="H9" s="28" t="n"/>
      <c r="I9" s="26" t="n"/>
      <c r="J9" s="14" t="n"/>
    </row>
    <row r="10" ht="17.25" customHeight="1">
      <c r="A10" s="17" t="inlineStr">
        <is>
          <t>100530</t>
        </is>
      </c>
      <c r="B10" s="125" t="n">
        <v>0.0001</v>
      </c>
      <c r="C10" s="47" t="inlineStr">
        <is>
          <t>H-Sil SQ</t>
        </is>
      </c>
      <c r="D10" s="126">
        <f>B10*C$5</f>
        <v/>
      </c>
      <c r="E10" s="143" t="inlineStr">
        <is>
          <t>lbs</t>
        </is>
      </c>
      <c r="F10" s="6" t="n"/>
      <c r="G10" s="21" t="n"/>
      <c r="H10" s="22" t="n"/>
      <c r="I10" s="26" t="n"/>
      <c r="J10" s="14" t="n"/>
    </row>
    <row r="11" ht="17.25" customHeight="1">
      <c r="A11" s="100" t="inlineStr">
        <is>
          <t>030011</t>
        </is>
      </c>
      <c r="B11" s="117" t="n">
        <v>0.0015</v>
      </c>
      <c r="C11" s="47" t="inlineStr">
        <is>
          <t>Glycol Ether DPM</t>
        </is>
      </c>
      <c r="D11" s="126">
        <f>B11*C$5</f>
        <v/>
      </c>
      <c r="E11" s="143" t="inlineStr">
        <is>
          <t>lbs</t>
        </is>
      </c>
      <c r="F11" s="6" t="n"/>
      <c r="G11" s="27" t="n"/>
      <c r="H11" s="28" t="n"/>
      <c r="I11" s="26" t="n"/>
      <c r="J11" s="14" t="n"/>
    </row>
    <row r="12" ht="17.25" customHeight="1">
      <c r="A12" s="100" t="n">
        <v>50012</v>
      </c>
      <c r="B12" s="141" t="n">
        <v>1.7e-05</v>
      </c>
      <c r="C12" s="47" t="inlineStr">
        <is>
          <t>Liquidtint Violet 0974 (L84020) Dye</t>
        </is>
      </c>
      <c r="D12" s="126">
        <f>B12*C$5*454</f>
        <v/>
      </c>
      <c r="E12" s="144" t="inlineStr">
        <is>
          <t>grams</t>
        </is>
      </c>
      <c r="F12" s="27" t="n"/>
      <c r="G12" s="21" t="n"/>
      <c r="H12" s="22" t="n"/>
      <c r="I12" s="28" t="n"/>
      <c r="J12" s="1" t="n"/>
    </row>
    <row r="13" ht="17.25" customHeight="1">
      <c r="A13" s="100" t="inlineStr">
        <is>
          <t>100511</t>
        </is>
      </c>
      <c r="B13" s="141" t="n">
        <v>2.8e-05</v>
      </c>
      <c r="C13" s="47" t="inlineStr">
        <is>
          <t>Bitrex</t>
        </is>
      </c>
      <c r="D13" s="126">
        <f>B13*C$5*454</f>
        <v/>
      </c>
      <c r="E13" s="145" t="inlineStr">
        <is>
          <t>grams</t>
        </is>
      </c>
      <c r="F13" s="27" t="n"/>
      <c r="G13" s="27" t="n"/>
      <c r="H13" s="28" t="n"/>
      <c r="I13" s="28" t="n"/>
      <c r="J13" s="1" t="n"/>
    </row>
    <row r="14" ht="17.25" customHeight="1">
      <c r="A14" s="100" t="n"/>
      <c r="B14" s="117" t="n"/>
      <c r="C14" s="47" t="n"/>
      <c r="D14" s="126" t="n"/>
      <c r="E14" s="112" t="n"/>
      <c r="F14" s="24" t="n"/>
      <c r="G14" s="27" t="n"/>
      <c r="H14" s="28" t="n"/>
      <c r="I14" s="28" t="n"/>
      <c r="J14" s="1" t="n"/>
    </row>
    <row r="15" ht="17.25" customHeight="1">
      <c r="A15" s="100" t="n"/>
      <c r="B15" s="117" t="n"/>
      <c r="C15" s="47" t="n"/>
      <c r="D15" s="126" t="n"/>
      <c r="E15" s="112" t="n"/>
      <c r="F15" s="24" t="n"/>
      <c r="G15" s="21" t="n"/>
      <c r="H15" s="22" t="n"/>
      <c r="I15" s="28" t="n"/>
      <c r="J15" s="1" t="n"/>
    </row>
    <row r="16" ht="17.25" customHeight="1">
      <c r="A16" s="100" t="n"/>
      <c r="B16" s="127" t="n"/>
      <c r="C16" s="131" t="n"/>
      <c r="D16" s="136" t="n"/>
      <c r="E16" s="1" t="n"/>
      <c r="F16" s="27" t="n"/>
      <c r="G16" s="27" t="n"/>
      <c r="H16" s="28" t="n"/>
      <c r="I16" s="28" t="n"/>
      <c r="J16" s="1" t="n"/>
    </row>
    <row r="17" ht="17.25" customHeight="1">
      <c r="A17" s="1" t="n"/>
      <c r="B17" s="1" t="n"/>
      <c r="C17" s="1" t="n"/>
      <c r="D17" s="135" t="n"/>
      <c r="E17" s="1" t="n"/>
      <c r="F17" s="1" t="n"/>
      <c r="G17" s="27" t="n"/>
      <c r="H17" s="28" t="n"/>
      <c r="I17" s="28" t="n"/>
      <c r="J17" s="1" t="n"/>
    </row>
    <row r="18" ht="17.25" customHeight="1">
      <c r="A18" s="132" t="n"/>
      <c r="B18" s="133" t="n"/>
      <c r="C18" s="134" t="n"/>
      <c r="D18" s="128" t="n"/>
      <c r="E18" s="4" t="n"/>
      <c r="F18" s="25" t="n"/>
      <c r="G18" s="21" t="n"/>
      <c r="H18" s="22" t="n"/>
      <c r="I18" s="23" t="n"/>
      <c r="J18" s="1" t="n"/>
    </row>
    <row r="19" ht="17.25" customHeight="1">
      <c r="A19" s="109" t="n"/>
      <c r="B19" s="108" t="n"/>
      <c r="C19" s="47" t="n"/>
      <c r="D19" s="12" t="n"/>
      <c r="E19" s="1" t="n"/>
      <c r="F19" s="27" t="n"/>
      <c r="G19" s="27" t="n"/>
      <c r="H19" s="28" t="n"/>
      <c r="I19" s="28" t="n"/>
      <c r="J19" s="1" t="n"/>
    </row>
    <row r="20">
      <c r="B20" s="99">
        <f>SUM(B8:B19)</f>
        <v/>
      </c>
    </row>
    <row r="21" ht="10.5" customHeight="1" thickBot="1">
      <c r="A21" s="60" t="n"/>
      <c r="B21" s="61" t="n"/>
      <c r="C21" s="60" t="n"/>
      <c r="D21" s="62" t="n"/>
      <c r="E21" s="60" t="n"/>
      <c r="F21" s="60" t="n"/>
      <c r="G21" s="60" t="n"/>
      <c r="H21" s="60" t="n"/>
      <c r="I21" s="60" t="n"/>
      <c r="J21" s="60" t="n"/>
    </row>
    <row r="22" ht="15.75" customHeight="1" thickBot="1">
      <c r="A22" s="95" t="inlineStr">
        <is>
          <t>Manufacturing Record</t>
        </is>
      </c>
      <c r="B22" s="38" t="n"/>
      <c r="C22" s="39" t="n"/>
      <c r="D22" s="37" t="n"/>
      <c r="E22" s="38" t="n"/>
      <c r="F22" s="38" t="n"/>
      <c r="G22" s="40" t="n"/>
      <c r="H22" s="38" t="n"/>
      <c r="I22" s="38" t="n"/>
      <c r="J22" s="38" t="n"/>
    </row>
    <row r="23">
      <c r="A23" s="41" t="inlineStr">
        <is>
          <t>Product:</t>
        </is>
      </c>
      <c r="B23" s="82" t="inlineStr">
        <is>
          <t>SPLASH -30 weather repel</t>
        </is>
      </c>
      <c r="C23" s="123" t="n"/>
      <c r="D23" s="44" t="inlineStr">
        <is>
          <t>Batch Size:</t>
        </is>
      </c>
      <c r="E23" s="45">
        <f>$F$3</f>
        <v/>
      </c>
      <c r="F23" s="35" t="n"/>
      <c r="H23" s="43" t="n"/>
      <c r="I23" s="36" t="n"/>
      <c r="J23" s="23" t="n"/>
    </row>
    <row r="24" ht="15" customHeight="1">
      <c r="A24" s="94" t="inlineStr">
        <is>
          <t>PROCESS PREPARATION</t>
        </is>
      </c>
      <c r="B24" s="9" t="n"/>
      <c r="C24" s="122" t="n"/>
      <c r="D24" s="13" t="n"/>
      <c r="E24" s="3" t="n"/>
      <c r="F24" s="3" t="n"/>
      <c r="G24" s="3" t="n"/>
      <c r="H24" s="3" t="n"/>
      <c r="I24" s="3" t="n"/>
      <c r="J24" s="28" t="n"/>
    </row>
    <row r="25">
      <c r="A25" s="113" t="inlineStr">
        <is>
          <t>Equipment to come in contact with product will be cleaned</t>
        </is>
      </c>
      <c r="C25" s="3" t="n"/>
      <c r="D25" s="13" t="n"/>
      <c r="E25" s="3" t="n"/>
      <c r="F25" s="3" t="n"/>
      <c r="G25" s="3" t="n"/>
      <c r="H25" s="3" t="n"/>
      <c r="I25" s="3" t="n"/>
      <c r="J25" s="28" t="n"/>
    </row>
    <row r="26" ht="15" customHeight="1">
      <c r="A26" s="94" t="inlineStr">
        <is>
          <t>BATCH PREPARATION</t>
        </is>
      </c>
      <c r="B26" s="27" t="n"/>
      <c r="C26" s="3" t="n"/>
      <c r="D26" s="13" t="n"/>
      <c r="E26" s="3" t="n"/>
      <c r="F26" s="3" t="n"/>
      <c r="G26" s="3" t="n"/>
      <c r="H26" s="3" t="n"/>
      <c r="I26" s="3" t="n"/>
      <c r="J26" s="28" t="n"/>
    </row>
    <row r="27">
      <c r="A27" s="88" t="inlineStr">
        <is>
          <t>StepNumber</t>
        </is>
      </c>
      <c r="B27" s="82" t="inlineStr">
        <is>
          <t>Step</t>
        </is>
      </c>
      <c r="C27" s="83" t="inlineStr">
        <is>
          <t>Column1</t>
        </is>
      </c>
      <c r="D27" s="84" t="inlineStr">
        <is>
          <t>Qty</t>
        </is>
      </c>
      <c r="E27" s="85" t="inlineStr">
        <is>
          <t>Unit</t>
        </is>
      </c>
      <c r="F27" s="88" t="inlineStr">
        <is>
          <t>PartNumber</t>
        </is>
      </c>
      <c r="G27" s="101" t="inlineStr">
        <is>
          <t>Notes</t>
        </is>
      </c>
      <c r="H27" s="89" t="inlineStr">
        <is>
          <t>Notes2</t>
        </is>
      </c>
      <c r="I27" s="88" t="inlineStr">
        <is>
          <t>StartTime</t>
        </is>
      </c>
      <c r="J27" s="88" t="inlineStr">
        <is>
          <t>EndTime</t>
        </is>
      </c>
    </row>
    <row r="28">
      <c r="A28" s="100" t="n">
        <v>1</v>
      </c>
      <c r="B28" s="119" t="inlineStr">
        <is>
          <t>Gather the required materials.</t>
        </is>
      </c>
      <c r="C28" s="111" t="n"/>
      <c r="D28" s="129" t="n"/>
      <c r="E28" s="121" t="n"/>
      <c r="F28" s="112" t="n"/>
      <c r="G28" s="111" t="n"/>
      <c r="H28" s="111" t="n"/>
      <c r="I28" s="112" t="n"/>
      <c r="J28" s="112" t="n"/>
    </row>
    <row r="29">
      <c r="A29" s="100" t="n">
        <v>2</v>
      </c>
      <c r="B29" s="110" t="inlineStr">
        <is>
          <t xml:space="preserve">Verify that vessel is clean. </t>
        </is>
      </c>
      <c r="C29" s="111" t="n"/>
      <c r="D29" s="129" t="n"/>
      <c r="E29" s="120" t="n"/>
      <c r="F29" s="112" t="n"/>
      <c r="G29" s="111" t="n"/>
      <c r="H29" s="111" t="n"/>
      <c r="I29" s="112" t="n"/>
      <c r="J29" s="112" t="n"/>
    </row>
    <row r="30">
      <c r="A30" s="100" t="n">
        <v>3</v>
      </c>
      <c r="B30" s="113" t="inlineStr">
        <is>
          <t>Apply GHS label to the mix vessel.</t>
        </is>
      </c>
      <c r="C30" s="121" t="n"/>
      <c r="D30" s="129" t="n"/>
      <c r="E30" s="137" t="n"/>
      <c r="F30" s="112" t="n"/>
      <c r="G30" s="111" t="n"/>
      <c r="H30" s="111" t="n"/>
      <c r="I30" s="112" t="n"/>
      <c r="J30" s="112" t="n"/>
    </row>
    <row r="31">
      <c r="A31" s="100" t="n">
        <v>4</v>
      </c>
      <c r="B31" s="113" t="inlineStr">
        <is>
          <t>Charge vessel with water.</t>
        </is>
      </c>
      <c r="C31" s="121" t="n"/>
      <c r="D31" s="129">
        <f>D8</f>
        <v/>
      </c>
      <c r="E31" s="146">
        <f>E8</f>
        <v/>
      </c>
      <c r="F31" s="112" t="inlineStr">
        <is>
          <t>WATER</t>
        </is>
      </c>
      <c r="G31" s="111" t="n"/>
      <c r="H31" s="111" t="n"/>
      <c r="I31" s="112" t="n"/>
      <c r="J31" s="112" t="n"/>
    </row>
    <row r="32">
      <c r="A32" s="100" t="n">
        <v>5</v>
      </c>
      <c r="B32" s="113" t="inlineStr">
        <is>
          <t>Start agitator.</t>
        </is>
      </c>
      <c r="C32" s="121" t="n"/>
      <c r="D32" s="129" t="n"/>
      <c r="E32" s="137" t="n"/>
      <c r="F32" s="112" t="n"/>
      <c r="G32" s="111" t="n"/>
      <c r="H32" s="111" t="n"/>
      <c r="I32" s="112" t="n"/>
      <c r="J32" s="112" t="n"/>
    </row>
    <row r="33">
      <c r="A33" s="100" t="n">
        <v>6</v>
      </c>
      <c r="B33" s="110" t="inlineStr">
        <is>
          <t>Add Methanol</t>
        </is>
      </c>
      <c r="C33" s="111" t="n"/>
      <c r="D33" s="129">
        <f>D9</f>
        <v/>
      </c>
      <c r="E33" s="146">
        <f>E9</f>
        <v/>
      </c>
      <c r="F33" s="112" t="inlineStr">
        <is>
          <t>500200</t>
        </is>
      </c>
      <c r="G33" s="111" t="n"/>
      <c r="H33" s="111" t="n"/>
      <c r="I33" s="112" t="n"/>
      <c r="J33" s="112" t="n"/>
    </row>
    <row r="34">
      <c r="A34" s="100" t="n">
        <v>7</v>
      </c>
      <c r="B34" s="110" t="inlineStr">
        <is>
          <t>Add H-Sil SQ</t>
        </is>
      </c>
      <c r="C34" s="111" t="n"/>
      <c r="D34" s="129">
        <f>D10</f>
        <v/>
      </c>
      <c r="E34" s="147">
        <f>E10</f>
        <v/>
      </c>
      <c r="F34" s="112" t="inlineStr">
        <is>
          <t>100530</t>
        </is>
      </c>
      <c r="G34" s="111" t="n"/>
      <c r="H34" s="111" t="n"/>
      <c r="I34" s="112" t="n"/>
      <c r="J34" s="112" t="n"/>
    </row>
    <row r="35">
      <c r="A35" s="100" t="n">
        <v>8</v>
      </c>
      <c r="B35" s="110" t="inlineStr">
        <is>
          <t>Add Glycol Ether DPM</t>
        </is>
      </c>
      <c r="C35" s="111" t="n"/>
      <c r="D35" s="129">
        <f>D11</f>
        <v/>
      </c>
      <c r="E35" s="147">
        <f>E11</f>
        <v/>
      </c>
      <c r="F35" s="112" t="inlineStr">
        <is>
          <t>030011</t>
        </is>
      </c>
      <c r="G35" s="111" t="n"/>
      <c r="H35" s="111" t="n"/>
      <c r="I35" s="112" t="n"/>
      <c r="J35" s="112" t="n"/>
    </row>
    <row r="36">
      <c r="A36" s="100" t="n">
        <v>9</v>
      </c>
      <c r="B36" s="110" t="inlineStr">
        <is>
          <t>Add Liquidtint Violet 0974 (L84020) Dye</t>
        </is>
      </c>
      <c r="C36" s="111" t="n"/>
      <c r="D36" s="129">
        <f>D12</f>
        <v/>
      </c>
      <c r="E36" s="137">
        <f>E12</f>
        <v/>
      </c>
      <c r="F36" s="112">
        <f>A12</f>
        <v/>
      </c>
      <c r="G36" s="111" t="n"/>
      <c r="H36" s="111" t="n"/>
      <c r="I36" s="112" t="n"/>
      <c r="J36" s="112" t="n"/>
    </row>
    <row r="37">
      <c r="A37" s="100" t="n">
        <v>10</v>
      </c>
      <c r="B37" s="110" t="inlineStr">
        <is>
          <t>Add Bitrex</t>
        </is>
      </c>
      <c r="C37" s="111" t="n"/>
      <c r="D37" s="129">
        <f>D13</f>
        <v/>
      </c>
      <c r="E37" s="148">
        <f>E13</f>
        <v/>
      </c>
      <c r="F37" s="112" t="inlineStr">
        <is>
          <t>100511</t>
        </is>
      </c>
      <c r="G37" s="111" t="n"/>
      <c r="H37" s="111" t="n"/>
      <c r="I37" s="112" t="n"/>
      <c r="J37" s="112" t="n"/>
    </row>
    <row r="38">
      <c r="A38" s="100" t="n">
        <v>11</v>
      </c>
      <c r="B38" s="110" t="inlineStr">
        <is>
          <t>Agitate for 20 minutes.</t>
        </is>
      </c>
      <c r="C38" s="111" t="n"/>
      <c r="D38" s="129" t="n"/>
      <c r="E38" s="137" t="n"/>
      <c r="F38" s="112" t="n"/>
      <c r="G38" s="111" t="n"/>
      <c r="H38" s="111" t="n"/>
      <c r="I38" s="112" t="n"/>
      <c r="J38" s="112" t="n"/>
    </row>
    <row r="39">
      <c r="A39" s="100" t="n">
        <v>12</v>
      </c>
      <c r="B39" s="110" t="inlineStr">
        <is>
          <t>Sample blend; label sample container; and deliver sample to QC Lab.</t>
        </is>
      </c>
      <c r="C39" s="111" t="n"/>
      <c r="D39" s="129" t="n"/>
      <c r="E39" s="137" t="n"/>
      <c r="F39" s="112" t="n"/>
      <c r="G39" s="111" t="n"/>
      <c r="H39" s="111" t="n"/>
      <c r="I39" s="112" t="n"/>
      <c r="J39" s="112" t="n"/>
    </row>
    <row r="40">
      <c r="A40" s="100" t="n">
        <v>13</v>
      </c>
      <c r="B40" s="110" t="inlineStr">
        <is>
          <t>Ensure that any agitators used have been turned off.</t>
        </is>
      </c>
      <c r="C40" s="111" t="n"/>
      <c r="D40" s="129" t="n"/>
      <c r="E40" s="137" t="n"/>
      <c r="F40" s="112" t="n"/>
      <c r="G40" s="111" t="n"/>
      <c r="H40" s="111" t="n"/>
      <c r="I40" s="112" t="n"/>
      <c r="J40" s="112" t="n"/>
    </row>
    <row r="41">
      <c r="A41" s="100" t="n">
        <v>14</v>
      </c>
      <c r="B41" s="1" t="inlineStr">
        <is>
          <t>Remove GHS label from the mix vessel.</t>
        </is>
      </c>
      <c r="C41" s="111" t="n"/>
      <c r="D41" s="129" t="n"/>
      <c r="E41" s="137" t="n"/>
      <c r="F41" s="112" t="n"/>
      <c r="G41" s="111" t="n"/>
      <c r="H41" s="111" t="n"/>
      <c r="I41" s="112" t="n"/>
      <c r="J41" s="112" t="n"/>
    </row>
    <row r="42">
      <c r="A42" s="114" t="inlineStr">
        <is>
          <t>VW 7-11-22 Activated new Purple Color per Splash, old color was orange</t>
        </is>
      </c>
      <c r="B42" s="113" t="n"/>
      <c r="C42" s="111" t="n"/>
      <c r="D42" s="138" t="n"/>
      <c r="E42" s="139" t="n"/>
      <c r="F42" s="112" t="n"/>
      <c r="G42" s="111" t="n"/>
      <c r="H42" s="111" t="n"/>
      <c r="I42" s="112" t="n"/>
      <c r="J42" s="112" t="n"/>
    </row>
    <row r="43">
      <c r="A43" s="114" t="inlineStr">
        <is>
          <t>Changed fron Liquitint to Liquidtint Violoet 6-13-22</t>
        </is>
      </c>
      <c r="B43" s="113" t="n"/>
      <c r="C43" s="111" t="n"/>
      <c r="D43" s="129" t="n"/>
      <c r="E43" s="121" t="n"/>
      <c r="F43" s="112" t="n"/>
      <c r="G43" s="111" t="n"/>
      <c r="H43" s="111" t="n"/>
      <c r="I43" s="112" t="n"/>
      <c r="J43" s="112" t="n"/>
    </row>
    <row r="44">
      <c r="A44" s="114" t="n">
        <v>17</v>
      </c>
      <c r="B44" s="113" t="n"/>
      <c r="C44" s="111" t="n"/>
      <c r="D44" s="129" t="n"/>
      <c r="E44" s="121" t="n"/>
      <c r="F44" s="112" t="n"/>
      <c r="G44" s="111" t="n"/>
      <c r="H44" s="111" t="n"/>
      <c r="I44" s="112" t="n"/>
      <c r="J44" s="112" t="n"/>
    </row>
    <row r="45">
      <c r="A45" s="114" t="n">
        <v>18</v>
      </c>
      <c r="B45" s="113" t="n"/>
      <c r="C45" s="121" t="n"/>
      <c r="D45" s="129" t="n"/>
      <c r="E45" s="121" t="n"/>
      <c r="F45" s="112" t="n"/>
      <c r="G45" s="111" t="n"/>
      <c r="H45" s="111" t="n"/>
      <c r="I45" s="112" t="n"/>
      <c r="J45" s="112" t="n"/>
    </row>
    <row r="46">
      <c r="A46" s="114" t="n">
        <v>19</v>
      </c>
      <c r="B46" s="27" t="n"/>
      <c r="C46" s="121" t="n"/>
      <c r="D46" s="129" t="n"/>
      <c r="E46" s="121" t="n"/>
      <c r="F46" s="112" t="n"/>
      <c r="G46" s="111" t="n"/>
      <c r="H46" s="111" t="n"/>
      <c r="I46" s="112" t="n"/>
      <c r="J46" s="112" t="n"/>
    </row>
    <row r="47">
      <c r="A47" s="114" t="n">
        <v>20</v>
      </c>
      <c r="B47" s="113" t="n"/>
      <c r="C47" s="111" t="n"/>
      <c r="D47" s="129" t="n"/>
      <c r="E47" s="121" t="n"/>
      <c r="F47" s="112" t="n"/>
      <c r="G47" s="111" t="n"/>
      <c r="H47" s="111" t="n"/>
      <c r="I47" s="112" t="n"/>
      <c r="J47" s="112" t="n"/>
    </row>
    <row r="48">
      <c r="A48" s="114" t="n">
        <v>21</v>
      </c>
      <c r="B48" s="113" t="n"/>
      <c r="C48" s="111" t="n"/>
      <c r="D48" s="129" t="n"/>
      <c r="E48" s="121" t="n"/>
      <c r="F48" s="112" t="n"/>
      <c r="G48" s="111" t="n"/>
      <c r="H48" s="111" t="n"/>
      <c r="I48" s="112" t="n"/>
      <c r="J48" s="112" t="n"/>
    </row>
    <row r="49">
      <c r="A49" s="114" t="n">
        <v>22</v>
      </c>
      <c r="B49" s="113" t="n"/>
      <c r="C49" s="111" t="n"/>
      <c r="D49" s="129" t="n"/>
      <c r="E49" s="121" t="n"/>
      <c r="F49" s="112" t="n"/>
      <c r="G49" s="111" t="n"/>
      <c r="H49" s="111" t="n"/>
      <c r="I49" s="112" t="n"/>
      <c r="J49" s="112" t="n"/>
    </row>
    <row r="50">
      <c r="A50" s="114" t="n">
        <v>23</v>
      </c>
      <c r="B50" s="113" t="n"/>
      <c r="C50" s="111" t="n"/>
      <c r="D50" s="129" t="n"/>
      <c r="E50" s="121" t="n"/>
      <c r="F50" s="112" t="n"/>
      <c r="G50" s="111" t="n"/>
      <c r="H50" s="111" t="n"/>
      <c r="I50" s="112" t="n"/>
      <c r="J50" s="112" t="n"/>
    </row>
    <row r="51">
      <c r="A51" s="114" t="n">
        <v>24</v>
      </c>
      <c r="B51" s="113" t="n"/>
      <c r="C51" s="111" t="n"/>
      <c r="D51" s="129" t="n"/>
      <c r="E51" s="121" t="n"/>
      <c r="F51" s="112" t="n"/>
      <c r="G51" s="111" t="n"/>
      <c r="H51" s="111" t="n"/>
      <c r="I51" s="112" t="n"/>
      <c r="J51" s="112" t="n"/>
    </row>
    <row r="52">
      <c r="A52" s="74" t="n"/>
      <c r="B52" s="76" t="n"/>
      <c r="C52" s="74" t="n"/>
      <c r="D52" s="52" t="n"/>
      <c r="E52" s="53" t="n"/>
      <c r="F52" s="53" t="n"/>
      <c r="G52" s="53" t="n"/>
      <c r="H52" s="53" t="n"/>
      <c r="I52" s="53" t="n"/>
      <c r="J52" s="53" t="n"/>
    </row>
    <row r="53">
      <c r="A53" s="59" t="n"/>
      <c r="B53" s="59" t="n"/>
      <c r="C53" s="59" t="n"/>
    </row>
    <row r="54">
      <c r="A54" s="86" t="n"/>
    </row>
    <row r="55">
      <c r="A55" s="8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pageMargins left="0.7" right="0.7" top="0.75" bottom="0.75" header="0.3" footer="0.3"/>
  <pageSetup orientation="landscape" scale="71" fitToWidth="0"/>
  <rowBreaks count="1" manualBreakCount="1">
    <brk id="53" min="0" max="16383" man="1"/>
  </rowBreaks>
</worksheet>
</file>

<file path=xl/worksheets/sheet2.xml><?xml version="1.0" encoding="utf-8"?>
<worksheet xmlns="http://schemas.openxmlformats.org/spreadsheetml/2006/main">
  <sheetPr codeName="Sheet1">
    <outlinePr summaryBelow="1" summaryRight="1"/>
    <pageSetUpPr/>
  </sheetPr>
  <dimension ref="A1:J62"/>
  <sheetViews>
    <sheetView topLeftCell="A22" zoomScale="85" zoomScaleNormal="85" zoomScaleSheetLayoutView="75" workbookViewId="0">
      <selection activeCell="G39" sqref="G39"/>
    </sheetView>
  </sheetViews>
  <sheetFormatPr baseColWidth="8" defaultRowHeight="13.2" outlineLevelCol="0"/>
  <cols>
    <col width="12.6640625" customWidth="1" min="1" max="1"/>
    <col width="9.44140625" customWidth="1" min="2" max="2"/>
    <col width="33.109375" customWidth="1" min="3" max="3"/>
    <col width="9.44140625" customWidth="1" style="87" min="4" max="4"/>
    <col width="5.6640625" customWidth="1" min="5" max="5"/>
    <col width="13.33203125" customWidth="1" min="6" max="6"/>
    <col width="21.33203125" customWidth="1" min="7" max="7"/>
    <col width="12.44140625" customWidth="1" min="8" max="8"/>
    <col width="9.88671875" customWidth="1" min="9" max="9"/>
    <col width="10.33203125" customWidth="1" min="10" max="10"/>
  </cols>
  <sheetData>
    <row r="1" ht="15.75" customHeight="1">
      <c r="A1" s="8" t="inlineStr">
        <is>
          <t>StarBrite</t>
        </is>
      </c>
      <c r="B1" s="28" t="n"/>
      <c r="C1" s="14" t="inlineStr">
        <is>
          <t>Master Formula</t>
        </is>
      </c>
      <c r="F1" s="7" t="inlineStr">
        <is>
          <t>DATE OF ISSUE</t>
        </is>
      </c>
      <c r="G1" s="2" t="n"/>
      <c r="H1" s="15" t="inlineStr">
        <is>
          <t>Code:</t>
        </is>
      </c>
      <c r="I1" s="91" t="n"/>
      <c r="J1" s="46" t="inlineStr">
        <is>
          <t>Page 1 of 2</t>
        </is>
      </c>
    </row>
    <row r="2" ht="13.5" customHeight="1" thickBot="1">
      <c r="A2" s="27" t="inlineStr">
        <is>
          <t>Formula Reference No.</t>
        </is>
      </c>
      <c r="B2" s="28" t="n"/>
      <c r="C2" s="6" t="inlineStr">
        <is>
          <t>Product Name:</t>
        </is>
      </c>
      <c r="D2" s="49" t="inlineStr">
        <is>
          <t>Code:</t>
        </is>
      </c>
      <c r="E2" s="4" t="n"/>
      <c r="F2" s="92" t="inlineStr">
        <is>
          <t>Theory Gallons</t>
        </is>
      </c>
      <c r="G2" s="28" t="n"/>
      <c r="J2" s="47" t="inlineStr">
        <is>
          <t>Lbs./Gallon:</t>
        </is>
      </c>
    </row>
    <row r="3" ht="15.75" customHeight="1" thickBot="1">
      <c r="A3" s="48" t="n"/>
      <c r="B3" s="28" t="n"/>
      <c r="C3" s="67" t="n"/>
      <c r="D3" s="50" t="n"/>
      <c r="E3" s="27" t="n"/>
      <c r="F3" s="93" t="n"/>
      <c r="G3" s="28" t="n"/>
      <c r="J3" s="1" t="n"/>
    </row>
    <row r="4" ht="24" customHeight="1" thickBot="1">
      <c r="A4" s="113" t="inlineStr">
        <is>
          <t>Prepared By:</t>
        </is>
      </c>
      <c r="B4" s="14" t="inlineStr">
        <is>
          <t>Date:</t>
        </is>
      </c>
      <c r="C4" s="6" t="inlineStr">
        <is>
          <t>Total Pounds</t>
        </is>
      </c>
      <c r="D4" s="11" t="n"/>
      <c r="F4" s="25" t="n"/>
      <c r="G4" s="63" t="inlineStr">
        <is>
          <t>Lot Number:</t>
        </is>
      </c>
      <c r="H4" s="98" t="n"/>
      <c r="I4" s="19" t="n"/>
    </row>
    <row r="5">
      <c r="A5" s="15" t="inlineStr">
        <is>
          <t>VW</t>
        </is>
      </c>
      <c r="B5" s="51" t="n"/>
      <c r="C5" s="6">
        <f>(F3*J3)</f>
        <v/>
      </c>
      <c r="D5" s="11" t="n"/>
      <c r="F5" s="3" t="n"/>
      <c r="G5" s="3" t="n"/>
    </row>
    <row r="6">
      <c r="A6" s="54" t="n"/>
      <c r="B6" s="55" t="n"/>
      <c r="C6" s="56" t="n"/>
      <c r="D6" s="57" t="n"/>
      <c r="E6" s="60" t="n"/>
      <c r="F6" s="58" t="n"/>
      <c r="G6" s="58" t="n"/>
      <c r="H6" s="60" t="n"/>
      <c r="I6" s="60" t="n"/>
      <c r="J6" s="60" t="n"/>
    </row>
    <row r="7" ht="13.5" customHeight="1" thickBot="1">
      <c r="A7" s="34" t="inlineStr">
        <is>
          <t>ItemCode</t>
        </is>
      </c>
      <c r="B7" s="34" t="inlineStr">
        <is>
          <t>% W/W</t>
        </is>
      </c>
      <c r="C7" s="34" t="inlineStr">
        <is>
          <t>Chem Description</t>
        </is>
      </c>
      <c r="D7" s="31" t="inlineStr">
        <is>
          <t>Amt</t>
        </is>
      </c>
      <c r="E7" s="34" t="inlineStr">
        <is>
          <t>Unit</t>
        </is>
      </c>
      <c r="F7" s="34" t="inlineStr">
        <is>
          <t>Qty Added</t>
        </is>
      </c>
      <c r="G7" s="32" t="inlineStr">
        <is>
          <t>Chem Lot No.</t>
        </is>
      </c>
      <c r="H7" s="33" t="n"/>
      <c r="I7" s="34" t="inlineStr">
        <is>
          <t>Ck'd By</t>
        </is>
      </c>
      <c r="J7" s="34" t="inlineStr">
        <is>
          <t>Mfg. Ck'd</t>
        </is>
      </c>
    </row>
    <row r="8" ht="17.25" customHeight="1">
      <c r="A8" s="29" t="n"/>
      <c r="B8" s="108" t="n"/>
      <c r="C8" s="5" t="n"/>
      <c r="D8" s="71" t="n"/>
      <c r="E8" s="123" t="n"/>
      <c r="F8" s="20" t="n"/>
      <c r="G8" s="21" t="n"/>
      <c r="H8" s="22" t="n"/>
      <c r="I8" s="30" t="n"/>
      <c r="J8" s="134" t="n"/>
    </row>
    <row r="9" ht="17.25" customHeight="1">
      <c r="A9" s="17" t="n"/>
      <c r="B9" s="77" t="n"/>
      <c r="C9" s="112" t="n"/>
      <c r="D9" s="69" t="n"/>
      <c r="E9" s="1" t="n"/>
      <c r="F9" s="6" t="n"/>
      <c r="G9" s="27" t="n"/>
      <c r="H9" s="28" t="n"/>
      <c r="I9" s="26" t="n"/>
      <c r="J9" s="14" t="n"/>
    </row>
    <row r="10" ht="17.25" customHeight="1">
      <c r="A10" s="10" t="n"/>
      <c r="B10" s="78" t="n"/>
      <c r="C10" s="1" t="n"/>
      <c r="D10" s="70" t="n"/>
      <c r="E10" s="1" t="n"/>
      <c r="F10" s="6" t="n"/>
      <c r="G10" s="21" t="n"/>
      <c r="H10" s="22" t="n"/>
      <c r="I10" s="26" t="n"/>
      <c r="J10" s="14" t="n"/>
    </row>
    <row r="11" ht="17.25" customHeight="1">
      <c r="A11" s="10" t="n"/>
      <c r="B11" s="108" t="n"/>
      <c r="C11" s="1" t="n"/>
      <c r="D11" s="70" t="n"/>
      <c r="E11" s="1" t="n"/>
      <c r="F11" s="6" t="n"/>
      <c r="G11" s="27" t="n"/>
      <c r="H11" s="28" t="n"/>
      <c r="I11" s="26" t="n"/>
      <c r="J11" s="14" t="n"/>
    </row>
    <row r="12" ht="17.25" customHeight="1">
      <c r="A12" s="10" t="n"/>
      <c r="B12" s="78" t="n"/>
      <c r="C12" s="112" t="n"/>
      <c r="D12" s="72" t="n"/>
      <c r="E12" s="1" t="n"/>
      <c r="F12" s="27" t="n"/>
      <c r="G12" s="21" t="n"/>
      <c r="H12" s="22" t="n"/>
      <c r="I12" s="28" t="n"/>
      <c r="J12" s="1" t="n"/>
    </row>
    <row r="13" ht="17.25" customHeight="1">
      <c r="A13" s="68" t="n"/>
      <c r="B13" s="108" t="n"/>
      <c r="C13" s="112" t="n"/>
      <c r="D13" s="70" t="n"/>
      <c r="E13" s="1" t="n"/>
      <c r="F13" s="27" t="n"/>
      <c r="G13" s="27" t="n"/>
      <c r="H13" s="28" t="n"/>
      <c r="I13" s="28" t="n"/>
      <c r="J13" s="1" t="n"/>
    </row>
    <row r="14" ht="17.25" customHeight="1">
      <c r="A14" s="14" t="n"/>
      <c r="B14" s="108" t="n"/>
      <c r="C14" s="1" t="n"/>
      <c r="D14" s="70" t="n"/>
      <c r="E14" s="1" t="n"/>
      <c r="F14" s="24" t="n"/>
      <c r="G14" s="21" t="n"/>
      <c r="H14" s="22" t="n"/>
      <c r="I14" s="28" t="n"/>
      <c r="J14" s="1" t="n"/>
    </row>
    <row r="15" ht="17.25" customHeight="1">
      <c r="A15" s="14" t="n"/>
      <c r="B15" s="108" t="n"/>
      <c r="C15" s="1" t="n"/>
      <c r="D15" s="70" t="n"/>
      <c r="E15" s="1" t="n"/>
      <c r="F15" s="27" t="n"/>
      <c r="G15" s="27" t="n"/>
      <c r="H15" s="28" t="n"/>
      <c r="I15" s="28" t="n"/>
      <c r="J15" s="1" t="n"/>
    </row>
    <row r="16" ht="17.25" customHeight="1">
      <c r="A16" s="1" t="n"/>
      <c r="B16" s="108" t="n"/>
      <c r="C16" s="1" t="n"/>
      <c r="E16" s="4" t="n"/>
      <c r="F16" s="21" t="n"/>
      <c r="G16" s="21" t="n"/>
      <c r="H16" s="22" t="n"/>
      <c r="I16" s="2" t="n"/>
      <c r="J16" s="1" t="n"/>
    </row>
    <row r="17" ht="17.25" customHeight="1">
      <c r="A17" s="1" t="n"/>
      <c r="B17" s="108" t="n"/>
      <c r="C17" s="1" t="n"/>
      <c r="D17" s="12" t="n"/>
      <c r="E17" s="1" t="n"/>
      <c r="F17" s="27" t="n"/>
      <c r="G17" s="27" t="n"/>
      <c r="H17" s="28" t="n"/>
      <c r="I17" s="28" t="n"/>
      <c r="J17" s="1" t="n"/>
    </row>
    <row r="18" ht="17.25" customHeight="1">
      <c r="A18" s="1" t="n"/>
      <c r="B18" s="108" t="n"/>
      <c r="C18" s="1" t="n"/>
      <c r="E18" s="4" t="n"/>
      <c r="F18" s="25" t="n"/>
      <c r="G18" s="21" t="n"/>
      <c r="H18" s="22" t="n"/>
      <c r="I18" s="23" t="n"/>
      <c r="J18" s="1" t="n"/>
    </row>
    <row r="19" ht="17.25" customHeight="1">
      <c r="A19" s="17" t="n"/>
      <c r="B19" s="108" t="n"/>
      <c r="C19" s="112" t="n"/>
      <c r="D19" s="18" t="n"/>
      <c r="E19" s="1" t="n"/>
      <c r="F19" s="27" t="n"/>
      <c r="G19" s="27" t="n"/>
      <c r="H19" s="28" t="n"/>
      <c r="I19" s="28" t="n"/>
      <c r="J19" s="1" t="n"/>
    </row>
    <row r="20" ht="17.25" customHeight="1">
      <c r="A20" s="17" t="n"/>
      <c r="B20" s="108" t="n"/>
      <c r="C20" s="112" t="n"/>
      <c r="D20" s="18" t="n"/>
      <c r="E20" s="1" t="n"/>
      <c r="F20" s="27" t="n"/>
      <c r="G20" s="21" t="n"/>
      <c r="H20" s="22" t="n"/>
      <c r="I20" s="28" t="n"/>
      <c r="J20" s="1" t="n"/>
    </row>
    <row r="21" ht="17.25" customHeight="1">
      <c r="A21" s="17" t="n"/>
      <c r="B21" s="108" t="n"/>
      <c r="C21" s="112" t="n"/>
      <c r="D21" s="18" t="n"/>
      <c r="E21" s="1" t="n"/>
      <c r="F21" s="27" t="n"/>
      <c r="G21" s="27" t="n"/>
      <c r="H21" s="28" t="n"/>
      <c r="I21" s="28" t="n"/>
      <c r="J21" s="1" t="n"/>
    </row>
    <row r="22" ht="17.25" customHeight="1">
      <c r="A22" s="17" t="n"/>
      <c r="B22" s="108" t="n"/>
      <c r="C22" s="112" t="n"/>
      <c r="D22" s="18" t="n"/>
      <c r="E22" s="1" t="n"/>
      <c r="F22" s="27" t="n"/>
      <c r="G22" s="21" t="n"/>
      <c r="H22" s="22" t="n"/>
      <c r="I22" s="2" t="n"/>
      <c r="J22" s="1" t="n"/>
    </row>
    <row r="23" ht="17.25" customHeight="1">
      <c r="A23" s="14" t="n"/>
      <c r="B23" s="108" t="n"/>
      <c r="C23" s="1" t="n"/>
      <c r="D23" s="12" t="n"/>
      <c r="E23" s="1" t="n"/>
      <c r="F23" s="27" t="n"/>
      <c r="G23" s="27" t="n"/>
      <c r="H23" s="28" t="n"/>
      <c r="I23" s="28" t="n"/>
      <c r="J23" s="1" t="n"/>
    </row>
    <row r="24" ht="17.25" customHeight="1">
      <c r="A24" s="1" t="n"/>
      <c r="B24" s="108" t="n"/>
      <c r="C24" s="1" t="n"/>
      <c r="D24" s="12" t="n"/>
      <c r="E24" s="42" t="n"/>
      <c r="F24" s="27" t="n"/>
      <c r="G24" s="27" t="n"/>
      <c r="H24" s="28" t="n"/>
      <c r="I24" s="23" t="n"/>
      <c r="J24" s="1" t="n"/>
    </row>
    <row r="25" ht="17.25" customHeight="1">
      <c r="A25" s="1" t="n"/>
      <c r="B25" s="108" t="n"/>
      <c r="C25" s="1" t="n"/>
      <c r="D25" s="12" t="n"/>
      <c r="E25" s="1" t="n"/>
      <c r="F25" s="27" t="n"/>
      <c r="G25" s="25" t="n"/>
      <c r="H25" s="23" t="n"/>
      <c r="I25" s="28" t="n"/>
      <c r="J25" s="1" t="n"/>
    </row>
    <row r="26">
      <c r="B26" s="79">
        <f>SUM(B8:B25)</f>
        <v/>
      </c>
    </row>
    <row r="27" ht="10.5" customHeight="1" thickBot="1">
      <c r="A27" s="60" t="n"/>
      <c r="B27" s="61" t="n"/>
      <c r="C27" s="60" t="n"/>
      <c r="D27" s="62" t="n"/>
      <c r="E27" s="60" t="n"/>
      <c r="F27" s="60" t="n"/>
      <c r="G27" s="60" t="n"/>
      <c r="H27" s="60" t="n"/>
      <c r="I27" s="60" t="n"/>
      <c r="J27" s="60" t="n"/>
    </row>
    <row r="28" ht="18.75" customHeight="1" thickBot="1">
      <c r="A28" s="97" t="inlineStr">
        <is>
          <t>Manufacturing Record</t>
        </is>
      </c>
      <c r="B28" s="38" t="n"/>
      <c r="C28" s="39" t="n"/>
      <c r="D28" s="37" t="n"/>
      <c r="E28" s="38" t="n"/>
      <c r="F28" s="38" t="n"/>
      <c r="G28" s="40" t="n"/>
      <c r="H28" s="38" t="n"/>
      <c r="I28" s="38" t="n"/>
      <c r="J28" s="38" t="n"/>
    </row>
    <row r="29">
      <c r="A29" s="41" t="inlineStr">
        <is>
          <t>Product:</t>
        </is>
      </c>
      <c r="B29" s="27" t="n"/>
      <c r="C29" s="43" t="n"/>
      <c r="D29" s="44" t="inlineStr">
        <is>
          <t>Batch Qty:</t>
        </is>
      </c>
      <c r="E29" s="45">
        <f>$F$3</f>
        <v/>
      </c>
      <c r="F29" s="35" t="n"/>
      <c r="H29" s="43" t="n"/>
      <c r="I29" s="36" t="n"/>
      <c r="J29" s="23" t="n"/>
    </row>
    <row r="30" ht="18" customHeight="1">
      <c r="A30" s="96" t="inlineStr">
        <is>
          <t>PROCESS PREPARATION</t>
        </is>
      </c>
      <c r="B30" s="9" t="n"/>
      <c r="C30" s="80" t="n"/>
      <c r="D30" s="13" t="n"/>
      <c r="E30" s="3" t="n"/>
      <c r="F30" s="3" t="n"/>
      <c r="G30" s="3" t="n"/>
      <c r="H30" s="3" t="n"/>
      <c r="I30" s="3" t="n"/>
      <c r="J30" s="28" t="n"/>
    </row>
    <row r="31">
      <c r="A31" s="27" t="inlineStr">
        <is>
          <t>Equipment to come in contact with product will be cleaned</t>
        </is>
      </c>
      <c r="C31" s="28" t="n"/>
      <c r="D31" s="66" t="n"/>
      <c r="E31" s="3" t="n"/>
      <c r="F31" s="3" t="n"/>
      <c r="G31" s="3" t="n"/>
      <c r="H31" s="3" t="n"/>
      <c r="I31" s="3" t="n"/>
      <c r="J31" s="28" t="n"/>
    </row>
    <row r="32" ht="18" customHeight="1">
      <c r="A32" s="96" t="inlineStr">
        <is>
          <t>BATCH PREPARATION</t>
        </is>
      </c>
      <c r="B32" s="27" t="n"/>
      <c r="C32" s="3" t="n"/>
      <c r="D32" s="13" t="n"/>
      <c r="E32" s="3" t="n"/>
      <c r="F32" s="3" t="n"/>
      <c r="G32" s="3" t="n"/>
      <c r="H32" s="3" t="n"/>
      <c r="I32" s="3" t="n"/>
      <c r="J32" s="28" t="n"/>
    </row>
    <row r="33">
      <c r="A33" s="88" t="inlineStr">
        <is>
          <t>StepNumber</t>
        </is>
      </c>
      <c r="B33" s="82" t="inlineStr">
        <is>
          <t>Step</t>
        </is>
      </c>
      <c r="C33" s="83" t="inlineStr">
        <is>
          <t>Column1</t>
        </is>
      </c>
      <c r="D33" s="84" t="inlineStr">
        <is>
          <t>Qty</t>
        </is>
      </c>
      <c r="E33" s="85" t="inlineStr">
        <is>
          <t>Unit</t>
        </is>
      </c>
      <c r="F33" s="88" t="inlineStr">
        <is>
          <t>PartNumber</t>
        </is>
      </c>
      <c r="G33" s="90" t="inlineStr">
        <is>
          <t>Notes</t>
        </is>
      </c>
      <c r="H33" s="89" t="inlineStr">
        <is>
          <t>Notes2</t>
        </is>
      </c>
      <c r="I33" s="88" t="inlineStr">
        <is>
          <t>StartTime</t>
        </is>
      </c>
      <c r="J33" s="88" t="inlineStr">
        <is>
          <t>EndTime</t>
        </is>
      </c>
    </row>
    <row r="34">
      <c r="A34" s="1" t="n"/>
      <c r="C34" s="3" t="n"/>
      <c r="D34" s="18" t="n"/>
      <c r="E34" s="28" t="n"/>
      <c r="F34" s="1" t="n"/>
      <c r="G34" s="3" t="n"/>
      <c r="H34" s="3" t="n"/>
      <c r="I34" s="1" t="n"/>
      <c r="J34" s="1" t="n"/>
    </row>
    <row r="35">
      <c r="A35" s="1" t="n"/>
      <c r="B35" s="113" t="inlineStr">
        <is>
          <t>Leaving air on so that air bubbles agitate the blend; add Chromatint Yellow Dye HF D51003.</t>
        </is>
      </c>
      <c r="C35" s="111" t="n"/>
      <c r="D35" s="12" t="n"/>
      <c r="E35" s="2" t="n"/>
      <c r="F35" s="1" t="n"/>
      <c r="G35" s="3" t="n"/>
      <c r="H35" s="3" t="n"/>
      <c r="I35" s="1" t="n"/>
      <c r="J35" s="1" t="n"/>
    </row>
    <row r="36">
      <c r="A36" s="1" t="n"/>
      <c r="B36" s="113" t="inlineStr">
        <is>
          <t>Sample blend; label sample container; and deliver sample to QC Lab.</t>
        </is>
      </c>
      <c r="C36" s="111" t="n"/>
      <c r="D36" s="18" t="n"/>
      <c r="E36" s="28" t="n"/>
      <c r="F36" s="1" t="n"/>
      <c r="G36" s="3" t="n"/>
      <c r="H36" s="3" t="n"/>
      <c r="I36" s="1" t="n"/>
      <c r="J36" s="1" t="n"/>
    </row>
    <row r="37">
      <c r="A37" s="1" t="n"/>
      <c r="B37" s="113" t="n"/>
      <c r="C37" s="111" t="n"/>
      <c r="D37" s="18" t="n"/>
      <c r="E37" s="28" t="n"/>
      <c r="F37" s="1" t="n"/>
      <c r="G37" s="3" t="n"/>
      <c r="H37" s="3" t="n"/>
      <c r="I37" s="1" t="n"/>
      <c r="J37" s="1" t="n"/>
    </row>
    <row r="38">
      <c r="A38" s="1" t="n"/>
      <c r="B38" s="113" t="n"/>
      <c r="C38" s="111" t="n"/>
      <c r="D38" s="81" t="n"/>
      <c r="E38" s="22" t="n"/>
      <c r="F38" s="1" t="n"/>
      <c r="G38" s="3" t="n"/>
      <c r="H38" s="3" t="n"/>
      <c r="I38" s="1" t="n"/>
      <c r="J38" s="1" t="n"/>
    </row>
    <row r="39">
      <c r="A39" s="1" t="n"/>
      <c r="B39" s="113" t="n"/>
      <c r="C39" s="111" t="n"/>
      <c r="D39" s="18" t="n"/>
      <c r="E39" s="28" t="n"/>
      <c r="F39" s="1" t="n"/>
      <c r="G39" s="3" t="n"/>
      <c r="H39" s="3" t="n"/>
      <c r="I39" s="1" t="n"/>
      <c r="J39" s="1" t="n"/>
    </row>
    <row r="40">
      <c r="A40" s="1" t="n"/>
      <c r="B40" s="113" t="n"/>
      <c r="C40" s="111" t="n"/>
      <c r="D40" s="18" t="n"/>
      <c r="E40" s="28" t="n"/>
      <c r="F40" s="1" t="n"/>
      <c r="G40" s="3" t="n"/>
      <c r="H40" s="3" t="n"/>
      <c r="I40" s="1" t="n"/>
      <c r="J40" s="1" t="n"/>
    </row>
    <row r="41">
      <c r="A41" s="1" t="n"/>
      <c r="B41" s="113" t="n"/>
      <c r="C41" s="111" t="n"/>
      <c r="D41" s="81" t="n"/>
      <c r="E41" s="22" t="n"/>
      <c r="F41" s="1" t="n"/>
      <c r="G41" s="3" t="n"/>
      <c r="H41" s="3" t="n"/>
      <c r="I41" s="1" t="n"/>
      <c r="J41" s="1" t="n"/>
    </row>
    <row r="42">
      <c r="A42" s="1" t="n"/>
      <c r="B42" s="113" t="n"/>
      <c r="C42" s="111" t="n"/>
      <c r="D42" s="18" t="n"/>
      <c r="E42" s="28" t="n"/>
      <c r="F42" s="1" t="n"/>
      <c r="G42" s="3" t="n"/>
      <c r="H42" s="3" t="n"/>
      <c r="I42" s="1" t="n"/>
      <c r="J42" s="1" t="n"/>
    </row>
    <row r="43">
      <c r="A43" s="1" t="n"/>
      <c r="B43" s="113" t="n"/>
      <c r="C43" s="111" t="n"/>
      <c r="D43" s="12" t="n"/>
      <c r="E43" s="28" t="n"/>
      <c r="F43" s="1" t="n"/>
      <c r="G43" s="3" t="n"/>
      <c r="H43" s="3" t="n"/>
      <c r="I43" s="1" t="n"/>
      <c r="J43" s="1" t="n"/>
    </row>
    <row r="44">
      <c r="A44" s="1" t="n"/>
      <c r="B44" s="113" t="n"/>
      <c r="C44" s="111" t="n"/>
      <c r="D44" s="81" t="n"/>
      <c r="E44" s="22" t="n"/>
      <c r="F44" s="1" t="n"/>
      <c r="G44" s="3" t="n"/>
      <c r="H44" s="3" t="n"/>
      <c r="I44" s="1" t="n"/>
      <c r="J44" s="1" t="n"/>
    </row>
    <row r="45">
      <c r="A45" s="1" t="n"/>
      <c r="B45" s="113" t="n"/>
      <c r="C45" s="111" t="n"/>
      <c r="D45" s="18" t="n"/>
      <c r="E45" s="28" t="n"/>
      <c r="F45" s="1" t="n"/>
      <c r="G45" s="3" t="n"/>
      <c r="H45" s="3" t="n"/>
      <c r="I45" s="1" t="n"/>
      <c r="J45" s="1" t="n"/>
    </row>
    <row r="46">
      <c r="A46" s="1" t="n"/>
      <c r="B46" s="113" t="n"/>
      <c r="C46" s="111" t="n"/>
      <c r="D46" s="18" t="n"/>
      <c r="E46" s="28" t="n"/>
      <c r="F46" s="1" t="n"/>
      <c r="G46" s="3" t="n"/>
      <c r="H46" s="3" t="n"/>
      <c r="I46" s="1" t="n"/>
      <c r="J46" s="1" t="n"/>
    </row>
    <row r="47">
      <c r="A47" s="1" t="n"/>
      <c r="B47" s="113" t="n"/>
      <c r="C47" s="111" t="n"/>
      <c r="D47" s="18" t="n"/>
      <c r="E47" s="28" t="n"/>
      <c r="F47" s="1" t="n"/>
      <c r="G47" s="3" t="n"/>
      <c r="H47" s="3" t="n"/>
      <c r="I47" s="1" t="n"/>
      <c r="J47" s="1" t="n"/>
    </row>
    <row r="48">
      <c r="A48" s="4" t="n"/>
      <c r="B48" s="64" t="n"/>
      <c r="C48" s="65" t="n"/>
      <c r="D48" s="12" t="n"/>
      <c r="E48" s="22" t="n"/>
      <c r="F48" s="1" t="n"/>
      <c r="G48" s="3" t="n"/>
      <c r="H48" s="3" t="n"/>
      <c r="I48" s="1" t="n"/>
      <c r="J48" s="1" t="n"/>
    </row>
    <row r="49">
      <c r="A49" s="1" t="n"/>
      <c r="B49" s="113" t="n"/>
      <c r="C49" s="111" t="n"/>
      <c r="D49" s="12" t="n"/>
      <c r="E49" s="28" t="n"/>
      <c r="F49" s="1" t="n"/>
      <c r="G49" s="3" t="n"/>
      <c r="H49" s="3" t="n"/>
      <c r="I49" s="1" t="n"/>
      <c r="J49" s="1" t="n"/>
    </row>
    <row r="50">
      <c r="A50" s="1" t="n"/>
      <c r="B50" s="113" t="n"/>
      <c r="C50" s="111" t="n"/>
      <c r="D50" s="12" t="n"/>
      <c r="E50" s="28" t="n"/>
      <c r="F50" s="1" t="n"/>
      <c r="G50" s="3" t="n"/>
      <c r="H50" s="3" t="n"/>
      <c r="I50" s="1" t="n"/>
      <c r="J50" s="1" t="n"/>
    </row>
    <row r="51">
      <c r="A51" s="1" t="n"/>
      <c r="B51" s="27" t="n"/>
      <c r="C51" s="73" t="n"/>
      <c r="D51" s="12" t="n"/>
      <c r="E51" s="28" t="n"/>
      <c r="F51" s="1" t="n"/>
      <c r="G51" s="3" t="n"/>
      <c r="H51" s="3" t="n"/>
      <c r="I51" s="1" t="n"/>
      <c r="J51" s="1" t="n"/>
    </row>
    <row r="52">
      <c r="A52" s="1" t="n"/>
      <c r="B52" s="27" t="n"/>
      <c r="C52" s="73" t="n"/>
      <c r="D52" s="12" t="n"/>
      <c r="E52" s="28" t="n"/>
      <c r="F52" s="1" t="n"/>
      <c r="G52" s="3" t="n"/>
      <c r="H52" s="3" t="n"/>
      <c r="I52" s="1" t="n"/>
      <c r="J52" s="1" t="n"/>
    </row>
    <row r="53">
      <c r="A53" s="1" t="n"/>
      <c r="B53" s="27" t="n"/>
      <c r="C53" s="73" t="n"/>
      <c r="D53" s="12" t="n"/>
      <c r="E53" s="28" t="n"/>
      <c r="F53" s="1" t="n"/>
      <c r="G53" s="3" t="n"/>
      <c r="H53" s="3" t="n"/>
      <c r="I53" s="1" t="n"/>
      <c r="J53" s="1" t="n"/>
    </row>
    <row r="54">
      <c r="A54" s="1" t="n"/>
      <c r="B54" s="27" t="n"/>
      <c r="C54" s="73" t="n"/>
      <c r="D54" s="12" t="n"/>
      <c r="E54" s="28" t="n"/>
      <c r="F54" s="1" t="n"/>
      <c r="G54" s="3" t="n"/>
      <c r="H54" s="3" t="n"/>
      <c r="I54" s="1" t="n"/>
      <c r="J54" s="1" t="n"/>
    </row>
    <row r="55">
      <c r="A55" s="16" t="n"/>
      <c r="B55" s="27" t="n"/>
      <c r="C55" s="73" t="n"/>
      <c r="D55" s="12" t="n"/>
      <c r="E55" s="28" t="n"/>
      <c r="F55" s="1" t="n"/>
      <c r="G55" s="3" t="n"/>
      <c r="H55" s="3" t="n"/>
      <c r="I55" s="1" t="n"/>
      <c r="J55" s="1" t="n"/>
    </row>
    <row r="56">
      <c r="A56" s="16" t="n"/>
      <c r="B56" s="27" t="n"/>
      <c r="C56" s="73" t="n"/>
      <c r="D56" s="12" t="n"/>
      <c r="E56" s="28" t="n"/>
      <c r="F56" s="1" t="n"/>
      <c r="G56" s="3" t="n"/>
      <c r="H56" s="3" t="n"/>
      <c r="I56" s="1" t="n"/>
      <c r="J56" s="1" t="n"/>
    </row>
    <row r="57">
      <c r="A57" s="16" t="n"/>
      <c r="B57" s="27" t="n"/>
      <c r="C57" s="73" t="n"/>
      <c r="D57" s="12" t="n"/>
      <c r="E57" s="28" t="n"/>
      <c r="F57" s="1" t="n"/>
      <c r="G57" s="3" t="n"/>
      <c r="H57" s="3" t="n"/>
      <c r="I57" s="1" t="n"/>
      <c r="J57" s="1" t="n"/>
    </row>
    <row r="58">
      <c r="A58" s="16" t="n"/>
      <c r="B58" s="75" t="n"/>
      <c r="C58" s="53" t="n"/>
      <c r="D58" s="12" t="n"/>
      <c r="E58" s="28" t="n"/>
      <c r="F58" s="1" t="n"/>
      <c r="G58" s="53" t="n"/>
      <c r="H58" s="53" t="n"/>
      <c r="I58" s="1" t="n"/>
      <c r="J58" s="1" t="n"/>
    </row>
    <row r="59">
      <c r="A59" s="74" t="n"/>
      <c r="B59" s="76" t="n"/>
      <c r="C59" s="74" t="n"/>
      <c r="D59" s="52" t="n"/>
      <c r="E59" s="53" t="n"/>
      <c r="F59" s="53" t="n"/>
      <c r="G59" s="53" t="n"/>
      <c r="H59" s="53" t="n"/>
      <c r="I59" s="53" t="n"/>
      <c r="J59" s="53" t="n"/>
    </row>
    <row r="60">
      <c r="A60" s="59" t="n"/>
      <c r="B60" s="59" t="n"/>
      <c r="C60" s="59" t="n"/>
    </row>
    <row r="61">
      <c r="A61" s="86" t="n"/>
    </row>
    <row r="62">
      <c r="A62" s="86" t="n"/>
    </row>
  </sheetData>
  <pageMargins left="0" right="0" top="0.75" bottom="0.75" header="0.3" footer="0.3"/>
  <pageSetup orientation="portrait" scale="77" horizontalDpi="300" verticalDpi="300"/>
  <rowBreaks count="1" manualBreakCount="1">
    <brk id="60" min="0" max="16383" man="1"/>
  </rowBreaks>
</worksheet>
</file>

<file path=xl/worksheets/sheet3.xml><?xml version="1.0" encoding="utf-8"?>
<worksheet xmlns="http://schemas.openxmlformats.org/spreadsheetml/2006/main">
  <sheetPr codeName="Sheet2">
    <outlinePr summaryBelow="1" summaryRight="1"/>
    <pageSetUpPr/>
  </sheetPr>
  <dimension ref="A1:A1"/>
  <sheetViews>
    <sheetView workbookViewId="0">
      <selection activeCell="A1" sqref="A1:J58"/>
    </sheetView>
  </sheetViews>
  <sheetFormatPr baseColWidth="8" defaultRowHeight="13.2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Edwin del Carmen</dc:creator>
  <dcterms:created xmlns:dcterms="http://purl.org/dc/terms/" xmlns:xsi="http://www.w3.org/2001/XMLSchema-instance" xsi:type="dcterms:W3CDTF">2000-04-26T11:57:43Z</dcterms:created>
  <dcterms:modified xmlns:dcterms="http://purl.org/dc/terms/" xmlns:xsi="http://www.w3.org/2001/XMLSchema-instance" xsi:type="dcterms:W3CDTF">2023-01-03T11:15:34Z</dcterms:modified>
  <cp:lastModifiedBy>Danny Davis</cp:lastModifiedBy>
  <cp:lastPrinted>2023-01-03T11:15:29Z</cp:lastPrinted>
</cp:coreProperties>
</file>