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<sst xmlns="http://schemas.openxmlformats.org/spreadsheetml/2006/main" count="493" uniqueCount="199">
  <si>
    <t>Instructions</t>
  </si>
  <si>
    <t>Hex Value</t>
  </si>
  <si>
    <t>Micro Instruction 1</t>
  </si>
  <si>
    <t>Micro Instruction 2</t>
  </si>
  <si>
    <t>Hex value</t>
  </si>
  <si>
    <t>Micro Instruction 3</t>
  </si>
  <si>
    <t>Micro Instruction 4</t>
  </si>
  <si>
    <t>Micro Instruction 5</t>
  </si>
  <si>
    <t>Micro Instruction 6</t>
  </si>
  <si>
    <t>HALT</t>
  </si>
  <si>
    <t>FF</t>
  </si>
  <si>
    <t>00000000000000110000000000000000</t>
  </si>
  <si>
    <t>00001000001000100000000000000</t>
  </si>
  <si>
    <t>1044000</t>
  </si>
  <si>
    <t>HALT if A = B</t>
  </si>
  <si>
    <t>F0</t>
  </si>
  <si>
    <t>HALT if A &lt; B</t>
  </si>
  <si>
    <t>F1</t>
  </si>
  <si>
    <t>HALT if A &gt;B</t>
  </si>
  <si>
    <t>F2</t>
  </si>
  <si>
    <t>Direct CPU control</t>
  </si>
  <si>
    <t>F3</t>
  </si>
  <si>
    <t>Direct Memory control</t>
  </si>
  <si>
    <t>F4</t>
  </si>
  <si>
    <t>Memory __ position out to X register</t>
  </si>
  <si>
    <t>E0</t>
  </si>
  <si>
    <t>30000</t>
  </si>
  <si>
    <t>00000000000000010100000000000000</t>
  </si>
  <si>
    <t>14000</t>
  </si>
  <si>
    <t>00000000000001000100000000001000</t>
  </si>
  <si>
    <t>44008</t>
  </si>
  <si>
    <t>00000100000000000000000000000</t>
  </si>
  <si>
    <t>800000</t>
  </si>
  <si>
    <t>Memory __ position out to Y register</t>
  </si>
  <si>
    <t>E1</t>
  </si>
  <si>
    <t>00000000000001000100000000100000</t>
  </si>
  <si>
    <t>44020</t>
  </si>
  <si>
    <t>Memory __ position out to B register</t>
  </si>
  <si>
    <t>E2</t>
  </si>
  <si>
    <t>00000000000001000100001000000000</t>
  </si>
  <si>
    <t>44200</t>
  </si>
  <si>
    <t>Memory __ position out to A register</t>
  </si>
  <si>
    <t>E3</t>
  </si>
  <si>
    <t>00000000000001000100000010000000</t>
  </si>
  <si>
    <t>44080</t>
  </si>
  <si>
    <t>Memory __ position in from X register</t>
  </si>
  <si>
    <t>E4</t>
  </si>
  <si>
    <t>00000000000001001000000000010000</t>
  </si>
  <si>
    <t>48010</t>
  </si>
  <si>
    <t>Memory __ position in from Y register</t>
  </si>
  <si>
    <t>E5</t>
  </si>
  <si>
    <t>00000000000001001000000001000000</t>
  </si>
  <si>
    <t>48040</t>
  </si>
  <si>
    <t>Memory __ position in from B register</t>
  </si>
  <si>
    <t>E6</t>
  </si>
  <si>
    <t>00000000000001001000010000000000</t>
  </si>
  <si>
    <t>48400</t>
  </si>
  <si>
    <t>Memory __ position in from A register</t>
  </si>
  <si>
    <t>E7</t>
  </si>
  <si>
    <t>00000000000001001000000100000000</t>
  </si>
  <si>
    <t>48100</t>
  </si>
  <si>
    <t>Letter write</t>
  </si>
  <si>
    <t>E8</t>
  </si>
  <si>
    <t>3000</t>
  </si>
  <si>
    <t>00000010000000000100000000000000</t>
  </si>
  <si>
    <t>2004000</t>
  </si>
  <si>
    <t>Memory __ __ position out to X register</t>
  </si>
  <si>
    <t>E9</t>
  </si>
  <si>
    <t>Memory __ __ position out to B register</t>
  </si>
  <si>
    <t>EA</t>
  </si>
  <si>
    <t>Memory __ __ position out to A register</t>
  </si>
  <si>
    <t>EB</t>
  </si>
  <si>
    <t>Memory __  __ position in from X register</t>
  </si>
  <si>
    <t>EC</t>
  </si>
  <si>
    <t>Memory __  __ position in from B register</t>
  </si>
  <si>
    <t>ED</t>
  </si>
  <si>
    <t>Memory __  __ position in from A register</t>
  </si>
  <si>
    <t>EE</t>
  </si>
  <si>
    <t>Copy Memory ___ to ___</t>
  </si>
  <si>
    <t>EF</t>
  </si>
  <si>
    <t>A register out to internal screen</t>
  </si>
  <si>
    <t>D0</t>
  </si>
  <si>
    <t>00000000000000000010000100000000</t>
  </si>
  <si>
    <t>1080</t>
  </si>
  <si>
    <t>X register out to internal screen</t>
  </si>
  <si>
    <t>D1</t>
  </si>
  <si>
    <t>00000000000000000010000000010000</t>
  </si>
  <si>
    <t>2010</t>
  </si>
  <si>
    <t>Y register out to internal screen</t>
  </si>
  <si>
    <t>D2</t>
  </si>
  <si>
    <t>00000000000000000010000001000000</t>
  </si>
  <si>
    <t>2040</t>
  </si>
  <si>
    <t>Memory out to internal screen</t>
  </si>
  <si>
    <t>D3</t>
  </si>
  <si>
    <t>00000000000001010100000000000000</t>
  </si>
  <si>
    <t>54000</t>
  </si>
  <si>
    <t>00000000000000000110000000000000</t>
  </si>
  <si>
    <t>6000</t>
  </si>
  <si>
    <t>ALU</t>
  </si>
  <si>
    <t>N/A</t>
  </si>
  <si>
    <t>Addition to A register</t>
  </si>
  <si>
    <t>C0</t>
  </si>
  <si>
    <t>0000000000000000000000010000001</t>
  </si>
  <si>
    <t>81</t>
  </si>
  <si>
    <t>Subtraction to A register</t>
  </si>
  <si>
    <t>C1</t>
  </si>
  <si>
    <t>0000000000000000000000010000010</t>
  </si>
  <si>
    <t>82</t>
  </si>
  <si>
    <t>NOT</t>
  </si>
  <si>
    <t>C2</t>
  </si>
  <si>
    <t>0000000000000000000000010000011</t>
  </si>
  <si>
    <t>83</t>
  </si>
  <si>
    <t>AND</t>
  </si>
  <si>
    <t>C3</t>
  </si>
  <si>
    <t>0000000000000000000000010000100</t>
  </si>
  <si>
    <t>84</t>
  </si>
  <si>
    <t>Shift Left to A register</t>
  </si>
  <si>
    <t>C4</t>
  </si>
  <si>
    <t>0000000000000000000000010000101</t>
  </si>
  <si>
    <t>85</t>
  </si>
  <si>
    <t>Shift Right to A register</t>
  </si>
  <si>
    <t>C5</t>
  </si>
  <si>
    <t>0000000000000000000000010000110</t>
  </si>
  <si>
    <t>86</t>
  </si>
  <si>
    <t>OR</t>
  </si>
  <si>
    <t>C6</t>
  </si>
  <si>
    <t>0000000000000000000000010000111</t>
  </si>
  <si>
    <t>87</t>
  </si>
  <si>
    <t>Jump and remember position</t>
  </si>
  <si>
    <t>B0</t>
  </si>
  <si>
    <t>00000000000001100000100000000000</t>
  </si>
  <si>
    <t>60800</t>
  </si>
  <si>
    <t>00000000000010000100000000000000</t>
  </si>
  <si>
    <t>84000</t>
  </si>
  <si>
    <t>Jump and remember position if A &lt; B</t>
  </si>
  <si>
    <t>B1</t>
  </si>
  <si>
    <t>Jump and remember position if A &gt; B</t>
  </si>
  <si>
    <t>B2</t>
  </si>
  <si>
    <t>Jump and remember position if A = B</t>
  </si>
  <si>
    <t>B3</t>
  </si>
  <si>
    <t>Jump to jump Register</t>
  </si>
  <si>
    <t>B4</t>
  </si>
  <si>
    <t>00000000000010000001000000000000</t>
  </si>
  <si>
    <t>81000</t>
  </si>
  <si>
    <t>Jump</t>
  </si>
  <si>
    <t>A0</t>
  </si>
  <si>
    <t>Jump if carry = 1</t>
  </si>
  <si>
    <t>A1</t>
  </si>
  <si>
    <t>Jump if A = B</t>
  </si>
  <si>
    <t>A2</t>
  </si>
  <si>
    <t>00000000001100110000000000000000</t>
  </si>
  <si>
    <t>330000</t>
  </si>
  <si>
    <t>00000000001110000100000000000000</t>
  </si>
  <si>
    <t>384000</t>
  </si>
  <si>
    <t>00000101100000000000000000000</t>
  </si>
  <si>
    <t>B00000</t>
  </si>
  <si>
    <t>Jump if A &lt; B</t>
  </si>
  <si>
    <t>A3</t>
  </si>
  <si>
    <t>Jump if A &gt; B</t>
  </si>
  <si>
    <t>A4</t>
  </si>
  <si>
    <t>00000000001001000000000000000000</t>
  </si>
  <si>
    <t>230000</t>
  </si>
  <si>
    <t>00000000001010000100000000000000</t>
  </si>
  <si>
    <t>284000</t>
  </si>
  <si>
    <t>00000101000000000000000000000</t>
  </si>
  <si>
    <t>A00000</t>
  </si>
  <si>
    <t>Jump to A register</t>
  </si>
  <si>
    <t>A5</t>
  </si>
  <si>
    <t>00000000000010000000000100000000</t>
  </si>
  <si>
    <t>80100</t>
  </si>
  <si>
    <t>No Operation</t>
  </si>
  <si>
    <t>00</t>
  </si>
  <si>
    <t>Micro instructions</t>
  </si>
  <si>
    <t>NA</t>
  </si>
  <si>
    <t>Instruction Register In</t>
  </si>
  <si>
    <t>Micro Instruction Counter Reset</t>
  </si>
  <si>
    <t>Conditional Instruction Type Select Bit 3</t>
  </si>
  <si>
    <t>Conditional Instruction Type Select Bit 2</t>
  </si>
  <si>
    <t>Conditional Instruction Type Select Bit 1</t>
  </si>
  <si>
    <t>Programe Counter In</t>
  </si>
  <si>
    <t>Program Counter Count</t>
  </si>
  <si>
    <t>Program Counter Out</t>
  </si>
  <si>
    <t>Update Memory Address Register</t>
  </si>
  <si>
    <t>Memory In</t>
  </si>
  <si>
    <t>Memory Out</t>
  </si>
  <si>
    <t>Internal Screen Register In</t>
  </si>
  <si>
    <t>Jump Register Out</t>
  </si>
  <si>
    <t>Jump Register In</t>
  </si>
  <si>
    <t>B Register Out</t>
  </si>
  <si>
    <t>B Register In</t>
  </si>
  <si>
    <t>A Register Out</t>
  </si>
  <si>
    <t>A Register In</t>
  </si>
  <si>
    <t>Y Register Out</t>
  </si>
  <si>
    <t>Y Rigister In</t>
  </si>
  <si>
    <t>X Register Out</t>
  </si>
  <si>
    <t>X Register In</t>
  </si>
  <si>
    <t>ALU mode select bit 3</t>
  </si>
  <si>
    <t>ALU mode select bit 2</t>
  </si>
  <si>
    <t>ALU mode select bit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</si>
</sst>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1.0"/>
    </font>
    <font/>
    <font>
      <sz val="8.0"/>
    </font>
    <font>
      <sz val="10.0"/>
      <name val="Arial"/>
    </font>
    <font>
      <sz val="8.0"/>
      <color rgb="FF000000"/>
      <name val="Arial"/>
    </font>
    <font>
      <color rgb="FF000000"/>
    </font>
    <font>
      <b/>
    </font>
    <font>
      <sz val="10.0"/>
      <color rgb="FF000000"/>
    </font>
    <font>
      <sz val="7.0"/>
    </font>
  </fonts>
  <fills count="11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1155CC"/>
        <bgColor rgb="FF1155CC"/>
      </patternFill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49" xfId="0" applyFont="1" applyNumberFormat="1"/>
    <xf borderId="0" fillId="3" fontId="4" numFmtId="0" xfId="0" applyAlignment="1" applyFont="1">
      <alignment readingOrder="0"/>
    </xf>
    <xf borderId="0" fillId="3" fontId="3" numFmtId="49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3" numFmtId="49" xfId="0" applyFont="1" applyNumberFormat="1"/>
    <xf borderId="0" fillId="4" fontId="3" numFmtId="49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3" numFmtId="49" xfId="0" applyFont="1" applyNumberFormat="1"/>
    <xf borderId="0" fillId="5" fontId="3" numFmtId="49" xfId="0" applyAlignment="1" applyFont="1" applyNumberFormat="1">
      <alignment readingOrder="0"/>
    </xf>
    <xf borderId="0" fillId="5" fontId="5" numFmtId="49" xfId="0" applyAlignment="1" applyFont="1" applyNumberFormat="1">
      <alignment horizontal="left"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3" numFmtId="49" xfId="0" applyFont="1" applyNumberFormat="1"/>
    <xf borderId="0" fillId="6" fontId="3" numFmtId="49" xfId="0" applyAlignment="1" applyFont="1" applyNumberFormat="1">
      <alignment readingOrder="0"/>
    </xf>
    <xf borderId="0" fillId="7" fontId="6" numFmtId="0" xfId="0" applyAlignment="1" applyFill="1" applyFont="1">
      <alignment readingOrder="0"/>
    </xf>
    <xf borderId="0" fillId="7" fontId="6" numFmtId="0" xfId="0" applyFont="1"/>
    <xf borderId="0" fillId="7" fontId="3" numFmtId="49" xfId="0" applyFont="1" applyNumberFormat="1"/>
    <xf borderId="0" fillId="7" fontId="2" numFmtId="0" xfId="0" applyAlignment="1" applyFont="1">
      <alignment readingOrder="0"/>
    </xf>
    <xf borderId="0" fillId="7" fontId="3" numFmtId="49" xfId="0" applyAlignment="1" applyFont="1" applyNumberFormat="1">
      <alignment readingOrder="0"/>
    </xf>
    <xf borderId="0" fillId="8" fontId="7" numFmtId="0" xfId="0" applyAlignment="1" applyFill="1" applyFont="1">
      <alignment readingOrder="0"/>
    </xf>
    <xf borderId="0" fillId="8" fontId="2" numFmtId="0" xfId="0" applyFont="1"/>
    <xf borderId="0" fillId="8" fontId="3" numFmtId="49" xfId="0" applyFont="1" applyNumberFormat="1"/>
    <xf borderId="0" fillId="8" fontId="2" numFmtId="0" xfId="0" applyAlignment="1" applyFont="1">
      <alignment readingOrder="0"/>
    </xf>
    <xf borderId="0" fillId="8" fontId="3" numFmtId="49" xfId="0" applyAlignment="1" applyFont="1" applyNumberFormat="1">
      <alignment readingOrder="0"/>
    </xf>
    <xf borderId="0" fillId="8" fontId="8" numFmtId="0" xfId="0" applyAlignment="1" applyFont="1">
      <alignment readingOrder="0"/>
    </xf>
    <xf borderId="0" fillId="9" fontId="6" numFmtId="0" xfId="0" applyAlignment="1" applyFill="1" applyFont="1">
      <alignment readingOrder="0"/>
    </xf>
    <xf borderId="0" fillId="9" fontId="2" numFmtId="0" xfId="0" applyFont="1"/>
    <xf borderId="0" fillId="9" fontId="3" numFmtId="49" xfId="0" applyFont="1" applyNumberFormat="1"/>
    <xf borderId="0" fillId="9" fontId="2" numFmtId="0" xfId="0" applyAlignment="1" applyFont="1">
      <alignment readingOrder="0"/>
    </xf>
    <xf borderId="0" fillId="9" fontId="3" numFmtId="49" xfId="0" applyAlignment="1" applyFont="1" applyNumberFormat="1">
      <alignment readingOrder="0"/>
    </xf>
    <xf borderId="0" fillId="9" fontId="9" numFmtId="49" xfId="0" applyAlignment="1" applyFont="1" applyNumberFormat="1">
      <alignment readingOrder="0"/>
    </xf>
    <xf borderId="0" fillId="9" fontId="2" numFmtId="49" xfId="0" applyFont="1" applyNumberFormat="1"/>
    <xf borderId="0" fillId="10" fontId="2" numFmtId="0" xfId="0" applyAlignment="1" applyFill="1" applyFont="1">
      <alignment readingOrder="0"/>
    </xf>
    <xf borderId="0" fillId="10" fontId="2" numFmtId="0" xfId="0" applyFont="1"/>
    <xf borderId="0" fillId="10" fontId="3" numFmtId="49" xfId="0" applyFont="1" applyNumberFormat="1"/>
    <xf borderId="0" fillId="10" fontId="3" numFmtId="49" xfId="0" applyAlignment="1" applyFont="1" applyNumberFormat="1">
      <alignment readingOrder="0"/>
    </xf>
    <xf borderId="0" fillId="2" fontId="3" numFmtId="49" xfId="0" applyAlignment="1" applyFont="1" applyNumberFormat="1">
      <alignment readingOrder="0"/>
    </xf>
    <xf borderId="0" fillId="2" fontId="2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1" t="s">
        <v>0</v>
      </c>
      <c r="B4" s="2"/>
      <c r="C4" s="2"/>
      <c r="D4" s="3" t="s">
        <v>1</v>
      </c>
      <c r="E4" s="3" t="s">
        <v>2</v>
      </c>
      <c r="F4" s="2"/>
      <c r="G4" s="3" t="s">
        <v>1</v>
      </c>
      <c r="H4" s="3" t="s">
        <v>3</v>
      </c>
      <c r="I4" s="2"/>
      <c r="J4" s="3" t="s">
        <v>4</v>
      </c>
      <c r="K4" s="3" t="s">
        <v>5</v>
      </c>
      <c r="L4" s="2"/>
      <c r="M4" s="3" t="s">
        <v>1</v>
      </c>
      <c r="N4" s="3" t="s">
        <v>6</v>
      </c>
      <c r="O4" s="2"/>
      <c r="P4" s="3" t="s">
        <v>1</v>
      </c>
      <c r="Q4" s="3" t="s">
        <v>7</v>
      </c>
      <c r="R4" s="2"/>
      <c r="S4" s="3" t="s">
        <v>1</v>
      </c>
      <c r="T4" s="3" t="s">
        <v>8</v>
      </c>
      <c r="U4" s="2"/>
      <c r="V4" s="3" t="s">
        <v>1</v>
      </c>
      <c r="W4" s="2"/>
      <c r="X4" s="2"/>
      <c r="Y4" s="2"/>
      <c r="Z4" s="2"/>
    </row>
    <row r="5">
      <c r="A5" s="4" t="s">
        <v>9</v>
      </c>
      <c r="B5" s="5"/>
      <c r="C5" s="6"/>
      <c r="D5" s="7" t="s">
        <v>10</v>
      </c>
      <c r="E5" s="8" t="s">
        <v>11</v>
      </c>
      <c r="F5" s="6"/>
      <c r="G5" s="6">
        <v>3000.0</v>
      </c>
      <c r="H5" s="6" t="s">
        <v>12</v>
      </c>
      <c r="I5" s="6"/>
      <c r="J5" s="6" t="s">
        <v>13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 t="s">
        <v>14</v>
      </c>
      <c r="B6" s="5"/>
      <c r="C6" s="6"/>
      <c r="D6" s="4" t="s">
        <v>15</v>
      </c>
      <c r="E6" s="8" t="s">
        <v>11</v>
      </c>
      <c r="F6" s="6"/>
      <c r="G6" s="6">
        <v>3000.0</v>
      </c>
      <c r="H6" s="6" t="s">
        <v>12</v>
      </c>
      <c r="I6" s="6"/>
      <c r="J6" s="6" t="s">
        <v>13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 t="s">
        <v>16</v>
      </c>
      <c r="B7" s="5"/>
      <c r="C7" s="6"/>
      <c r="D7" s="4" t="s">
        <v>17</v>
      </c>
      <c r="E7" s="8" t="s">
        <v>11</v>
      </c>
      <c r="F7" s="6"/>
      <c r="G7" s="6">
        <v>3000.0</v>
      </c>
      <c r="H7" s="6" t="s">
        <v>12</v>
      </c>
      <c r="I7" s="6"/>
      <c r="J7" s="6" t="s">
        <v>13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 t="s">
        <v>18</v>
      </c>
      <c r="B8" s="5"/>
      <c r="C8" s="6"/>
      <c r="D8" s="4" t="s">
        <v>19</v>
      </c>
      <c r="E8" s="8" t="s">
        <v>11</v>
      </c>
      <c r="F8" s="6"/>
      <c r="G8" s="6">
        <v>3000.0</v>
      </c>
      <c r="H8" s="6" t="s">
        <v>12</v>
      </c>
      <c r="I8" s="6"/>
      <c r="J8" s="6" t="s">
        <v>13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20</v>
      </c>
      <c r="B9" s="5"/>
      <c r="C9" s="6"/>
      <c r="D9" s="4" t="s">
        <v>21</v>
      </c>
      <c r="E9" s="8" t="s">
        <v>11</v>
      </c>
      <c r="F9" s="6"/>
      <c r="G9" s="6">
        <v>3000.0</v>
      </c>
      <c r="H9" s="6" t="s">
        <v>12</v>
      </c>
      <c r="I9" s="6"/>
      <c r="J9" s="6" t="s">
        <v>13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 t="s">
        <v>22</v>
      </c>
      <c r="B10" s="5"/>
      <c r="C10" s="6"/>
      <c r="D10" s="4" t="s">
        <v>23</v>
      </c>
      <c r="E10" s="8" t="s">
        <v>11</v>
      </c>
      <c r="F10" s="6"/>
      <c r="G10" s="6">
        <v>3000.0</v>
      </c>
      <c r="H10" s="6" t="s">
        <v>12</v>
      </c>
      <c r="I10" s="6"/>
      <c r="J10" s="6" t="s">
        <v>13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 t="s">
        <v>24</v>
      </c>
      <c r="B11" s="10"/>
      <c r="C11" s="11"/>
      <c r="D11" s="9" t="s">
        <v>25</v>
      </c>
      <c r="E11" s="12" t="s">
        <v>11</v>
      </c>
      <c r="F11" s="11"/>
      <c r="G11" s="11">
        <v>3000.0</v>
      </c>
      <c r="H11" s="11" t="s">
        <v>12</v>
      </c>
      <c r="I11" s="11"/>
      <c r="J11" s="11" t="s">
        <v>13</v>
      </c>
      <c r="K11" s="12" t="s">
        <v>11</v>
      </c>
      <c r="L11" s="12"/>
      <c r="M11" s="12" t="s">
        <v>26</v>
      </c>
      <c r="N11" s="12" t="s">
        <v>27</v>
      </c>
      <c r="O11" s="12"/>
      <c r="P11" s="12" t="s">
        <v>28</v>
      </c>
      <c r="Q11" s="12" t="s">
        <v>29</v>
      </c>
      <c r="R11" s="12"/>
      <c r="S11" s="12" t="s">
        <v>30</v>
      </c>
      <c r="T11" s="12" t="s">
        <v>31</v>
      </c>
      <c r="U11" s="12"/>
      <c r="V11" s="12" t="s">
        <v>32</v>
      </c>
      <c r="W11" s="12"/>
      <c r="X11" s="12"/>
      <c r="Y11" s="12"/>
      <c r="Z11" s="12"/>
    </row>
    <row r="12">
      <c r="A12" s="9" t="s">
        <v>33</v>
      </c>
      <c r="B12" s="10"/>
      <c r="C12" s="11"/>
      <c r="D12" s="9" t="s">
        <v>34</v>
      </c>
      <c r="E12" s="12" t="s">
        <v>11</v>
      </c>
      <c r="F12" s="11"/>
      <c r="G12" s="11">
        <v>3000.0</v>
      </c>
      <c r="H12" s="11" t="s">
        <v>12</v>
      </c>
      <c r="I12" s="11"/>
      <c r="J12" s="11" t="s">
        <v>13</v>
      </c>
      <c r="K12" s="12" t="s">
        <v>11</v>
      </c>
      <c r="L12" s="12"/>
      <c r="M12" s="12" t="s">
        <v>26</v>
      </c>
      <c r="N12" s="12" t="s">
        <v>27</v>
      </c>
      <c r="O12" s="12"/>
      <c r="P12" s="12" t="s">
        <v>28</v>
      </c>
      <c r="Q12" s="12" t="s">
        <v>35</v>
      </c>
      <c r="R12" s="12"/>
      <c r="S12" s="12" t="s">
        <v>36</v>
      </c>
      <c r="T12" s="12" t="s">
        <v>31</v>
      </c>
      <c r="U12" s="12"/>
      <c r="V12" s="12" t="s">
        <v>32</v>
      </c>
      <c r="W12" s="12"/>
      <c r="X12" s="12"/>
      <c r="Y12" s="12"/>
      <c r="Z12" s="12"/>
    </row>
    <row r="13">
      <c r="A13" s="9" t="s">
        <v>37</v>
      </c>
      <c r="B13" s="10"/>
      <c r="C13" s="11"/>
      <c r="D13" s="9" t="s">
        <v>38</v>
      </c>
      <c r="E13" s="12" t="s">
        <v>11</v>
      </c>
      <c r="F13" s="11"/>
      <c r="G13" s="11">
        <v>3000.0</v>
      </c>
      <c r="H13" s="11" t="s">
        <v>12</v>
      </c>
      <c r="I13" s="11"/>
      <c r="J13" s="11" t="s">
        <v>13</v>
      </c>
      <c r="K13" s="12" t="s">
        <v>11</v>
      </c>
      <c r="L13" s="12"/>
      <c r="M13" s="12" t="s">
        <v>26</v>
      </c>
      <c r="N13" s="12" t="s">
        <v>27</v>
      </c>
      <c r="O13" s="12"/>
      <c r="P13" s="12" t="s">
        <v>28</v>
      </c>
      <c r="Q13" s="12" t="s">
        <v>39</v>
      </c>
      <c r="R13" s="12"/>
      <c r="S13" s="12" t="s">
        <v>40</v>
      </c>
      <c r="T13" s="12" t="s">
        <v>31</v>
      </c>
      <c r="U13" s="12"/>
      <c r="V13" s="12" t="s">
        <v>32</v>
      </c>
      <c r="W13" s="12"/>
      <c r="X13" s="12"/>
      <c r="Y13" s="12"/>
      <c r="Z13" s="12"/>
    </row>
    <row r="14">
      <c r="A14" s="9" t="s">
        <v>41</v>
      </c>
      <c r="B14" s="10"/>
      <c r="C14" s="11"/>
      <c r="D14" s="9" t="s">
        <v>42</v>
      </c>
      <c r="E14" s="12" t="s">
        <v>11</v>
      </c>
      <c r="F14" s="11"/>
      <c r="G14" s="11">
        <v>3000.0</v>
      </c>
      <c r="H14" s="11" t="s">
        <v>12</v>
      </c>
      <c r="I14" s="11"/>
      <c r="J14" s="11" t="s">
        <v>13</v>
      </c>
      <c r="K14" s="12" t="s">
        <v>11</v>
      </c>
      <c r="L14" s="12"/>
      <c r="M14" s="12" t="s">
        <v>26</v>
      </c>
      <c r="N14" s="12" t="s">
        <v>27</v>
      </c>
      <c r="O14" s="12"/>
      <c r="P14" s="12" t="s">
        <v>28</v>
      </c>
      <c r="Q14" s="12" t="s">
        <v>43</v>
      </c>
      <c r="R14" s="12"/>
      <c r="S14" s="12" t="s">
        <v>44</v>
      </c>
      <c r="T14" s="12" t="s">
        <v>31</v>
      </c>
      <c r="U14" s="12"/>
      <c r="V14" s="12" t="s">
        <v>32</v>
      </c>
      <c r="W14" s="12"/>
      <c r="X14" s="12"/>
      <c r="Y14" s="12"/>
      <c r="Z14" s="12"/>
    </row>
    <row r="15">
      <c r="A15" s="13" t="s">
        <v>45</v>
      </c>
      <c r="B15" s="14"/>
      <c r="C15" s="15"/>
      <c r="D15" s="13" t="s">
        <v>46</v>
      </c>
      <c r="E15" s="16" t="s">
        <v>11</v>
      </c>
      <c r="F15" s="15"/>
      <c r="G15" s="15">
        <v>3000.0</v>
      </c>
      <c r="H15" s="15" t="s">
        <v>12</v>
      </c>
      <c r="I15" s="15"/>
      <c r="J15" s="15" t="s">
        <v>13</v>
      </c>
      <c r="K15" s="16" t="s">
        <v>11</v>
      </c>
      <c r="L15" s="16"/>
      <c r="M15" s="16" t="s">
        <v>26</v>
      </c>
      <c r="N15" s="16" t="s">
        <v>27</v>
      </c>
      <c r="O15" s="15"/>
      <c r="P15" s="16" t="s">
        <v>28</v>
      </c>
      <c r="Q15" s="16" t="s">
        <v>47</v>
      </c>
      <c r="R15" s="16"/>
      <c r="S15" s="16" t="s">
        <v>48</v>
      </c>
      <c r="T15" s="16" t="s">
        <v>31</v>
      </c>
      <c r="U15" s="16"/>
      <c r="V15" s="16" t="s">
        <v>32</v>
      </c>
      <c r="W15" s="16"/>
      <c r="X15" s="16"/>
      <c r="Y15" s="16"/>
      <c r="Z15" s="16"/>
    </row>
    <row r="16">
      <c r="A16" s="13" t="s">
        <v>49</v>
      </c>
      <c r="B16" s="14"/>
      <c r="C16" s="15"/>
      <c r="D16" s="13" t="s">
        <v>50</v>
      </c>
      <c r="E16" s="16" t="s">
        <v>11</v>
      </c>
      <c r="F16" s="15"/>
      <c r="G16" s="15">
        <v>3000.0</v>
      </c>
      <c r="H16" s="15" t="s">
        <v>12</v>
      </c>
      <c r="I16" s="15"/>
      <c r="J16" s="15" t="s">
        <v>13</v>
      </c>
      <c r="K16" s="16" t="s">
        <v>11</v>
      </c>
      <c r="L16" s="16"/>
      <c r="M16" s="16" t="s">
        <v>26</v>
      </c>
      <c r="N16" s="17" t="s">
        <v>27</v>
      </c>
      <c r="O16" s="15"/>
      <c r="P16" s="16" t="s">
        <v>28</v>
      </c>
      <c r="Q16" s="16" t="s">
        <v>51</v>
      </c>
      <c r="R16" s="16"/>
      <c r="S16" s="16" t="s">
        <v>52</v>
      </c>
      <c r="T16" s="16" t="s">
        <v>31</v>
      </c>
      <c r="U16" s="16"/>
      <c r="V16" s="16" t="s">
        <v>32</v>
      </c>
      <c r="W16" s="16"/>
      <c r="X16" s="16"/>
      <c r="Y16" s="16"/>
      <c r="Z16" s="16"/>
    </row>
    <row r="17">
      <c r="A17" s="13" t="s">
        <v>53</v>
      </c>
      <c r="B17" s="14"/>
      <c r="C17" s="15"/>
      <c r="D17" s="13" t="s">
        <v>54</v>
      </c>
      <c r="E17" s="16" t="s">
        <v>11</v>
      </c>
      <c r="F17" s="15"/>
      <c r="G17" s="15">
        <v>3000.0</v>
      </c>
      <c r="H17" s="15" t="s">
        <v>12</v>
      </c>
      <c r="I17" s="15"/>
      <c r="J17" s="15" t="s">
        <v>13</v>
      </c>
      <c r="K17" s="16" t="s">
        <v>11</v>
      </c>
      <c r="L17" s="16"/>
      <c r="M17" s="16" t="s">
        <v>26</v>
      </c>
      <c r="N17" s="17" t="s">
        <v>27</v>
      </c>
      <c r="O17" s="15"/>
      <c r="P17" s="16" t="s">
        <v>28</v>
      </c>
      <c r="Q17" s="16" t="s">
        <v>55</v>
      </c>
      <c r="R17" s="16"/>
      <c r="S17" s="16" t="s">
        <v>56</v>
      </c>
      <c r="T17" s="16" t="s">
        <v>31</v>
      </c>
      <c r="U17" s="16"/>
      <c r="V17" s="16" t="s">
        <v>32</v>
      </c>
      <c r="W17" s="16"/>
      <c r="X17" s="16"/>
      <c r="Y17" s="16"/>
      <c r="Z17" s="16"/>
    </row>
    <row r="18">
      <c r="A18" s="13" t="s">
        <v>57</v>
      </c>
      <c r="B18" s="14"/>
      <c r="C18" s="15"/>
      <c r="D18" s="13" t="s">
        <v>58</v>
      </c>
      <c r="E18" s="16" t="s">
        <v>11</v>
      </c>
      <c r="F18" s="15"/>
      <c r="G18" s="15">
        <v>3000.0</v>
      </c>
      <c r="H18" s="15" t="s">
        <v>12</v>
      </c>
      <c r="I18" s="15"/>
      <c r="J18" s="15" t="s">
        <v>13</v>
      </c>
      <c r="K18" s="16" t="s">
        <v>11</v>
      </c>
      <c r="L18" s="16"/>
      <c r="M18" s="16" t="s">
        <v>26</v>
      </c>
      <c r="N18" s="17" t="s">
        <v>27</v>
      </c>
      <c r="O18" s="15"/>
      <c r="P18" s="16" t="s">
        <v>28</v>
      </c>
      <c r="Q18" s="16" t="s">
        <v>59</v>
      </c>
      <c r="R18" s="16"/>
      <c r="S18" s="16" t="s">
        <v>60</v>
      </c>
      <c r="T18" s="16" t="s">
        <v>31</v>
      </c>
      <c r="U18" s="16"/>
      <c r="V18" s="16" t="s">
        <v>32</v>
      </c>
      <c r="W18" s="16"/>
      <c r="X18" s="16"/>
      <c r="Y18" s="16"/>
      <c r="Z18" s="16"/>
    </row>
    <row r="19">
      <c r="A19" s="13" t="s">
        <v>61</v>
      </c>
      <c r="B19" s="14"/>
      <c r="C19" s="14"/>
      <c r="D19" s="13" t="s">
        <v>62</v>
      </c>
      <c r="E19" s="16" t="s">
        <v>11</v>
      </c>
      <c r="F19" s="15"/>
      <c r="G19" s="16" t="s">
        <v>63</v>
      </c>
      <c r="H19" s="16" t="s">
        <v>12</v>
      </c>
      <c r="I19" s="15"/>
      <c r="J19" s="16" t="s">
        <v>13</v>
      </c>
      <c r="K19" s="16" t="s">
        <v>64</v>
      </c>
      <c r="L19" s="15"/>
      <c r="M19" s="16" t="s">
        <v>65</v>
      </c>
      <c r="N19" s="16" t="s">
        <v>31</v>
      </c>
      <c r="O19" s="15"/>
      <c r="P19" s="16" t="s">
        <v>32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8" t="s">
        <v>66</v>
      </c>
      <c r="B20" s="19"/>
      <c r="C20" s="20"/>
      <c r="D20" s="18" t="s">
        <v>67</v>
      </c>
      <c r="E20" s="21" t="s">
        <v>11</v>
      </c>
      <c r="F20" s="20"/>
      <c r="G20" s="21" t="s">
        <v>63</v>
      </c>
      <c r="H20" s="21" t="s">
        <v>12</v>
      </c>
      <c r="I20" s="20"/>
      <c r="J20" s="21" t="s">
        <v>13</v>
      </c>
      <c r="K20" s="21" t="s">
        <v>11</v>
      </c>
      <c r="L20" s="21"/>
      <c r="M20" s="21" t="s">
        <v>26</v>
      </c>
      <c r="N20" s="21" t="s">
        <v>27</v>
      </c>
      <c r="O20" s="21"/>
      <c r="P20" s="21" t="s">
        <v>28</v>
      </c>
      <c r="Q20" s="21" t="s">
        <v>27</v>
      </c>
      <c r="R20" s="21"/>
      <c r="S20" s="21" t="s">
        <v>28</v>
      </c>
      <c r="T20" s="21" t="s">
        <v>29</v>
      </c>
      <c r="U20" s="21"/>
      <c r="V20" s="21" t="s">
        <v>30</v>
      </c>
      <c r="W20" s="21" t="s">
        <v>31</v>
      </c>
      <c r="X20" s="21"/>
      <c r="Y20" s="21" t="s">
        <v>32</v>
      </c>
      <c r="Z20" s="21"/>
    </row>
    <row r="21">
      <c r="A21" s="18" t="s">
        <v>68</v>
      </c>
      <c r="B21" s="19"/>
      <c r="C21" s="20"/>
      <c r="D21" s="18" t="s">
        <v>69</v>
      </c>
      <c r="E21" s="21" t="s">
        <v>11</v>
      </c>
      <c r="F21" s="20"/>
      <c r="G21" s="21" t="s">
        <v>63</v>
      </c>
      <c r="H21" s="21" t="s">
        <v>12</v>
      </c>
      <c r="I21" s="20"/>
      <c r="J21" s="21" t="s">
        <v>13</v>
      </c>
      <c r="K21" s="21" t="s">
        <v>11</v>
      </c>
      <c r="L21" s="21"/>
      <c r="M21" s="21" t="s">
        <v>26</v>
      </c>
      <c r="N21" s="21" t="s">
        <v>27</v>
      </c>
      <c r="O21" s="21"/>
      <c r="P21" s="21" t="s">
        <v>28</v>
      </c>
      <c r="Q21" s="21" t="s">
        <v>27</v>
      </c>
      <c r="R21" s="21"/>
      <c r="S21" s="21" t="s">
        <v>28</v>
      </c>
      <c r="T21" s="21" t="s">
        <v>39</v>
      </c>
      <c r="U21" s="21"/>
      <c r="V21" s="21" t="s">
        <v>40</v>
      </c>
      <c r="W21" s="21" t="s">
        <v>31</v>
      </c>
      <c r="X21" s="21"/>
      <c r="Y21" s="21" t="s">
        <v>32</v>
      </c>
      <c r="Z21" s="21"/>
    </row>
    <row r="22">
      <c r="A22" s="18" t="s">
        <v>70</v>
      </c>
      <c r="B22" s="19"/>
      <c r="C22" s="20"/>
      <c r="D22" s="18" t="s">
        <v>71</v>
      </c>
      <c r="E22" s="21" t="s">
        <v>11</v>
      </c>
      <c r="F22" s="20"/>
      <c r="G22" s="21" t="s">
        <v>63</v>
      </c>
      <c r="H22" s="21" t="s">
        <v>12</v>
      </c>
      <c r="I22" s="20"/>
      <c r="J22" s="21" t="s">
        <v>13</v>
      </c>
      <c r="K22" s="21" t="s">
        <v>11</v>
      </c>
      <c r="L22" s="21"/>
      <c r="M22" s="21" t="s">
        <v>26</v>
      </c>
      <c r="N22" s="21" t="s">
        <v>27</v>
      </c>
      <c r="O22" s="21"/>
      <c r="P22" s="21" t="s">
        <v>28</v>
      </c>
      <c r="Q22" s="21" t="s">
        <v>27</v>
      </c>
      <c r="R22" s="21"/>
      <c r="S22" s="21" t="s">
        <v>28</v>
      </c>
      <c r="T22" s="21" t="s">
        <v>43</v>
      </c>
      <c r="U22" s="21"/>
      <c r="V22" s="21" t="s">
        <v>44</v>
      </c>
      <c r="W22" s="21" t="s">
        <v>31</v>
      </c>
      <c r="X22" s="21"/>
      <c r="Y22" s="21" t="s">
        <v>32</v>
      </c>
      <c r="Z22" s="21"/>
    </row>
    <row r="23">
      <c r="A23" s="18" t="s">
        <v>72</v>
      </c>
      <c r="B23" s="19"/>
      <c r="C23" s="20"/>
      <c r="D23" s="18" t="s">
        <v>73</v>
      </c>
      <c r="E23" s="21" t="s">
        <v>11</v>
      </c>
      <c r="F23" s="20"/>
      <c r="G23" s="21" t="s">
        <v>63</v>
      </c>
      <c r="H23" s="21" t="s">
        <v>12</v>
      </c>
      <c r="I23" s="20"/>
      <c r="J23" s="21" t="s">
        <v>13</v>
      </c>
      <c r="K23" s="21" t="s">
        <v>11</v>
      </c>
      <c r="L23" s="21"/>
      <c r="M23" s="21" t="s">
        <v>26</v>
      </c>
      <c r="N23" s="21" t="s">
        <v>27</v>
      </c>
      <c r="O23" s="21"/>
      <c r="P23" s="21" t="s">
        <v>28</v>
      </c>
      <c r="Q23" s="21" t="s">
        <v>27</v>
      </c>
      <c r="R23" s="21"/>
      <c r="S23" s="21" t="s">
        <v>28</v>
      </c>
      <c r="T23" s="21" t="s">
        <v>47</v>
      </c>
      <c r="U23" s="21"/>
      <c r="V23" s="21" t="s">
        <v>48</v>
      </c>
      <c r="W23" s="21" t="s">
        <v>31</v>
      </c>
      <c r="X23" s="21"/>
      <c r="Y23" s="21" t="s">
        <v>32</v>
      </c>
      <c r="Z23" s="21"/>
    </row>
    <row r="24">
      <c r="A24" s="18" t="s">
        <v>74</v>
      </c>
      <c r="B24" s="19"/>
      <c r="C24" s="20"/>
      <c r="D24" s="18" t="s">
        <v>75</v>
      </c>
      <c r="E24" s="21" t="s">
        <v>11</v>
      </c>
      <c r="F24" s="20"/>
      <c r="G24" s="21" t="s">
        <v>63</v>
      </c>
      <c r="H24" s="21" t="s">
        <v>12</v>
      </c>
      <c r="I24" s="20"/>
      <c r="J24" s="21" t="s">
        <v>13</v>
      </c>
      <c r="K24" s="21" t="s">
        <v>11</v>
      </c>
      <c r="L24" s="21"/>
      <c r="M24" s="21" t="s">
        <v>26</v>
      </c>
      <c r="N24" s="21" t="s">
        <v>27</v>
      </c>
      <c r="O24" s="21"/>
      <c r="P24" s="21" t="s">
        <v>28</v>
      </c>
      <c r="Q24" s="21" t="s">
        <v>27</v>
      </c>
      <c r="R24" s="21"/>
      <c r="S24" s="21" t="s">
        <v>28</v>
      </c>
      <c r="T24" s="21" t="s">
        <v>55</v>
      </c>
      <c r="U24" s="21"/>
      <c r="V24" s="21" t="s">
        <v>56</v>
      </c>
      <c r="W24" s="21" t="s">
        <v>31</v>
      </c>
      <c r="X24" s="21"/>
      <c r="Y24" s="21" t="s">
        <v>32</v>
      </c>
      <c r="Z24" s="21"/>
    </row>
    <row r="25">
      <c r="A25" s="18" t="s">
        <v>76</v>
      </c>
      <c r="B25" s="19"/>
      <c r="C25" s="20"/>
      <c r="D25" s="18" t="s">
        <v>77</v>
      </c>
      <c r="E25" s="21" t="s">
        <v>11</v>
      </c>
      <c r="F25" s="20"/>
      <c r="G25" s="21" t="s">
        <v>63</v>
      </c>
      <c r="H25" s="21" t="s">
        <v>12</v>
      </c>
      <c r="I25" s="20"/>
      <c r="J25" s="21" t="s">
        <v>13</v>
      </c>
      <c r="K25" s="21" t="s">
        <v>11</v>
      </c>
      <c r="L25" s="21"/>
      <c r="M25" s="21" t="s">
        <v>26</v>
      </c>
      <c r="N25" s="21" t="s">
        <v>27</v>
      </c>
      <c r="O25" s="21"/>
      <c r="P25" s="21" t="s">
        <v>28</v>
      </c>
      <c r="Q25" s="21" t="s">
        <v>27</v>
      </c>
      <c r="R25" s="21"/>
      <c r="S25" s="21" t="s">
        <v>28</v>
      </c>
      <c r="T25" s="21" t="s">
        <v>59</v>
      </c>
      <c r="U25" s="21"/>
      <c r="V25" s="21" t="s">
        <v>60</v>
      </c>
      <c r="W25" s="21" t="s">
        <v>31</v>
      </c>
      <c r="X25" s="21"/>
      <c r="Y25" s="21" t="s">
        <v>32</v>
      </c>
      <c r="Z25" s="21"/>
    </row>
    <row r="26">
      <c r="A26" s="18" t="s">
        <v>78</v>
      </c>
      <c r="B26" s="19"/>
      <c r="C26" s="20"/>
      <c r="D26" s="18" t="s">
        <v>79</v>
      </c>
      <c r="E26" s="21" t="s">
        <v>11</v>
      </c>
      <c r="F26" s="20"/>
      <c r="G26" s="21" t="s">
        <v>63</v>
      </c>
      <c r="H26" s="21" t="s">
        <v>12</v>
      </c>
      <c r="I26" s="20"/>
      <c r="J26" s="21" t="s">
        <v>13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2" t="s">
        <v>80</v>
      </c>
      <c r="B27" s="23"/>
      <c r="C27" s="24"/>
      <c r="D27" s="25" t="s">
        <v>81</v>
      </c>
      <c r="E27" s="26" t="s">
        <v>11</v>
      </c>
      <c r="F27" s="24"/>
      <c r="G27" s="24">
        <v>3000.0</v>
      </c>
      <c r="H27" s="24" t="s">
        <v>12</v>
      </c>
      <c r="I27" s="24"/>
      <c r="J27" s="24" t="s">
        <v>13</v>
      </c>
      <c r="K27" s="26" t="s">
        <v>82</v>
      </c>
      <c r="L27" s="26"/>
      <c r="M27" s="26" t="s">
        <v>83</v>
      </c>
      <c r="N27" s="26" t="s">
        <v>31</v>
      </c>
      <c r="O27" s="26"/>
      <c r="P27" s="26" t="s">
        <v>32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2" t="s">
        <v>84</v>
      </c>
      <c r="B28" s="23"/>
      <c r="C28" s="24"/>
      <c r="D28" s="25" t="s">
        <v>85</v>
      </c>
      <c r="E28" s="26" t="s">
        <v>11</v>
      </c>
      <c r="F28" s="24"/>
      <c r="G28" s="24">
        <v>3000.0</v>
      </c>
      <c r="H28" s="24" t="s">
        <v>12</v>
      </c>
      <c r="I28" s="24"/>
      <c r="J28" s="24" t="s">
        <v>13</v>
      </c>
      <c r="K28" s="26" t="s">
        <v>86</v>
      </c>
      <c r="L28" s="26"/>
      <c r="M28" s="26" t="s">
        <v>87</v>
      </c>
      <c r="N28" s="26" t="s">
        <v>31</v>
      </c>
      <c r="O28" s="26"/>
      <c r="P28" s="26" t="s">
        <v>32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2" t="s">
        <v>88</v>
      </c>
      <c r="B29" s="23"/>
      <c r="C29" s="24"/>
      <c r="D29" s="25" t="s">
        <v>89</v>
      </c>
      <c r="E29" s="26" t="s">
        <v>11</v>
      </c>
      <c r="F29" s="24"/>
      <c r="G29" s="24">
        <v>3000.0</v>
      </c>
      <c r="H29" s="24" t="s">
        <v>12</v>
      </c>
      <c r="I29" s="24"/>
      <c r="J29" s="24" t="s">
        <v>13</v>
      </c>
      <c r="K29" s="26" t="s">
        <v>90</v>
      </c>
      <c r="L29" s="26"/>
      <c r="M29" s="26" t="s">
        <v>91</v>
      </c>
      <c r="N29" s="26" t="s">
        <v>31</v>
      </c>
      <c r="O29" s="26"/>
      <c r="P29" s="26" t="s">
        <v>32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2" t="s">
        <v>92</v>
      </c>
      <c r="B30" s="23"/>
      <c r="C30" s="24"/>
      <c r="D30" s="25" t="s">
        <v>93</v>
      </c>
      <c r="E30" s="26" t="s">
        <v>11</v>
      </c>
      <c r="F30" s="24"/>
      <c r="G30" s="24">
        <v>3000.0</v>
      </c>
      <c r="H30" s="24" t="s">
        <v>12</v>
      </c>
      <c r="I30" s="24"/>
      <c r="J30" s="24" t="s">
        <v>13</v>
      </c>
      <c r="K30" s="26" t="s">
        <v>11</v>
      </c>
      <c r="L30" s="26"/>
      <c r="M30" s="26" t="s">
        <v>26</v>
      </c>
      <c r="N30" s="26" t="s">
        <v>94</v>
      </c>
      <c r="O30" s="26"/>
      <c r="P30" s="26" t="s">
        <v>95</v>
      </c>
      <c r="Q30" s="26" t="s">
        <v>96</v>
      </c>
      <c r="R30" s="26"/>
      <c r="S30" s="26" t="s">
        <v>97</v>
      </c>
      <c r="T30" s="26"/>
      <c r="U30" s="26"/>
      <c r="V30" s="26"/>
      <c r="W30" s="26"/>
      <c r="X30" s="26"/>
      <c r="Y30" s="26"/>
      <c r="Z30" s="26"/>
    </row>
    <row r="31">
      <c r="A31" s="27" t="s">
        <v>98</v>
      </c>
      <c r="B31" s="28"/>
      <c r="C31" s="29"/>
      <c r="D31" s="30" t="s">
        <v>99</v>
      </c>
      <c r="E31" s="31"/>
      <c r="F31" s="29"/>
      <c r="G31" s="29"/>
      <c r="H31" s="29"/>
      <c r="I31" s="29"/>
      <c r="J31" s="29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2" t="s">
        <v>100</v>
      </c>
      <c r="B32" s="28"/>
      <c r="C32" s="29"/>
      <c r="D32" s="30" t="s">
        <v>101</v>
      </c>
      <c r="E32" s="31" t="s">
        <v>11</v>
      </c>
      <c r="F32" s="29"/>
      <c r="G32" s="29">
        <v>3000.0</v>
      </c>
      <c r="H32" s="29" t="s">
        <v>12</v>
      </c>
      <c r="I32" s="29"/>
      <c r="J32" s="29" t="s">
        <v>13</v>
      </c>
      <c r="K32" s="31" t="s">
        <v>102</v>
      </c>
      <c r="L32" s="31"/>
      <c r="M32" s="31" t="s">
        <v>103</v>
      </c>
      <c r="N32" s="31" t="s">
        <v>31</v>
      </c>
      <c r="O32" s="31"/>
      <c r="P32" s="31" t="s">
        <v>32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2" t="s">
        <v>104</v>
      </c>
      <c r="B33" s="28"/>
      <c r="C33" s="29"/>
      <c r="D33" s="30" t="s">
        <v>105</v>
      </c>
      <c r="E33" s="31" t="s">
        <v>11</v>
      </c>
      <c r="F33" s="29"/>
      <c r="G33" s="29">
        <v>3000.0</v>
      </c>
      <c r="H33" s="29" t="s">
        <v>12</v>
      </c>
      <c r="I33" s="29"/>
      <c r="J33" s="29" t="s">
        <v>13</v>
      </c>
      <c r="K33" s="31" t="s">
        <v>106</v>
      </c>
      <c r="L33" s="31"/>
      <c r="M33" s="31" t="s">
        <v>107</v>
      </c>
      <c r="N33" s="31" t="s">
        <v>31</v>
      </c>
      <c r="O33" s="31"/>
      <c r="P33" s="31" t="s">
        <v>32</v>
      </c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2" t="s">
        <v>108</v>
      </c>
      <c r="B34" s="28"/>
      <c r="C34" s="29"/>
      <c r="D34" s="30" t="s">
        <v>109</v>
      </c>
      <c r="E34" s="31" t="s">
        <v>11</v>
      </c>
      <c r="F34" s="29"/>
      <c r="G34" s="29">
        <v>3000.0</v>
      </c>
      <c r="H34" s="29" t="s">
        <v>12</v>
      </c>
      <c r="I34" s="29"/>
      <c r="J34" s="29" t="s">
        <v>13</v>
      </c>
      <c r="K34" s="31" t="s">
        <v>110</v>
      </c>
      <c r="L34" s="31"/>
      <c r="M34" s="31" t="s">
        <v>111</v>
      </c>
      <c r="N34" s="31" t="s">
        <v>31</v>
      </c>
      <c r="O34" s="31"/>
      <c r="P34" s="31" t="s">
        <v>32</v>
      </c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2" t="s">
        <v>112</v>
      </c>
      <c r="B35" s="28"/>
      <c r="C35" s="29"/>
      <c r="D35" s="30" t="s">
        <v>113</v>
      </c>
      <c r="E35" s="31" t="s">
        <v>11</v>
      </c>
      <c r="F35" s="29"/>
      <c r="G35" s="29">
        <v>3000.0</v>
      </c>
      <c r="H35" s="29" t="s">
        <v>12</v>
      </c>
      <c r="I35" s="29"/>
      <c r="J35" s="29" t="s">
        <v>13</v>
      </c>
      <c r="K35" s="31" t="s">
        <v>114</v>
      </c>
      <c r="L35" s="31"/>
      <c r="M35" s="31" t="s">
        <v>115</v>
      </c>
      <c r="N35" s="31" t="s">
        <v>31</v>
      </c>
      <c r="O35" s="31"/>
      <c r="P35" s="31" t="s">
        <v>32</v>
      </c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2" t="s">
        <v>116</v>
      </c>
      <c r="B36" s="28"/>
      <c r="C36" s="29"/>
      <c r="D36" s="30" t="s">
        <v>117</v>
      </c>
      <c r="E36" s="31" t="s">
        <v>11</v>
      </c>
      <c r="F36" s="29"/>
      <c r="G36" s="29">
        <v>3000.0</v>
      </c>
      <c r="H36" s="29" t="s">
        <v>12</v>
      </c>
      <c r="I36" s="29"/>
      <c r="J36" s="29" t="s">
        <v>13</v>
      </c>
      <c r="K36" s="31" t="s">
        <v>118</v>
      </c>
      <c r="L36" s="31"/>
      <c r="M36" s="31" t="s">
        <v>119</v>
      </c>
      <c r="N36" s="31" t="s">
        <v>31</v>
      </c>
      <c r="O36" s="31"/>
      <c r="P36" s="31" t="s">
        <v>32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2" t="s">
        <v>120</v>
      </c>
      <c r="B37" s="28"/>
      <c r="C37" s="29"/>
      <c r="D37" s="30" t="s">
        <v>121</v>
      </c>
      <c r="E37" s="31" t="s">
        <v>11</v>
      </c>
      <c r="F37" s="29"/>
      <c r="G37" s="29">
        <v>3000.0</v>
      </c>
      <c r="H37" s="29" t="s">
        <v>12</v>
      </c>
      <c r="I37" s="29"/>
      <c r="J37" s="29" t="s">
        <v>13</v>
      </c>
      <c r="K37" s="31" t="s">
        <v>122</v>
      </c>
      <c r="L37" s="31"/>
      <c r="M37" s="31" t="s">
        <v>123</v>
      </c>
      <c r="N37" s="31" t="s">
        <v>31</v>
      </c>
      <c r="O37" s="31"/>
      <c r="P37" s="31" t="s">
        <v>32</v>
      </c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2" t="s">
        <v>124</v>
      </c>
      <c r="B38" s="28"/>
      <c r="C38" s="29"/>
      <c r="D38" s="30" t="s">
        <v>125</v>
      </c>
      <c r="E38" s="31" t="s">
        <v>11</v>
      </c>
      <c r="F38" s="29"/>
      <c r="G38" s="29">
        <v>3000.0</v>
      </c>
      <c r="H38" s="29" t="s">
        <v>12</v>
      </c>
      <c r="I38" s="29"/>
      <c r="J38" s="29" t="s">
        <v>13</v>
      </c>
      <c r="K38" s="31" t="s">
        <v>126</v>
      </c>
      <c r="L38" s="31"/>
      <c r="M38" s="31" t="s">
        <v>127</v>
      </c>
      <c r="N38" s="31" t="s">
        <v>31</v>
      </c>
      <c r="O38" s="31"/>
      <c r="P38" s="31" t="s">
        <v>32</v>
      </c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3" t="s">
        <v>128</v>
      </c>
      <c r="B39" s="34"/>
      <c r="C39" s="35"/>
      <c r="D39" s="36" t="s">
        <v>129</v>
      </c>
      <c r="E39" s="37" t="s">
        <v>11</v>
      </c>
      <c r="F39" s="35"/>
      <c r="G39" s="35">
        <v>3000.0</v>
      </c>
      <c r="H39" s="35" t="s">
        <v>12</v>
      </c>
      <c r="I39" s="35"/>
      <c r="J39" s="35" t="s">
        <v>13</v>
      </c>
      <c r="K39" s="37" t="s">
        <v>11</v>
      </c>
      <c r="L39" s="37"/>
      <c r="M39" s="37" t="s">
        <v>26</v>
      </c>
      <c r="N39" s="38" t="s">
        <v>130</v>
      </c>
      <c r="O39" s="39"/>
      <c r="P39" s="37" t="s">
        <v>131</v>
      </c>
      <c r="Q39" s="37" t="s">
        <v>132</v>
      </c>
      <c r="R39" s="37"/>
      <c r="S39" s="37" t="s">
        <v>133</v>
      </c>
      <c r="T39" s="37" t="s">
        <v>31</v>
      </c>
      <c r="U39" s="37"/>
      <c r="V39" s="37" t="s">
        <v>32</v>
      </c>
      <c r="W39" s="37"/>
      <c r="X39" s="37"/>
      <c r="Y39" s="37"/>
      <c r="Z39" s="37"/>
    </row>
    <row r="40">
      <c r="A40" s="36" t="s">
        <v>134</v>
      </c>
      <c r="B40" s="34"/>
      <c r="C40" s="35"/>
      <c r="D40" s="36" t="s">
        <v>135</v>
      </c>
      <c r="E40" s="37" t="s">
        <v>11</v>
      </c>
      <c r="F40" s="35"/>
      <c r="G40" s="35">
        <v>3000.0</v>
      </c>
      <c r="H40" s="35" t="s">
        <v>12</v>
      </c>
      <c r="I40" s="35"/>
      <c r="J40" s="35" t="s">
        <v>13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6" t="s">
        <v>136</v>
      </c>
      <c r="B41" s="34"/>
      <c r="C41" s="35"/>
      <c r="D41" s="36" t="s">
        <v>137</v>
      </c>
      <c r="E41" s="37" t="s">
        <v>11</v>
      </c>
      <c r="F41" s="35"/>
      <c r="G41" s="35">
        <v>3000.0</v>
      </c>
      <c r="H41" s="35" t="s">
        <v>12</v>
      </c>
      <c r="I41" s="35"/>
      <c r="J41" s="35" t="s">
        <v>13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6" t="s">
        <v>138</v>
      </c>
      <c r="B42" s="34"/>
      <c r="C42" s="35"/>
      <c r="D42" s="36" t="s">
        <v>139</v>
      </c>
      <c r="E42" s="37" t="s">
        <v>11</v>
      </c>
      <c r="F42" s="35"/>
      <c r="G42" s="35">
        <v>3000.0</v>
      </c>
      <c r="H42" s="35" t="s">
        <v>12</v>
      </c>
      <c r="I42" s="35"/>
      <c r="J42" s="35" t="s">
        <v>13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3" t="s">
        <v>140</v>
      </c>
      <c r="B43" s="34"/>
      <c r="C43" s="35"/>
      <c r="D43" s="36" t="s">
        <v>141</v>
      </c>
      <c r="E43" s="37" t="s">
        <v>11</v>
      </c>
      <c r="F43" s="35"/>
      <c r="G43" s="35">
        <v>3000.0</v>
      </c>
      <c r="H43" s="35" t="s">
        <v>12</v>
      </c>
      <c r="I43" s="35"/>
      <c r="J43" s="35" t="s">
        <v>13</v>
      </c>
      <c r="K43" s="37" t="s">
        <v>142</v>
      </c>
      <c r="L43" s="37"/>
      <c r="M43" s="37" t="s">
        <v>143</v>
      </c>
      <c r="N43" s="37" t="s">
        <v>31</v>
      </c>
      <c r="O43" s="37"/>
      <c r="P43" s="37" t="s">
        <v>32</v>
      </c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40" t="s">
        <v>144</v>
      </c>
      <c r="B44" s="41"/>
      <c r="C44" s="42"/>
      <c r="D44" s="40" t="s">
        <v>145</v>
      </c>
      <c r="E44" s="43" t="s">
        <v>11</v>
      </c>
      <c r="F44" s="42"/>
      <c r="G44" s="42">
        <v>3000.0</v>
      </c>
      <c r="H44" s="42" t="s">
        <v>12</v>
      </c>
      <c r="I44" s="42"/>
      <c r="J44" s="42" t="s">
        <v>13</v>
      </c>
      <c r="K44" s="43" t="s">
        <v>11</v>
      </c>
      <c r="L44" s="43"/>
      <c r="M44" s="43" t="s">
        <v>26</v>
      </c>
      <c r="N44" s="43" t="s">
        <v>132</v>
      </c>
      <c r="O44" s="43"/>
      <c r="P44" s="43" t="s">
        <v>133</v>
      </c>
      <c r="Q44" s="43" t="s">
        <v>31</v>
      </c>
      <c r="R44" s="43"/>
      <c r="S44" s="43" t="s">
        <v>32</v>
      </c>
      <c r="T44" s="43"/>
      <c r="U44" s="43"/>
      <c r="V44" s="43"/>
      <c r="W44" s="43"/>
      <c r="X44" s="43"/>
      <c r="Y44" s="43"/>
      <c r="Z44" s="43"/>
    </row>
    <row r="45">
      <c r="A45" s="40" t="s">
        <v>146</v>
      </c>
      <c r="B45" s="41"/>
      <c r="C45" s="42"/>
      <c r="D45" s="40" t="s">
        <v>147</v>
      </c>
      <c r="E45" s="43" t="s">
        <v>11</v>
      </c>
      <c r="F45" s="42"/>
      <c r="G45" s="42">
        <v>3000.0</v>
      </c>
      <c r="H45" s="42" t="s">
        <v>12</v>
      </c>
      <c r="I45" s="42"/>
      <c r="J45" s="42" t="s">
        <v>13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0" t="s">
        <v>148</v>
      </c>
      <c r="B46" s="41"/>
      <c r="C46" s="42"/>
      <c r="D46" s="40" t="s">
        <v>149</v>
      </c>
      <c r="E46" s="43" t="s">
        <v>11</v>
      </c>
      <c r="F46" s="42"/>
      <c r="G46" s="42">
        <v>3000.0</v>
      </c>
      <c r="H46" s="42" t="s">
        <v>12</v>
      </c>
      <c r="I46" s="42"/>
      <c r="J46" s="42" t="s">
        <v>13</v>
      </c>
      <c r="K46" s="43" t="s">
        <v>150</v>
      </c>
      <c r="L46" s="43"/>
      <c r="M46" s="43" t="s">
        <v>151</v>
      </c>
      <c r="N46" s="43" t="s">
        <v>152</v>
      </c>
      <c r="O46" s="43"/>
      <c r="P46" s="43" t="s">
        <v>153</v>
      </c>
      <c r="Q46" s="43" t="s">
        <v>154</v>
      </c>
      <c r="R46" s="43"/>
      <c r="S46" s="43" t="s">
        <v>155</v>
      </c>
      <c r="T46" s="43"/>
      <c r="U46" s="43"/>
      <c r="V46" s="43"/>
      <c r="W46" s="43"/>
      <c r="X46" s="43"/>
      <c r="Y46" s="43"/>
      <c r="Z46" s="43"/>
    </row>
    <row r="47">
      <c r="A47" s="40" t="s">
        <v>156</v>
      </c>
      <c r="B47" s="41"/>
      <c r="C47" s="42"/>
      <c r="D47" s="40" t="s">
        <v>157</v>
      </c>
      <c r="E47" s="43" t="s">
        <v>11</v>
      </c>
      <c r="F47" s="42"/>
      <c r="G47" s="42">
        <v>3000.0</v>
      </c>
      <c r="H47" s="42" t="s">
        <v>12</v>
      </c>
      <c r="I47" s="42"/>
      <c r="J47" s="42" t="s">
        <v>13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0" t="s">
        <v>158</v>
      </c>
      <c r="B48" s="41"/>
      <c r="C48" s="42"/>
      <c r="D48" s="40" t="s">
        <v>159</v>
      </c>
      <c r="E48" s="43" t="s">
        <v>11</v>
      </c>
      <c r="F48" s="42"/>
      <c r="G48" s="42">
        <v>3000.0</v>
      </c>
      <c r="H48" s="42" t="s">
        <v>12</v>
      </c>
      <c r="I48" s="42"/>
      <c r="J48" s="42" t="s">
        <v>13</v>
      </c>
      <c r="K48" s="43" t="s">
        <v>160</v>
      </c>
      <c r="L48" s="43"/>
      <c r="M48" s="43" t="s">
        <v>161</v>
      </c>
      <c r="N48" s="43" t="s">
        <v>162</v>
      </c>
      <c r="O48" s="43"/>
      <c r="P48" s="43" t="s">
        <v>163</v>
      </c>
      <c r="Q48" s="43" t="s">
        <v>164</v>
      </c>
      <c r="R48" s="43"/>
      <c r="S48" s="43" t="s">
        <v>165</v>
      </c>
      <c r="T48" s="43"/>
      <c r="U48" s="43"/>
      <c r="V48" s="43"/>
      <c r="W48" s="43"/>
      <c r="X48" s="43"/>
      <c r="Y48" s="43"/>
      <c r="Z48" s="43"/>
    </row>
    <row r="49">
      <c r="A49" s="40" t="s">
        <v>166</v>
      </c>
      <c r="B49" s="41"/>
      <c r="C49" s="42"/>
      <c r="D49" s="40" t="s">
        <v>167</v>
      </c>
      <c r="E49" s="43" t="s">
        <v>11</v>
      </c>
      <c r="F49" s="42"/>
      <c r="G49" s="42">
        <v>3000.0</v>
      </c>
      <c r="H49" s="42" t="s">
        <v>12</v>
      </c>
      <c r="I49" s="42"/>
      <c r="J49" s="42" t="s">
        <v>13</v>
      </c>
      <c r="K49" s="43" t="s">
        <v>168</v>
      </c>
      <c r="L49" s="43"/>
      <c r="M49" s="43" t="s">
        <v>169</v>
      </c>
      <c r="N49" s="43" t="s">
        <v>31</v>
      </c>
      <c r="O49" s="43"/>
      <c r="P49" s="43" t="s">
        <v>32</v>
      </c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3" t="s">
        <v>170</v>
      </c>
      <c r="B50" s="2"/>
      <c r="C50" s="44"/>
      <c r="D50" s="45" t="s">
        <v>171</v>
      </c>
      <c r="E50" s="44" t="s">
        <v>11</v>
      </c>
      <c r="F50" s="44"/>
      <c r="G50" s="44" t="s">
        <v>26</v>
      </c>
      <c r="H50" s="44" t="s">
        <v>12</v>
      </c>
      <c r="I50" s="44"/>
      <c r="J50" s="44" t="s">
        <v>13</v>
      </c>
      <c r="K50" s="44" t="s">
        <v>31</v>
      </c>
      <c r="L50" s="44"/>
      <c r="M50" s="44" t="s">
        <v>32</v>
      </c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6" t="s">
        <v>172</v>
      </c>
    </row>
    <row r="53">
      <c r="A53" s="47">
        <v>31.0</v>
      </c>
      <c r="B53">
        <f>SUM(2^31)</f>
        <v>2147483648</v>
      </c>
      <c r="C53" s="47" t="s">
        <v>173</v>
      </c>
    </row>
    <row r="54">
      <c r="A54" s="47">
        <v>30.0</v>
      </c>
      <c r="B54" s="47">
        <f>SUM(2^30)</f>
        <v>1073741824</v>
      </c>
      <c r="C54" s="47" t="s">
        <v>173</v>
      </c>
    </row>
    <row r="55">
      <c r="A55" s="47">
        <v>29.0</v>
      </c>
      <c r="B55" s="47">
        <f>SUM(2^29)</f>
        <v>536870912</v>
      </c>
      <c r="C55" s="47" t="s">
        <v>173</v>
      </c>
    </row>
    <row r="56">
      <c r="A56" s="47">
        <v>28.0</v>
      </c>
      <c r="B56" s="47">
        <f>SUM(2^28)</f>
        <v>268435456</v>
      </c>
      <c r="C56" s="47" t="s">
        <v>173</v>
      </c>
    </row>
    <row r="57">
      <c r="A57" s="47">
        <v>27.0</v>
      </c>
      <c r="B57" s="47">
        <f>SUM(2^27)</f>
        <v>134217728</v>
      </c>
      <c r="C57" s="47" t="s">
        <v>173</v>
      </c>
    </row>
    <row r="58">
      <c r="A58" s="47">
        <v>26.0</v>
      </c>
      <c r="B58" s="47">
        <f>SUM(2^26)</f>
        <v>67108864</v>
      </c>
      <c r="C58" s="47" t="s">
        <v>173</v>
      </c>
    </row>
    <row r="59">
      <c r="A59" s="47">
        <v>25.0</v>
      </c>
      <c r="B59" s="47">
        <f>SUM(2^25)</f>
        <v>33554432</v>
      </c>
      <c r="C59" s="47" t="s">
        <v>173</v>
      </c>
    </row>
    <row r="60">
      <c r="A60" s="47">
        <v>24.0</v>
      </c>
      <c r="B60" s="47">
        <f>SUM(2^24)</f>
        <v>16777216</v>
      </c>
      <c r="C60" s="47" t="s">
        <v>174</v>
      </c>
    </row>
    <row r="61">
      <c r="A61" s="47">
        <v>23.0</v>
      </c>
      <c r="B61" s="47">
        <f>SUM(2^23)</f>
        <v>8388608</v>
      </c>
      <c r="C61" s="47" t="s">
        <v>175</v>
      </c>
    </row>
    <row r="62">
      <c r="A62" s="47">
        <v>22.0</v>
      </c>
      <c r="B62" s="47">
        <f>SUM(2^22)</f>
        <v>4194304</v>
      </c>
      <c r="C62" s="47" t="s">
        <v>176</v>
      </c>
    </row>
    <row r="63">
      <c r="A63" s="47">
        <v>21.0</v>
      </c>
      <c r="B63" s="47">
        <f>SUM(2^21)</f>
        <v>2097152</v>
      </c>
      <c r="C63" s="47" t="s">
        <v>177</v>
      </c>
    </row>
    <row r="64">
      <c r="A64" s="47">
        <v>20.0</v>
      </c>
      <c r="B64" s="47">
        <f>SUM(2^20)</f>
        <v>1048576</v>
      </c>
      <c r="C64" s="47" t="s">
        <v>178</v>
      </c>
    </row>
    <row r="65">
      <c r="A65" s="47">
        <v>19.0</v>
      </c>
      <c r="B65" s="47">
        <f>SUM(2^19)</f>
        <v>524288</v>
      </c>
      <c r="C65" s="47" t="s">
        <v>179</v>
      </c>
    </row>
    <row r="66">
      <c r="A66" s="47">
        <v>18.0</v>
      </c>
      <c r="B66" s="47">
        <f>SUM(2^18)</f>
        <v>262144</v>
      </c>
      <c r="C66" s="47" t="s">
        <v>180</v>
      </c>
    </row>
    <row r="67">
      <c r="A67" s="47">
        <v>17.0</v>
      </c>
      <c r="B67" s="47">
        <f>SUM(2^17)</f>
        <v>131072</v>
      </c>
      <c r="C67" s="47" t="s">
        <v>181</v>
      </c>
    </row>
    <row r="68">
      <c r="A68" s="47">
        <v>16.0</v>
      </c>
      <c r="B68" s="47">
        <f>SUM(2^16)</f>
        <v>65536</v>
      </c>
      <c r="C68" s="47" t="s">
        <v>182</v>
      </c>
    </row>
    <row r="69">
      <c r="A69" s="47">
        <v>15.0</v>
      </c>
      <c r="B69" s="47">
        <f>SUM(2^15)</f>
        <v>32768</v>
      </c>
      <c r="C69" s="47" t="s">
        <v>183</v>
      </c>
    </row>
    <row r="70">
      <c r="A70" s="47">
        <v>14.0</v>
      </c>
      <c r="B70" s="47">
        <f>SUM(2^14)</f>
        <v>16384</v>
      </c>
      <c r="C70" s="47" t="s">
        <v>184</v>
      </c>
    </row>
    <row r="71">
      <c r="A71" s="47">
        <v>13.0</v>
      </c>
      <c r="B71" s="47">
        <f>SUM(2^13)</f>
        <v>8192</v>
      </c>
      <c r="C71" s="47" t="s">
        <v>185</v>
      </c>
    </row>
    <row r="72">
      <c r="A72" s="47">
        <v>12.0</v>
      </c>
      <c r="B72" s="47">
        <f>SUM(2^12)</f>
        <v>4096</v>
      </c>
      <c r="C72" s="47" t="s">
        <v>186</v>
      </c>
    </row>
    <row r="73">
      <c r="A73" s="47">
        <v>11.0</v>
      </c>
      <c r="B73" s="47">
        <f>SUM(2^11)</f>
        <v>2048</v>
      </c>
      <c r="C73" s="47" t="s">
        <v>187</v>
      </c>
    </row>
    <row r="74">
      <c r="A74" s="47">
        <v>10.0</v>
      </c>
      <c r="B74" s="47">
        <f>SUM(2^10)</f>
        <v>1024</v>
      </c>
      <c r="C74" s="47" t="s">
        <v>188</v>
      </c>
    </row>
    <row r="75">
      <c r="A75" s="47">
        <v>9.0</v>
      </c>
      <c r="B75" s="47">
        <f>SUM(2^9)</f>
        <v>512</v>
      </c>
      <c r="C75" s="47" t="s">
        <v>189</v>
      </c>
    </row>
    <row r="76">
      <c r="A76" s="47">
        <v>8.0</v>
      </c>
      <c r="B76" s="47">
        <f>SUM(2^8)</f>
        <v>256</v>
      </c>
      <c r="C76" s="47" t="s">
        <v>190</v>
      </c>
    </row>
    <row r="77">
      <c r="A77" s="47">
        <v>7.0</v>
      </c>
      <c r="B77" s="47">
        <f>SUM(2^7)</f>
        <v>128</v>
      </c>
      <c r="C77" s="47" t="s">
        <v>191</v>
      </c>
    </row>
    <row r="78">
      <c r="A78" s="47">
        <v>6.0</v>
      </c>
      <c r="B78" s="47">
        <f>SUM(2^6)</f>
        <v>64</v>
      </c>
      <c r="C78" s="47" t="s">
        <v>192</v>
      </c>
    </row>
    <row r="79">
      <c r="A79" s="47">
        <v>5.0</v>
      </c>
      <c r="B79" s="47">
        <f>SUM(2^5)</f>
        <v>32</v>
      </c>
      <c r="C79" s="47" t="s">
        <v>193</v>
      </c>
    </row>
    <row r="80">
      <c r="A80" s="47">
        <v>4.0</v>
      </c>
      <c r="B80" s="47">
        <f>SUM(2^4)</f>
        <v>16</v>
      </c>
      <c r="C80" s="47" t="s">
        <v>194</v>
      </c>
    </row>
    <row r="81">
      <c r="A81" s="47">
        <v>3.0</v>
      </c>
      <c r="B81" s="47">
        <f>SUM(2^3)</f>
        <v>8</v>
      </c>
      <c r="C81" s="47" t="s">
        <v>195</v>
      </c>
    </row>
    <row r="82">
      <c r="A82" s="47">
        <v>2.0</v>
      </c>
      <c r="B82" s="47">
        <f>SUM(2^2)</f>
        <v>4</v>
      </c>
      <c r="C82" s="47" t="s">
        <v>196</v>
      </c>
    </row>
    <row r="83">
      <c r="A83" s="47">
        <v>1.0</v>
      </c>
      <c r="B83" s="47">
        <f>SUM(2^1)</f>
        <v>2</v>
      </c>
      <c r="C83" s="47" t="s">
        <v>197</v>
      </c>
    </row>
    <row r="84">
      <c r="A84" s="47">
        <v>0.0</v>
      </c>
      <c r="B84" s="47">
        <v>1.0</v>
      </c>
      <c r="C84" s="47" t="s">
        <v>198</v>
      </c>
    </row>
  </sheetData>
  <drawing r:id="rId1"/>
</worksheet>
</file>