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racharya/Downloads/"/>
    </mc:Choice>
  </mc:AlternateContent>
  <xr:revisionPtr revIDLastSave="0" documentId="8_{388F3495-48AB-9447-9B10-E6D60566CAA3}" xr6:coauthVersionLast="36" xr6:coauthVersionMax="36" xr10:uidLastSave="{00000000-0000-0000-0000-000000000000}"/>
  <bookViews>
    <workbookView xWindow="0" yWindow="0" windowWidth="25600" windowHeight="16000" activeTab="1" xr2:uid="{D4E7BD1B-5BEF-C14A-82CE-4E8743A74543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I3" i="1"/>
  <c r="H3" i="1"/>
  <c r="F4" i="1"/>
  <c r="F5" i="1" s="1"/>
  <c r="F6" i="1" s="1"/>
  <c r="F7" i="1" s="1"/>
  <c r="F8" i="1" s="1"/>
  <c r="J3" i="1" l="1"/>
  <c r="F9" i="1"/>
  <c r="F10" i="1" s="1"/>
  <c r="F11" i="1" s="1"/>
  <c r="F12" i="1" s="1"/>
  <c r="F13" i="1" s="1"/>
  <c r="F14" i="1" s="1"/>
  <c r="F15" i="1" l="1"/>
  <c r="F16" i="1" s="1"/>
  <c r="F17" i="1" s="1"/>
  <c r="F18" i="1" s="1"/>
  <c r="F19" i="1" s="1"/>
  <c r="F20" i="1" l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<sst xmlns="http://schemas.openxmlformats.org/spreadsheetml/2006/main" count="71" uniqueCount="39">
  <si>
    <t>Category</t>
  </si>
  <si>
    <t>Balance</t>
  </si>
  <si>
    <t>Groceries</t>
  </si>
  <si>
    <t>Utilities</t>
  </si>
  <si>
    <t>Gas</t>
  </si>
  <si>
    <t>Entertainments</t>
  </si>
  <si>
    <t>Mortgage</t>
  </si>
  <si>
    <t>Date</t>
  </si>
  <si>
    <t>Discriptions</t>
  </si>
  <si>
    <t>Income</t>
  </si>
  <si>
    <t>Spend</t>
  </si>
  <si>
    <t>Starting Balance</t>
  </si>
  <si>
    <t>Bank Of America</t>
  </si>
  <si>
    <t>T-Mobile (phone)</t>
  </si>
  <si>
    <t>Tuesday, May 2, 2023</t>
  </si>
  <si>
    <t>Shell</t>
  </si>
  <si>
    <t>Subway</t>
  </si>
  <si>
    <t>Pay Check</t>
  </si>
  <si>
    <t>Walmart</t>
  </si>
  <si>
    <t>State Fairs</t>
  </si>
  <si>
    <t>Kentucky Kingdom</t>
  </si>
  <si>
    <t>Gas and Electricity</t>
  </si>
  <si>
    <t>Capital one (credit)</t>
  </si>
  <si>
    <t>CostCo</t>
  </si>
  <si>
    <t>Zoo</t>
  </si>
  <si>
    <t>City Water</t>
  </si>
  <si>
    <t>City Bank (credit)</t>
  </si>
  <si>
    <t>Speedy Way</t>
  </si>
  <si>
    <t>Aquriem</t>
  </si>
  <si>
    <t>Movie</t>
  </si>
  <si>
    <t>McDonalds</t>
  </si>
  <si>
    <t>Recycle</t>
  </si>
  <si>
    <t>Marathone</t>
  </si>
  <si>
    <t>Kroger</t>
  </si>
  <si>
    <t>HOA</t>
  </si>
  <si>
    <t>Bowling</t>
  </si>
  <si>
    <t>Month Of May Spending Tracker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</si>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</sst>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  <xf numFmtId="44" fontId="2" fillId="0" borderId="0" xfId="1" applyFont="1"/>
    <xf numFmtId="165" fontId="0" fillId="0" borderId="0" xfId="0" applyNumberFormat="1" applyAlignment="1">
      <alignment horizontal="left"/>
    </xf>
    <xf numFmtId="44" fontId="0" fillId="0" borderId="0" xfId="0" applyNumberFormat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3" borderId="0" xfId="0" applyNumberForma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5" formatCode="[$-F800]dddd\,\ mmmm\ dd\,\ yyyy"/>
    </dxf>
    <dxf>
      <numFmt numFmtId="165" formatCode="[$-F800]dddd\,\ mmmm\ d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 Income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Sheet1!$A$3:$C$31</c:f>
              <c:multiLvlStrCache>
                <c:ptCount val="29"/>
                <c:lvl>
                  <c:pt idx="0">
                    <c:v>Income</c:v>
                  </c:pt>
                  <c:pt idx="1">
                    <c:v>Mortgage</c:v>
                  </c:pt>
                  <c:pt idx="2">
                    <c:v>Utilities</c:v>
                  </c:pt>
                  <c:pt idx="3">
                    <c:v>Gas</c:v>
                  </c:pt>
                  <c:pt idx="4">
                    <c:v>Groceries</c:v>
                  </c:pt>
                  <c:pt idx="5">
                    <c:v>Income</c:v>
                  </c:pt>
                  <c:pt idx="6">
                    <c:v>Groceries</c:v>
                  </c:pt>
                  <c:pt idx="7">
                    <c:v>Entertainments</c:v>
                  </c:pt>
                  <c:pt idx="8">
                    <c:v>Entertainments</c:v>
                  </c:pt>
                  <c:pt idx="9">
                    <c:v>Utilities</c:v>
                  </c:pt>
                  <c:pt idx="10">
                    <c:v>Utilities</c:v>
                  </c:pt>
                  <c:pt idx="11">
                    <c:v>Groceries</c:v>
                  </c:pt>
                  <c:pt idx="12">
                    <c:v>Income</c:v>
                  </c:pt>
                  <c:pt idx="13">
                    <c:v>Entertainments</c:v>
                  </c:pt>
                  <c:pt idx="14">
                    <c:v>Utilities</c:v>
                  </c:pt>
                  <c:pt idx="15">
                    <c:v>Utilities</c:v>
                  </c:pt>
                  <c:pt idx="16">
                    <c:v>Gas</c:v>
                  </c:pt>
                  <c:pt idx="17">
                    <c:v>Income</c:v>
                  </c:pt>
                  <c:pt idx="18">
                    <c:v>Entertainments</c:v>
                  </c:pt>
                  <c:pt idx="19">
                    <c:v>Entertainments</c:v>
                  </c:pt>
                  <c:pt idx="20">
                    <c:v>Groceries</c:v>
                  </c:pt>
                  <c:pt idx="21">
                    <c:v>Utilities</c:v>
                  </c:pt>
                  <c:pt idx="22">
                    <c:v>Gas</c:v>
                  </c:pt>
                  <c:pt idx="23">
                    <c:v>Income</c:v>
                  </c:pt>
                  <c:pt idx="24">
                    <c:v>Groceries</c:v>
                  </c:pt>
                  <c:pt idx="25">
                    <c:v>Groceries</c:v>
                  </c:pt>
                  <c:pt idx="26">
                    <c:v>Utilities</c:v>
                  </c:pt>
                  <c:pt idx="27">
                    <c:v>Gas</c:v>
                  </c:pt>
                  <c:pt idx="28">
                    <c:v>Entertainments</c:v>
                  </c:pt>
                </c:lvl>
                <c:lvl>
                  <c:pt idx="0">
                    <c:v>Starting Balance</c:v>
                  </c:pt>
                  <c:pt idx="1">
                    <c:v>Bank Of America</c:v>
                  </c:pt>
                  <c:pt idx="2">
                    <c:v>T-Mobile (phone)</c:v>
                  </c:pt>
                  <c:pt idx="3">
                    <c:v>Shell</c:v>
                  </c:pt>
                  <c:pt idx="4">
                    <c:v>Subway</c:v>
                  </c:pt>
                  <c:pt idx="5">
                    <c:v>Pay Check</c:v>
                  </c:pt>
                  <c:pt idx="6">
                    <c:v>Walmart</c:v>
                  </c:pt>
                  <c:pt idx="7">
                    <c:v>State Fairs</c:v>
                  </c:pt>
                  <c:pt idx="8">
                    <c:v>Kentucky Kingdom</c:v>
                  </c:pt>
                  <c:pt idx="9">
                    <c:v>Gas and Electricity</c:v>
                  </c:pt>
                  <c:pt idx="10">
                    <c:v>Capital one (credit)</c:v>
                  </c:pt>
                  <c:pt idx="11">
                    <c:v>CostCo</c:v>
                  </c:pt>
                  <c:pt idx="12">
                    <c:v>Pay Check</c:v>
                  </c:pt>
                  <c:pt idx="13">
                    <c:v>Zoo</c:v>
                  </c:pt>
                  <c:pt idx="14">
                    <c:v>City Water</c:v>
                  </c:pt>
                  <c:pt idx="15">
                    <c:v>City Bank (credit)</c:v>
                  </c:pt>
                  <c:pt idx="16">
                    <c:v>Speedy Way</c:v>
                  </c:pt>
                  <c:pt idx="17">
                    <c:v>Pay Check</c:v>
                  </c:pt>
                  <c:pt idx="18">
                    <c:v>Aquriem</c:v>
                  </c:pt>
                  <c:pt idx="19">
                    <c:v>Movie</c:v>
                  </c:pt>
                  <c:pt idx="20">
                    <c:v>McDonalds</c:v>
                  </c:pt>
                  <c:pt idx="21">
                    <c:v>Recycle</c:v>
                  </c:pt>
                  <c:pt idx="22">
                    <c:v>Marathone</c:v>
                  </c:pt>
                  <c:pt idx="23">
                    <c:v>Pay Check</c:v>
                  </c:pt>
                  <c:pt idx="24">
                    <c:v>Kroger</c:v>
                  </c:pt>
                  <c:pt idx="25">
                    <c:v>Subway</c:v>
                  </c:pt>
                  <c:pt idx="26">
                    <c:v>HOA</c:v>
                  </c:pt>
                  <c:pt idx="27">
                    <c:v>Speedy Way</c:v>
                  </c:pt>
                  <c:pt idx="28">
                    <c:v>Bowling</c:v>
                  </c:pt>
                </c:lvl>
                <c:lvl>
                  <c:pt idx="0">
                    <c:v>Monday, May 1, 2023</c:v>
                  </c:pt>
                  <c:pt idx="1">
                    <c:v>Tuesday, May 2, 2023</c:v>
                  </c:pt>
                  <c:pt idx="2">
                    <c:v>Tuesday, May 2, 2023</c:v>
                  </c:pt>
                  <c:pt idx="3">
                    <c:v>Tuesday, May 2, 2023</c:v>
                  </c:pt>
                  <c:pt idx="4">
                    <c:v>Wednesday, May 3, 2023</c:v>
                  </c:pt>
                  <c:pt idx="5">
                    <c:v>Friday, May 5, 2023</c:v>
                  </c:pt>
                  <c:pt idx="6">
                    <c:v>Saturday, May 6, 2023</c:v>
                  </c:pt>
                  <c:pt idx="7">
                    <c:v>Sunday, May 7, 2023</c:v>
                  </c:pt>
                  <c:pt idx="8">
                    <c:v>Monday, May 8, 2023</c:v>
                  </c:pt>
                  <c:pt idx="9">
                    <c:v>Tuesday, May 9, 2023</c:v>
                  </c:pt>
                  <c:pt idx="10">
                    <c:v>Thursday, May 11, 2023</c:v>
                  </c:pt>
                  <c:pt idx="11">
                    <c:v>Friday, May 12, 2023</c:v>
                  </c:pt>
                  <c:pt idx="12">
                    <c:v>Friday, May 12, 2023</c:v>
                  </c:pt>
                  <c:pt idx="13">
                    <c:v>Saturday, May 13, 2023</c:v>
                  </c:pt>
                  <c:pt idx="14">
                    <c:v>Sunday, May 14, 2023</c:v>
                  </c:pt>
                  <c:pt idx="15">
                    <c:v>Tuesday, May 16, 2023</c:v>
                  </c:pt>
                  <c:pt idx="16">
                    <c:v>Thursday, May 18, 2023</c:v>
                  </c:pt>
                  <c:pt idx="17">
                    <c:v>Friday, May 19, 2023</c:v>
                  </c:pt>
                  <c:pt idx="18">
                    <c:v>Saturday, May 20, 2023</c:v>
                  </c:pt>
                  <c:pt idx="19">
                    <c:v>Sunday, May 21, 2023</c:v>
                  </c:pt>
                  <c:pt idx="20">
                    <c:v>Monday, May 22, 2023</c:v>
                  </c:pt>
                  <c:pt idx="21">
                    <c:v>Wednesday, May 24, 2023</c:v>
                  </c:pt>
                  <c:pt idx="22">
                    <c:v>Thursday, May 25, 2023</c:v>
                  </c:pt>
                  <c:pt idx="23">
                    <c:v>Friday, May 26, 2023</c:v>
                  </c:pt>
                  <c:pt idx="24">
                    <c:v>Saturday, May 27, 2023</c:v>
                  </c:pt>
                  <c:pt idx="25">
                    <c:v>Sunday, May 28, 2023</c:v>
                  </c:pt>
                  <c:pt idx="26">
                    <c:v>Monday, May 29, 2023</c:v>
                  </c:pt>
                  <c:pt idx="27">
                    <c:v>Tuesday, May 30, 2023</c:v>
                  </c:pt>
                  <c:pt idx="28">
                    <c:v>Wednesday, May 31, 2023</c:v>
                  </c:pt>
                </c:lvl>
              </c:multiLvlStrCache>
            </c:multiLvlStrRef>
          </c:cat>
          <c:val>
            <c:numRef>
              <c:f>Sheet1!$D$3:$D$31</c:f>
              <c:numCache>
                <c:formatCode>_("$"* #,##0.00_);_("$"* \(#,##0.00\);_("$"* "-"??_);_(@_)</c:formatCode>
                <c:ptCount val="29"/>
                <c:pt idx="5">
                  <c:v>984.47</c:v>
                </c:pt>
                <c:pt idx="12">
                  <c:v>1154.71</c:v>
                </c:pt>
                <c:pt idx="17">
                  <c:v>984.47</c:v>
                </c:pt>
                <c:pt idx="23">
                  <c:v>1054.8699999999999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E24A-AFFD-2DA8FFF432A6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 Spend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Sheet1!$A$3:$C$31</c:f>
              <c:multiLvlStrCache>
                <c:ptCount val="29"/>
                <c:lvl>
                  <c:pt idx="0">
                    <c:v>Income</c:v>
                  </c:pt>
                  <c:pt idx="1">
                    <c:v>Mortgage</c:v>
                  </c:pt>
                  <c:pt idx="2">
                    <c:v>Utilities</c:v>
                  </c:pt>
                  <c:pt idx="3">
                    <c:v>Gas</c:v>
                  </c:pt>
                  <c:pt idx="4">
                    <c:v>Groceries</c:v>
                  </c:pt>
                  <c:pt idx="5">
                    <c:v>Income</c:v>
                  </c:pt>
                  <c:pt idx="6">
                    <c:v>Groceries</c:v>
                  </c:pt>
                  <c:pt idx="7">
                    <c:v>Entertainments</c:v>
                  </c:pt>
                  <c:pt idx="8">
                    <c:v>Entertainments</c:v>
                  </c:pt>
                  <c:pt idx="9">
                    <c:v>Utilities</c:v>
                  </c:pt>
                  <c:pt idx="10">
                    <c:v>Utilities</c:v>
                  </c:pt>
                  <c:pt idx="11">
                    <c:v>Groceries</c:v>
                  </c:pt>
                  <c:pt idx="12">
                    <c:v>Income</c:v>
                  </c:pt>
                  <c:pt idx="13">
                    <c:v>Entertainments</c:v>
                  </c:pt>
                  <c:pt idx="14">
                    <c:v>Utilities</c:v>
                  </c:pt>
                  <c:pt idx="15">
                    <c:v>Utilities</c:v>
                  </c:pt>
                  <c:pt idx="16">
                    <c:v>Gas</c:v>
                  </c:pt>
                  <c:pt idx="17">
                    <c:v>Income</c:v>
                  </c:pt>
                  <c:pt idx="18">
                    <c:v>Entertainments</c:v>
                  </c:pt>
                  <c:pt idx="19">
                    <c:v>Entertainments</c:v>
                  </c:pt>
                  <c:pt idx="20">
                    <c:v>Groceries</c:v>
                  </c:pt>
                  <c:pt idx="21">
                    <c:v>Utilities</c:v>
                  </c:pt>
                  <c:pt idx="22">
                    <c:v>Gas</c:v>
                  </c:pt>
                  <c:pt idx="23">
                    <c:v>Income</c:v>
                  </c:pt>
                  <c:pt idx="24">
                    <c:v>Groceries</c:v>
                  </c:pt>
                  <c:pt idx="25">
                    <c:v>Groceries</c:v>
                  </c:pt>
                  <c:pt idx="26">
                    <c:v>Utilities</c:v>
                  </c:pt>
                  <c:pt idx="27">
                    <c:v>Gas</c:v>
                  </c:pt>
                  <c:pt idx="28">
                    <c:v>Entertainments</c:v>
                  </c:pt>
                </c:lvl>
                <c:lvl>
                  <c:pt idx="0">
                    <c:v>Starting Balance</c:v>
                  </c:pt>
                  <c:pt idx="1">
                    <c:v>Bank Of America</c:v>
                  </c:pt>
                  <c:pt idx="2">
                    <c:v>T-Mobile (phone)</c:v>
                  </c:pt>
                  <c:pt idx="3">
                    <c:v>Shell</c:v>
                  </c:pt>
                  <c:pt idx="4">
                    <c:v>Subway</c:v>
                  </c:pt>
                  <c:pt idx="5">
                    <c:v>Pay Check</c:v>
                  </c:pt>
                  <c:pt idx="6">
                    <c:v>Walmart</c:v>
                  </c:pt>
                  <c:pt idx="7">
                    <c:v>State Fairs</c:v>
                  </c:pt>
                  <c:pt idx="8">
                    <c:v>Kentucky Kingdom</c:v>
                  </c:pt>
                  <c:pt idx="9">
                    <c:v>Gas and Electricity</c:v>
                  </c:pt>
                  <c:pt idx="10">
                    <c:v>Capital one (credit)</c:v>
                  </c:pt>
                  <c:pt idx="11">
                    <c:v>CostCo</c:v>
                  </c:pt>
                  <c:pt idx="12">
                    <c:v>Pay Check</c:v>
                  </c:pt>
                  <c:pt idx="13">
                    <c:v>Zoo</c:v>
                  </c:pt>
                  <c:pt idx="14">
                    <c:v>City Water</c:v>
                  </c:pt>
                  <c:pt idx="15">
                    <c:v>City Bank (credit)</c:v>
                  </c:pt>
                  <c:pt idx="16">
                    <c:v>Speedy Way</c:v>
                  </c:pt>
                  <c:pt idx="17">
                    <c:v>Pay Check</c:v>
                  </c:pt>
                  <c:pt idx="18">
                    <c:v>Aquriem</c:v>
                  </c:pt>
                  <c:pt idx="19">
                    <c:v>Movie</c:v>
                  </c:pt>
                  <c:pt idx="20">
                    <c:v>McDonalds</c:v>
                  </c:pt>
                  <c:pt idx="21">
                    <c:v>Recycle</c:v>
                  </c:pt>
                  <c:pt idx="22">
                    <c:v>Marathone</c:v>
                  </c:pt>
                  <c:pt idx="23">
                    <c:v>Pay Check</c:v>
                  </c:pt>
                  <c:pt idx="24">
                    <c:v>Kroger</c:v>
                  </c:pt>
                  <c:pt idx="25">
                    <c:v>Subway</c:v>
                  </c:pt>
                  <c:pt idx="26">
                    <c:v>HOA</c:v>
                  </c:pt>
                  <c:pt idx="27">
                    <c:v>Speedy Way</c:v>
                  </c:pt>
                  <c:pt idx="28">
                    <c:v>Bowling</c:v>
                  </c:pt>
                </c:lvl>
                <c:lvl>
                  <c:pt idx="0">
                    <c:v>Monday, May 1, 2023</c:v>
                  </c:pt>
                  <c:pt idx="1">
                    <c:v>Tuesday, May 2, 2023</c:v>
                  </c:pt>
                  <c:pt idx="2">
                    <c:v>Tuesday, May 2, 2023</c:v>
                  </c:pt>
                  <c:pt idx="3">
                    <c:v>Tuesday, May 2, 2023</c:v>
                  </c:pt>
                  <c:pt idx="4">
                    <c:v>Wednesday, May 3, 2023</c:v>
                  </c:pt>
                  <c:pt idx="5">
                    <c:v>Friday, May 5, 2023</c:v>
                  </c:pt>
                  <c:pt idx="6">
                    <c:v>Saturday, May 6, 2023</c:v>
                  </c:pt>
                  <c:pt idx="7">
                    <c:v>Sunday, May 7, 2023</c:v>
                  </c:pt>
                  <c:pt idx="8">
                    <c:v>Monday, May 8, 2023</c:v>
                  </c:pt>
                  <c:pt idx="9">
                    <c:v>Tuesday, May 9, 2023</c:v>
                  </c:pt>
                  <c:pt idx="10">
                    <c:v>Thursday, May 11, 2023</c:v>
                  </c:pt>
                  <c:pt idx="11">
                    <c:v>Friday, May 12, 2023</c:v>
                  </c:pt>
                  <c:pt idx="12">
                    <c:v>Friday, May 12, 2023</c:v>
                  </c:pt>
                  <c:pt idx="13">
                    <c:v>Saturday, May 13, 2023</c:v>
                  </c:pt>
                  <c:pt idx="14">
                    <c:v>Sunday, May 14, 2023</c:v>
                  </c:pt>
                  <c:pt idx="15">
                    <c:v>Tuesday, May 16, 2023</c:v>
                  </c:pt>
                  <c:pt idx="16">
                    <c:v>Thursday, May 18, 2023</c:v>
                  </c:pt>
                  <c:pt idx="17">
                    <c:v>Friday, May 19, 2023</c:v>
                  </c:pt>
                  <c:pt idx="18">
                    <c:v>Saturday, May 20, 2023</c:v>
                  </c:pt>
                  <c:pt idx="19">
                    <c:v>Sunday, May 21, 2023</c:v>
                  </c:pt>
                  <c:pt idx="20">
                    <c:v>Monday, May 22, 2023</c:v>
                  </c:pt>
                  <c:pt idx="21">
                    <c:v>Wednesday, May 24, 2023</c:v>
                  </c:pt>
                  <c:pt idx="22">
                    <c:v>Thursday, May 25, 2023</c:v>
                  </c:pt>
                  <c:pt idx="23">
                    <c:v>Friday, May 26, 2023</c:v>
                  </c:pt>
                  <c:pt idx="24">
                    <c:v>Saturday, May 27, 2023</c:v>
                  </c:pt>
                  <c:pt idx="25">
                    <c:v>Sunday, May 28, 2023</c:v>
                  </c:pt>
                  <c:pt idx="26">
                    <c:v>Monday, May 29, 2023</c:v>
                  </c:pt>
                  <c:pt idx="27">
                    <c:v>Tuesday, May 30, 2023</c:v>
                  </c:pt>
                  <c:pt idx="28">
                    <c:v>Wednesday, May 31, 2023</c:v>
                  </c:pt>
                </c:lvl>
              </c:multiLvlStrCache>
            </c:multiLvlStrRef>
          </c:cat>
          <c:val>
            <c:numRef>
              <c:f>Sheet1!$E$3:$E$31</c:f>
              <c:numCache>
                <c:formatCode>_("$"* #,##0.00_);_("$"* \(#,##0.00\);_("$"* "-"??_);_(@_)</c:formatCode>
                <c:ptCount val="29"/>
                <c:pt idx="1">
                  <c:v>1262</c:v>
                </c:pt>
                <c:pt idx="2">
                  <c:v>49.99</c:v>
                </c:pt>
                <c:pt idx="3">
                  <c:v>54.47</c:v>
                </c:pt>
                <c:pt idx="4">
                  <c:v>9.26</c:v>
                </c:pt>
                <c:pt idx="6">
                  <c:v>214.46</c:v>
                </c:pt>
                <c:pt idx="7">
                  <c:v>124.98</c:v>
                </c:pt>
                <c:pt idx="8">
                  <c:v>230.43</c:v>
                </c:pt>
                <c:pt idx="9">
                  <c:v>128.76</c:v>
                </c:pt>
                <c:pt idx="10">
                  <c:v>448.56</c:v>
                </c:pt>
                <c:pt idx="11">
                  <c:v>145.68</c:v>
                </c:pt>
                <c:pt idx="13">
                  <c:v>56.87</c:v>
                </c:pt>
                <c:pt idx="14">
                  <c:v>230.67</c:v>
                </c:pt>
                <c:pt idx="15">
                  <c:v>356.77</c:v>
                </c:pt>
                <c:pt idx="16">
                  <c:v>47.88</c:v>
                </c:pt>
                <c:pt idx="18">
                  <c:v>96.48</c:v>
                </c:pt>
                <c:pt idx="19">
                  <c:v>31.66</c:v>
                </c:pt>
                <c:pt idx="20">
                  <c:v>11.59</c:v>
                </c:pt>
                <c:pt idx="21">
                  <c:v>22.89</c:v>
                </c:pt>
                <c:pt idx="22">
                  <c:v>39.729999999999997</c:v>
                </c:pt>
                <c:pt idx="24">
                  <c:v>245.76</c:v>
                </c:pt>
                <c:pt idx="25">
                  <c:v>6.79</c:v>
                </c:pt>
                <c:pt idx="26">
                  <c:v>69.790000000000006</c:v>
                </c:pt>
                <c:pt idx="27">
                  <c:v>47.94</c:v>
                </c:pt>
                <c:pt idx="28">
                  <c:v>21.76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E24A-AFFD-2DA8FFF4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017114560"/>
        <c:axId val="1016979728"/>
      </c:barChart>
      <c:lineChart>
        <c:grouping val="standard"/>
        <c:varyColors val="0"/>
        <c:ser>
          <c:idx val="2"/>
          <c:order val="2"/>
          <c:tx>
            <c:strRef>
              <c:f>Sheet1!$F$2</c:f>
              <c:strCache>
                <c:ptCount val="1"/>
                <c:pt idx="0">
                  <c:v> Balance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Sheet1!$A$3:$C$31</c:f>
              <c:multiLvlStrCache>
                <c:ptCount val="29"/>
                <c:lvl>
                  <c:pt idx="0">
                    <c:v>Income</c:v>
                  </c:pt>
                  <c:pt idx="1">
                    <c:v>Mortgage</c:v>
                  </c:pt>
                  <c:pt idx="2">
                    <c:v>Utilities</c:v>
                  </c:pt>
                  <c:pt idx="3">
                    <c:v>Gas</c:v>
                  </c:pt>
                  <c:pt idx="4">
                    <c:v>Groceries</c:v>
                  </c:pt>
                  <c:pt idx="5">
                    <c:v>Income</c:v>
                  </c:pt>
                  <c:pt idx="6">
                    <c:v>Groceries</c:v>
                  </c:pt>
                  <c:pt idx="7">
                    <c:v>Entertainments</c:v>
                  </c:pt>
                  <c:pt idx="8">
                    <c:v>Entertainments</c:v>
                  </c:pt>
                  <c:pt idx="9">
                    <c:v>Utilities</c:v>
                  </c:pt>
                  <c:pt idx="10">
                    <c:v>Utilities</c:v>
                  </c:pt>
                  <c:pt idx="11">
                    <c:v>Groceries</c:v>
                  </c:pt>
                  <c:pt idx="12">
                    <c:v>Income</c:v>
                  </c:pt>
                  <c:pt idx="13">
                    <c:v>Entertainments</c:v>
                  </c:pt>
                  <c:pt idx="14">
                    <c:v>Utilities</c:v>
                  </c:pt>
                  <c:pt idx="15">
                    <c:v>Utilities</c:v>
                  </c:pt>
                  <c:pt idx="16">
                    <c:v>Gas</c:v>
                  </c:pt>
                  <c:pt idx="17">
                    <c:v>Income</c:v>
                  </c:pt>
                  <c:pt idx="18">
                    <c:v>Entertainments</c:v>
                  </c:pt>
                  <c:pt idx="19">
                    <c:v>Entertainments</c:v>
                  </c:pt>
                  <c:pt idx="20">
                    <c:v>Groceries</c:v>
                  </c:pt>
                  <c:pt idx="21">
                    <c:v>Utilities</c:v>
                  </c:pt>
                  <c:pt idx="22">
                    <c:v>Gas</c:v>
                  </c:pt>
                  <c:pt idx="23">
                    <c:v>Income</c:v>
                  </c:pt>
                  <c:pt idx="24">
                    <c:v>Groceries</c:v>
                  </c:pt>
                  <c:pt idx="25">
                    <c:v>Groceries</c:v>
                  </c:pt>
                  <c:pt idx="26">
                    <c:v>Utilities</c:v>
                  </c:pt>
                  <c:pt idx="27">
                    <c:v>Gas</c:v>
                  </c:pt>
                  <c:pt idx="28">
                    <c:v>Entertainments</c:v>
                  </c:pt>
                </c:lvl>
                <c:lvl>
                  <c:pt idx="0">
                    <c:v>Starting Balance</c:v>
                  </c:pt>
                  <c:pt idx="1">
                    <c:v>Bank Of America</c:v>
                  </c:pt>
                  <c:pt idx="2">
                    <c:v>T-Mobile (phone)</c:v>
                  </c:pt>
                  <c:pt idx="3">
                    <c:v>Shell</c:v>
                  </c:pt>
                  <c:pt idx="4">
                    <c:v>Subway</c:v>
                  </c:pt>
                  <c:pt idx="5">
                    <c:v>Pay Check</c:v>
                  </c:pt>
                  <c:pt idx="6">
                    <c:v>Walmart</c:v>
                  </c:pt>
                  <c:pt idx="7">
                    <c:v>State Fairs</c:v>
                  </c:pt>
                  <c:pt idx="8">
                    <c:v>Kentucky Kingdom</c:v>
                  </c:pt>
                  <c:pt idx="9">
                    <c:v>Gas and Electricity</c:v>
                  </c:pt>
                  <c:pt idx="10">
                    <c:v>Capital one (credit)</c:v>
                  </c:pt>
                  <c:pt idx="11">
                    <c:v>CostCo</c:v>
                  </c:pt>
                  <c:pt idx="12">
                    <c:v>Pay Check</c:v>
                  </c:pt>
                  <c:pt idx="13">
                    <c:v>Zoo</c:v>
                  </c:pt>
                  <c:pt idx="14">
                    <c:v>City Water</c:v>
                  </c:pt>
                  <c:pt idx="15">
                    <c:v>City Bank (credit)</c:v>
                  </c:pt>
                  <c:pt idx="16">
                    <c:v>Speedy Way</c:v>
                  </c:pt>
                  <c:pt idx="17">
                    <c:v>Pay Check</c:v>
                  </c:pt>
                  <c:pt idx="18">
                    <c:v>Aquriem</c:v>
                  </c:pt>
                  <c:pt idx="19">
                    <c:v>Movie</c:v>
                  </c:pt>
                  <c:pt idx="20">
                    <c:v>McDonalds</c:v>
                  </c:pt>
                  <c:pt idx="21">
                    <c:v>Recycle</c:v>
                  </c:pt>
                  <c:pt idx="22">
                    <c:v>Marathone</c:v>
                  </c:pt>
                  <c:pt idx="23">
                    <c:v>Pay Check</c:v>
                  </c:pt>
                  <c:pt idx="24">
                    <c:v>Kroger</c:v>
                  </c:pt>
                  <c:pt idx="25">
                    <c:v>Subway</c:v>
                  </c:pt>
                  <c:pt idx="26">
                    <c:v>HOA</c:v>
                  </c:pt>
                  <c:pt idx="27">
                    <c:v>Speedy Way</c:v>
                  </c:pt>
                  <c:pt idx="28">
                    <c:v>Bowling</c:v>
                  </c:pt>
                </c:lvl>
                <c:lvl>
                  <c:pt idx="0">
                    <c:v>Monday, May 1, 2023</c:v>
                  </c:pt>
                  <c:pt idx="1">
                    <c:v>Tuesday, May 2, 2023</c:v>
                  </c:pt>
                  <c:pt idx="2">
                    <c:v>Tuesday, May 2, 2023</c:v>
                  </c:pt>
                  <c:pt idx="3">
                    <c:v>Tuesday, May 2, 2023</c:v>
                  </c:pt>
                  <c:pt idx="4">
                    <c:v>Wednesday, May 3, 2023</c:v>
                  </c:pt>
                  <c:pt idx="5">
                    <c:v>Friday, May 5, 2023</c:v>
                  </c:pt>
                  <c:pt idx="6">
                    <c:v>Saturday, May 6, 2023</c:v>
                  </c:pt>
                  <c:pt idx="7">
                    <c:v>Sunday, May 7, 2023</c:v>
                  </c:pt>
                  <c:pt idx="8">
                    <c:v>Monday, May 8, 2023</c:v>
                  </c:pt>
                  <c:pt idx="9">
                    <c:v>Tuesday, May 9, 2023</c:v>
                  </c:pt>
                  <c:pt idx="10">
                    <c:v>Thursday, May 11, 2023</c:v>
                  </c:pt>
                  <c:pt idx="11">
                    <c:v>Friday, May 12, 2023</c:v>
                  </c:pt>
                  <c:pt idx="12">
                    <c:v>Friday, May 12, 2023</c:v>
                  </c:pt>
                  <c:pt idx="13">
                    <c:v>Saturday, May 13, 2023</c:v>
                  </c:pt>
                  <c:pt idx="14">
                    <c:v>Sunday, May 14, 2023</c:v>
                  </c:pt>
                  <c:pt idx="15">
                    <c:v>Tuesday, May 16, 2023</c:v>
                  </c:pt>
                  <c:pt idx="16">
                    <c:v>Thursday, May 18, 2023</c:v>
                  </c:pt>
                  <c:pt idx="17">
                    <c:v>Friday, May 19, 2023</c:v>
                  </c:pt>
                  <c:pt idx="18">
                    <c:v>Saturday, May 20, 2023</c:v>
                  </c:pt>
                  <c:pt idx="19">
                    <c:v>Sunday, May 21, 2023</c:v>
                  </c:pt>
                  <c:pt idx="20">
                    <c:v>Monday, May 22, 2023</c:v>
                  </c:pt>
                  <c:pt idx="21">
                    <c:v>Wednesday, May 24, 2023</c:v>
                  </c:pt>
                  <c:pt idx="22">
                    <c:v>Thursday, May 25, 2023</c:v>
                  </c:pt>
                  <c:pt idx="23">
                    <c:v>Friday, May 26, 2023</c:v>
                  </c:pt>
                  <c:pt idx="24">
                    <c:v>Saturday, May 27, 2023</c:v>
                  </c:pt>
                  <c:pt idx="25">
                    <c:v>Sunday, May 28, 2023</c:v>
                  </c:pt>
                  <c:pt idx="26">
                    <c:v>Monday, May 29, 2023</c:v>
                  </c:pt>
                  <c:pt idx="27">
                    <c:v>Tuesday, May 30, 2023</c:v>
                  </c:pt>
                  <c:pt idx="28">
                    <c:v>Wednesday, May 31, 2023</c:v>
                  </c:pt>
                </c:lvl>
              </c:multiLvlStrCache>
            </c:multiLvlStrRef>
          </c:cat>
          <c:val>
            <c:numRef>
              <c:f>Sheet1!$F$3:$F$31</c:f>
              <c:numCache>
                <c:formatCode>_("$"* #,##0.00_);_("$"* \(#,##0.00\);_("$"* "-"??_);_(@_)</c:formatCode>
                <c:ptCount val="29"/>
                <c:pt idx="0">
                  <c:v>1875</c:v>
                </c:pt>
                <c:pt idx="1">
                  <c:v>613</c:v>
                </c:pt>
                <c:pt idx="2">
                  <c:v>563.01</c:v>
                </c:pt>
                <c:pt idx="3">
                  <c:v>508.53999999999996</c:v>
                </c:pt>
                <c:pt idx="4">
                  <c:v>499.28</c:v>
                </c:pt>
                <c:pt idx="5">
                  <c:v>1483.75</c:v>
                </c:pt>
                <c:pt idx="6">
                  <c:v>1269.29</c:v>
                </c:pt>
                <c:pt idx="7">
                  <c:v>1144.31</c:v>
                </c:pt>
                <c:pt idx="8">
                  <c:v>913.87999999999988</c:v>
                </c:pt>
                <c:pt idx="9">
                  <c:v>785.11999999999989</c:v>
                </c:pt>
                <c:pt idx="10">
                  <c:v>336.55999999999989</c:v>
                </c:pt>
                <c:pt idx="11">
                  <c:v>190.87999999999988</c:v>
                </c:pt>
                <c:pt idx="12">
                  <c:v>1345.59</c:v>
                </c:pt>
                <c:pt idx="13">
                  <c:v>1288.72</c:v>
                </c:pt>
                <c:pt idx="14">
                  <c:v>1058.05</c:v>
                </c:pt>
                <c:pt idx="15">
                  <c:v>701.28</c:v>
                </c:pt>
                <c:pt idx="16">
                  <c:v>653.4</c:v>
                </c:pt>
                <c:pt idx="17">
                  <c:v>1637.87</c:v>
                </c:pt>
                <c:pt idx="18">
                  <c:v>1541.3899999999999</c:v>
                </c:pt>
                <c:pt idx="19">
                  <c:v>1509.7299999999998</c:v>
                </c:pt>
                <c:pt idx="20">
                  <c:v>1498.1399999999999</c:v>
                </c:pt>
                <c:pt idx="21">
                  <c:v>1475.2499999999998</c:v>
                </c:pt>
                <c:pt idx="22">
                  <c:v>1435.5199999999998</c:v>
                </c:pt>
                <c:pt idx="23">
                  <c:v>2490.3899999999994</c:v>
                </c:pt>
                <c:pt idx="24">
                  <c:v>2244.6299999999992</c:v>
                </c:pt>
                <c:pt idx="25">
                  <c:v>2237.8399999999992</c:v>
                </c:pt>
                <c:pt idx="26">
                  <c:v>2168.0499999999993</c:v>
                </c:pt>
                <c:pt idx="27">
                  <c:v>2120.1099999999992</c:v>
                </c:pt>
                <c:pt idx="28">
                  <c:v>2098.349999999999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F-E24A-AFFD-2DA8FFF4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75184"/>
        <c:axId val="1003707776"/>
      </c:lineChart>
      <c:catAx>
        <c:axId val="10171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79728"/>
        <c:crosses val="autoZero"/>
        <c:auto val="1"/>
        <c:lblAlgn val="ctr"/>
        <c:lblOffset val="100"/>
        <c:noMultiLvlLbl val="0"/>
      </c:catAx>
      <c:valAx>
        <c:axId val="1016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14560"/>
        <c:crosses val="autoZero"/>
        <c:crossBetween val="between"/>
      </c:valAx>
      <c:valAx>
        <c:axId val="100370777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75184"/>
        <c:crosses val="max"/>
        <c:crossBetween val="between"/>
      </c:valAx>
      <c:catAx>
        <c:axId val="1003775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370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A1CFE-646C-544F-933B-148C61830C3D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740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89A0E-7FFA-094E-84DE-C30F6705D0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E343F-E7BF-F64F-9FC2-0AB389457C63}" name="Table1" displayName="Table1" ref="A2:F31" totalsRowShown="0" headerRowDxfId="0" dataDxfId="1" headerRowCellStyle="Currency" dataCellStyle="Currency">
  <autoFilter ref="A2:F31" xr:uid="{0C201CD7-43B3-3B4C-AB7B-D7B6CA5DA5CF}"/>
  <tableColumns count="6">
    <tableColumn id="1" xr3:uid="{630515A5-3301-E944-8C31-01FF86FACC4C}" name="Date" dataDxfId="6"/>
    <tableColumn id="2" xr3:uid="{1F2A1A35-83DB-5F40-AA8C-C68D3755423B}" name="Discriptions" dataDxfId="5"/>
    <tableColumn id="3" xr3:uid="{313AEA0D-CD5F-6543-975D-18CB6751C76A}" name="Category"/>
    <tableColumn id="4" xr3:uid="{5DA20257-47ED-F846-B8A1-67D979831E73}" name="Income" dataDxfId="4" dataCellStyle="Currency"/>
    <tableColumn id="5" xr3:uid="{A00F1E07-5DB9-9B44-BDC8-E55CFD97D22F}" name="Spend" dataDxfId="3" dataCellStyle="Currency"/>
    <tableColumn id="6" xr3:uid="{D1312229-635D-934A-A815-C35989BFA160}" name="Balance" dataDxfId="2" dataCellStyle="Currency">
      <calculatedColumnFormula>F2-E3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D344-7619-1F49-8A55-24E3FC92168C}">
  <dimension ref="A1:J33"/>
  <sheetViews>
    <sheetView tabSelected="1" workbookViewId="0">
      <selection activeCell="H20" sqref="H20"/>
    </sheetView>
  </sheetViews>
  <sheetFormatPr baseColWidth="10" defaultRowHeight="16" x14ac:dyDescent="0.2"/>
  <cols>
    <col min="1" max="1" width="23" style="2" bestFit="1" customWidth="1"/>
    <col min="2" max="2" width="18.83203125" style="2" customWidth="1"/>
    <col min="3" max="3" width="13.83203125" bestFit="1" customWidth="1"/>
    <col min="4" max="4" width="11" style="1" bestFit="1" customWidth="1"/>
    <col min="5" max="5" width="10.5" style="1" bestFit="1" customWidth="1"/>
    <col min="6" max="6" width="11.5" style="1" bestFit="1" customWidth="1"/>
  </cols>
  <sheetData>
    <row r="1" spans="1:10" x14ac:dyDescent="0.2">
      <c r="A1" s="8" t="s">
        <v>36</v>
      </c>
      <c r="B1" s="8"/>
      <c r="C1" s="8"/>
      <c r="D1" s="8"/>
      <c r="E1" s="8"/>
      <c r="F1" s="8"/>
      <c r="H1" s="9" t="s">
        <v>37</v>
      </c>
      <c r="I1" s="9"/>
      <c r="J1" s="9"/>
    </row>
    <row r="2" spans="1:10" x14ac:dyDescent="0.2">
      <c r="A2" s="3" t="s">
        <v>7</v>
      </c>
      <c r="B2" s="3" t="s">
        <v>8</v>
      </c>
      <c r="C2" s="4" t="s">
        <v>0</v>
      </c>
      <c r="D2" s="5" t="s">
        <v>9</v>
      </c>
      <c r="E2" s="5" t="s">
        <v>10</v>
      </c>
      <c r="F2" s="5" t="s">
        <v>1</v>
      </c>
      <c r="H2" t="s">
        <v>9</v>
      </c>
      <c r="I2" t="s">
        <v>10</v>
      </c>
      <c r="J2" t="s">
        <v>1</v>
      </c>
    </row>
    <row r="3" spans="1:10" x14ac:dyDescent="0.2">
      <c r="A3" s="6">
        <v>45047</v>
      </c>
      <c r="B3" s="2" t="s">
        <v>11</v>
      </c>
      <c r="C3" t="s">
        <v>9</v>
      </c>
      <c r="F3" s="1">
        <v>1875</v>
      </c>
      <c r="H3" s="7">
        <f>D8+D15+D20+D26</f>
        <v>4178.5200000000004</v>
      </c>
      <c r="I3" s="7">
        <f>SUM(E4:E31)</f>
        <v>3955.1700000000005</v>
      </c>
      <c r="J3" s="7">
        <f>H3-I3</f>
        <v>223.34999999999991</v>
      </c>
    </row>
    <row r="4" spans="1:10" x14ac:dyDescent="0.2">
      <c r="A4" s="6">
        <v>45048</v>
      </c>
      <c r="B4" s="2" t="s">
        <v>12</v>
      </c>
      <c r="C4" t="s">
        <v>6</v>
      </c>
      <c r="E4" s="1">
        <v>1262</v>
      </c>
      <c r="F4" s="1">
        <f>F3-E4</f>
        <v>613</v>
      </c>
    </row>
    <row r="5" spans="1:10" x14ac:dyDescent="0.2">
      <c r="A5" s="6">
        <v>45048</v>
      </c>
      <c r="B5" s="2" t="s">
        <v>13</v>
      </c>
      <c r="C5" t="s">
        <v>3</v>
      </c>
      <c r="E5" s="1">
        <v>49.99</v>
      </c>
      <c r="F5" s="1">
        <f>F4-E5</f>
        <v>563.01</v>
      </c>
    </row>
    <row r="6" spans="1:10" x14ac:dyDescent="0.2">
      <c r="A6" s="6" t="s">
        <v>14</v>
      </c>
      <c r="B6" s="2" t="s">
        <v>15</v>
      </c>
      <c r="C6" t="s">
        <v>4</v>
      </c>
      <c r="E6" s="1">
        <v>54.47</v>
      </c>
      <c r="F6" s="1">
        <f t="shared" ref="F6:F31" si="0">F5-E6</f>
        <v>508.53999999999996</v>
      </c>
    </row>
    <row r="7" spans="1:10" x14ac:dyDescent="0.2">
      <c r="A7" s="6">
        <v>45049</v>
      </c>
      <c r="B7" s="2" t="s">
        <v>16</v>
      </c>
      <c r="C7" t="s">
        <v>2</v>
      </c>
      <c r="E7" s="1">
        <v>9.26</v>
      </c>
      <c r="F7" s="1">
        <f t="shared" si="0"/>
        <v>499.28</v>
      </c>
    </row>
    <row r="8" spans="1:10" x14ac:dyDescent="0.2">
      <c r="A8" s="6">
        <v>45051</v>
      </c>
      <c r="B8" s="2" t="s">
        <v>17</v>
      </c>
      <c r="C8" t="s">
        <v>9</v>
      </c>
      <c r="D8" s="1">
        <v>984.47</v>
      </c>
      <c r="F8" s="1">
        <f>F7+D8</f>
        <v>1483.75</v>
      </c>
    </row>
    <row r="9" spans="1:10" x14ac:dyDescent="0.2">
      <c r="A9" s="6">
        <v>45052</v>
      </c>
      <c r="B9" s="2" t="s">
        <v>18</v>
      </c>
      <c r="C9" t="s">
        <v>2</v>
      </c>
      <c r="E9" s="1">
        <v>214.46</v>
      </c>
      <c r="F9" s="1">
        <f t="shared" si="0"/>
        <v>1269.29</v>
      </c>
    </row>
    <row r="10" spans="1:10" x14ac:dyDescent="0.2">
      <c r="A10" s="6">
        <v>45053</v>
      </c>
      <c r="B10" s="2" t="s">
        <v>19</v>
      </c>
      <c r="C10" t="s">
        <v>5</v>
      </c>
      <c r="E10" s="1">
        <v>124.98</v>
      </c>
      <c r="F10" s="1">
        <f t="shared" si="0"/>
        <v>1144.31</v>
      </c>
    </row>
    <row r="11" spans="1:10" x14ac:dyDescent="0.2">
      <c r="A11" s="6">
        <v>45054</v>
      </c>
      <c r="B11" s="2" t="s">
        <v>20</v>
      </c>
      <c r="C11" t="s">
        <v>5</v>
      </c>
      <c r="E11" s="1">
        <v>230.43</v>
      </c>
      <c r="F11" s="1">
        <f t="shared" si="0"/>
        <v>913.87999999999988</v>
      </c>
    </row>
    <row r="12" spans="1:10" x14ac:dyDescent="0.2">
      <c r="A12" s="6">
        <v>45055</v>
      </c>
      <c r="B12" s="2" t="s">
        <v>21</v>
      </c>
      <c r="C12" t="s">
        <v>3</v>
      </c>
      <c r="E12" s="1">
        <v>128.76</v>
      </c>
      <c r="F12" s="1">
        <f t="shared" si="0"/>
        <v>785.11999999999989</v>
      </c>
    </row>
    <row r="13" spans="1:10" x14ac:dyDescent="0.2">
      <c r="A13" s="6">
        <v>45057</v>
      </c>
      <c r="B13" s="2" t="s">
        <v>22</v>
      </c>
      <c r="C13" t="s">
        <v>3</v>
      </c>
      <c r="E13" s="1">
        <v>448.56</v>
      </c>
      <c r="F13" s="1">
        <f t="shared" si="0"/>
        <v>336.55999999999989</v>
      </c>
    </row>
    <row r="14" spans="1:10" x14ac:dyDescent="0.2">
      <c r="A14" s="6">
        <v>45058</v>
      </c>
      <c r="B14" s="2" t="s">
        <v>23</v>
      </c>
      <c r="C14" t="s">
        <v>2</v>
      </c>
      <c r="E14" s="1">
        <v>145.68</v>
      </c>
      <c r="F14" s="1">
        <f t="shared" si="0"/>
        <v>190.87999999999988</v>
      </c>
    </row>
    <row r="15" spans="1:10" x14ac:dyDescent="0.2">
      <c r="A15" s="6">
        <v>45058</v>
      </c>
      <c r="B15" s="2" t="s">
        <v>17</v>
      </c>
      <c r="C15" t="s">
        <v>9</v>
      </c>
      <c r="D15" s="1">
        <v>1154.71</v>
      </c>
      <c r="F15" s="1">
        <f>F14+D15</f>
        <v>1345.59</v>
      </c>
    </row>
    <row r="16" spans="1:10" x14ac:dyDescent="0.2">
      <c r="A16" s="6">
        <v>45059</v>
      </c>
      <c r="B16" s="2" t="s">
        <v>24</v>
      </c>
      <c r="C16" t="s">
        <v>5</v>
      </c>
      <c r="E16" s="1">
        <v>56.87</v>
      </c>
      <c r="F16" s="1">
        <f t="shared" si="0"/>
        <v>1288.72</v>
      </c>
    </row>
    <row r="17" spans="1:6" x14ac:dyDescent="0.2">
      <c r="A17" s="6">
        <v>45060</v>
      </c>
      <c r="B17" s="2" t="s">
        <v>25</v>
      </c>
      <c r="C17" t="s">
        <v>3</v>
      </c>
      <c r="E17" s="1">
        <v>230.67</v>
      </c>
      <c r="F17" s="1">
        <f t="shared" si="0"/>
        <v>1058.05</v>
      </c>
    </row>
    <row r="18" spans="1:6" x14ac:dyDescent="0.2">
      <c r="A18" s="6">
        <v>45062</v>
      </c>
      <c r="B18" s="2" t="s">
        <v>26</v>
      </c>
      <c r="C18" t="s">
        <v>3</v>
      </c>
      <c r="E18" s="1">
        <v>356.77</v>
      </c>
      <c r="F18" s="1">
        <f t="shared" si="0"/>
        <v>701.28</v>
      </c>
    </row>
    <row r="19" spans="1:6" x14ac:dyDescent="0.2">
      <c r="A19" s="6">
        <v>45064</v>
      </c>
      <c r="B19" s="2" t="s">
        <v>27</v>
      </c>
      <c r="C19" t="s">
        <v>4</v>
      </c>
      <c r="E19" s="1">
        <v>47.88</v>
      </c>
      <c r="F19" s="1">
        <f t="shared" si="0"/>
        <v>653.4</v>
      </c>
    </row>
    <row r="20" spans="1:6" x14ac:dyDescent="0.2">
      <c r="A20" s="6">
        <v>45065</v>
      </c>
      <c r="B20" s="2" t="s">
        <v>17</v>
      </c>
      <c r="C20" t="s">
        <v>9</v>
      </c>
      <c r="D20" s="1">
        <v>984.47</v>
      </c>
      <c r="F20" s="1">
        <f>F19+D20</f>
        <v>1637.87</v>
      </c>
    </row>
    <row r="21" spans="1:6" x14ac:dyDescent="0.2">
      <c r="A21" s="6">
        <v>45066</v>
      </c>
      <c r="B21" s="2" t="s">
        <v>28</v>
      </c>
      <c r="C21" t="s">
        <v>5</v>
      </c>
      <c r="E21" s="1">
        <v>96.48</v>
      </c>
      <c r="F21" s="1">
        <f t="shared" si="0"/>
        <v>1541.3899999999999</v>
      </c>
    </row>
    <row r="22" spans="1:6" x14ac:dyDescent="0.2">
      <c r="A22" s="6">
        <v>45067</v>
      </c>
      <c r="B22" s="2" t="s">
        <v>29</v>
      </c>
      <c r="C22" t="s">
        <v>5</v>
      </c>
      <c r="E22" s="1">
        <v>31.66</v>
      </c>
      <c r="F22" s="1">
        <f t="shared" si="0"/>
        <v>1509.7299999999998</v>
      </c>
    </row>
    <row r="23" spans="1:6" x14ac:dyDescent="0.2">
      <c r="A23" s="6">
        <v>45068</v>
      </c>
      <c r="B23" s="2" t="s">
        <v>30</v>
      </c>
      <c r="C23" t="s">
        <v>2</v>
      </c>
      <c r="E23" s="1">
        <v>11.59</v>
      </c>
      <c r="F23" s="1">
        <f t="shared" si="0"/>
        <v>1498.1399999999999</v>
      </c>
    </row>
    <row r="24" spans="1:6" x14ac:dyDescent="0.2">
      <c r="A24" s="6">
        <v>45070</v>
      </c>
      <c r="B24" s="2" t="s">
        <v>31</v>
      </c>
      <c r="C24" t="s">
        <v>3</v>
      </c>
      <c r="E24" s="1">
        <v>22.89</v>
      </c>
      <c r="F24" s="1">
        <f t="shared" si="0"/>
        <v>1475.2499999999998</v>
      </c>
    </row>
    <row r="25" spans="1:6" x14ac:dyDescent="0.2">
      <c r="A25" s="6">
        <v>45071</v>
      </c>
      <c r="B25" s="2" t="s">
        <v>32</v>
      </c>
      <c r="C25" t="s">
        <v>4</v>
      </c>
      <c r="E25" s="1">
        <v>39.729999999999997</v>
      </c>
      <c r="F25" s="1">
        <f t="shared" si="0"/>
        <v>1435.5199999999998</v>
      </c>
    </row>
    <row r="26" spans="1:6" x14ac:dyDescent="0.2">
      <c r="A26" s="6">
        <v>45072</v>
      </c>
      <c r="B26" s="2" t="s">
        <v>17</v>
      </c>
      <c r="C26" t="s">
        <v>9</v>
      </c>
      <c r="D26" s="1">
        <v>1054.8699999999999</v>
      </c>
      <c r="F26" s="1">
        <f>F25+D26</f>
        <v>2490.3899999999994</v>
      </c>
    </row>
    <row r="27" spans="1:6" x14ac:dyDescent="0.2">
      <c r="A27" s="6">
        <v>45073</v>
      </c>
      <c r="B27" s="2" t="s">
        <v>33</v>
      </c>
      <c r="C27" t="s">
        <v>2</v>
      </c>
      <c r="E27" s="1">
        <v>245.76</v>
      </c>
      <c r="F27" s="1">
        <f t="shared" si="0"/>
        <v>2244.6299999999992</v>
      </c>
    </row>
    <row r="28" spans="1:6" x14ac:dyDescent="0.2">
      <c r="A28" s="6">
        <v>45074</v>
      </c>
      <c r="B28" s="2" t="s">
        <v>16</v>
      </c>
      <c r="C28" t="s">
        <v>2</v>
      </c>
      <c r="E28" s="1">
        <v>6.79</v>
      </c>
      <c r="F28" s="1">
        <f t="shared" si="0"/>
        <v>2237.8399999999992</v>
      </c>
    </row>
    <row r="29" spans="1:6" x14ac:dyDescent="0.2">
      <c r="A29" s="6">
        <v>45075</v>
      </c>
      <c r="B29" s="2" t="s">
        <v>34</v>
      </c>
      <c r="C29" t="s">
        <v>3</v>
      </c>
      <c r="E29" s="1">
        <v>69.790000000000006</v>
      </c>
      <c r="F29" s="1">
        <f t="shared" si="0"/>
        <v>2168.0499999999993</v>
      </c>
    </row>
    <row r="30" spans="1:6" x14ac:dyDescent="0.2">
      <c r="A30" s="6">
        <v>45076</v>
      </c>
      <c r="B30" s="2" t="s">
        <v>27</v>
      </c>
      <c r="C30" t="s">
        <v>4</v>
      </c>
      <c r="E30" s="1">
        <v>47.94</v>
      </c>
      <c r="F30" s="1">
        <f t="shared" si="0"/>
        <v>2120.1099999999992</v>
      </c>
    </row>
    <row r="31" spans="1:6" x14ac:dyDescent="0.2">
      <c r="A31" s="6">
        <v>45077</v>
      </c>
      <c r="B31" s="2" t="s">
        <v>35</v>
      </c>
      <c r="C31" t="s">
        <v>5</v>
      </c>
      <c r="E31" s="1">
        <v>21.76</v>
      </c>
      <c r="F31" s="1">
        <f t="shared" si="0"/>
        <v>2098.349999999999</v>
      </c>
    </row>
    <row r="33" spans="1:6" x14ac:dyDescent="0.2">
      <c r="A33" s="10" t="s">
        <v>38</v>
      </c>
      <c r="B33" s="10"/>
      <c r="C33" s="11"/>
      <c r="D33" s="12">
        <f>SUM(D4:D31)</f>
        <v>4178.5200000000004</v>
      </c>
      <c r="E33" s="12">
        <f>SUM(E4:E31)</f>
        <v>3955.1700000000005</v>
      </c>
      <c r="F33" s="12"/>
    </row>
  </sheetData>
  <mergeCells count="2">
    <mergeCell ref="A1:F1"/>
    <mergeCell ref="H1:J1"/>
  </mergeCells>
  <dataValidations count="1">
    <dataValidation type="list" allowBlank="1" showInputMessage="1" showErrorMessage="1" sqref="C2:C1048576" xr:uid="{F78A5B46-37DB-5745-98DF-9FAA763F3170}">
      <formula1>"Income, Groceries, Utilities, Gas, Entertainments, Mortgage"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2023-05-03T02:55:08Z</dcterms:created>
  <dcterms:modified xsi:type="dcterms:W3CDTF">2023-05-03T04:21:43Z</dcterms:modified>
</cp:coreProperties>
</file>