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My CODE\EDA\data\original\"/>
    </mc:Choice>
  </mc:AlternateContent>
  <xr:revisionPtr revIDLastSave="0" documentId="13_ncr:1_{F63DF96A-485D-4AF7-AB46-799CBAE0A007}" xr6:coauthVersionLast="47" xr6:coauthVersionMax="47" xr10:uidLastSave="{00000000-0000-0000-0000-000000000000}"/>
  <bookViews>
    <workbookView xWindow="-108" yWindow="-108" windowWidth="23256" windowHeight="12456" xr2:uid="{D765C222-D6D8-4D1C-A9DC-729FA957FE17}"/>
  </bookViews>
  <sheets>
    <sheet name="conclus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4" i="1"/>
  <c r="F4" i="1"/>
  <c r="E4" i="1"/>
  <c r="D4" i="1"/>
  <c r="C4" i="1"/>
  <c r="D3" i="1"/>
  <c r="C3" i="1"/>
  <c r="D2" i="1"/>
  <c r="C2" i="1"/>
  <c r="F3" i="1"/>
  <c r="B3" i="1"/>
  <c r="B4" i="1" s="1"/>
  <c r="E3" i="1"/>
  <c r="E2" i="1"/>
  <c r="B2" i="1"/>
</calcChain>
</file>

<file path=xl/sharedStrings.xml><?xml version="1.0" encoding="utf-8"?>
<sst xmlns="http://schemas.openxmlformats.org/spreadsheetml/2006/main" count="9" uniqueCount="9">
  <si>
    <t>Población (Millones)</t>
  </si>
  <si>
    <t>Valencia</t>
  </si>
  <si>
    <t>España</t>
  </si>
  <si>
    <t>Mundo</t>
  </si>
  <si>
    <t>Europa</t>
  </si>
  <si>
    <t>RESIDUOS GENERADOS
(Millones de toneladas/año)</t>
  </si>
  <si>
    <t>RESIDUOS POR HABITANTE Y DÍA
(Kg / habitante al día)</t>
  </si>
  <si>
    <t>Madrid</t>
  </si>
  <si>
    <t>Cataluña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</si>
</sst>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€-2]\ * #,##0.00_-;\-[$€-2]\ * #,##0.00_-;_-[$€-2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257C-932E-4D85-9CDB-8C77EF9C3EC7}">
  <dimension ref="A1:H8"/>
  <sheetViews>
    <sheetView tabSelected="1" workbookViewId="0">
      <selection activeCell="G8" sqref="G8"/>
    </sheetView>
  </sheetViews>
  <sheetFormatPr baseColWidth="10" defaultRowHeight="14.4" x14ac:dyDescent="0.3"/>
  <cols>
    <col min="1" max="1" width="38.109375" customWidth="1"/>
    <col min="2" max="2" width="14.44140625" bestFit="1" customWidth="1"/>
    <col min="3" max="4" width="14.44140625" customWidth="1"/>
    <col min="7" max="7" width="19.88671875" bestFit="1" customWidth="1"/>
    <col min="8" max="8" width="13.44140625" bestFit="1" customWidth="1"/>
  </cols>
  <sheetData>
    <row r="1" spans="1:8" x14ac:dyDescent="0.3">
      <c r="B1" t="s">
        <v>1</v>
      </c>
      <c r="C1" t="s">
        <v>7</v>
      </c>
      <c r="D1" t="s">
        <v>8</v>
      </c>
      <c r="E1" t="s">
        <v>2</v>
      </c>
      <c r="F1" t="s">
        <v>4</v>
      </c>
      <c r="G1" t="s">
        <v>3</v>
      </c>
    </row>
    <row r="2" spans="1:8" x14ac:dyDescent="0.3">
      <c r="A2" t="s">
        <v>0</v>
      </c>
      <c r="B2" s="1">
        <f>5058138/1000000</f>
        <v>5.0581379999999996</v>
      </c>
      <c r="C2" s="1">
        <f>6751251/1000000</f>
        <v>6.7512509999999999</v>
      </c>
      <c r="D2" s="1">
        <f>7763362/1000000</f>
        <v>7.7633619999999999</v>
      </c>
      <c r="E2" s="1">
        <f>47163418/1000000</f>
        <v>47.163418</v>
      </c>
      <c r="F2" s="1">
        <v>447</v>
      </c>
      <c r="G2" s="3">
        <v>7905</v>
      </c>
    </row>
    <row r="3" spans="1:8" ht="28.8" x14ac:dyDescent="0.3">
      <c r="A3" s="4" t="s">
        <v>5</v>
      </c>
      <c r="B3" s="1">
        <f>153996689/100000000</f>
        <v>1.5399668900000001</v>
      </c>
      <c r="C3" s="1">
        <f>316856944/100000000</f>
        <v>3.1685694400000002</v>
      </c>
      <c r="D3" s="1">
        <f>365919454/100000000</f>
        <v>3.6591945400000001</v>
      </c>
      <c r="E3" s="1">
        <f>22374/1000</f>
        <v>22.373999999999999</v>
      </c>
      <c r="F3">
        <f>2030130/10000</f>
        <v>203.01300000000001</v>
      </c>
      <c r="G3" s="3">
        <v>11230</v>
      </c>
      <c r="H3" s="2"/>
    </row>
    <row r="4" spans="1:8" ht="28.8" x14ac:dyDescent="0.3">
      <c r="A4" s="4" t="s">
        <v>6</v>
      </c>
      <c r="B4" s="1">
        <f>((B3/B2)/365)*1000</f>
        <v>0.83411867565950437</v>
      </c>
      <c r="C4" s="1">
        <f t="shared" ref="C4:G4" si="0">((C3/C2)/365)*1000</f>
        <v>1.2858375676424358</v>
      </c>
      <c r="D4" s="1">
        <f t="shared" si="0"/>
        <v>1.2913465223633711</v>
      </c>
      <c r="E4" s="1">
        <f t="shared" si="0"/>
        <v>1.2997071191275047</v>
      </c>
      <c r="F4" s="1">
        <f t="shared" si="0"/>
        <v>1.2442953020134231</v>
      </c>
      <c r="G4" s="1">
        <f t="shared" si="0"/>
        <v>3.8921092078015476</v>
      </c>
    </row>
    <row r="6" spans="1:8" x14ac:dyDescent="0.3">
      <c r="A6" s="1">
        <v>30</v>
      </c>
      <c r="B6" s="1">
        <f>B4*$A$6</f>
        <v>25.023560269785133</v>
      </c>
      <c r="C6" s="1">
        <f t="shared" ref="C6:G6" si="1">C4*$A$6</f>
        <v>38.575127029273077</v>
      </c>
      <c r="D6" s="1">
        <f t="shared" si="1"/>
        <v>38.740395670901137</v>
      </c>
      <c r="E6" s="1">
        <f t="shared" si="1"/>
        <v>38.991213573825142</v>
      </c>
      <c r="F6" s="1">
        <f t="shared" si="1"/>
        <v>37.328859060402692</v>
      </c>
      <c r="G6" s="1">
        <f t="shared" si="1"/>
        <v>116.76327623404643</v>
      </c>
    </row>
    <row r="7" spans="1:8" x14ac:dyDescent="0.3">
      <c r="A7">
        <v>0.47</v>
      </c>
      <c r="B7" s="1">
        <f>B6*$A$7</f>
        <v>11.761073326799012</v>
      </c>
      <c r="C7" s="1">
        <f t="shared" ref="C7:G7" si="2">C6*$A$7</f>
        <v>18.130309703758346</v>
      </c>
      <c r="D7" s="1">
        <f t="shared" si="2"/>
        <v>18.207985965323534</v>
      </c>
      <c r="E7" s="1">
        <f t="shared" si="2"/>
        <v>18.325870379697815</v>
      </c>
      <c r="F7" s="1">
        <f t="shared" si="2"/>
        <v>17.544563758389263</v>
      </c>
      <c r="G7" s="1">
        <f t="shared" si="2"/>
        <v>54.87873983000182</v>
      </c>
    </row>
    <row r="8" spans="1:8" x14ac:dyDescent="0.3">
      <c r="A8">
        <v>3.51</v>
      </c>
      <c r="B8" s="5">
        <f>B7*$A$8</f>
        <v>41.281367377064534</v>
      </c>
      <c r="C8" s="5">
        <f t="shared" ref="C8:G8" si="3">C7*$A$8</f>
        <v>63.637387060191791</v>
      </c>
      <c r="D8" s="5">
        <f t="shared" si="3"/>
        <v>63.910030738285599</v>
      </c>
      <c r="E8" s="5">
        <f t="shared" si="3"/>
        <v>64.32380503273933</v>
      </c>
      <c r="F8" s="5">
        <f t="shared" si="3"/>
        <v>61.581418791946305</v>
      </c>
      <c r="G8" s="5">
        <f t="shared" si="3"/>
        <v>192.62437680330638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2023-04-14T17:58:19Z</dcterms:created>
  <dcterms:modified xsi:type="dcterms:W3CDTF">2023-04-16T16:24:11Z</dcterms:modified>
</cp:coreProperties>
</file>