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09D499B5-7E42-488D-B364-97479925F7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dvertising" sheetId="2" r:id="rId1"/>
  </sheets>
  <definedNames>
    <definedName name="ExternalData_1" localSheetId="0" hidden="1">Advertising!$A$1:$E$364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L10" i="2" l="1"/>
  <c r="L9" i="2"/>
  <c r="L7" i="2"/>
  <c r="L4" i="2"/>
  <c r="L5" i="2"/>
  <c r="L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018FD-F6D9-4A0E-A44F-014C3E5551B1}" keepAlive="1" name="Query - Advertising" description="Connection to the 'Advertising' query in the workbook." type="5" refreshedVersion="6" background="1" saveData="1">
    <dbPr connection="Provider=Microsoft.Mashup.OleDb.1;Data Source=$Workbook$;Location=Advertising;Extended Properties=&quot;&quot;" command="SELECT * FROM [Advertising]"/>
  </connection>
</connections>
</file>

<file path=xl/sharedStrings.xml><?xml version="1.0" encoding="utf-8"?>
<sst xmlns="http://schemas.openxmlformats.org/spreadsheetml/2006/main" count="71" uniqueCount="28">
  <si>
    <t>Customer_ID</t>
  </si>
  <si>
    <t>TV</t>
  </si>
  <si>
    <t>Radio</t>
  </si>
  <si>
    <t>Newspaper</t>
  </si>
  <si>
    <t>Facebook</t>
  </si>
  <si>
    <t>Average spending on facebook =</t>
  </si>
  <si>
    <t>Standard deviation of TV =</t>
  </si>
  <si>
    <t>Standard deviation of Radio =</t>
  </si>
  <si>
    <t>Customers that spent &gt;50 on newspaper =</t>
  </si>
  <si>
    <t>Correlation between TV and Radio =</t>
  </si>
  <si>
    <t>Correlation between Newspaper and facebook 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</si>
  <si>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</si>
  <si>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</si>
  <si>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</si>
  <si>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</si>
  <si>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</si>
  <si>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</si>
  <si>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</si>
  <si>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</si>
  <si>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</si>
  <si>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</si>
  <si>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</si>
  <si>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</si>
  <si>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</si>
  <si>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Radio 3 Day Moving Average</t>
  </si>
  <si>
    <t>Radio 5 Day Moving Average</t>
  </si>
  <si>
    <t>Newspaper 3 Day Moving Average</t>
  </si>
  <si>
    <t>Newspaper 5 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</si>
</sst>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Facebook vs Radio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81305121220036"/>
                  <c:y val="-0.106194225721784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1.6397x + 0.2713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0.332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Advertising!$E$2:$E$364</c:f>
              <c:numCache>
                <c:formatCode>General</c:formatCode>
                <c:ptCount val="363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xVal>
          <c:yVal>
            <c:numRef>
              <c:f>Advertising!$C$2:$C$364</c:f>
              <c:numCache>
                <c:formatCode>General</c:formatCode>
                <c:ptCount val="363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4-49C6-B9B0-E532D815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55160"/>
        <c:axId val="694050896"/>
      </c:scatterChart>
      <c:valAx>
        <c:axId val="6940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Facebook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0896"/>
        <c:crosses val="autoZero"/>
        <c:crossBetween val="midCat"/>
      </c:valAx>
      <c:valAx>
        <c:axId val="694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TV vs Newspaper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16508896103626"/>
                  <c:y val="-0.423443744116308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0.0144x + 28.441</a:t>
                    </a:r>
                    <a:br>
                      <a:rPr lang="en-US" sz="1100" baseline="0">
                        <a:solidFill>
                          <a:schemeClr val="bg1"/>
                        </a:solidFill>
                      </a:rPr>
                    </a:b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R² = 0.0032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Advertising!$B$2:$B$364</c:f>
              <c:numCache>
                <c:formatCode>General</c:formatCode>
                <c:ptCount val="363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Advertising!$D$2:$D$364</c:f>
              <c:numCache>
                <c:formatCode>General</c:formatCode>
                <c:ptCount val="363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0-4C9A-8995-55A620DB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55160"/>
        <c:axId val="694050896"/>
      </c:scatterChart>
      <c:valAx>
        <c:axId val="6940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0896"/>
        <c:crosses val="autoZero"/>
        <c:crossBetween val="midCat"/>
      </c:valAx>
      <c:valAx>
        <c:axId val="694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Newspaper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Advertising!$C$2:$C$201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5-497B-A74D-65A02B127FB5}"/>
            </c:ext>
          </c:extLst>
        </c:ser>
        <c:ser>
          <c:idx val="1"/>
          <c:order val="1"/>
          <c:tx>
            <c:v>3 Day 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Advertising!$F$2:$F$201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41</c:v>
                </c:pt>
                <c:pt idx="3">
                  <c:v>42.166666666666664</c:v>
                </c:pt>
                <c:pt idx="4">
                  <c:v>32.666666666666664</c:v>
                </c:pt>
                <c:pt idx="5">
                  <c:v>33.666666666666664</c:v>
                </c:pt>
                <c:pt idx="6">
                  <c:v>30.833333333333332</c:v>
                </c:pt>
                <c:pt idx="7">
                  <c:v>33.766666666666659</c:v>
                </c:pt>
                <c:pt idx="8">
                  <c:v>18.166666666666668</c:v>
                </c:pt>
                <c:pt idx="9">
                  <c:v>8.1000000000000014</c:v>
                </c:pt>
                <c:pt idx="10">
                  <c:v>3.5</c:v>
                </c:pt>
                <c:pt idx="11">
                  <c:v>10.799999999999999</c:v>
                </c:pt>
                <c:pt idx="12">
                  <c:v>21.633333333333336</c:v>
                </c:pt>
                <c:pt idx="13">
                  <c:v>22.233333333333334</c:v>
                </c:pt>
                <c:pt idx="14">
                  <c:v>25.2</c:v>
                </c:pt>
                <c:pt idx="15">
                  <c:v>29.400000000000002</c:v>
                </c:pt>
                <c:pt idx="16">
                  <c:v>39.066666666666663</c:v>
                </c:pt>
                <c:pt idx="17">
                  <c:v>41.300000000000004</c:v>
                </c:pt>
                <c:pt idx="18">
                  <c:v>32.233333333333334</c:v>
                </c:pt>
                <c:pt idx="19">
                  <c:v>28</c:v>
                </c:pt>
                <c:pt idx="20">
                  <c:v>24.033333333333331</c:v>
                </c:pt>
                <c:pt idx="21">
                  <c:v>18.899999999999999</c:v>
                </c:pt>
                <c:pt idx="22">
                  <c:v>16.233333333333331</c:v>
                </c:pt>
                <c:pt idx="23">
                  <c:v>12.633333333333333</c:v>
                </c:pt>
                <c:pt idx="24">
                  <c:v>15.133333333333333</c:v>
                </c:pt>
                <c:pt idx="25">
                  <c:v>11</c:v>
                </c:pt>
                <c:pt idx="26">
                  <c:v>15.133333333333335</c:v>
                </c:pt>
                <c:pt idx="27">
                  <c:v>16.5</c:v>
                </c:pt>
                <c:pt idx="28">
                  <c:v>24.366666666666664</c:v>
                </c:pt>
                <c:pt idx="29">
                  <c:v>19.933333333333334</c:v>
                </c:pt>
                <c:pt idx="30">
                  <c:v>23.8</c:v>
                </c:pt>
                <c:pt idx="31">
                  <c:v>20.566666666666666</c:v>
                </c:pt>
                <c:pt idx="32">
                  <c:v>15.733333333333334</c:v>
                </c:pt>
                <c:pt idx="33">
                  <c:v>12.966666666666667</c:v>
                </c:pt>
                <c:pt idx="34">
                  <c:v>7.6333333333333329</c:v>
                </c:pt>
                <c:pt idx="35">
                  <c:v>8.5</c:v>
                </c:pt>
                <c:pt idx="36">
                  <c:v>16.433333333333334</c:v>
                </c:pt>
                <c:pt idx="37">
                  <c:v>32.43333333333333</c:v>
                </c:pt>
                <c:pt idx="38">
                  <c:v>39.966666666666661</c:v>
                </c:pt>
                <c:pt idx="39">
                  <c:v>37.93333333333333</c:v>
                </c:pt>
                <c:pt idx="40">
                  <c:v>28.900000000000002</c:v>
                </c:pt>
                <c:pt idx="41">
                  <c:v>31.133333333333336</c:v>
                </c:pt>
                <c:pt idx="42">
                  <c:v>27.8</c:v>
                </c:pt>
                <c:pt idx="43">
                  <c:v>23.166666666666668</c:v>
                </c:pt>
                <c:pt idx="44">
                  <c:v>20.599999999999998</c:v>
                </c:pt>
                <c:pt idx="45">
                  <c:v>18.866666666666667</c:v>
                </c:pt>
                <c:pt idx="46">
                  <c:v>19.366666666666667</c:v>
                </c:pt>
                <c:pt idx="47">
                  <c:v>24.633333333333336</c:v>
                </c:pt>
                <c:pt idx="48">
                  <c:v>22.400000000000002</c:v>
                </c:pt>
                <c:pt idx="49">
                  <c:v>23</c:v>
                </c:pt>
                <c:pt idx="50">
                  <c:v>10.200000000000001</c:v>
                </c:pt>
                <c:pt idx="51">
                  <c:v>8.1333333333333329</c:v>
                </c:pt>
                <c:pt idx="52">
                  <c:v>18.133333333333336</c:v>
                </c:pt>
                <c:pt idx="53">
                  <c:v>32.5</c:v>
                </c:pt>
                <c:pt idx="54">
                  <c:v>38.9</c:v>
                </c:pt>
                <c:pt idx="55">
                  <c:v>41.466666666666669</c:v>
                </c:pt>
                <c:pt idx="56">
                  <c:v>35.433333333333337</c:v>
                </c:pt>
                <c:pt idx="57">
                  <c:v>32.233333333333334</c:v>
                </c:pt>
                <c:pt idx="58">
                  <c:v>32.300000000000004</c:v>
                </c:pt>
                <c:pt idx="59">
                  <c:v>32.766666666666666</c:v>
                </c:pt>
                <c:pt idx="60">
                  <c:v>27.033333333333331</c:v>
                </c:pt>
                <c:pt idx="61">
                  <c:v>24.733333333333334</c:v>
                </c:pt>
                <c:pt idx="62">
                  <c:v>20.066666666666666</c:v>
                </c:pt>
                <c:pt idx="63">
                  <c:v>29.266666666666669</c:v>
                </c:pt>
                <c:pt idx="64">
                  <c:v>29.3</c:v>
                </c:pt>
                <c:pt idx="65">
                  <c:v>27.233333333333334</c:v>
                </c:pt>
                <c:pt idx="66">
                  <c:v>25.566666666666663</c:v>
                </c:pt>
                <c:pt idx="67">
                  <c:v>16.133333333333336</c:v>
                </c:pt>
                <c:pt idx="68">
                  <c:v>22.2</c:v>
                </c:pt>
                <c:pt idx="69">
                  <c:v>28.633333333333336</c:v>
                </c:pt>
                <c:pt idx="70">
                  <c:v>34</c:v>
                </c:pt>
                <c:pt idx="71">
                  <c:v>29.599999999999998</c:v>
                </c:pt>
                <c:pt idx="72">
                  <c:v>25.966666666666669</c:v>
                </c:pt>
                <c:pt idx="73">
                  <c:v>17.666666666666668</c:v>
                </c:pt>
                <c:pt idx="74">
                  <c:v>21.1</c:v>
                </c:pt>
                <c:pt idx="75">
                  <c:v>24.666666666666668</c:v>
                </c:pt>
                <c:pt idx="76">
                  <c:v>23.3</c:v>
                </c:pt>
                <c:pt idx="77">
                  <c:v>24.600000000000005</c:v>
                </c:pt>
                <c:pt idx="78">
                  <c:v>20</c:v>
                </c:pt>
                <c:pt idx="79">
                  <c:v>22.033333333333331</c:v>
                </c:pt>
                <c:pt idx="80">
                  <c:v>21.433333333333334</c:v>
                </c:pt>
                <c:pt idx="81">
                  <c:v>12.833333333333334</c:v>
                </c:pt>
                <c:pt idx="82">
                  <c:v>17.033333333333331</c:v>
                </c:pt>
                <c:pt idx="83">
                  <c:v>22.966666666666669</c:v>
                </c:pt>
                <c:pt idx="84">
                  <c:v>35.93333333333333</c:v>
                </c:pt>
                <c:pt idx="85">
                  <c:v>35.300000000000004</c:v>
                </c:pt>
                <c:pt idx="86">
                  <c:v>29.633333333333336</c:v>
                </c:pt>
                <c:pt idx="87">
                  <c:v>28.833333333333332</c:v>
                </c:pt>
                <c:pt idx="88">
                  <c:v>31.2</c:v>
                </c:pt>
                <c:pt idx="89">
                  <c:v>37.966666666666661</c:v>
                </c:pt>
                <c:pt idx="90">
                  <c:v>26.066666666666666</c:v>
                </c:pt>
                <c:pt idx="91">
                  <c:v>18.066666666666666</c:v>
                </c:pt>
                <c:pt idx="92">
                  <c:v>13.299999999999999</c:v>
                </c:pt>
                <c:pt idx="93">
                  <c:v>23.833333333333332</c:v>
                </c:pt>
                <c:pt idx="94">
                  <c:v>28</c:v>
                </c:pt>
                <c:pt idx="95">
                  <c:v>27.366666666666664</c:v>
                </c:pt>
                <c:pt idx="96">
                  <c:v>16.366666666666667</c:v>
                </c:pt>
                <c:pt idx="97">
                  <c:v>18.7</c:v>
                </c:pt>
                <c:pt idx="98">
                  <c:v>22.266666666666666</c:v>
                </c:pt>
                <c:pt idx="99">
                  <c:v>35</c:v>
                </c:pt>
                <c:pt idx="100">
                  <c:v>29.433333333333334</c:v>
                </c:pt>
                <c:pt idx="101">
                  <c:v>27.433333333333334</c:v>
                </c:pt>
                <c:pt idx="102">
                  <c:v>16.899999999999999</c:v>
                </c:pt>
                <c:pt idx="103">
                  <c:v>21.2</c:v>
                </c:pt>
                <c:pt idx="104">
                  <c:v>20.533333333333331</c:v>
                </c:pt>
                <c:pt idx="105">
                  <c:v>32.633333333333333</c:v>
                </c:pt>
                <c:pt idx="106">
                  <c:v>30.566666666666663</c:v>
                </c:pt>
                <c:pt idx="107">
                  <c:v>19.233333333333331</c:v>
                </c:pt>
                <c:pt idx="108">
                  <c:v>3.9000000000000004</c:v>
                </c:pt>
                <c:pt idx="109">
                  <c:v>9.1999999999999993</c:v>
                </c:pt>
                <c:pt idx="110">
                  <c:v>11.833333333333334</c:v>
                </c:pt>
                <c:pt idx="111">
                  <c:v>24.366666666666664</c:v>
                </c:pt>
                <c:pt idx="112">
                  <c:v>20.533333333333335</c:v>
                </c:pt>
                <c:pt idx="113">
                  <c:v>24.666666666666668</c:v>
                </c:pt>
                <c:pt idx="114">
                  <c:v>27.599999999999998</c:v>
                </c:pt>
                <c:pt idx="115">
                  <c:v>34.133333333333333</c:v>
                </c:pt>
                <c:pt idx="116">
                  <c:v>32.033333333333331</c:v>
                </c:pt>
                <c:pt idx="117">
                  <c:v>16.7</c:v>
                </c:pt>
                <c:pt idx="118">
                  <c:v>17.333333333333332</c:v>
                </c:pt>
                <c:pt idx="119">
                  <c:v>17.899999999999999</c:v>
                </c:pt>
                <c:pt idx="120">
                  <c:v>26.566666666666666</c:v>
                </c:pt>
                <c:pt idx="121">
                  <c:v>21.5</c:v>
                </c:pt>
                <c:pt idx="122">
                  <c:v>16.966666666666665</c:v>
                </c:pt>
                <c:pt idx="123">
                  <c:v>19.566666666666666</c:v>
                </c:pt>
                <c:pt idx="124">
                  <c:v>23.099999999999998</c:v>
                </c:pt>
                <c:pt idx="125">
                  <c:v>26.233333333333334</c:v>
                </c:pt>
                <c:pt idx="126">
                  <c:v>27.666666666666668</c:v>
                </c:pt>
                <c:pt idx="127">
                  <c:v>16.900000000000002</c:v>
                </c:pt>
                <c:pt idx="128">
                  <c:v>29.3</c:v>
                </c:pt>
                <c:pt idx="129">
                  <c:v>20.333333333333332</c:v>
                </c:pt>
                <c:pt idx="130">
                  <c:v>33.533333333333331</c:v>
                </c:pt>
                <c:pt idx="131">
                  <c:v>18.166666666666668</c:v>
                </c:pt>
                <c:pt idx="132">
                  <c:v>23.233333333333334</c:v>
                </c:pt>
                <c:pt idx="133">
                  <c:v>21.2</c:v>
                </c:pt>
                <c:pt idx="134">
                  <c:v>33.1</c:v>
                </c:pt>
                <c:pt idx="135">
                  <c:v>39.699999999999996</c:v>
                </c:pt>
                <c:pt idx="136">
                  <c:v>41.533333333333331</c:v>
                </c:pt>
                <c:pt idx="137">
                  <c:v>38.300000000000004</c:v>
                </c:pt>
                <c:pt idx="138">
                  <c:v>31.266666666666669</c:v>
                </c:pt>
                <c:pt idx="139">
                  <c:v>32.9</c:v>
                </c:pt>
                <c:pt idx="140">
                  <c:v>28.933333333333334</c:v>
                </c:pt>
                <c:pt idx="141">
                  <c:v>32.1</c:v>
                </c:pt>
                <c:pt idx="142">
                  <c:v>28.533333333333331</c:v>
                </c:pt>
                <c:pt idx="143">
                  <c:v>24.766666666666666</c:v>
                </c:pt>
                <c:pt idx="144">
                  <c:v>17.900000000000002</c:v>
                </c:pt>
                <c:pt idx="145">
                  <c:v>7.4666666666666659</c:v>
                </c:pt>
                <c:pt idx="146">
                  <c:v>8</c:v>
                </c:pt>
                <c:pt idx="147">
                  <c:v>19.400000000000002</c:v>
                </c:pt>
                <c:pt idx="148">
                  <c:v>32.199999999999996</c:v>
                </c:pt>
                <c:pt idx="149">
                  <c:v>38.366666666666667</c:v>
                </c:pt>
                <c:pt idx="150">
                  <c:v>26.666666666666668</c:v>
                </c:pt>
                <c:pt idx="151">
                  <c:v>16.033333333333335</c:v>
                </c:pt>
                <c:pt idx="152">
                  <c:v>15.200000000000001</c:v>
                </c:pt>
                <c:pt idx="153">
                  <c:v>23.8</c:v>
                </c:pt>
                <c:pt idx="154">
                  <c:v>28.033333333333331</c:v>
                </c:pt>
                <c:pt idx="155">
                  <c:v>24.133333333333336</c:v>
                </c:pt>
                <c:pt idx="156">
                  <c:v>25.400000000000002</c:v>
                </c:pt>
                <c:pt idx="157">
                  <c:v>18.8</c:v>
                </c:pt>
                <c:pt idx="158">
                  <c:v>27.233333333333331</c:v>
                </c:pt>
                <c:pt idx="159">
                  <c:v>18.866666666666664</c:v>
                </c:pt>
                <c:pt idx="160">
                  <c:v>24.466666666666669</c:v>
                </c:pt>
                <c:pt idx="161">
                  <c:v>24.099999999999998</c:v>
                </c:pt>
                <c:pt idx="162">
                  <c:v>24</c:v>
                </c:pt>
                <c:pt idx="163">
                  <c:v>30.233333333333331</c:v>
                </c:pt>
                <c:pt idx="164">
                  <c:v>23.2</c:v>
                </c:pt>
                <c:pt idx="165">
                  <c:v>18.3</c:v>
                </c:pt>
                <c:pt idx="166">
                  <c:v>18.566666666666666</c:v>
                </c:pt>
                <c:pt idx="167">
                  <c:v>15.4</c:v>
                </c:pt>
                <c:pt idx="168">
                  <c:v>22.133333333333336</c:v>
                </c:pt>
                <c:pt idx="169">
                  <c:v>13.133333333333333</c:v>
                </c:pt>
                <c:pt idx="170">
                  <c:v>15.266666666666667</c:v>
                </c:pt>
                <c:pt idx="171">
                  <c:v>14.366666666666665</c:v>
                </c:pt>
                <c:pt idx="172">
                  <c:v>17.533333333333335</c:v>
                </c:pt>
                <c:pt idx="173">
                  <c:v>16.033333333333335</c:v>
                </c:pt>
                <c:pt idx="174">
                  <c:v>10.200000000000001</c:v>
                </c:pt>
                <c:pt idx="175">
                  <c:v>19.8</c:v>
                </c:pt>
                <c:pt idx="176">
                  <c:v>27.5</c:v>
                </c:pt>
                <c:pt idx="177">
                  <c:v>28.966666666666665</c:v>
                </c:pt>
                <c:pt idx="178">
                  <c:v>13.433333333333332</c:v>
                </c:pt>
                <c:pt idx="179">
                  <c:v>6.7</c:v>
                </c:pt>
                <c:pt idx="180">
                  <c:v>4.9666666666666668</c:v>
                </c:pt>
                <c:pt idx="181">
                  <c:v>6</c:v>
                </c:pt>
                <c:pt idx="182">
                  <c:v>4.5666666666666664</c:v>
                </c:pt>
                <c:pt idx="183">
                  <c:v>18.033333333333335</c:v>
                </c:pt>
                <c:pt idx="184">
                  <c:v>23.333333333333332</c:v>
                </c:pt>
                <c:pt idx="185">
                  <c:v>36.466666666666669</c:v>
                </c:pt>
                <c:pt idx="186">
                  <c:v>22.833333333333332</c:v>
                </c:pt>
                <c:pt idx="187">
                  <c:v>25.3</c:v>
                </c:pt>
                <c:pt idx="188">
                  <c:v>14.9</c:v>
                </c:pt>
                <c:pt idx="189">
                  <c:v>18.233333333333334</c:v>
                </c:pt>
                <c:pt idx="190">
                  <c:v>22.366666666666664</c:v>
                </c:pt>
                <c:pt idx="191">
                  <c:v>21.333333333333332</c:v>
                </c:pt>
                <c:pt idx="192">
                  <c:v>18.666666666666668</c:v>
                </c:pt>
                <c:pt idx="193">
                  <c:v>18.966666666666665</c:v>
                </c:pt>
                <c:pt idx="194">
                  <c:v>27.233333333333334</c:v>
                </c:pt>
                <c:pt idx="195">
                  <c:v>27.099999999999998</c:v>
                </c:pt>
                <c:pt idx="196">
                  <c:v>14.733333333333334</c:v>
                </c:pt>
                <c:pt idx="197">
                  <c:v>5.9666666666666677</c:v>
                </c:pt>
                <c:pt idx="198">
                  <c:v>18.733333333333334</c:v>
                </c:pt>
                <c:pt idx="199">
                  <c:v>19.966666666666665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5-497B-A74D-65A02B127FB5}"/>
            </c:ext>
          </c:extLst>
        </c:ser>
        <c:ser>
          <c:idx val="2"/>
          <c:order val="2"/>
          <c:tx>
            <c:v>5 Day 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Advertising!$G$2:$G$201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35.020000000000003</c:v>
                </c:pt>
                <c:pt idx="5">
                  <c:v>37.239999999999995</c:v>
                </c:pt>
                <c:pt idx="6">
                  <c:v>35.94</c:v>
                </c:pt>
                <c:pt idx="7">
                  <c:v>30.68</c:v>
                </c:pt>
                <c:pt idx="8">
                  <c:v>22.839999999999996</c:v>
                </c:pt>
                <c:pt idx="9">
                  <c:v>21.199999999999996</c:v>
                </c:pt>
                <c:pt idx="10">
                  <c:v>12.58</c:v>
                </c:pt>
                <c:pt idx="11">
                  <c:v>10.820000000000002</c:v>
                </c:pt>
                <c:pt idx="12">
                  <c:v>13.919999999999998</c:v>
                </c:pt>
                <c:pt idx="13">
                  <c:v>15.02</c:v>
                </c:pt>
                <c:pt idx="14">
                  <c:v>21.080000000000002</c:v>
                </c:pt>
                <c:pt idx="15">
                  <c:v>29.46</c:v>
                </c:pt>
                <c:pt idx="16">
                  <c:v>31.98</c:v>
                </c:pt>
                <c:pt idx="17">
                  <c:v>32.880000000000003</c:v>
                </c:pt>
                <c:pt idx="18">
                  <c:v>35.459999999999994</c:v>
                </c:pt>
                <c:pt idx="19">
                  <c:v>33.660000000000004</c:v>
                </c:pt>
                <c:pt idx="20">
                  <c:v>29.659999999999997</c:v>
                </c:pt>
                <c:pt idx="21">
                  <c:v>23.36</c:v>
                </c:pt>
                <c:pt idx="22">
                  <c:v>18.619999999999997</c:v>
                </c:pt>
                <c:pt idx="23">
                  <c:v>17.899999999999999</c:v>
                </c:pt>
                <c:pt idx="24">
                  <c:v>15.639999999999997</c:v>
                </c:pt>
                <c:pt idx="25">
                  <c:v>10.8</c:v>
                </c:pt>
                <c:pt idx="26">
                  <c:v>15.64</c:v>
                </c:pt>
                <c:pt idx="27">
                  <c:v>15.8</c:v>
                </c:pt>
                <c:pt idx="28">
                  <c:v>17.840000000000003</c:v>
                </c:pt>
                <c:pt idx="29">
                  <c:v>18.52</c:v>
                </c:pt>
                <c:pt idx="30">
                  <c:v>23.479999999999997</c:v>
                </c:pt>
                <c:pt idx="31">
                  <c:v>21.1</c:v>
                </c:pt>
                <c:pt idx="32">
                  <c:v>18.060000000000002</c:v>
                </c:pt>
                <c:pt idx="33">
                  <c:v>16.639999999999997</c:v>
                </c:pt>
                <c:pt idx="34">
                  <c:v>13.720000000000002</c:v>
                </c:pt>
                <c:pt idx="35">
                  <c:v>8.879999999999999</c:v>
                </c:pt>
                <c:pt idx="36">
                  <c:v>14.16</c:v>
                </c:pt>
                <c:pt idx="37">
                  <c:v>23.74</c:v>
                </c:pt>
                <c:pt idx="38">
                  <c:v>25.08</c:v>
                </c:pt>
                <c:pt idx="39">
                  <c:v>32.339999999999996</c:v>
                </c:pt>
                <c:pt idx="40">
                  <c:v>35.980000000000004</c:v>
                </c:pt>
                <c:pt idx="41">
                  <c:v>33.9</c:v>
                </c:pt>
                <c:pt idx="42">
                  <c:v>29.559999999999995</c:v>
                </c:pt>
                <c:pt idx="43">
                  <c:v>25.9</c:v>
                </c:pt>
                <c:pt idx="44">
                  <c:v>23.500000000000004</c:v>
                </c:pt>
                <c:pt idx="45">
                  <c:v>23.54</c:v>
                </c:pt>
                <c:pt idx="46">
                  <c:v>18.84</c:v>
                </c:pt>
                <c:pt idx="47">
                  <c:v>21.6</c:v>
                </c:pt>
                <c:pt idx="48">
                  <c:v>23.08</c:v>
                </c:pt>
                <c:pt idx="49">
                  <c:v>20.28</c:v>
                </c:pt>
                <c:pt idx="50">
                  <c:v>16.399999999999999</c:v>
                </c:pt>
                <c:pt idx="51">
                  <c:v>16.339999999999996</c:v>
                </c:pt>
                <c:pt idx="52">
                  <c:v>16.380000000000003</c:v>
                </c:pt>
                <c:pt idx="53">
                  <c:v>22.46</c:v>
                </c:pt>
                <c:pt idx="54">
                  <c:v>25.880000000000003</c:v>
                </c:pt>
                <c:pt idx="55">
                  <c:v>35.14</c:v>
                </c:pt>
                <c:pt idx="56">
                  <c:v>38.839999999999996</c:v>
                </c:pt>
                <c:pt idx="57">
                  <c:v>34.339999999999996</c:v>
                </c:pt>
                <c:pt idx="58">
                  <c:v>35.020000000000003</c:v>
                </c:pt>
                <c:pt idx="59">
                  <c:v>35.160000000000004</c:v>
                </c:pt>
                <c:pt idx="60">
                  <c:v>25.68</c:v>
                </c:pt>
                <c:pt idx="61">
                  <c:v>28.6</c:v>
                </c:pt>
                <c:pt idx="62">
                  <c:v>27.860000000000003</c:v>
                </c:pt>
                <c:pt idx="63">
                  <c:v>23.860000000000003</c:v>
                </c:pt>
                <c:pt idx="64">
                  <c:v>26.520000000000003</c:v>
                </c:pt>
                <c:pt idx="65">
                  <c:v>27.980000000000008</c:v>
                </c:pt>
                <c:pt idx="66">
                  <c:v>24.360000000000003</c:v>
                </c:pt>
                <c:pt idx="67">
                  <c:v>24.160000000000004</c:v>
                </c:pt>
                <c:pt idx="68">
                  <c:v>23.74</c:v>
                </c:pt>
                <c:pt idx="69">
                  <c:v>23.96</c:v>
                </c:pt>
                <c:pt idx="70">
                  <c:v>28.22</c:v>
                </c:pt>
                <c:pt idx="71">
                  <c:v>26.160000000000004</c:v>
                </c:pt>
                <c:pt idx="72">
                  <c:v>29.860000000000003</c:v>
                </c:pt>
                <c:pt idx="73">
                  <c:v>25.5</c:v>
                </c:pt>
                <c:pt idx="74">
                  <c:v>21.640000000000004</c:v>
                </c:pt>
                <c:pt idx="75">
                  <c:v>24.259999999999998</c:v>
                </c:pt>
                <c:pt idx="76">
                  <c:v>21.72</c:v>
                </c:pt>
                <c:pt idx="77">
                  <c:v>20.82</c:v>
                </c:pt>
                <c:pt idx="78">
                  <c:v>25.660000000000004</c:v>
                </c:pt>
                <c:pt idx="79">
                  <c:v>22.280000000000005</c:v>
                </c:pt>
                <c:pt idx="80">
                  <c:v>18.880000000000003</c:v>
                </c:pt>
                <c:pt idx="81">
                  <c:v>19.38</c:v>
                </c:pt>
                <c:pt idx="82">
                  <c:v>17.739999999999998</c:v>
                </c:pt>
                <c:pt idx="83">
                  <c:v>20.66</c:v>
                </c:pt>
                <c:pt idx="84">
                  <c:v>27.72</c:v>
                </c:pt>
                <c:pt idx="85">
                  <c:v>26.060000000000002</c:v>
                </c:pt>
                <c:pt idx="86">
                  <c:v>30.74</c:v>
                </c:pt>
                <c:pt idx="87">
                  <c:v>34.799999999999997</c:v>
                </c:pt>
                <c:pt idx="88">
                  <c:v>31</c:v>
                </c:pt>
                <c:pt idx="89">
                  <c:v>31.96</c:v>
                </c:pt>
                <c:pt idx="90">
                  <c:v>29.259999999999998</c:v>
                </c:pt>
                <c:pt idx="91">
                  <c:v>24.06</c:v>
                </c:pt>
                <c:pt idx="92">
                  <c:v>22.64</c:v>
                </c:pt>
                <c:pt idx="93">
                  <c:v>24.839999999999996</c:v>
                </c:pt>
                <c:pt idx="94">
                  <c:v>18.080000000000002</c:v>
                </c:pt>
                <c:pt idx="95">
                  <c:v>23.419999999999998</c:v>
                </c:pt>
                <c:pt idx="96">
                  <c:v>23.82</c:v>
                </c:pt>
                <c:pt idx="97">
                  <c:v>21.32</c:v>
                </c:pt>
                <c:pt idx="98">
                  <c:v>22.479999999999997</c:v>
                </c:pt>
                <c:pt idx="99">
                  <c:v>28.020000000000003</c:v>
                </c:pt>
                <c:pt idx="100">
                  <c:v>22.56</c:v>
                </c:pt>
                <c:pt idx="101">
                  <c:v>29.119999999999997</c:v>
                </c:pt>
                <c:pt idx="102">
                  <c:v>26.939999999999998</c:v>
                </c:pt>
                <c:pt idx="103">
                  <c:v>21.919999999999998</c:v>
                </c:pt>
                <c:pt idx="104">
                  <c:v>20.439999999999998</c:v>
                </c:pt>
                <c:pt idx="105">
                  <c:v>28.859999999999996</c:v>
                </c:pt>
                <c:pt idx="106">
                  <c:v>23.8</c:v>
                </c:pt>
                <c:pt idx="107">
                  <c:v>21.84</c:v>
                </c:pt>
                <c:pt idx="108">
                  <c:v>18.479999999999997</c:v>
                </c:pt>
                <c:pt idx="109">
                  <c:v>17</c:v>
                </c:pt>
                <c:pt idx="110">
                  <c:v>9.36</c:v>
                </c:pt>
                <c:pt idx="111">
                  <c:v>14.76</c:v>
                </c:pt>
                <c:pt idx="112">
                  <c:v>17.78</c:v>
                </c:pt>
                <c:pt idx="113">
                  <c:v>21.82</c:v>
                </c:pt>
                <c:pt idx="114">
                  <c:v>25.8</c:v>
                </c:pt>
                <c:pt idx="115">
                  <c:v>31.160000000000004</c:v>
                </c:pt>
                <c:pt idx="116">
                  <c:v>26.419999999999998</c:v>
                </c:pt>
                <c:pt idx="117">
                  <c:v>23.5</c:v>
                </c:pt>
                <c:pt idx="118">
                  <c:v>26.759999999999998</c:v>
                </c:pt>
                <c:pt idx="119">
                  <c:v>20.6</c:v>
                </c:pt>
                <c:pt idx="120">
                  <c:v>18.96</c:v>
                </c:pt>
                <c:pt idx="121">
                  <c:v>20.440000000000001</c:v>
                </c:pt>
                <c:pt idx="122">
                  <c:v>20.76</c:v>
                </c:pt>
                <c:pt idx="123">
                  <c:v>20.3</c:v>
                </c:pt>
                <c:pt idx="124">
                  <c:v>23.56</c:v>
                </c:pt>
                <c:pt idx="125">
                  <c:v>20.56</c:v>
                </c:pt>
                <c:pt idx="126">
                  <c:v>24</c:v>
                </c:pt>
                <c:pt idx="127">
                  <c:v>23.52</c:v>
                </c:pt>
                <c:pt idx="128">
                  <c:v>26.4</c:v>
                </c:pt>
                <c:pt idx="129">
                  <c:v>22.34</c:v>
                </c:pt>
                <c:pt idx="130">
                  <c:v>27.9</c:v>
                </c:pt>
                <c:pt idx="131">
                  <c:v>20.7</c:v>
                </c:pt>
                <c:pt idx="132">
                  <c:v>26.139999999999997</c:v>
                </c:pt>
                <c:pt idx="133">
                  <c:v>23.04</c:v>
                </c:pt>
                <c:pt idx="134">
                  <c:v>28.360000000000003</c:v>
                </c:pt>
                <c:pt idx="135">
                  <c:v>29.839999999999996</c:v>
                </c:pt>
                <c:pt idx="136">
                  <c:v>37.06</c:v>
                </c:pt>
                <c:pt idx="137">
                  <c:v>37.4</c:v>
                </c:pt>
                <c:pt idx="138">
                  <c:v>35.880000000000003</c:v>
                </c:pt>
                <c:pt idx="139">
                  <c:v>36.940000000000005</c:v>
                </c:pt>
                <c:pt idx="140">
                  <c:v>30.940000000000005</c:v>
                </c:pt>
                <c:pt idx="141">
                  <c:v>30.22</c:v>
                </c:pt>
                <c:pt idx="142">
                  <c:v>31.079999999999995</c:v>
                </c:pt>
                <c:pt idx="143">
                  <c:v>27.04</c:v>
                </c:pt>
                <c:pt idx="144">
                  <c:v>21.22</c:v>
                </c:pt>
                <c:pt idx="145">
                  <c:v>18.2</c:v>
                </c:pt>
                <c:pt idx="146">
                  <c:v>12.58</c:v>
                </c:pt>
                <c:pt idx="147">
                  <c:v>15.74</c:v>
                </c:pt>
                <c:pt idx="148">
                  <c:v>22.66</c:v>
                </c:pt>
                <c:pt idx="149">
                  <c:v>24.86</c:v>
                </c:pt>
                <c:pt idx="150">
                  <c:v>27.259999999999998</c:v>
                </c:pt>
                <c:pt idx="151">
                  <c:v>27.48</c:v>
                </c:pt>
                <c:pt idx="152">
                  <c:v>22.34</c:v>
                </c:pt>
                <c:pt idx="153">
                  <c:v>22.220000000000002</c:v>
                </c:pt>
                <c:pt idx="154">
                  <c:v>21.28</c:v>
                </c:pt>
                <c:pt idx="155">
                  <c:v>20.82</c:v>
                </c:pt>
                <c:pt idx="156">
                  <c:v>27.839999999999996</c:v>
                </c:pt>
                <c:pt idx="157">
                  <c:v>23.44</c:v>
                </c:pt>
                <c:pt idx="158">
                  <c:v>22.880000000000003</c:v>
                </c:pt>
                <c:pt idx="159">
                  <c:v>22.339999999999996</c:v>
                </c:pt>
                <c:pt idx="160">
                  <c:v>23.639999999999997</c:v>
                </c:pt>
                <c:pt idx="161">
                  <c:v>22.099999999999998</c:v>
                </c:pt>
                <c:pt idx="162">
                  <c:v>25.46</c:v>
                </c:pt>
                <c:pt idx="163">
                  <c:v>25.44</c:v>
                </c:pt>
                <c:pt idx="164">
                  <c:v>24.7</c:v>
                </c:pt>
                <c:pt idx="165">
                  <c:v>21.759999999999998</c:v>
                </c:pt>
                <c:pt idx="166">
                  <c:v>22.119999999999997</c:v>
                </c:pt>
                <c:pt idx="167">
                  <c:v>19.54</c:v>
                </c:pt>
                <c:pt idx="168">
                  <c:v>16.899999999999999</c:v>
                </c:pt>
                <c:pt idx="169">
                  <c:v>16.080000000000002</c:v>
                </c:pt>
                <c:pt idx="170">
                  <c:v>17.72</c:v>
                </c:pt>
                <c:pt idx="171">
                  <c:v>14.38</c:v>
                </c:pt>
                <c:pt idx="172">
                  <c:v>17.360000000000003</c:v>
                </c:pt>
                <c:pt idx="173">
                  <c:v>14.059999999999999</c:v>
                </c:pt>
                <c:pt idx="174">
                  <c:v>12.620000000000001</c:v>
                </c:pt>
                <c:pt idx="175">
                  <c:v>20.080000000000002</c:v>
                </c:pt>
                <c:pt idx="176">
                  <c:v>21.94</c:v>
                </c:pt>
                <c:pt idx="177">
                  <c:v>19.479999999999997</c:v>
                </c:pt>
                <c:pt idx="178">
                  <c:v>18.52</c:v>
                </c:pt>
                <c:pt idx="179">
                  <c:v>19.839999999999996</c:v>
                </c:pt>
                <c:pt idx="180">
                  <c:v>10.58</c:v>
                </c:pt>
                <c:pt idx="181">
                  <c:v>5.62</c:v>
                </c:pt>
                <c:pt idx="182">
                  <c:v>5.2</c:v>
                </c:pt>
                <c:pt idx="183">
                  <c:v>13.34</c:v>
                </c:pt>
                <c:pt idx="184">
                  <c:v>15.6</c:v>
                </c:pt>
                <c:pt idx="185">
                  <c:v>24.1</c:v>
                </c:pt>
                <c:pt idx="186">
                  <c:v>23.439999999999998</c:v>
                </c:pt>
                <c:pt idx="187">
                  <c:v>28.04</c:v>
                </c:pt>
                <c:pt idx="188">
                  <c:v>22.220000000000002</c:v>
                </c:pt>
                <c:pt idx="189">
                  <c:v>20.380000000000003</c:v>
                </c:pt>
                <c:pt idx="190">
                  <c:v>19.580000000000002</c:v>
                </c:pt>
                <c:pt idx="191">
                  <c:v>21.32</c:v>
                </c:pt>
                <c:pt idx="192">
                  <c:v>16.399999999999999</c:v>
                </c:pt>
                <c:pt idx="193">
                  <c:v>22.02</c:v>
                </c:pt>
                <c:pt idx="194">
                  <c:v>26.72</c:v>
                </c:pt>
                <c:pt idx="195">
                  <c:v>19.240000000000002</c:v>
                </c:pt>
                <c:pt idx="196">
                  <c:v>18.060000000000002</c:v>
                </c:pt>
                <c:pt idx="197">
                  <c:v>19.100000000000001</c:v>
                </c:pt>
                <c:pt idx="198">
                  <c:v>19.100000000000001</c:v>
                </c:pt>
                <c:pt idx="199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5-497B-A74D-65A02B12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69176"/>
        <c:axId val="1015872128"/>
      </c:lineChart>
      <c:catAx>
        <c:axId val="101586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2128"/>
        <c:crosses val="autoZero"/>
        <c:auto val="1"/>
        <c:lblAlgn val="ctr"/>
        <c:lblOffset val="100"/>
        <c:noMultiLvlLbl val="0"/>
      </c:catAx>
      <c:valAx>
        <c:axId val="1015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6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Newspaper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Advertising!$D$2:$D$201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9-4947-A82A-9C9B0AD72ACE}"/>
            </c:ext>
          </c:extLst>
        </c:ser>
        <c:ser>
          <c:idx val="1"/>
          <c:order val="1"/>
          <c:tx>
            <c:v>3 Day MA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Advertising!$H$2:$H$201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61.20000000000001</c:v>
                </c:pt>
                <c:pt idx="3">
                  <c:v>57.633333333333333</c:v>
                </c:pt>
                <c:pt idx="4">
                  <c:v>62.066666666666663</c:v>
                </c:pt>
                <c:pt idx="5">
                  <c:v>63.966666666666669</c:v>
                </c:pt>
                <c:pt idx="6">
                  <c:v>52.300000000000004</c:v>
                </c:pt>
                <c:pt idx="7">
                  <c:v>36.699999999999996</c:v>
                </c:pt>
                <c:pt idx="8">
                  <c:v>12.033333333333333</c:v>
                </c:pt>
                <c:pt idx="9">
                  <c:v>11.266666666666666</c:v>
                </c:pt>
                <c:pt idx="10">
                  <c:v>15.466666666666667</c:v>
                </c:pt>
                <c:pt idx="11">
                  <c:v>16.466666666666665</c:v>
                </c:pt>
                <c:pt idx="12">
                  <c:v>31.366666666666671</c:v>
                </c:pt>
                <c:pt idx="13">
                  <c:v>25.700000000000003</c:v>
                </c:pt>
                <c:pt idx="14">
                  <c:v>39.700000000000003</c:v>
                </c:pt>
                <c:pt idx="15">
                  <c:v>35.366666666666667</c:v>
                </c:pt>
                <c:pt idx="16">
                  <c:v>70.966666666666669</c:v>
                </c:pt>
                <c:pt idx="17">
                  <c:v>74.233333333333334</c:v>
                </c:pt>
                <c:pt idx="18">
                  <c:v>62.70000000000001</c:v>
                </c:pt>
                <c:pt idx="19">
                  <c:v>31.066666666666663</c:v>
                </c:pt>
                <c:pt idx="20">
                  <c:v>30.266666666666669</c:v>
                </c:pt>
                <c:pt idx="21">
                  <c:v>32</c:v>
                </c:pt>
                <c:pt idx="22">
                  <c:v>42.166666666666664</c:v>
                </c:pt>
                <c:pt idx="23">
                  <c:v>33.1</c:v>
                </c:pt>
                <c:pt idx="24">
                  <c:v>31.366666666666664</c:v>
                </c:pt>
                <c:pt idx="25">
                  <c:v>21.333333333333332</c:v>
                </c:pt>
                <c:pt idx="26">
                  <c:v>16.8</c:v>
                </c:pt>
                <c:pt idx="27">
                  <c:v>18.333333333333332</c:v>
                </c:pt>
                <c:pt idx="28">
                  <c:v>19.466666666666665</c:v>
                </c:pt>
                <c:pt idx="29">
                  <c:v>28.866666666666664</c:v>
                </c:pt>
                <c:pt idx="30">
                  <c:v>35.633333333333333</c:v>
                </c:pt>
                <c:pt idx="31">
                  <c:v>40.866666666666667</c:v>
                </c:pt>
                <c:pt idx="32">
                  <c:v>37.266666666666673</c:v>
                </c:pt>
                <c:pt idx="33">
                  <c:v>22.966666666666665</c:v>
                </c:pt>
                <c:pt idx="34">
                  <c:v>12.566666666666668</c:v>
                </c:pt>
                <c:pt idx="35">
                  <c:v>5.3999999999999995</c:v>
                </c:pt>
                <c:pt idx="36">
                  <c:v>6.9666666666666659</c:v>
                </c:pt>
                <c:pt idx="37">
                  <c:v>19.733333333333334</c:v>
                </c:pt>
                <c:pt idx="38">
                  <c:v>28.600000000000005</c:v>
                </c:pt>
                <c:pt idx="39">
                  <c:v>37.6</c:v>
                </c:pt>
                <c:pt idx="40">
                  <c:v>32.9</c:v>
                </c:pt>
                <c:pt idx="41">
                  <c:v>34.1</c:v>
                </c:pt>
                <c:pt idx="42">
                  <c:v>24.033333333333335</c:v>
                </c:pt>
                <c:pt idx="43">
                  <c:v>22.3</c:v>
                </c:pt>
                <c:pt idx="44">
                  <c:v>23.833333333333332</c:v>
                </c:pt>
                <c:pt idx="45">
                  <c:v>33.733333333333327</c:v>
                </c:pt>
                <c:pt idx="46">
                  <c:v>36.833333333333336</c:v>
                </c:pt>
                <c:pt idx="47">
                  <c:v>28.566666666666666</c:v>
                </c:pt>
                <c:pt idx="48">
                  <c:v>34.699999999999996</c:v>
                </c:pt>
                <c:pt idx="49">
                  <c:v>35.06666666666667</c:v>
                </c:pt>
                <c:pt idx="50">
                  <c:v>40.43333333333333</c:v>
                </c:pt>
                <c:pt idx="51">
                  <c:v>25</c:v>
                </c:pt>
                <c:pt idx="52">
                  <c:v>25.933333333333337</c:v>
                </c:pt>
                <c:pt idx="53">
                  <c:v>33.966666666666669</c:v>
                </c:pt>
                <c:pt idx="54">
                  <c:v>38.06666666666667</c:v>
                </c:pt>
                <c:pt idx="55">
                  <c:v>44.866666666666674</c:v>
                </c:pt>
                <c:pt idx="56">
                  <c:v>39.1</c:v>
                </c:pt>
                <c:pt idx="57">
                  <c:v>39.333333333333336</c:v>
                </c:pt>
                <c:pt idx="58">
                  <c:v>31.900000000000002</c:v>
                </c:pt>
                <c:pt idx="59">
                  <c:v>21.200000000000003</c:v>
                </c:pt>
                <c:pt idx="60">
                  <c:v>22.8</c:v>
                </c:pt>
                <c:pt idx="61">
                  <c:v>28.466666666666669</c:v>
                </c:pt>
                <c:pt idx="62">
                  <c:v>34.466666666666661</c:v>
                </c:pt>
                <c:pt idx="63">
                  <c:v>30.133333333333336</c:v>
                </c:pt>
                <c:pt idx="64">
                  <c:v>21.533333333333331</c:v>
                </c:pt>
                <c:pt idx="65">
                  <c:v>12.733333333333333</c:v>
                </c:pt>
                <c:pt idx="66">
                  <c:v>10.666666666666666</c:v>
                </c:pt>
                <c:pt idx="67">
                  <c:v>4.4333333333333327</c:v>
                </c:pt>
                <c:pt idx="68">
                  <c:v>7.8</c:v>
                </c:pt>
                <c:pt idx="69">
                  <c:v>16.133333333333333</c:v>
                </c:pt>
                <c:pt idx="70">
                  <c:v>25.633333333333336</c:v>
                </c:pt>
                <c:pt idx="71">
                  <c:v>32.533333333333339</c:v>
                </c:pt>
                <c:pt idx="72">
                  <c:v>29.900000000000002</c:v>
                </c:pt>
                <c:pt idx="73">
                  <c:v>27.433333333333334</c:v>
                </c:pt>
                <c:pt idx="74">
                  <c:v>21.233333333333334</c:v>
                </c:pt>
                <c:pt idx="75">
                  <c:v>44.6</c:v>
                </c:pt>
                <c:pt idx="76">
                  <c:v>41.06666666666667</c:v>
                </c:pt>
                <c:pt idx="77">
                  <c:v>41.433333333333337</c:v>
                </c:pt>
                <c:pt idx="78">
                  <c:v>14.766666666666666</c:v>
                </c:pt>
                <c:pt idx="79">
                  <c:v>15.566666666666668</c:v>
                </c:pt>
                <c:pt idx="80">
                  <c:v>18.266666666666666</c:v>
                </c:pt>
                <c:pt idx="81">
                  <c:v>27.433333333333337</c:v>
                </c:pt>
                <c:pt idx="82">
                  <c:v>30.566666666666666</c:v>
                </c:pt>
                <c:pt idx="83">
                  <c:v>35</c:v>
                </c:pt>
                <c:pt idx="84">
                  <c:v>33.966666666666661</c:v>
                </c:pt>
                <c:pt idx="85">
                  <c:v>45.033333333333339</c:v>
                </c:pt>
                <c:pt idx="86">
                  <c:v>38.5</c:v>
                </c:pt>
                <c:pt idx="87">
                  <c:v>48.300000000000004</c:v>
                </c:pt>
                <c:pt idx="88">
                  <c:v>50.866666666666674</c:v>
                </c:pt>
                <c:pt idx="89">
                  <c:v>62.666666666666679</c:v>
                </c:pt>
                <c:pt idx="90">
                  <c:v>44.70000000000001</c:v>
                </c:pt>
                <c:pt idx="91">
                  <c:v>31.233333333333334</c:v>
                </c:pt>
                <c:pt idx="92">
                  <c:v>33.766666666666666</c:v>
                </c:pt>
                <c:pt idx="93">
                  <c:v>54.766666666666673</c:v>
                </c:pt>
                <c:pt idx="94">
                  <c:v>47.400000000000006</c:v>
                </c:pt>
                <c:pt idx="95">
                  <c:v>45.366666666666667</c:v>
                </c:pt>
                <c:pt idx="96">
                  <c:v>23.233333333333334</c:v>
                </c:pt>
                <c:pt idx="97">
                  <c:v>26.933333333333334</c:v>
                </c:pt>
                <c:pt idx="98">
                  <c:v>26.366666666666664</c:v>
                </c:pt>
                <c:pt idx="99">
                  <c:v>39.699999999999996</c:v>
                </c:pt>
                <c:pt idx="100">
                  <c:v>48.966666666666661</c:v>
                </c:pt>
                <c:pt idx="101">
                  <c:v>65.533333333333331</c:v>
                </c:pt>
                <c:pt idx="102">
                  <c:v>57.366666666666667</c:v>
                </c:pt>
                <c:pt idx="103">
                  <c:v>46.733333333333341</c:v>
                </c:pt>
                <c:pt idx="104">
                  <c:v>14.866666666666665</c:v>
                </c:pt>
                <c:pt idx="105">
                  <c:v>27.400000000000002</c:v>
                </c:pt>
                <c:pt idx="106">
                  <c:v>31.333333333333332</c:v>
                </c:pt>
                <c:pt idx="107">
                  <c:v>37.300000000000004</c:v>
                </c:pt>
                <c:pt idx="108">
                  <c:v>26.166666666666668</c:v>
                </c:pt>
                <c:pt idx="109">
                  <c:v>18.099999999999998</c:v>
                </c:pt>
                <c:pt idx="110">
                  <c:v>29.2</c:v>
                </c:pt>
                <c:pt idx="111">
                  <c:v>28.400000000000002</c:v>
                </c:pt>
                <c:pt idx="112">
                  <c:v>27.366666666666671</c:v>
                </c:pt>
                <c:pt idx="113">
                  <c:v>12.1</c:v>
                </c:pt>
                <c:pt idx="114">
                  <c:v>15.866666666666667</c:v>
                </c:pt>
                <c:pt idx="115">
                  <c:v>32.633333333333333</c:v>
                </c:pt>
                <c:pt idx="116">
                  <c:v>37.6</c:v>
                </c:pt>
                <c:pt idx="117">
                  <c:v>31.033333333333335</c:v>
                </c:pt>
                <c:pt idx="118">
                  <c:v>39.866666666666667</c:v>
                </c:pt>
                <c:pt idx="119">
                  <c:v>38.766666666666666</c:v>
                </c:pt>
                <c:pt idx="120">
                  <c:v>49.233333333333327</c:v>
                </c:pt>
                <c:pt idx="121">
                  <c:v>39.633333333333333</c:v>
                </c:pt>
                <c:pt idx="122">
                  <c:v>37.4</c:v>
                </c:pt>
                <c:pt idx="123">
                  <c:v>26.133333333333336</c:v>
                </c:pt>
                <c:pt idx="124">
                  <c:v>34.06666666666667</c:v>
                </c:pt>
                <c:pt idx="125">
                  <c:v>37.5</c:v>
                </c:pt>
                <c:pt idx="126">
                  <c:v>50.233333333333327</c:v>
                </c:pt>
                <c:pt idx="127">
                  <c:v>28.566666666666666</c:v>
                </c:pt>
                <c:pt idx="128">
                  <c:v>21</c:v>
                </c:pt>
                <c:pt idx="129">
                  <c:v>18.5</c:v>
                </c:pt>
                <c:pt idx="130">
                  <c:v>18.333333333333332</c:v>
                </c:pt>
                <c:pt idx="131">
                  <c:v>31.599999999999998</c:v>
                </c:pt>
                <c:pt idx="132">
                  <c:v>17.933333333333334</c:v>
                </c:pt>
                <c:pt idx="133">
                  <c:v>30.066666666666666</c:v>
                </c:pt>
                <c:pt idx="134">
                  <c:v>37.6</c:v>
                </c:pt>
                <c:pt idx="135">
                  <c:v>39.733333333333327</c:v>
                </c:pt>
                <c:pt idx="136">
                  <c:v>27.799999999999997</c:v>
                </c:pt>
                <c:pt idx="137">
                  <c:v>25.833333333333332</c:v>
                </c:pt>
                <c:pt idx="138">
                  <c:v>29.833333333333332</c:v>
                </c:pt>
                <c:pt idx="139">
                  <c:v>27.3</c:v>
                </c:pt>
                <c:pt idx="140">
                  <c:v>11.700000000000001</c:v>
                </c:pt>
                <c:pt idx="141">
                  <c:v>30.066666666666663</c:v>
                </c:pt>
                <c:pt idx="142">
                  <c:v>42.133333333333333</c:v>
                </c:pt>
                <c:pt idx="143">
                  <c:v>49.300000000000004</c:v>
                </c:pt>
                <c:pt idx="144">
                  <c:v>37.066666666666663</c:v>
                </c:pt>
                <c:pt idx="145">
                  <c:v>27.433333333333334</c:v>
                </c:pt>
                <c:pt idx="146">
                  <c:v>18.866666666666664</c:v>
                </c:pt>
                <c:pt idx="147">
                  <c:v>20.666666666666668</c:v>
                </c:pt>
                <c:pt idx="148">
                  <c:v>21.633333333333336</c:v>
                </c:pt>
                <c:pt idx="149">
                  <c:v>25.599999999999998</c:v>
                </c:pt>
                <c:pt idx="150">
                  <c:v>23.166666666666668</c:v>
                </c:pt>
                <c:pt idx="151">
                  <c:v>35.433333333333337</c:v>
                </c:pt>
                <c:pt idx="152">
                  <c:v>33.300000000000004</c:v>
                </c:pt>
                <c:pt idx="153">
                  <c:v>33.533333333333339</c:v>
                </c:pt>
                <c:pt idx="154">
                  <c:v>20.466666666666669</c:v>
                </c:pt>
                <c:pt idx="155">
                  <c:v>17.633333333333336</c:v>
                </c:pt>
                <c:pt idx="156">
                  <c:v>21.900000000000002</c:v>
                </c:pt>
                <c:pt idx="157">
                  <c:v>26.833333333333332</c:v>
                </c:pt>
                <c:pt idx="158">
                  <c:v>40</c:v>
                </c:pt>
                <c:pt idx="159">
                  <c:v>34.699999999999996</c:v>
                </c:pt>
                <c:pt idx="160">
                  <c:v>36.833333333333336</c:v>
                </c:pt>
                <c:pt idx="161">
                  <c:v>38.199999999999996</c:v>
                </c:pt>
                <c:pt idx="162">
                  <c:v>35.199999999999996</c:v>
                </c:pt>
                <c:pt idx="163">
                  <c:v>27.433333333333337</c:v>
                </c:pt>
                <c:pt idx="164">
                  <c:v>12.799999999999999</c:v>
                </c:pt>
                <c:pt idx="165">
                  <c:v>32.533333333333331</c:v>
                </c:pt>
                <c:pt idx="166">
                  <c:v>37.266666666666673</c:v>
                </c:pt>
                <c:pt idx="167">
                  <c:v>41.933333333333337</c:v>
                </c:pt>
                <c:pt idx="168">
                  <c:v>32.866666666666667</c:v>
                </c:pt>
                <c:pt idx="169">
                  <c:v>27.8</c:v>
                </c:pt>
                <c:pt idx="170">
                  <c:v>27.466666666666669</c:v>
                </c:pt>
                <c:pt idx="171">
                  <c:v>24.066666666666663</c:v>
                </c:pt>
                <c:pt idx="172">
                  <c:v>27.599999999999998</c:v>
                </c:pt>
                <c:pt idx="173">
                  <c:v>25.733333333333334</c:v>
                </c:pt>
                <c:pt idx="174">
                  <c:v>14.299999999999999</c:v>
                </c:pt>
                <c:pt idx="175">
                  <c:v>22.566666666666663</c:v>
                </c:pt>
                <c:pt idx="176">
                  <c:v>25.066666666666666</c:v>
                </c:pt>
                <c:pt idx="177">
                  <c:v>32.43333333333333</c:v>
                </c:pt>
                <c:pt idx="178">
                  <c:v>26.400000000000002</c:v>
                </c:pt>
                <c:pt idx="179">
                  <c:v>25.5</c:v>
                </c:pt>
                <c:pt idx="180">
                  <c:v>16.533333333333331</c:v>
                </c:pt>
                <c:pt idx="181">
                  <c:v>17.766666666666666</c:v>
                </c:pt>
                <c:pt idx="182">
                  <c:v>21.8</c:v>
                </c:pt>
                <c:pt idx="183">
                  <c:v>42.966666666666661</c:v>
                </c:pt>
                <c:pt idx="184">
                  <c:v>43.833333333333336</c:v>
                </c:pt>
                <c:pt idx="185">
                  <c:v>40.466666666666669</c:v>
                </c:pt>
                <c:pt idx="186">
                  <c:v>25.400000000000002</c:v>
                </c:pt>
                <c:pt idx="187">
                  <c:v>21.466666666666669</c:v>
                </c:pt>
                <c:pt idx="188">
                  <c:v>16.166666666666668</c:v>
                </c:pt>
                <c:pt idx="189">
                  <c:v>15.1</c:v>
                </c:pt>
                <c:pt idx="190">
                  <c:v>10.966666666666667</c:v>
                </c:pt>
                <c:pt idx="191">
                  <c:v>11.733333333333334</c:v>
                </c:pt>
                <c:pt idx="192">
                  <c:v>14.466666666666669</c:v>
                </c:pt>
                <c:pt idx="193">
                  <c:v>13.733333333333334</c:v>
                </c:pt>
                <c:pt idx="194">
                  <c:v>13.733333333333334</c:v>
                </c:pt>
                <c:pt idx="195">
                  <c:v>7.8</c:v>
                </c:pt>
                <c:pt idx="196">
                  <c:v>9.2999999999999989</c:v>
                </c:pt>
                <c:pt idx="197">
                  <c:v>9.4333333333333318</c:v>
                </c:pt>
                <c:pt idx="198">
                  <c:v>26.900000000000002</c:v>
                </c:pt>
                <c:pt idx="199">
                  <c:v>27.100000000000005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9-4947-A82A-9C9B0AD72ACE}"/>
            </c:ext>
          </c:extLst>
        </c:ser>
        <c:ser>
          <c:idx val="2"/>
          <c:order val="2"/>
          <c:tx>
            <c:v>5 Day 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Advertising!$I$2:$I$201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60.1</c:v>
                </c:pt>
                <c:pt idx="5">
                  <c:v>61.260000000000005</c:v>
                </c:pt>
                <c:pt idx="6">
                  <c:v>56.94</c:v>
                </c:pt>
                <c:pt idx="7">
                  <c:v>45.4</c:v>
                </c:pt>
                <c:pt idx="8">
                  <c:v>33.9</c:v>
                </c:pt>
                <c:pt idx="9">
                  <c:v>26.459999999999997</c:v>
                </c:pt>
                <c:pt idx="10">
                  <c:v>16.3</c:v>
                </c:pt>
                <c:pt idx="11">
                  <c:v>12.4</c:v>
                </c:pt>
                <c:pt idx="12">
                  <c:v>23.26</c:v>
                </c:pt>
                <c:pt idx="13">
                  <c:v>24.500000000000004</c:v>
                </c:pt>
                <c:pt idx="14">
                  <c:v>29.46</c:v>
                </c:pt>
                <c:pt idx="15">
                  <c:v>35.200000000000003</c:v>
                </c:pt>
                <c:pt idx="16">
                  <c:v>57.2</c:v>
                </c:pt>
                <c:pt idx="17">
                  <c:v>55.179999999999993</c:v>
                </c:pt>
                <c:pt idx="18">
                  <c:v>57.4</c:v>
                </c:pt>
                <c:pt idx="19">
                  <c:v>52.02</c:v>
                </c:pt>
                <c:pt idx="20">
                  <c:v>52.120000000000005</c:v>
                </c:pt>
                <c:pt idx="21">
                  <c:v>34.019999999999996</c:v>
                </c:pt>
                <c:pt idx="22">
                  <c:v>32.78</c:v>
                </c:pt>
                <c:pt idx="23">
                  <c:v>34.36</c:v>
                </c:pt>
                <c:pt idx="24">
                  <c:v>34.200000000000003</c:v>
                </c:pt>
                <c:pt idx="25">
                  <c:v>27.419999999999998</c:v>
                </c:pt>
                <c:pt idx="26">
                  <c:v>25.24</c:v>
                </c:pt>
                <c:pt idx="27">
                  <c:v>19.899999999999999</c:v>
                </c:pt>
                <c:pt idx="28">
                  <c:v>19.239999999999998</c:v>
                </c:pt>
                <c:pt idx="29">
                  <c:v>23.740000000000002</c:v>
                </c:pt>
                <c:pt idx="30">
                  <c:v>28.479999999999997</c:v>
                </c:pt>
                <c:pt idx="31">
                  <c:v>33.68</c:v>
                </c:pt>
                <c:pt idx="32">
                  <c:v>35.1</c:v>
                </c:pt>
                <c:pt idx="33">
                  <c:v>30.580000000000002</c:v>
                </c:pt>
                <c:pt idx="34">
                  <c:v>23.900000000000002</c:v>
                </c:pt>
                <c:pt idx="35">
                  <c:v>16.96</c:v>
                </c:pt>
                <c:pt idx="36">
                  <c:v>10.24</c:v>
                </c:pt>
                <c:pt idx="37">
                  <c:v>13.38</c:v>
                </c:pt>
                <c:pt idx="38">
                  <c:v>20.339999999999996</c:v>
                </c:pt>
                <c:pt idx="39">
                  <c:v>25.26</c:v>
                </c:pt>
                <c:pt idx="40">
                  <c:v>29.880000000000003</c:v>
                </c:pt>
                <c:pt idx="41">
                  <c:v>36.620000000000005</c:v>
                </c:pt>
                <c:pt idx="42">
                  <c:v>27.839999999999996</c:v>
                </c:pt>
                <c:pt idx="43">
                  <c:v>26.1</c:v>
                </c:pt>
                <c:pt idx="44">
                  <c:v>28.360000000000003</c:v>
                </c:pt>
                <c:pt idx="45">
                  <c:v>28.339999999999996</c:v>
                </c:pt>
                <c:pt idx="46">
                  <c:v>27.74</c:v>
                </c:pt>
                <c:pt idx="47">
                  <c:v>31.079999999999995</c:v>
                </c:pt>
                <c:pt idx="48">
                  <c:v>35.78</c:v>
                </c:pt>
                <c:pt idx="49">
                  <c:v>34.479999999999997</c:v>
                </c:pt>
                <c:pt idx="50">
                  <c:v>35.099999999999994</c:v>
                </c:pt>
                <c:pt idx="51">
                  <c:v>28.68</c:v>
                </c:pt>
                <c:pt idx="52">
                  <c:v>32.899999999999991</c:v>
                </c:pt>
                <c:pt idx="53">
                  <c:v>34.660000000000004</c:v>
                </c:pt>
                <c:pt idx="54">
                  <c:v>30.48</c:v>
                </c:pt>
                <c:pt idx="55">
                  <c:v>35.56</c:v>
                </c:pt>
                <c:pt idx="56">
                  <c:v>43.120000000000005</c:v>
                </c:pt>
                <c:pt idx="57">
                  <c:v>38.520000000000003</c:v>
                </c:pt>
                <c:pt idx="58">
                  <c:v>34.320000000000007</c:v>
                </c:pt>
                <c:pt idx="59">
                  <c:v>33</c:v>
                </c:pt>
                <c:pt idx="60">
                  <c:v>25.28</c:v>
                </c:pt>
                <c:pt idx="61">
                  <c:v>27.939999999999998</c:v>
                </c:pt>
                <c:pt idx="62">
                  <c:v>30.080000000000002</c:v>
                </c:pt>
                <c:pt idx="63">
                  <c:v>24.220000000000002</c:v>
                </c:pt>
                <c:pt idx="64">
                  <c:v>28.139999999999997</c:v>
                </c:pt>
                <c:pt idx="65">
                  <c:v>24.040000000000003</c:v>
                </c:pt>
                <c:pt idx="66">
                  <c:v>13.540000000000001</c:v>
                </c:pt>
                <c:pt idx="67">
                  <c:v>10.119999999999999</c:v>
                </c:pt>
                <c:pt idx="68">
                  <c:v>10.639999999999999</c:v>
                </c:pt>
                <c:pt idx="69">
                  <c:v>10.3</c:v>
                </c:pt>
                <c:pt idx="70">
                  <c:v>17.86</c:v>
                </c:pt>
                <c:pt idx="71">
                  <c:v>23.759999999999998</c:v>
                </c:pt>
                <c:pt idx="72">
                  <c:v>25.580000000000002</c:v>
                </c:pt>
                <c:pt idx="73">
                  <c:v>29.640000000000004</c:v>
                </c:pt>
                <c:pt idx="74">
                  <c:v>26.82</c:v>
                </c:pt>
                <c:pt idx="75">
                  <c:v>36.96</c:v>
                </c:pt>
                <c:pt idx="76">
                  <c:v>34.760000000000005</c:v>
                </c:pt>
                <c:pt idx="77">
                  <c:v>33.739999999999995</c:v>
                </c:pt>
                <c:pt idx="78">
                  <c:v>29.360000000000003</c:v>
                </c:pt>
                <c:pt idx="79">
                  <c:v>31.360000000000003</c:v>
                </c:pt>
                <c:pt idx="80">
                  <c:v>17.940000000000001</c:v>
                </c:pt>
                <c:pt idx="81">
                  <c:v>21.18</c:v>
                </c:pt>
                <c:pt idx="82">
                  <c:v>24.839999999999996</c:v>
                </c:pt>
                <c:pt idx="83">
                  <c:v>30.080000000000002</c:v>
                </c:pt>
                <c:pt idx="84">
                  <c:v>32.220000000000006</c:v>
                </c:pt>
                <c:pt idx="85">
                  <c:v>40.9</c:v>
                </c:pt>
                <c:pt idx="86">
                  <c:v>36.72</c:v>
                </c:pt>
                <c:pt idx="87">
                  <c:v>42.86</c:v>
                </c:pt>
                <c:pt idx="88">
                  <c:v>50.42</c:v>
                </c:pt>
                <c:pt idx="89">
                  <c:v>53.94</c:v>
                </c:pt>
                <c:pt idx="90">
                  <c:v>42.660000000000011</c:v>
                </c:pt>
                <c:pt idx="91">
                  <c:v>46.060000000000009</c:v>
                </c:pt>
                <c:pt idx="92">
                  <c:v>45.220000000000006</c:v>
                </c:pt>
                <c:pt idx="93">
                  <c:v>45</c:v>
                </c:pt>
                <c:pt idx="94">
                  <c:v>36.9</c:v>
                </c:pt>
                <c:pt idx="95">
                  <c:v>45.620000000000005</c:v>
                </c:pt>
                <c:pt idx="96">
                  <c:v>40.200000000000003</c:v>
                </c:pt>
                <c:pt idx="97">
                  <c:v>32.799999999999997</c:v>
                </c:pt>
                <c:pt idx="98">
                  <c:v>28.580000000000002</c:v>
                </c:pt>
                <c:pt idx="99">
                  <c:v>35.58</c:v>
                </c:pt>
                <c:pt idx="100">
                  <c:v>34.96</c:v>
                </c:pt>
                <c:pt idx="101">
                  <c:v>53.959999999999994</c:v>
                </c:pt>
                <c:pt idx="102">
                  <c:v>53.839999999999996</c:v>
                </c:pt>
                <c:pt idx="103">
                  <c:v>47.18</c:v>
                </c:pt>
                <c:pt idx="104">
                  <c:v>39.06</c:v>
                </c:pt>
                <c:pt idx="105">
                  <c:v>40.900000000000006</c:v>
                </c:pt>
                <c:pt idx="106">
                  <c:v>26.659999999999997</c:v>
                </c:pt>
                <c:pt idx="107">
                  <c:v>27.02</c:v>
                </c:pt>
                <c:pt idx="108">
                  <c:v>28.560000000000002</c:v>
                </c:pt>
                <c:pt idx="109">
                  <c:v>28.6</c:v>
                </c:pt>
                <c:pt idx="110">
                  <c:v>28.1</c:v>
                </c:pt>
                <c:pt idx="111">
                  <c:v>26.8</c:v>
                </c:pt>
                <c:pt idx="112">
                  <c:v>22.64</c:v>
                </c:pt>
                <c:pt idx="113">
                  <c:v>19.660000000000004</c:v>
                </c:pt>
                <c:pt idx="114">
                  <c:v>25.46</c:v>
                </c:pt>
                <c:pt idx="115">
                  <c:v>24.7</c:v>
                </c:pt>
                <c:pt idx="116">
                  <c:v>25.18</c:v>
                </c:pt>
                <c:pt idx="117">
                  <c:v>27.660000000000004</c:v>
                </c:pt>
                <c:pt idx="118">
                  <c:v>41.36</c:v>
                </c:pt>
                <c:pt idx="119">
                  <c:v>38.92</c:v>
                </c:pt>
                <c:pt idx="120">
                  <c:v>37.620000000000005</c:v>
                </c:pt>
                <c:pt idx="121">
                  <c:v>42.58</c:v>
                </c:pt>
                <c:pt idx="122">
                  <c:v>42.739999999999995</c:v>
                </c:pt>
                <c:pt idx="123">
                  <c:v>29.380000000000003</c:v>
                </c:pt>
                <c:pt idx="124">
                  <c:v>39.760000000000005</c:v>
                </c:pt>
                <c:pt idx="125">
                  <c:v>35.700000000000003</c:v>
                </c:pt>
                <c:pt idx="126">
                  <c:v>35.739999999999995</c:v>
                </c:pt>
                <c:pt idx="127">
                  <c:v>34.459999999999994</c:v>
                </c:pt>
                <c:pt idx="128">
                  <c:v>32.61999999999999</c:v>
                </c:pt>
                <c:pt idx="129">
                  <c:v>26.4</c:v>
                </c:pt>
                <c:pt idx="130">
                  <c:v>22.96</c:v>
                </c:pt>
                <c:pt idx="131">
                  <c:v>21.44</c:v>
                </c:pt>
                <c:pt idx="132">
                  <c:v>20.02</c:v>
                </c:pt>
                <c:pt idx="133">
                  <c:v>28.4</c:v>
                </c:pt>
                <c:pt idx="134">
                  <c:v>32.9</c:v>
                </c:pt>
                <c:pt idx="135">
                  <c:v>32.86</c:v>
                </c:pt>
                <c:pt idx="136">
                  <c:v>26.119999999999997</c:v>
                </c:pt>
                <c:pt idx="137">
                  <c:v>37.64</c:v>
                </c:pt>
                <c:pt idx="138">
                  <c:v>32.72</c:v>
                </c:pt>
                <c:pt idx="139">
                  <c:v>19.940000000000001</c:v>
                </c:pt>
                <c:pt idx="140">
                  <c:v>20.82</c:v>
                </c:pt>
                <c:pt idx="141">
                  <c:v>34.08</c:v>
                </c:pt>
                <c:pt idx="142">
                  <c:v>29.72</c:v>
                </c:pt>
                <c:pt idx="143">
                  <c:v>32.5</c:v>
                </c:pt>
                <c:pt idx="144">
                  <c:v>39.940000000000005</c:v>
                </c:pt>
                <c:pt idx="145">
                  <c:v>39.160000000000004</c:v>
                </c:pt>
                <c:pt idx="146">
                  <c:v>25.779999999999994</c:v>
                </c:pt>
                <c:pt idx="147">
                  <c:v>27.060000000000002</c:v>
                </c:pt>
                <c:pt idx="148">
                  <c:v>22.56</c:v>
                </c:pt>
                <c:pt idx="149">
                  <c:v>18.899999999999999</c:v>
                </c:pt>
                <c:pt idx="150">
                  <c:v>24.5</c:v>
                </c:pt>
                <c:pt idx="151">
                  <c:v>32.5</c:v>
                </c:pt>
                <c:pt idx="152">
                  <c:v>26.48</c:v>
                </c:pt>
                <c:pt idx="153">
                  <c:v>31.640000000000004</c:v>
                </c:pt>
                <c:pt idx="154">
                  <c:v>29.420000000000005</c:v>
                </c:pt>
                <c:pt idx="155">
                  <c:v>23.160000000000004</c:v>
                </c:pt>
                <c:pt idx="156">
                  <c:v>23.520000000000003</c:v>
                </c:pt>
                <c:pt idx="157">
                  <c:v>25.54</c:v>
                </c:pt>
                <c:pt idx="158">
                  <c:v>27.04</c:v>
                </c:pt>
                <c:pt idx="159">
                  <c:v>32.06</c:v>
                </c:pt>
                <c:pt idx="160">
                  <c:v>37.059999999999995</c:v>
                </c:pt>
                <c:pt idx="161">
                  <c:v>36.819999999999993</c:v>
                </c:pt>
                <c:pt idx="162">
                  <c:v>37.08</c:v>
                </c:pt>
                <c:pt idx="163">
                  <c:v>29.52</c:v>
                </c:pt>
                <c:pt idx="164">
                  <c:v>23.68</c:v>
                </c:pt>
                <c:pt idx="165">
                  <c:v>34.5</c:v>
                </c:pt>
                <c:pt idx="166">
                  <c:v>28.959999999999997</c:v>
                </c:pt>
                <c:pt idx="167">
                  <c:v>27.72</c:v>
                </c:pt>
                <c:pt idx="168">
                  <c:v>37.760000000000005</c:v>
                </c:pt>
                <c:pt idx="169">
                  <c:v>37.96</c:v>
                </c:pt>
                <c:pt idx="170">
                  <c:v>24.68</c:v>
                </c:pt>
                <c:pt idx="171">
                  <c:v>29.840000000000003</c:v>
                </c:pt>
                <c:pt idx="172">
                  <c:v>29.360000000000003</c:v>
                </c:pt>
                <c:pt idx="173">
                  <c:v>20.399999999999999</c:v>
                </c:pt>
                <c:pt idx="174">
                  <c:v>21.74</c:v>
                </c:pt>
                <c:pt idx="175">
                  <c:v>26.419999999999998</c:v>
                </c:pt>
                <c:pt idx="176">
                  <c:v>20.999999999999996</c:v>
                </c:pt>
                <c:pt idx="177">
                  <c:v>24.639999999999997</c:v>
                </c:pt>
                <c:pt idx="178">
                  <c:v>26.82</c:v>
                </c:pt>
                <c:pt idx="179">
                  <c:v>27.72</c:v>
                </c:pt>
                <c:pt idx="180">
                  <c:v>21.020000000000003</c:v>
                </c:pt>
                <c:pt idx="181">
                  <c:v>22.439999999999998</c:v>
                </c:pt>
                <c:pt idx="182">
                  <c:v>21.34</c:v>
                </c:pt>
                <c:pt idx="183">
                  <c:v>30.96</c:v>
                </c:pt>
                <c:pt idx="184">
                  <c:v>33.44</c:v>
                </c:pt>
                <c:pt idx="185">
                  <c:v>35.699999999999996</c:v>
                </c:pt>
                <c:pt idx="186">
                  <c:v>35.54</c:v>
                </c:pt>
                <c:pt idx="187">
                  <c:v>33.239999999999995</c:v>
                </c:pt>
                <c:pt idx="188">
                  <c:v>19.62</c:v>
                </c:pt>
                <c:pt idx="189">
                  <c:v>18.3</c:v>
                </c:pt>
                <c:pt idx="190">
                  <c:v>15.540000000000001</c:v>
                </c:pt>
                <c:pt idx="191">
                  <c:v>11.419999999999998</c:v>
                </c:pt>
                <c:pt idx="192">
                  <c:v>14.1</c:v>
                </c:pt>
                <c:pt idx="193">
                  <c:v>14.080000000000002</c:v>
                </c:pt>
                <c:pt idx="194">
                  <c:v>10.600000000000001</c:v>
                </c:pt>
                <c:pt idx="195">
                  <c:v>12.2</c:v>
                </c:pt>
                <c:pt idx="196">
                  <c:v>12.620000000000001</c:v>
                </c:pt>
                <c:pt idx="197">
                  <c:v>7.58</c:v>
                </c:pt>
                <c:pt idx="198">
                  <c:v>20.100000000000001</c:v>
                </c:pt>
                <c:pt idx="19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9-4947-A82A-9C9B0AD7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01184"/>
        <c:axId val="1015301840"/>
      </c:lineChart>
      <c:catAx>
        <c:axId val="10153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01840"/>
        <c:crosses val="autoZero"/>
        <c:auto val="1"/>
        <c:lblAlgn val="ctr"/>
        <c:lblOffset val="100"/>
        <c:noMultiLvlLbl val="0"/>
      </c:catAx>
      <c:valAx>
        <c:axId val="10153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188819</xdr:rowOff>
    </xdr:from>
    <xdr:to>
      <xdr:col>13</xdr:col>
      <xdr:colOff>1490382</xdr:colOff>
      <xdr:row>35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6C390-C40B-43B5-BC09-F487A922F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4480</xdr:colOff>
      <xdr:row>18</xdr:row>
      <xdr:rowOff>190499</xdr:rowOff>
    </xdr:from>
    <xdr:to>
      <xdr:col>26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38C1D-E799-4EEF-B4CC-674A785F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</xdr:colOff>
      <xdr:row>39</xdr:row>
      <xdr:rowOff>174810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78AD4-9C2C-4796-A8B7-BEC6E07A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16808</xdr:colOff>
      <xdr:row>39</xdr:row>
      <xdr:rowOff>186016</xdr:rowOff>
    </xdr:from>
    <xdr:to>
      <xdr:col>26</xdr:col>
      <xdr:colOff>0</xdr:colOff>
      <xdr:row>56</xdr:row>
      <xdr:rowOff>134469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6A3C9A-54AD-4761-AC85-A522B2790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0A4DBD-7EBA-40AC-AEFE-9E6295D798BE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ustomer_ID" tableColumnId="1"/>
      <queryTableField id="2" name="TV" tableColumnId="2"/>
      <queryTableField id="3" name="Radio" tableColumnId="3"/>
      <queryTableField id="4" name="Newspaper" tableColumnId="4"/>
      <queryTableField id="5" name="Facebook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8BB59-575D-4353-83B2-60F25087B8A5}" name="Advertising" displayName="Advertising" ref="A1:I201" tableType="queryTable" totalsRowShown="0">
  <autoFilter ref="A1:I201" xr:uid="{5065948A-16AD-46C4-B5BA-1A349A744171}"/>
  <tableColumns count="9">
    <tableColumn id="1" xr3:uid="{5553616A-98DC-4F37-8FA5-A1026039F22A}" uniqueName="1" name="Customer_ID" queryTableFieldId="1"/>
    <tableColumn id="2" xr3:uid="{1C1E3500-E1EF-4161-B726-C207CFE27451}" uniqueName="2" name="TV" queryTableFieldId="2"/>
    <tableColumn id="3" xr3:uid="{7674BDB3-3271-4EF2-8AC4-0458BB2033E9}" uniqueName="3" name="Radio" queryTableFieldId="3"/>
    <tableColumn id="4" xr3:uid="{D6B57F6C-76E5-40C9-B0C3-F3904D3CBBCF}" uniqueName="4" name="Newspaper" queryTableFieldId="4"/>
    <tableColumn id="5" xr3:uid="{56C35F76-60A0-48CE-8747-7A276890FBC5}" uniqueName="5" name="Facebook" queryTableFieldId="5"/>
    <tableColumn id="6" xr3:uid="{9FD875C9-E43B-4041-820E-2D8844D4AE3F}" uniqueName="6" name="Radio 3 Day Moving Average" queryTableFieldId="6"/>
    <tableColumn id="7" xr3:uid="{546D201D-5460-4E7F-8495-FBBB1015551D}" uniqueName="7" name="Radio 5 Day Moving Average" queryTableFieldId="7"/>
    <tableColumn id="8" xr3:uid="{75575CA8-49D5-4430-9BA2-C6D7ADCA4A84}" uniqueName="8" name="Newspaper 3 Day Moving Average" queryTableFieldId="8"/>
    <tableColumn id="9" xr3:uid="{EA1BE310-313A-485C-ACF2-97718CD7AE35}" uniqueName="9" name="Newspaper 5 Day Moving Average" queryTableFieldId="9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F117-657E-415A-939F-E2B04E342F2D}">
  <dimension ref="A1:X201"/>
  <sheetViews>
    <sheetView tabSelected="1" topLeftCell="I94" zoomScale="85" zoomScaleNormal="85" workbookViewId="0">
      <selection activeCell="K39" sqref="K39"/>
    </sheetView>
  </sheetViews>
  <sheetFormatPr defaultRowHeight="15" x14ac:dyDescent="0.25"/>
  <cols>
    <col min="1" max="1" width="14.7109375" bestFit="1" customWidth="1"/>
    <col min="2" max="2" width="6" bestFit="1" customWidth="1"/>
    <col min="3" max="3" width="8.28515625" bestFit="1" customWidth="1"/>
    <col min="4" max="4" width="13.42578125" bestFit="1" customWidth="1"/>
    <col min="5" max="5" width="11.7109375" bestFit="1" customWidth="1"/>
    <col min="6" max="6" width="26.140625" customWidth="1"/>
    <col min="7" max="7" width="27" customWidth="1"/>
    <col min="8" max="8" width="30.140625" customWidth="1"/>
    <col min="9" max="9" width="30.5703125" customWidth="1"/>
    <col min="11" max="11" width="47.140625" customWidth="1"/>
    <col min="14" max="14" width="22.5703125" customWidth="1"/>
  </cols>
  <sheetData>
    <row r="1" spans="1:2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</row>
    <row r="2" spans="1:24" x14ac:dyDescent="0.25">
      <c r="A2">
        <v>1</v>
      </c>
      <c r="B2">
        <v>230.1</v>
      </c>
      <c r="C2">
        <v>37.799999999999997</v>
      </c>
      <c r="D2">
        <v>69.2</v>
      </c>
      <c r="E2">
        <v>22.1</v>
      </c>
      <c r="F2" t="e">
        <v>#N/A</v>
      </c>
      <c r="G2" t="e">
        <v>#N/A</v>
      </c>
      <c r="H2" t="e">
        <v>#N/A</v>
      </c>
      <c r="I2" t="e">
        <v>#N/A</v>
      </c>
      <c r="K2" t="s">
        <v>5</v>
      </c>
      <c r="L2">
        <f>AVERAGE(Advertising[Facebook])</f>
        <v>14.022500000000003</v>
      </c>
      <c r="N2" s="3" t="s">
        <v>1</v>
      </c>
      <c r="O2" s="3"/>
      <c r="P2" s="3" t="s">
        <v>2</v>
      </c>
      <c r="Q2" s="3"/>
      <c r="R2" s="3" t="s">
        <v>3</v>
      </c>
      <c r="S2" s="3"/>
      <c r="T2" s="3" t="s">
        <v>4</v>
      </c>
      <c r="U2" s="3"/>
    </row>
    <row r="3" spans="1:24" x14ac:dyDescent="0.25">
      <c r="A3">
        <v>2</v>
      </c>
      <c r="B3">
        <v>44.5</v>
      </c>
      <c r="C3">
        <v>39.299999999999997</v>
      </c>
      <c r="D3">
        <v>45.1</v>
      </c>
      <c r="E3">
        <v>10.4</v>
      </c>
      <c r="F3" t="e">
        <v>#N/A</v>
      </c>
      <c r="G3" t="e">
        <v>#N/A</v>
      </c>
      <c r="H3" t="e">
        <v>#N/A</v>
      </c>
      <c r="I3" t="e">
        <v>#N/A</v>
      </c>
      <c r="N3" s="1"/>
      <c r="O3" s="1"/>
      <c r="P3" s="1"/>
      <c r="Q3" s="1"/>
      <c r="R3" s="1"/>
      <c r="S3" s="1"/>
      <c r="T3" s="1"/>
      <c r="U3" s="1"/>
    </row>
    <row r="4" spans="1:24" x14ac:dyDescent="0.25">
      <c r="A4">
        <v>3</v>
      </c>
      <c r="B4">
        <v>17.2</v>
      </c>
      <c r="C4">
        <v>45.9</v>
      </c>
      <c r="D4">
        <v>69.3</v>
      </c>
      <c r="E4">
        <v>9.3000000000000007</v>
      </c>
      <c r="F4">
        <f t="shared" ref="F4:F35" si="0">AVERAGE(C2:C4)</f>
        <v>41</v>
      </c>
      <c r="G4" t="e">
        <v>#N/A</v>
      </c>
      <c r="H4">
        <f t="shared" ref="H4:H35" si="1">AVERAGE(D2:D4)</f>
        <v>61.20000000000001</v>
      </c>
      <c r="I4" t="e">
        <v>#N/A</v>
      </c>
      <c r="K4" t="s">
        <v>6</v>
      </c>
      <c r="L4">
        <f>_xlfn.STDEV.S(Advertising[TV])</f>
        <v>85.854236314908121</v>
      </c>
      <c r="N4" s="5" t="s">
        <v>11</v>
      </c>
      <c r="O4" s="1">
        <v>147.04249999999999</v>
      </c>
      <c r="P4" s="1" t="s">
        <v>11</v>
      </c>
      <c r="Q4" s="1">
        <v>23.264000000000024</v>
      </c>
      <c r="R4" s="1" t="s">
        <v>11</v>
      </c>
      <c r="S4" s="1">
        <v>30.553999999999995</v>
      </c>
      <c r="T4" s="1" t="s">
        <v>11</v>
      </c>
      <c r="U4" s="1">
        <v>14.022500000000003</v>
      </c>
    </row>
    <row r="5" spans="1:24" x14ac:dyDescent="0.25">
      <c r="A5">
        <v>4</v>
      </c>
      <c r="B5">
        <v>151.5</v>
      </c>
      <c r="C5">
        <v>41.3</v>
      </c>
      <c r="D5">
        <v>58.5</v>
      </c>
      <c r="E5">
        <v>18.5</v>
      </c>
      <c r="F5">
        <f t="shared" si="0"/>
        <v>42.166666666666664</v>
      </c>
      <c r="G5" t="e">
        <v>#N/A</v>
      </c>
      <c r="H5">
        <f t="shared" si="1"/>
        <v>57.633333333333333</v>
      </c>
      <c r="I5" t="e">
        <v>#N/A</v>
      </c>
      <c r="K5" t="s">
        <v>7</v>
      </c>
      <c r="L5">
        <f>_xlfn.STDEV.S(Advertising[Radio])</f>
        <v>14.846809176168689</v>
      </c>
      <c r="N5" s="5" t="s">
        <v>12</v>
      </c>
      <c r="O5" s="1">
        <v>6.0708112691863878</v>
      </c>
      <c r="P5" s="1" t="s">
        <v>12</v>
      </c>
      <c r="Q5" s="1">
        <v>1.049827944745154</v>
      </c>
      <c r="R5" s="1" t="s">
        <v>12</v>
      </c>
      <c r="S5" s="1">
        <v>1.5399810479810145</v>
      </c>
      <c r="T5" s="1" t="s">
        <v>12</v>
      </c>
      <c r="U5" s="1">
        <v>0.36892989181601527</v>
      </c>
    </row>
    <row r="6" spans="1:24" x14ac:dyDescent="0.25">
      <c r="A6">
        <v>5</v>
      </c>
      <c r="B6">
        <v>180.8</v>
      </c>
      <c r="C6">
        <v>10.8</v>
      </c>
      <c r="D6">
        <v>58.4</v>
      </c>
      <c r="E6">
        <v>12.9</v>
      </c>
      <c r="F6">
        <f t="shared" si="0"/>
        <v>32.666666666666664</v>
      </c>
      <c r="G6">
        <f t="shared" ref="G6:G37" si="2">AVERAGE(C2:C6)</f>
        <v>35.020000000000003</v>
      </c>
      <c r="H6">
        <f t="shared" si="1"/>
        <v>62.066666666666663</v>
      </c>
      <c r="I6">
        <f t="shared" ref="I6:I37" si="3">AVERAGE(D2:D6)</f>
        <v>60.1</v>
      </c>
      <c r="N6" s="5" t="s">
        <v>13</v>
      </c>
      <c r="O6" s="1">
        <v>149.75</v>
      </c>
      <c r="P6" s="1" t="s">
        <v>13</v>
      </c>
      <c r="Q6" s="1">
        <v>22.9</v>
      </c>
      <c r="R6" s="1" t="s">
        <v>13</v>
      </c>
      <c r="S6" s="1">
        <v>25.75</v>
      </c>
      <c r="T6" s="1" t="s">
        <v>13</v>
      </c>
      <c r="U6" s="1">
        <v>12.9</v>
      </c>
    </row>
    <row r="7" spans="1:24" x14ac:dyDescent="0.25">
      <c r="A7">
        <v>6</v>
      </c>
      <c r="B7">
        <v>8.6999999999999993</v>
      </c>
      <c r="C7">
        <v>48.9</v>
      </c>
      <c r="D7">
        <v>75</v>
      </c>
      <c r="E7">
        <v>7.2</v>
      </c>
      <c r="F7">
        <f t="shared" si="0"/>
        <v>33.666666666666664</v>
      </c>
      <c r="G7">
        <f t="shared" si="2"/>
        <v>37.239999999999995</v>
      </c>
      <c r="H7">
        <f t="shared" si="1"/>
        <v>63.966666666666669</v>
      </c>
      <c r="I7">
        <f t="shared" si="3"/>
        <v>61.260000000000005</v>
      </c>
      <c r="K7" t="s">
        <v>8</v>
      </c>
      <c r="L7">
        <f>COUNTIF(Advertising[Newspaper], "&gt;50")</f>
        <v>38</v>
      </c>
      <c r="N7" s="5" t="s">
        <v>14</v>
      </c>
      <c r="O7" s="1">
        <v>17.2</v>
      </c>
      <c r="P7" s="1" t="s">
        <v>14</v>
      </c>
      <c r="Q7" s="1">
        <v>4.0999999999999996</v>
      </c>
      <c r="R7" s="1" t="s">
        <v>14</v>
      </c>
      <c r="S7" s="1">
        <v>9.3000000000000007</v>
      </c>
      <c r="T7" s="1" t="s">
        <v>14</v>
      </c>
      <c r="U7" s="1">
        <v>9.6999999999999993</v>
      </c>
    </row>
    <row r="8" spans="1:24" x14ac:dyDescent="0.25">
      <c r="A8">
        <v>7</v>
      </c>
      <c r="B8">
        <v>57.5</v>
      </c>
      <c r="C8">
        <v>32.799999999999997</v>
      </c>
      <c r="D8">
        <v>23.5</v>
      </c>
      <c r="E8">
        <v>11.8</v>
      </c>
      <c r="F8">
        <f t="shared" si="0"/>
        <v>30.833333333333332</v>
      </c>
      <c r="G8">
        <f t="shared" si="2"/>
        <v>35.94</v>
      </c>
      <c r="H8">
        <f t="shared" si="1"/>
        <v>52.300000000000004</v>
      </c>
      <c r="I8">
        <f t="shared" si="3"/>
        <v>56.94</v>
      </c>
      <c r="N8" s="5" t="s">
        <v>15</v>
      </c>
      <c r="O8" s="1">
        <v>85.854236314908121</v>
      </c>
      <c r="P8" s="1" t="s">
        <v>15</v>
      </c>
      <c r="Q8" s="1">
        <v>14.846809176168689</v>
      </c>
      <c r="R8" s="1" t="s">
        <v>15</v>
      </c>
      <c r="S8" s="1">
        <v>21.77862083852283</v>
      </c>
      <c r="T8" s="1" t="s">
        <v>15</v>
      </c>
      <c r="U8" s="1">
        <v>5.2174565657104752</v>
      </c>
    </row>
    <row r="9" spans="1:24" x14ac:dyDescent="0.25">
      <c r="A9">
        <v>8</v>
      </c>
      <c r="B9">
        <v>120.2</v>
      </c>
      <c r="C9">
        <v>19.600000000000001</v>
      </c>
      <c r="D9">
        <v>11.6</v>
      </c>
      <c r="E9">
        <v>13.2</v>
      </c>
      <c r="F9">
        <f t="shared" si="0"/>
        <v>33.766666666666659</v>
      </c>
      <c r="G9">
        <f t="shared" si="2"/>
        <v>30.68</v>
      </c>
      <c r="H9">
        <f t="shared" si="1"/>
        <v>36.699999999999996</v>
      </c>
      <c r="I9">
        <f t="shared" si="3"/>
        <v>45.4</v>
      </c>
      <c r="K9" t="s">
        <v>9</v>
      </c>
      <c r="L9">
        <f>CORREL(Advertising[TV],Advertising[Radio])</f>
        <v>5.4808664465830097E-2</v>
      </c>
      <c r="N9" s="5" t="s">
        <v>16</v>
      </c>
      <c r="O9" s="1">
        <v>7370.9498932160877</v>
      </c>
      <c r="P9" s="1" t="s">
        <v>16</v>
      </c>
      <c r="Q9" s="1">
        <v>220.42774271356677</v>
      </c>
      <c r="R9" s="1" t="s">
        <v>16</v>
      </c>
      <c r="S9" s="1">
        <v>474.30832562814089</v>
      </c>
      <c r="T9" s="1" t="s">
        <v>16</v>
      </c>
      <c r="U9" s="1">
        <v>27.221853015075343</v>
      </c>
      <c r="V9" s="4"/>
      <c r="W9" s="4"/>
      <c r="X9" s="4"/>
    </row>
    <row r="10" spans="1:24" x14ac:dyDescent="0.25">
      <c r="A10">
        <v>9</v>
      </c>
      <c r="B10">
        <v>8.6</v>
      </c>
      <c r="C10">
        <v>2.1</v>
      </c>
      <c r="D10">
        <v>1</v>
      </c>
      <c r="E10">
        <v>4.8</v>
      </c>
      <c r="F10">
        <f t="shared" si="0"/>
        <v>18.166666666666668</v>
      </c>
      <c r="G10">
        <f t="shared" si="2"/>
        <v>22.839999999999996</v>
      </c>
      <c r="H10">
        <f t="shared" si="1"/>
        <v>12.033333333333333</v>
      </c>
      <c r="I10">
        <f t="shared" si="3"/>
        <v>33.9</v>
      </c>
      <c r="K10" t="s">
        <v>10</v>
      </c>
      <c r="L10">
        <f>CORREL(Advertising[Newspaper],Advertising[Facebook])</f>
        <v>0.22829902637616525</v>
      </c>
      <c r="N10" s="5" t="s">
        <v>17</v>
      </c>
      <c r="O10" s="1">
        <v>-1.226494824229972</v>
      </c>
      <c r="P10" s="1" t="s">
        <v>17</v>
      </c>
      <c r="Q10" s="1">
        <v>-1.2604014033120099</v>
      </c>
      <c r="R10" s="1" t="s">
        <v>17</v>
      </c>
      <c r="S10" s="1">
        <v>0.64950190913809847</v>
      </c>
      <c r="T10" s="1" t="s">
        <v>17</v>
      </c>
      <c r="U10" s="1">
        <v>-0.40886922014994154</v>
      </c>
      <c r="V10" s="1"/>
      <c r="W10" s="1"/>
      <c r="X10" s="1"/>
    </row>
    <row r="11" spans="1:24" x14ac:dyDescent="0.25">
      <c r="A11">
        <v>10</v>
      </c>
      <c r="B11">
        <v>199.8</v>
      </c>
      <c r="C11">
        <v>2.6</v>
      </c>
      <c r="D11">
        <v>21.2</v>
      </c>
      <c r="E11">
        <v>10.6</v>
      </c>
      <c r="F11">
        <f t="shared" si="0"/>
        <v>8.1000000000000014</v>
      </c>
      <c r="G11">
        <f t="shared" si="2"/>
        <v>21.199999999999996</v>
      </c>
      <c r="H11">
        <f t="shared" si="1"/>
        <v>11.266666666666666</v>
      </c>
      <c r="I11">
        <f t="shared" si="3"/>
        <v>26.459999999999997</v>
      </c>
      <c r="N11" s="5" t="s">
        <v>18</v>
      </c>
      <c r="O11" s="1">
        <v>-6.9853362132745664E-2</v>
      </c>
      <c r="P11" s="1" t="s">
        <v>18</v>
      </c>
      <c r="Q11" s="1">
        <v>9.4174631496640349E-2</v>
      </c>
      <c r="R11" s="1" t="s">
        <v>18</v>
      </c>
      <c r="S11" s="1">
        <v>0.89472040749861703</v>
      </c>
      <c r="T11" s="1" t="s">
        <v>18</v>
      </c>
      <c r="U11" s="1">
        <v>0.40757142507671196</v>
      </c>
      <c r="V11" s="1"/>
      <c r="W11" s="1"/>
      <c r="X11" s="1"/>
    </row>
    <row r="12" spans="1:24" x14ac:dyDescent="0.25">
      <c r="A12">
        <v>11</v>
      </c>
      <c r="B12">
        <v>66.099999999999994</v>
      </c>
      <c r="C12">
        <v>5.8</v>
      </c>
      <c r="D12">
        <v>24.2</v>
      </c>
      <c r="E12">
        <v>8.6</v>
      </c>
      <c r="F12">
        <f t="shared" si="0"/>
        <v>3.5</v>
      </c>
      <c r="G12">
        <f t="shared" si="2"/>
        <v>12.58</v>
      </c>
      <c r="H12">
        <f t="shared" si="1"/>
        <v>15.466666666666667</v>
      </c>
      <c r="I12">
        <f t="shared" si="3"/>
        <v>16.3</v>
      </c>
      <c r="N12" s="5" t="s">
        <v>19</v>
      </c>
      <c r="O12" s="1">
        <v>295.7</v>
      </c>
      <c r="P12" s="1" t="s">
        <v>19</v>
      </c>
      <c r="Q12" s="1">
        <v>49.6</v>
      </c>
      <c r="R12" s="1" t="s">
        <v>19</v>
      </c>
      <c r="S12" s="1">
        <v>113.7</v>
      </c>
      <c r="T12" s="1" t="s">
        <v>19</v>
      </c>
      <c r="U12" s="1">
        <v>25.4</v>
      </c>
    </row>
    <row r="13" spans="1:24" x14ac:dyDescent="0.25">
      <c r="A13">
        <v>12</v>
      </c>
      <c r="B13">
        <v>214.7</v>
      </c>
      <c r="C13">
        <v>24</v>
      </c>
      <c r="D13">
        <v>4</v>
      </c>
      <c r="E13">
        <v>17.399999999999999</v>
      </c>
      <c r="F13">
        <f t="shared" si="0"/>
        <v>10.799999999999999</v>
      </c>
      <c r="G13">
        <f t="shared" si="2"/>
        <v>10.820000000000002</v>
      </c>
      <c r="H13">
        <f t="shared" si="1"/>
        <v>16.466666666666665</v>
      </c>
      <c r="I13">
        <f t="shared" si="3"/>
        <v>12.4</v>
      </c>
      <c r="N13" s="5" t="s">
        <v>20</v>
      </c>
      <c r="O13" s="1">
        <v>0.7</v>
      </c>
      <c r="P13" s="1" t="s">
        <v>20</v>
      </c>
      <c r="Q13" s="1">
        <v>0</v>
      </c>
      <c r="R13" s="1" t="s">
        <v>20</v>
      </c>
      <c r="S13" s="1">
        <v>0.3</v>
      </c>
      <c r="T13" s="1" t="s">
        <v>20</v>
      </c>
      <c r="U13" s="1">
        <v>1.6</v>
      </c>
    </row>
    <row r="14" spans="1:24" x14ac:dyDescent="0.25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F14">
        <f t="shared" si="0"/>
        <v>21.633333333333336</v>
      </c>
      <c r="G14">
        <f t="shared" si="2"/>
        <v>13.919999999999998</v>
      </c>
      <c r="H14">
        <f t="shared" si="1"/>
        <v>31.366666666666671</v>
      </c>
      <c r="I14">
        <f t="shared" si="3"/>
        <v>23.26</v>
      </c>
      <c r="N14" s="5" t="s">
        <v>21</v>
      </c>
      <c r="O14" s="1">
        <v>296.39999999999998</v>
      </c>
      <c r="P14" s="1" t="s">
        <v>21</v>
      </c>
      <c r="Q14" s="1">
        <v>49.6</v>
      </c>
      <c r="R14" s="1" t="s">
        <v>21</v>
      </c>
      <c r="S14" s="1">
        <v>114</v>
      </c>
      <c r="T14" s="1" t="s">
        <v>21</v>
      </c>
      <c r="U14" s="1">
        <v>27</v>
      </c>
    </row>
    <row r="15" spans="1:24" x14ac:dyDescent="0.25">
      <c r="A15">
        <v>14</v>
      </c>
      <c r="B15">
        <v>97.5</v>
      </c>
      <c r="C15">
        <v>7.6</v>
      </c>
      <c r="D15">
        <v>7.2</v>
      </c>
      <c r="E15">
        <v>9.6999999999999993</v>
      </c>
      <c r="F15">
        <f t="shared" si="0"/>
        <v>22.233333333333334</v>
      </c>
      <c r="G15">
        <f t="shared" si="2"/>
        <v>15.02</v>
      </c>
      <c r="H15">
        <f t="shared" si="1"/>
        <v>25.700000000000003</v>
      </c>
      <c r="I15">
        <f t="shared" si="3"/>
        <v>24.500000000000004</v>
      </c>
      <c r="N15" s="5" t="s">
        <v>22</v>
      </c>
      <c r="O15" s="1">
        <v>29408.499999999996</v>
      </c>
      <c r="P15" s="1" t="s">
        <v>22</v>
      </c>
      <c r="Q15" s="1">
        <v>4652.8000000000047</v>
      </c>
      <c r="R15" s="1" t="s">
        <v>22</v>
      </c>
      <c r="S15" s="1">
        <v>6110.7999999999993</v>
      </c>
      <c r="T15" s="1" t="s">
        <v>22</v>
      </c>
      <c r="U15" s="1">
        <v>2804.5000000000005</v>
      </c>
    </row>
    <row r="16" spans="1:24" ht="15.75" thickBot="1" x14ac:dyDescent="0.3">
      <c r="A16">
        <v>15</v>
      </c>
      <c r="B16">
        <v>204.1</v>
      </c>
      <c r="C16">
        <v>32.9</v>
      </c>
      <c r="D16">
        <v>46</v>
      </c>
      <c r="E16">
        <v>19</v>
      </c>
      <c r="F16">
        <f t="shared" si="0"/>
        <v>25.2</v>
      </c>
      <c r="G16">
        <f t="shared" si="2"/>
        <v>21.080000000000002</v>
      </c>
      <c r="H16">
        <f t="shared" si="1"/>
        <v>39.700000000000003</v>
      </c>
      <c r="I16">
        <f t="shared" si="3"/>
        <v>29.46</v>
      </c>
      <c r="N16" s="6" t="s">
        <v>23</v>
      </c>
      <c r="O16" s="2">
        <v>200</v>
      </c>
      <c r="P16" s="2" t="s">
        <v>23</v>
      </c>
      <c r="Q16" s="2">
        <v>200</v>
      </c>
      <c r="R16" s="2" t="s">
        <v>23</v>
      </c>
      <c r="S16" s="2">
        <v>200</v>
      </c>
      <c r="T16" s="2" t="s">
        <v>23</v>
      </c>
      <c r="U16" s="2">
        <v>200</v>
      </c>
    </row>
    <row r="17" spans="1:9" x14ac:dyDescent="0.25">
      <c r="A17">
        <v>16</v>
      </c>
      <c r="B17">
        <v>195.4</v>
      </c>
      <c r="C17">
        <v>47.7</v>
      </c>
      <c r="D17">
        <v>52.9</v>
      </c>
      <c r="E17">
        <v>22.4</v>
      </c>
      <c r="F17">
        <f t="shared" si="0"/>
        <v>29.400000000000002</v>
      </c>
      <c r="G17">
        <f t="shared" si="2"/>
        <v>29.46</v>
      </c>
      <c r="H17">
        <f t="shared" si="1"/>
        <v>35.366666666666667</v>
      </c>
      <c r="I17">
        <f t="shared" si="3"/>
        <v>35.200000000000003</v>
      </c>
    </row>
    <row r="18" spans="1:9" x14ac:dyDescent="0.25">
      <c r="A18">
        <v>17</v>
      </c>
      <c r="B18">
        <v>67.8</v>
      </c>
      <c r="C18">
        <v>36.6</v>
      </c>
      <c r="D18">
        <v>114</v>
      </c>
      <c r="E18">
        <v>12.5</v>
      </c>
      <c r="F18">
        <f t="shared" si="0"/>
        <v>39.066666666666663</v>
      </c>
      <c r="G18">
        <f t="shared" si="2"/>
        <v>31.98</v>
      </c>
      <c r="H18">
        <f t="shared" si="1"/>
        <v>70.966666666666669</v>
      </c>
      <c r="I18">
        <f t="shared" si="3"/>
        <v>57.2</v>
      </c>
    </row>
    <row r="19" spans="1:9" x14ac:dyDescent="0.25">
      <c r="A19">
        <v>18</v>
      </c>
      <c r="B19">
        <v>281.39999999999998</v>
      </c>
      <c r="C19">
        <v>39.6</v>
      </c>
      <c r="D19">
        <v>55.8</v>
      </c>
      <c r="E19">
        <v>24.4</v>
      </c>
      <c r="F19">
        <f t="shared" si="0"/>
        <v>41.300000000000004</v>
      </c>
      <c r="G19">
        <f t="shared" si="2"/>
        <v>32.880000000000003</v>
      </c>
      <c r="H19">
        <f t="shared" si="1"/>
        <v>74.233333333333334</v>
      </c>
      <c r="I19">
        <f t="shared" si="3"/>
        <v>55.179999999999993</v>
      </c>
    </row>
    <row r="20" spans="1:9" x14ac:dyDescent="0.25">
      <c r="A20">
        <v>19</v>
      </c>
      <c r="B20">
        <v>69.2</v>
      </c>
      <c r="C20">
        <v>20.5</v>
      </c>
      <c r="D20">
        <v>18.3</v>
      </c>
      <c r="E20">
        <v>11.3</v>
      </c>
      <c r="F20">
        <f t="shared" si="0"/>
        <v>32.233333333333334</v>
      </c>
      <c r="G20">
        <f t="shared" si="2"/>
        <v>35.459999999999994</v>
      </c>
      <c r="H20">
        <f t="shared" si="1"/>
        <v>62.70000000000001</v>
      </c>
      <c r="I20">
        <f t="shared" si="3"/>
        <v>57.4</v>
      </c>
    </row>
    <row r="21" spans="1:9" x14ac:dyDescent="0.25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F21">
        <f t="shared" si="0"/>
        <v>28</v>
      </c>
      <c r="G21">
        <f t="shared" si="2"/>
        <v>33.660000000000004</v>
      </c>
      <c r="H21">
        <f t="shared" si="1"/>
        <v>31.066666666666663</v>
      </c>
      <c r="I21">
        <f t="shared" si="3"/>
        <v>52.02</v>
      </c>
    </row>
    <row r="22" spans="1:9" x14ac:dyDescent="0.25">
      <c r="A22">
        <v>21</v>
      </c>
      <c r="B22">
        <v>218.4</v>
      </c>
      <c r="C22">
        <v>27.7</v>
      </c>
      <c r="D22">
        <v>53.4</v>
      </c>
      <c r="E22">
        <v>18</v>
      </c>
      <c r="F22">
        <f t="shared" si="0"/>
        <v>24.033333333333331</v>
      </c>
      <c r="G22">
        <f t="shared" si="2"/>
        <v>29.659999999999997</v>
      </c>
      <c r="H22">
        <f t="shared" si="1"/>
        <v>30.266666666666669</v>
      </c>
      <c r="I22">
        <f t="shared" si="3"/>
        <v>52.120000000000005</v>
      </c>
    </row>
    <row r="23" spans="1:9" x14ac:dyDescent="0.25">
      <c r="A23">
        <v>22</v>
      </c>
      <c r="B23">
        <v>237.4</v>
      </c>
      <c r="C23">
        <v>5.0999999999999996</v>
      </c>
      <c r="D23">
        <v>23.5</v>
      </c>
      <c r="E23">
        <v>12.5</v>
      </c>
      <c r="F23">
        <f t="shared" si="0"/>
        <v>18.899999999999999</v>
      </c>
      <c r="G23">
        <f t="shared" si="2"/>
        <v>23.36</v>
      </c>
      <c r="H23">
        <f t="shared" si="1"/>
        <v>32</v>
      </c>
      <c r="I23">
        <f t="shared" si="3"/>
        <v>34.019999999999996</v>
      </c>
    </row>
    <row r="24" spans="1:9" x14ac:dyDescent="0.25">
      <c r="A24">
        <v>23</v>
      </c>
      <c r="B24">
        <v>13.2</v>
      </c>
      <c r="C24">
        <v>15.9</v>
      </c>
      <c r="D24">
        <v>49.6</v>
      </c>
      <c r="E24">
        <v>5.6</v>
      </c>
      <c r="F24">
        <f t="shared" si="0"/>
        <v>16.233333333333331</v>
      </c>
      <c r="G24">
        <f t="shared" si="2"/>
        <v>18.619999999999997</v>
      </c>
      <c r="H24">
        <f t="shared" si="1"/>
        <v>42.166666666666664</v>
      </c>
      <c r="I24">
        <f t="shared" si="3"/>
        <v>32.78</v>
      </c>
    </row>
    <row r="25" spans="1:9" x14ac:dyDescent="0.25">
      <c r="A25">
        <v>24</v>
      </c>
      <c r="B25">
        <v>228.3</v>
      </c>
      <c r="C25">
        <v>16.899999999999999</v>
      </c>
      <c r="D25">
        <v>26.2</v>
      </c>
      <c r="E25">
        <v>15.5</v>
      </c>
      <c r="F25">
        <f t="shared" si="0"/>
        <v>12.633333333333333</v>
      </c>
      <c r="G25">
        <f t="shared" si="2"/>
        <v>17.899999999999999</v>
      </c>
      <c r="H25">
        <f t="shared" si="1"/>
        <v>33.1</v>
      </c>
      <c r="I25">
        <f t="shared" si="3"/>
        <v>34.36</v>
      </c>
    </row>
    <row r="26" spans="1:9" x14ac:dyDescent="0.25">
      <c r="A26">
        <v>25</v>
      </c>
      <c r="B26">
        <v>62.3</v>
      </c>
      <c r="C26">
        <v>12.6</v>
      </c>
      <c r="D26">
        <v>18.3</v>
      </c>
      <c r="E26">
        <v>9.6999999999999993</v>
      </c>
      <c r="F26">
        <f t="shared" si="0"/>
        <v>15.133333333333333</v>
      </c>
      <c r="G26">
        <f t="shared" si="2"/>
        <v>15.639999999999997</v>
      </c>
      <c r="H26">
        <f t="shared" si="1"/>
        <v>31.366666666666664</v>
      </c>
      <c r="I26">
        <f t="shared" si="3"/>
        <v>34.200000000000003</v>
      </c>
    </row>
    <row r="27" spans="1:9" x14ac:dyDescent="0.25">
      <c r="A27">
        <v>26</v>
      </c>
      <c r="B27">
        <v>262.89999999999998</v>
      </c>
      <c r="C27">
        <v>3.5</v>
      </c>
      <c r="D27">
        <v>19.5</v>
      </c>
      <c r="E27">
        <v>12</v>
      </c>
      <c r="F27">
        <f t="shared" si="0"/>
        <v>11</v>
      </c>
      <c r="G27">
        <f t="shared" si="2"/>
        <v>10.8</v>
      </c>
      <c r="H27">
        <f t="shared" si="1"/>
        <v>21.333333333333332</v>
      </c>
      <c r="I27">
        <f t="shared" si="3"/>
        <v>27.419999999999998</v>
      </c>
    </row>
    <row r="28" spans="1:9" x14ac:dyDescent="0.25">
      <c r="A28">
        <v>27</v>
      </c>
      <c r="B28">
        <v>142.9</v>
      </c>
      <c r="C28">
        <v>29.3</v>
      </c>
      <c r="D28">
        <v>12.6</v>
      </c>
      <c r="E28">
        <v>15</v>
      </c>
      <c r="F28">
        <f t="shared" si="0"/>
        <v>15.133333333333335</v>
      </c>
      <c r="G28">
        <f t="shared" si="2"/>
        <v>15.64</v>
      </c>
      <c r="H28">
        <f t="shared" si="1"/>
        <v>16.8</v>
      </c>
      <c r="I28">
        <f t="shared" si="3"/>
        <v>25.24</v>
      </c>
    </row>
    <row r="29" spans="1:9" x14ac:dyDescent="0.25">
      <c r="A29">
        <v>28</v>
      </c>
      <c r="B29">
        <v>240.1</v>
      </c>
      <c r="C29">
        <v>16.7</v>
      </c>
      <c r="D29">
        <v>22.9</v>
      </c>
      <c r="E29">
        <v>15.9</v>
      </c>
      <c r="F29">
        <f t="shared" si="0"/>
        <v>16.5</v>
      </c>
      <c r="G29">
        <f t="shared" si="2"/>
        <v>15.8</v>
      </c>
      <c r="H29">
        <f t="shared" si="1"/>
        <v>18.333333333333332</v>
      </c>
      <c r="I29">
        <f t="shared" si="3"/>
        <v>19.899999999999999</v>
      </c>
    </row>
    <row r="30" spans="1:9" x14ac:dyDescent="0.25">
      <c r="A30">
        <v>29</v>
      </c>
      <c r="B30">
        <v>248.8</v>
      </c>
      <c r="C30">
        <v>27.1</v>
      </c>
      <c r="D30">
        <v>22.9</v>
      </c>
      <c r="E30">
        <v>18.899999999999999</v>
      </c>
      <c r="F30">
        <f t="shared" si="0"/>
        <v>24.366666666666664</v>
      </c>
      <c r="G30">
        <f t="shared" si="2"/>
        <v>17.840000000000003</v>
      </c>
      <c r="H30">
        <f t="shared" si="1"/>
        <v>19.466666666666665</v>
      </c>
      <c r="I30">
        <f t="shared" si="3"/>
        <v>19.239999999999998</v>
      </c>
    </row>
    <row r="31" spans="1:9" x14ac:dyDescent="0.25">
      <c r="A31">
        <v>30</v>
      </c>
      <c r="B31">
        <v>70.599999999999994</v>
      </c>
      <c r="C31">
        <v>16</v>
      </c>
      <c r="D31">
        <v>40.799999999999997</v>
      </c>
      <c r="E31">
        <v>10.5</v>
      </c>
      <c r="F31">
        <f t="shared" si="0"/>
        <v>19.933333333333334</v>
      </c>
      <c r="G31">
        <f t="shared" si="2"/>
        <v>18.52</v>
      </c>
      <c r="H31">
        <f t="shared" si="1"/>
        <v>28.866666666666664</v>
      </c>
      <c r="I31">
        <f t="shared" si="3"/>
        <v>23.740000000000002</v>
      </c>
    </row>
    <row r="32" spans="1:9" x14ac:dyDescent="0.25">
      <c r="A32">
        <v>31</v>
      </c>
      <c r="B32">
        <v>292.89999999999998</v>
      </c>
      <c r="C32">
        <v>28.3</v>
      </c>
      <c r="D32">
        <v>43.2</v>
      </c>
      <c r="E32">
        <v>21.4</v>
      </c>
      <c r="F32">
        <f t="shared" si="0"/>
        <v>23.8</v>
      </c>
      <c r="G32">
        <f t="shared" si="2"/>
        <v>23.479999999999997</v>
      </c>
      <c r="H32">
        <f t="shared" si="1"/>
        <v>35.633333333333333</v>
      </c>
      <c r="I32">
        <f t="shared" si="3"/>
        <v>28.479999999999997</v>
      </c>
    </row>
    <row r="33" spans="1:9" x14ac:dyDescent="0.25">
      <c r="A33">
        <v>32</v>
      </c>
      <c r="B33">
        <v>112.9</v>
      </c>
      <c r="C33">
        <v>17.399999999999999</v>
      </c>
      <c r="D33">
        <v>38.6</v>
      </c>
      <c r="E33">
        <v>11.9</v>
      </c>
      <c r="F33">
        <f t="shared" si="0"/>
        <v>20.566666666666666</v>
      </c>
      <c r="G33">
        <f t="shared" si="2"/>
        <v>21.1</v>
      </c>
      <c r="H33">
        <f t="shared" si="1"/>
        <v>40.866666666666667</v>
      </c>
      <c r="I33">
        <f t="shared" si="3"/>
        <v>33.68</v>
      </c>
    </row>
    <row r="34" spans="1:9" x14ac:dyDescent="0.25">
      <c r="A34">
        <v>33</v>
      </c>
      <c r="B34">
        <v>97.2</v>
      </c>
      <c r="C34">
        <v>1.5</v>
      </c>
      <c r="D34">
        <v>30</v>
      </c>
      <c r="E34">
        <v>9.6</v>
      </c>
      <c r="F34">
        <f t="shared" si="0"/>
        <v>15.733333333333334</v>
      </c>
      <c r="G34">
        <f t="shared" si="2"/>
        <v>18.060000000000002</v>
      </c>
      <c r="H34">
        <f t="shared" si="1"/>
        <v>37.266666666666673</v>
      </c>
      <c r="I34">
        <f t="shared" si="3"/>
        <v>35.1</v>
      </c>
    </row>
    <row r="35" spans="1:9" x14ac:dyDescent="0.25">
      <c r="A35">
        <v>34</v>
      </c>
      <c r="B35">
        <v>265.60000000000002</v>
      </c>
      <c r="C35">
        <v>20</v>
      </c>
      <c r="D35">
        <v>0.3</v>
      </c>
      <c r="E35">
        <v>17.399999999999999</v>
      </c>
      <c r="F35">
        <f t="shared" si="0"/>
        <v>12.966666666666667</v>
      </c>
      <c r="G35">
        <f t="shared" si="2"/>
        <v>16.639999999999997</v>
      </c>
      <c r="H35">
        <f t="shared" si="1"/>
        <v>22.966666666666665</v>
      </c>
      <c r="I35">
        <f t="shared" si="3"/>
        <v>30.580000000000002</v>
      </c>
    </row>
    <row r="36" spans="1:9" x14ac:dyDescent="0.25">
      <c r="A36">
        <v>35</v>
      </c>
      <c r="B36">
        <v>95.7</v>
      </c>
      <c r="C36">
        <v>1.4</v>
      </c>
      <c r="D36">
        <v>7.4</v>
      </c>
      <c r="E36">
        <v>9.5</v>
      </c>
      <c r="F36">
        <f t="shared" ref="F36:F67" si="4">AVERAGE(C34:C36)</f>
        <v>7.6333333333333329</v>
      </c>
      <c r="G36">
        <f t="shared" si="2"/>
        <v>13.720000000000002</v>
      </c>
      <c r="H36">
        <f t="shared" ref="H36:H67" si="5">AVERAGE(D34:D36)</f>
        <v>12.566666666666668</v>
      </c>
      <c r="I36">
        <f t="shared" si="3"/>
        <v>23.900000000000002</v>
      </c>
    </row>
    <row r="37" spans="1:9" x14ac:dyDescent="0.25">
      <c r="A37">
        <v>36</v>
      </c>
      <c r="B37">
        <v>290.7</v>
      </c>
      <c r="C37">
        <v>4.0999999999999996</v>
      </c>
      <c r="D37">
        <v>8.5</v>
      </c>
      <c r="E37">
        <v>12.8</v>
      </c>
      <c r="F37">
        <f t="shared" si="4"/>
        <v>8.5</v>
      </c>
      <c r="G37">
        <f t="shared" si="2"/>
        <v>8.879999999999999</v>
      </c>
      <c r="H37">
        <f t="shared" si="5"/>
        <v>5.3999999999999995</v>
      </c>
      <c r="I37">
        <f t="shared" si="3"/>
        <v>16.96</v>
      </c>
    </row>
    <row r="38" spans="1:9" x14ac:dyDescent="0.25">
      <c r="A38">
        <v>37</v>
      </c>
      <c r="B38">
        <v>266.89999999999998</v>
      </c>
      <c r="C38">
        <v>43.8</v>
      </c>
      <c r="D38">
        <v>5</v>
      </c>
      <c r="E38">
        <v>25.4</v>
      </c>
      <c r="F38">
        <f t="shared" si="4"/>
        <v>16.433333333333334</v>
      </c>
      <c r="G38">
        <f t="shared" ref="G38:G69" si="6">AVERAGE(C34:C38)</f>
        <v>14.16</v>
      </c>
      <c r="H38">
        <f t="shared" si="5"/>
        <v>6.9666666666666659</v>
      </c>
      <c r="I38">
        <f t="shared" ref="I38:I69" si="7">AVERAGE(D34:D38)</f>
        <v>10.24</v>
      </c>
    </row>
    <row r="39" spans="1:9" x14ac:dyDescent="0.25">
      <c r="A39">
        <v>38</v>
      </c>
      <c r="B39">
        <v>74.7</v>
      </c>
      <c r="C39">
        <v>49.4</v>
      </c>
      <c r="D39">
        <v>45.7</v>
      </c>
      <c r="E39">
        <v>14.7</v>
      </c>
      <c r="F39">
        <f t="shared" si="4"/>
        <v>32.43333333333333</v>
      </c>
      <c r="G39">
        <f t="shared" si="6"/>
        <v>23.74</v>
      </c>
      <c r="H39">
        <f t="shared" si="5"/>
        <v>19.733333333333334</v>
      </c>
      <c r="I39">
        <f t="shared" si="7"/>
        <v>13.38</v>
      </c>
    </row>
    <row r="40" spans="1:9" x14ac:dyDescent="0.25">
      <c r="A40">
        <v>39</v>
      </c>
      <c r="B40">
        <v>43.1</v>
      </c>
      <c r="C40">
        <v>26.7</v>
      </c>
      <c r="D40">
        <v>35.1</v>
      </c>
      <c r="E40">
        <v>10.1</v>
      </c>
      <c r="F40">
        <f t="shared" si="4"/>
        <v>39.966666666666661</v>
      </c>
      <c r="G40">
        <f t="shared" si="6"/>
        <v>25.08</v>
      </c>
      <c r="H40">
        <f t="shared" si="5"/>
        <v>28.600000000000005</v>
      </c>
      <c r="I40">
        <f t="shared" si="7"/>
        <v>20.339999999999996</v>
      </c>
    </row>
    <row r="41" spans="1:9" x14ac:dyDescent="0.25">
      <c r="A41">
        <v>40</v>
      </c>
      <c r="B41">
        <v>228</v>
      </c>
      <c r="C41">
        <v>37.700000000000003</v>
      </c>
      <c r="D41">
        <v>32</v>
      </c>
      <c r="E41">
        <v>21.5</v>
      </c>
      <c r="F41">
        <f t="shared" si="4"/>
        <v>37.93333333333333</v>
      </c>
      <c r="G41">
        <f t="shared" si="6"/>
        <v>32.339999999999996</v>
      </c>
      <c r="H41">
        <f t="shared" si="5"/>
        <v>37.6</v>
      </c>
      <c r="I41">
        <f t="shared" si="7"/>
        <v>25.26</v>
      </c>
    </row>
    <row r="42" spans="1:9" x14ac:dyDescent="0.25">
      <c r="A42">
        <v>41</v>
      </c>
      <c r="B42">
        <v>202.5</v>
      </c>
      <c r="C42">
        <v>22.3</v>
      </c>
      <c r="D42">
        <v>31.6</v>
      </c>
      <c r="E42">
        <v>16.600000000000001</v>
      </c>
      <c r="F42">
        <f t="shared" si="4"/>
        <v>28.900000000000002</v>
      </c>
      <c r="G42">
        <f t="shared" si="6"/>
        <v>35.980000000000004</v>
      </c>
      <c r="H42">
        <f t="shared" si="5"/>
        <v>32.9</v>
      </c>
      <c r="I42">
        <f t="shared" si="7"/>
        <v>29.880000000000003</v>
      </c>
    </row>
    <row r="43" spans="1:9" x14ac:dyDescent="0.25">
      <c r="A43">
        <v>42</v>
      </c>
      <c r="B43">
        <v>177</v>
      </c>
      <c r="C43">
        <v>33.4</v>
      </c>
      <c r="D43">
        <v>38.700000000000003</v>
      </c>
      <c r="E43">
        <v>17.100000000000001</v>
      </c>
      <c r="F43">
        <f t="shared" si="4"/>
        <v>31.133333333333336</v>
      </c>
      <c r="G43">
        <f t="shared" si="6"/>
        <v>33.9</v>
      </c>
      <c r="H43">
        <f t="shared" si="5"/>
        <v>34.1</v>
      </c>
      <c r="I43">
        <f t="shared" si="7"/>
        <v>36.620000000000005</v>
      </c>
    </row>
    <row r="44" spans="1:9" x14ac:dyDescent="0.25">
      <c r="A44">
        <v>43</v>
      </c>
      <c r="B44">
        <v>293.60000000000002</v>
      </c>
      <c r="C44">
        <v>27.7</v>
      </c>
      <c r="D44">
        <v>1.8</v>
      </c>
      <c r="E44">
        <v>20.7</v>
      </c>
      <c r="F44">
        <f t="shared" si="4"/>
        <v>27.8</v>
      </c>
      <c r="G44">
        <f t="shared" si="6"/>
        <v>29.559999999999995</v>
      </c>
      <c r="H44">
        <f t="shared" si="5"/>
        <v>24.033333333333335</v>
      </c>
      <c r="I44">
        <f t="shared" si="7"/>
        <v>27.839999999999996</v>
      </c>
    </row>
    <row r="45" spans="1:9" x14ac:dyDescent="0.25">
      <c r="A45">
        <v>44</v>
      </c>
      <c r="B45">
        <v>206.9</v>
      </c>
      <c r="C45">
        <v>8.4</v>
      </c>
      <c r="D45">
        <v>26.4</v>
      </c>
      <c r="E45">
        <v>12.9</v>
      </c>
      <c r="F45">
        <f t="shared" si="4"/>
        <v>23.166666666666668</v>
      </c>
      <c r="G45">
        <f t="shared" si="6"/>
        <v>25.9</v>
      </c>
      <c r="H45">
        <f t="shared" si="5"/>
        <v>22.3</v>
      </c>
      <c r="I45">
        <f t="shared" si="7"/>
        <v>26.1</v>
      </c>
    </row>
    <row r="46" spans="1:9" x14ac:dyDescent="0.25">
      <c r="A46">
        <v>45</v>
      </c>
      <c r="B46">
        <v>25.1</v>
      </c>
      <c r="C46">
        <v>25.7</v>
      </c>
      <c r="D46">
        <v>43.3</v>
      </c>
      <c r="E46">
        <v>8.5</v>
      </c>
      <c r="F46">
        <f t="shared" si="4"/>
        <v>20.599999999999998</v>
      </c>
      <c r="G46">
        <f t="shared" si="6"/>
        <v>23.500000000000004</v>
      </c>
      <c r="H46">
        <f t="shared" si="5"/>
        <v>23.833333333333332</v>
      </c>
      <c r="I46">
        <f t="shared" si="7"/>
        <v>28.360000000000003</v>
      </c>
    </row>
    <row r="47" spans="1:9" x14ac:dyDescent="0.25">
      <c r="A47">
        <v>46</v>
      </c>
      <c r="B47">
        <v>175.1</v>
      </c>
      <c r="C47">
        <v>22.5</v>
      </c>
      <c r="D47">
        <v>31.5</v>
      </c>
      <c r="E47">
        <v>14.9</v>
      </c>
      <c r="F47">
        <f t="shared" si="4"/>
        <v>18.866666666666667</v>
      </c>
      <c r="G47">
        <f t="shared" si="6"/>
        <v>23.54</v>
      </c>
      <c r="H47">
        <f t="shared" si="5"/>
        <v>33.733333333333327</v>
      </c>
      <c r="I47">
        <f t="shared" si="7"/>
        <v>28.339999999999996</v>
      </c>
    </row>
    <row r="48" spans="1:9" x14ac:dyDescent="0.25">
      <c r="A48">
        <v>47</v>
      </c>
      <c r="B48">
        <v>89.7</v>
      </c>
      <c r="C48">
        <v>9.9</v>
      </c>
      <c r="D48">
        <v>35.700000000000003</v>
      </c>
      <c r="E48">
        <v>10.6</v>
      </c>
      <c r="F48">
        <f t="shared" si="4"/>
        <v>19.366666666666667</v>
      </c>
      <c r="G48">
        <f t="shared" si="6"/>
        <v>18.84</v>
      </c>
      <c r="H48">
        <f t="shared" si="5"/>
        <v>36.833333333333336</v>
      </c>
      <c r="I48">
        <f t="shared" si="7"/>
        <v>27.74</v>
      </c>
    </row>
    <row r="49" spans="1:9" x14ac:dyDescent="0.25">
      <c r="A49">
        <v>48</v>
      </c>
      <c r="B49">
        <v>239.9</v>
      </c>
      <c r="C49">
        <v>41.5</v>
      </c>
      <c r="D49">
        <v>18.5</v>
      </c>
      <c r="E49">
        <v>23.2</v>
      </c>
      <c r="F49">
        <f t="shared" si="4"/>
        <v>24.633333333333336</v>
      </c>
      <c r="G49">
        <f t="shared" si="6"/>
        <v>21.6</v>
      </c>
      <c r="H49">
        <f t="shared" si="5"/>
        <v>28.566666666666666</v>
      </c>
      <c r="I49">
        <f t="shared" si="7"/>
        <v>31.079999999999995</v>
      </c>
    </row>
    <row r="50" spans="1:9" x14ac:dyDescent="0.25">
      <c r="A50">
        <v>49</v>
      </c>
      <c r="B50">
        <v>227.2</v>
      </c>
      <c r="C50">
        <v>15.8</v>
      </c>
      <c r="D50">
        <v>49.9</v>
      </c>
      <c r="E50">
        <v>14.8</v>
      </c>
      <c r="F50">
        <f t="shared" si="4"/>
        <v>22.400000000000002</v>
      </c>
      <c r="G50">
        <f t="shared" si="6"/>
        <v>23.08</v>
      </c>
      <c r="H50">
        <f t="shared" si="5"/>
        <v>34.699999999999996</v>
      </c>
      <c r="I50">
        <f t="shared" si="7"/>
        <v>35.78</v>
      </c>
    </row>
    <row r="51" spans="1:9" x14ac:dyDescent="0.25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  <c r="F51">
        <f t="shared" si="4"/>
        <v>23</v>
      </c>
      <c r="G51">
        <f t="shared" si="6"/>
        <v>20.28</v>
      </c>
      <c r="H51">
        <f t="shared" si="5"/>
        <v>35.06666666666667</v>
      </c>
      <c r="I51">
        <f t="shared" si="7"/>
        <v>34.479999999999997</v>
      </c>
    </row>
    <row r="52" spans="1:9" x14ac:dyDescent="0.25">
      <c r="A52">
        <v>51</v>
      </c>
      <c r="B52">
        <v>199.8</v>
      </c>
      <c r="C52">
        <v>3.1</v>
      </c>
      <c r="D52">
        <v>34.6</v>
      </c>
      <c r="E52">
        <v>11.4</v>
      </c>
      <c r="F52">
        <f t="shared" si="4"/>
        <v>10.200000000000001</v>
      </c>
      <c r="G52">
        <f t="shared" si="6"/>
        <v>16.399999999999999</v>
      </c>
      <c r="H52">
        <f t="shared" si="5"/>
        <v>40.43333333333333</v>
      </c>
      <c r="I52">
        <f t="shared" si="7"/>
        <v>35.099999999999994</v>
      </c>
    </row>
    <row r="53" spans="1:9" x14ac:dyDescent="0.25">
      <c r="A53">
        <v>52</v>
      </c>
      <c r="B53">
        <v>100.4</v>
      </c>
      <c r="C53">
        <v>9.6</v>
      </c>
      <c r="D53">
        <v>3.6</v>
      </c>
      <c r="E53">
        <v>10.7</v>
      </c>
      <c r="F53">
        <f t="shared" si="4"/>
        <v>8.1333333333333329</v>
      </c>
      <c r="G53">
        <f t="shared" si="6"/>
        <v>16.339999999999996</v>
      </c>
      <c r="H53">
        <f t="shared" si="5"/>
        <v>25</v>
      </c>
      <c r="I53">
        <f t="shared" si="7"/>
        <v>28.68</v>
      </c>
    </row>
    <row r="54" spans="1:9" x14ac:dyDescent="0.25">
      <c r="A54">
        <v>53</v>
      </c>
      <c r="B54">
        <v>216.4</v>
      </c>
      <c r="C54">
        <v>41.7</v>
      </c>
      <c r="D54">
        <v>39.6</v>
      </c>
      <c r="E54">
        <v>22.6</v>
      </c>
      <c r="F54">
        <f t="shared" si="4"/>
        <v>18.133333333333336</v>
      </c>
      <c r="G54">
        <f t="shared" si="6"/>
        <v>16.380000000000003</v>
      </c>
      <c r="H54">
        <f t="shared" si="5"/>
        <v>25.933333333333337</v>
      </c>
      <c r="I54">
        <f t="shared" si="7"/>
        <v>32.899999999999991</v>
      </c>
    </row>
    <row r="55" spans="1:9" x14ac:dyDescent="0.25">
      <c r="A55">
        <v>54</v>
      </c>
      <c r="B55">
        <v>182.6</v>
      </c>
      <c r="C55">
        <v>46.2</v>
      </c>
      <c r="D55">
        <v>58.7</v>
      </c>
      <c r="E55">
        <v>21.2</v>
      </c>
      <c r="F55">
        <f t="shared" si="4"/>
        <v>32.5</v>
      </c>
      <c r="G55">
        <f t="shared" si="6"/>
        <v>22.46</v>
      </c>
      <c r="H55">
        <f t="shared" si="5"/>
        <v>33.966666666666669</v>
      </c>
      <c r="I55">
        <f t="shared" si="7"/>
        <v>34.660000000000004</v>
      </c>
    </row>
    <row r="56" spans="1:9" x14ac:dyDescent="0.25">
      <c r="A56">
        <v>55</v>
      </c>
      <c r="B56">
        <v>262.7</v>
      </c>
      <c r="C56">
        <v>28.8</v>
      </c>
      <c r="D56">
        <v>15.9</v>
      </c>
      <c r="E56">
        <v>20.2</v>
      </c>
      <c r="F56">
        <f t="shared" si="4"/>
        <v>38.9</v>
      </c>
      <c r="G56">
        <f t="shared" si="6"/>
        <v>25.880000000000003</v>
      </c>
      <c r="H56">
        <f t="shared" si="5"/>
        <v>38.06666666666667</v>
      </c>
      <c r="I56">
        <f t="shared" si="7"/>
        <v>30.48</v>
      </c>
    </row>
    <row r="57" spans="1:9" x14ac:dyDescent="0.25">
      <c r="A57">
        <v>56</v>
      </c>
      <c r="B57">
        <v>198.9</v>
      </c>
      <c r="C57">
        <v>49.4</v>
      </c>
      <c r="D57">
        <v>60</v>
      </c>
      <c r="E57">
        <v>23.7</v>
      </c>
      <c r="F57">
        <f t="shared" si="4"/>
        <v>41.466666666666669</v>
      </c>
      <c r="G57">
        <f t="shared" si="6"/>
        <v>35.14</v>
      </c>
      <c r="H57">
        <f t="shared" si="5"/>
        <v>44.866666666666674</v>
      </c>
      <c r="I57">
        <f t="shared" si="7"/>
        <v>35.56</v>
      </c>
    </row>
    <row r="58" spans="1:9" x14ac:dyDescent="0.25">
      <c r="A58">
        <v>57</v>
      </c>
      <c r="B58">
        <v>7.3</v>
      </c>
      <c r="C58">
        <v>28.1</v>
      </c>
      <c r="D58">
        <v>41.4</v>
      </c>
      <c r="E58">
        <v>5.5</v>
      </c>
      <c r="F58">
        <f t="shared" si="4"/>
        <v>35.433333333333337</v>
      </c>
      <c r="G58">
        <f t="shared" si="6"/>
        <v>38.839999999999996</v>
      </c>
      <c r="H58">
        <f t="shared" si="5"/>
        <v>39.1</v>
      </c>
      <c r="I58">
        <f t="shared" si="7"/>
        <v>43.120000000000005</v>
      </c>
    </row>
    <row r="59" spans="1:9" x14ac:dyDescent="0.25">
      <c r="A59">
        <v>58</v>
      </c>
      <c r="B59">
        <v>136.19999999999999</v>
      </c>
      <c r="C59">
        <v>19.2</v>
      </c>
      <c r="D59">
        <v>16.600000000000001</v>
      </c>
      <c r="E59">
        <v>13.2</v>
      </c>
      <c r="F59">
        <f t="shared" si="4"/>
        <v>32.233333333333334</v>
      </c>
      <c r="G59">
        <f t="shared" si="6"/>
        <v>34.339999999999996</v>
      </c>
      <c r="H59">
        <f t="shared" si="5"/>
        <v>39.333333333333336</v>
      </c>
      <c r="I59">
        <f t="shared" si="7"/>
        <v>38.520000000000003</v>
      </c>
    </row>
    <row r="60" spans="1:9" x14ac:dyDescent="0.25">
      <c r="A60">
        <v>59</v>
      </c>
      <c r="B60">
        <v>210.8</v>
      </c>
      <c r="C60">
        <v>49.6</v>
      </c>
      <c r="D60">
        <v>37.700000000000003</v>
      </c>
      <c r="E60">
        <v>23.8</v>
      </c>
      <c r="F60">
        <f t="shared" si="4"/>
        <v>32.300000000000004</v>
      </c>
      <c r="G60">
        <f t="shared" si="6"/>
        <v>35.020000000000003</v>
      </c>
      <c r="H60">
        <f t="shared" si="5"/>
        <v>31.900000000000002</v>
      </c>
      <c r="I60">
        <f t="shared" si="7"/>
        <v>34.320000000000007</v>
      </c>
    </row>
    <row r="61" spans="1:9" x14ac:dyDescent="0.25">
      <c r="A61">
        <v>60</v>
      </c>
      <c r="B61">
        <v>210.7</v>
      </c>
      <c r="C61">
        <v>29.5</v>
      </c>
      <c r="D61">
        <v>9.3000000000000007</v>
      </c>
      <c r="E61">
        <v>18.399999999999999</v>
      </c>
      <c r="F61">
        <f t="shared" si="4"/>
        <v>32.766666666666666</v>
      </c>
      <c r="G61">
        <f t="shared" si="6"/>
        <v>35.160000000000004</v>
      </c>
      <c r="H61">
        <f t="shared" si="5"/>
        <v>21.200000000000003</v>
      </c>
      <c r="I61">
        <f t="shared" si="7"/>
        <v>33</v>
      </c>
    </row>
    <row r="62" spans="1:9" x14ac:dyDescent="0.25">
      <c r="A62">
        <v>61</v>
      </c>
      <c r="B62">
        <v>53.5</v>
      </c>
      <c r="C62">
        <v>2</v>
      </c>
      <c r="D62">
        <v>21.4</v>
      </c>
      <c r="E62">
        <v>8.1</v>
      </c>
      <c r="F62">
        <f t="shared" si="4"/>
        <v>27.033333333333331</v>
      </c>
      <c r="G62">
        <f t="shared" si="6"/>
        <v>25.68</v>
      </c>
      <c r="H62">
        <f t="shared" si="5"/>
        <v>22.8</v>
      </c>
      <c r="I62">
        <f t="shared" si="7"/>
        <v>25.28</v>
      </c>
    </row>
    <row r="63" spans="1:9" x14ac:dyDescent="0.25">
      <c r="A63">
        <v>62</v>
      </c>
      <c r="B63">
        <v>261.3</v>
      </c>
      <c r="C63">
        <v>42.7</v>
      </c>
      <c r="D63">
        <v>54.7</v>
      </c>
      <c r="E63">
        <v>24.2</v>
      </c>
      <c r="F63">
        <f t="shared" si="4"/>
        <v>24.733333333333334</v>
      </c>
      <c r="G63">
        <f t="shared" si="6"/>
        <v>28.6</v>
      </c>
      <c r="H63">
        <f t="shared" si="5"/>
        <v>28.466666666666669</v>
      </c>
      <c r="I63">
        <f t="shared" si="7"/>
        <v>27.939999999999998</v>
      </c>
    </row>
    <row r="64" spans="1:9" x14ac:dyDescent="0.25">
      <c r="A64">
        <v>63</v>
      </c>
      <c r="B64">
        <v>239.3</v>
      </c>
      <c r="C64">
        <v>15.5</v>
      </c>
      <c r="D64">
        <v>27.3</v>
      </c>
      <c r="E64">
        <v>15.7</v>
      </c>
      <c r="F64">
        <f t="shared" si="4"/>
        <v>20.066666666666666</v>
      </c>
      <c r="G64">
        <f t="shared" si="6"/>
        <v>27.860000000000003</v>
      </c>
      <c r="H64">
        <f t="shared" si="5"/>
        <v>34.466666666666661</v>
      </c>
      <c r="I64">
        <f t="shared" si="7"/>
        <v>30.080000000000002</v>
      </c>
    </row>
    <row r="65" spans="1:9" x14ac:dyDescent="0.25">
      <c r="A65">
        <v>64</v>
      </c>
      <c r="B65">
        <v>102.7</v>
      </c>
      <c r="C65">
        <v>29.6</v>
      </c>
      <c r="D65">
        <v>8.4</v>
      </c>
      <c r="E65">
        <v>14</v>
      </c>
      <c r="F65">
        <f t="shared" si="4"/>
        <v>29.266666666666669</v>
      </c>
      <c r="G65">
        <f t="shared" si="6"/>
        <v>23.860000000000003</v>
      </c>
      <c r="H65">
        <f t="shared" si="5"/>
        <v>30.133333333333336</v>
      </c>
      <c r="I65">
        <f t="shared" si="7"/>
        <v>24.220000000000002</v>
      </c>
    </row>
    <row r="66" spans="1:9" x14ac:dyDescent="0.25">
      <c r="A66">
        <v>65</v>
      </c>
      <c r="B66">
        <v>131.1</v>
      </c>
      <c r="C66">
        <v>42.8</v>
      </c>
      <c r="D66">
        <v>28.9</v>
      </c>
      <c r="E66">
        <v>18</v>
      </c>
      <c r="F66">
        <f t="shared" si="4"/>
        <v>29.3</v>
      </c>
      <c r="G66">
        <f t="shared" si="6"/>
        <v>26.520000000000003</v>
      </c>
      <c r="H66">
        <f t="shared" si="5"/>
        <v>21.533333333333331</v>
      </c>
      <c r="I66">
        <f t="shared" si="7"/>
        <v>28.139999999999997</v>
      </c>
    </row>
    <row r="67" spans="1:9" x14ac:dyDescent="0.25">
      <c r="A67">
        <v>66</v>
      </c>
      <c r="B67">
        <v>69</v>
      </c>
      <c r="C67">
        <v>9.3000000000000007</v>
      </c>
      <c r="D67">
        <v>0.9</v>
      </c>
      <c r="E67">
        <v>9.3000000000000007</v>
      </c>
      <c r="F67">
        <f t="shared" si="4"/>
        <v>27.233333333333334</v>
      </c>
      <c r="G67">
        <f t="shared" si="6"/>
        <v>27.980000000000008</v>
      </c>
      <c r="H67">
        <f t="shared" si="5"/>
        <v>12.733333333333333</v>
      </c>
      <c r="I67">
        <f t="shared" si="7"/>
        <v>24.040000000000003</v>
      </c>
    </row>
    <row r="68" spans="1:9" x14ac:dyDescent="0.25">
      <c r="A68">
        <v>67</v>
      </c>
      <c r="B68">
        <v>31.5</v>
      </c>
      <c r="C68">
        <v>24.6</v>
      </c>
      <c r="D68">
        <v>2.2000000000000002</v>
      </c>
      <c r="E68">
        <v>9.5</v>
      </c>
      <c r="F68">
        <f t="shared" ref="F68:F99" si="8">AVERAGE(C66:C68)</f>
        <v>25.566666666666663</v>
      </c>
      <c r="G68">
        <f t="shared" si="6"/>
        <v>24.360000000000003</v>
      </c>
      <c r="H68">
        <f t="shared" ref="H68:H99" si="9">AVERAGE(D66:D68)</f>
        <v>10.666666666666666</v>
      </c>
      <c r="I68">
        <f t="shared" si="7"/>
        <v>13.540000000000001</v>
      </c>
    </row>
    <row r="69" spans="1:9" x14ac:dyDescent="0.25">
      <c r="A69">
        <v>68</v>
      </c>
      <c r="B69">
        <v>139.30000000000001</v>
      </c>
      <c r="C69">
        <v>14.5</v>
      </c>
      <c r="D69">
        <v>10.199999999999999</v>
      </c>
      <c r="E69">
        <v>13.4</v>
      </c>
      <c r="F69">
        <f t="shared" si="8"/>
        <v>16.133333333333336</v>
      </c>
      <c r="G69">
        <f t="shared" si="6"/>
        <v>24.160000000000004</v>
      </c>
      <c r="H69">
        <f t="shared" si="9"/>
        <v>4.4333333333333327</v>
      </c>
      <c r="I69">
        <f t="shared" si="7"/>
        <v>10.119999999999999</v>
      </c>
    </row>
    <row r="70" spans="1:9" x14ac:dyDescent="0.25">
      <c r="A70">
        <v>69</v>
      </c>
      <c r="B70">
        <v>237.4</v>
      </c>
      <c r="C70">
        <v>27.5</v>
      </c>
      <c r="D70">
        <v>11</v>
      </c>
      <c r="E70">
        <v>18.899999999999999</v>
      </c>
      <c r="F70">
        <f t="shared" si="8"/>
        <v>22.2</v>
      </c>
      <c r="G70">
        <f t="shared" ref="G70:G101" si="10">AVERAGE(C66:C70)</f>
        <v>23.74</v>
      </c>
      <c r="H70">
        <f t="shared" si="9"/>
        <v>7.8</v>
      </c>
      <c r="I70">
        <f t="shared" ref="I70:I101" si="11">AVERAGE(D66:D70)</f>
        <v>10.639999999999999</v>
      </c>
    </row>
    <row r="71" spans="1:9" x14ac:dyDescent="0.25">
      <c r="A71">
        <v>70</v>
      </c>
      <c r="B71">
        <v>216.8</v>
      </c>
      <c r="C71">
        <v>43.9</v>
      </c>
      <c r="D71">
        <v>27.2</v>
      </c>
      <c r="E71">
        <v>22.3</v>
      </c>
      <c r="F71">
        <f t="shared" si="8"/>
        <v>28.633333333333336</v>
      </c>
      <c r="G71">
        <f t="shared" si="10"/>
        <v>23.96</v>
      </c>
      <c r="H71">
        <f t="shared" si="9"/>
        <v>16.133333333333333</v>
      </c>
      <c r="I71">
        <f t="shared" si="11"/>
        <v>10.3</v>
      </c>
    </row>
    <row r="72" spans="1:9" x14ac:dyDescent="0.25">
      <c r="A72">
        <v>71</v>
      </c>
      <c r="B72">
        <v>199.1</v>
      </c>
      <c r="C72">
        <v>30.6</v>
      </c>
      <c r="D72">
        <v>38.700000000000003</v>
      </c>
      <c r="E72">
        <v>18.3</v>
      </c>
      <c r="F72">
        <f t="shared" si="8"/>
        <v>34</v>
      </c>
      <c r="G72">
        <f t="shared" si="10"/>
        <v>28.22</v>
      </c>
      <c r="H72">
        <f t="shared" si="9"/>
        <v>25.633333333333336</v>
      </c>
      <c r="I72">
        <f t="shared" si="11"/>
        <v>17.86</v>
      </c>
    </row>
    <row r="73" spans="1:9" x14ac:dyDescent="0.25">
      <c r="A73">
        <v>72</v>
      </c>
      <c r="B73">
        <v>109.8</v>
      </c>
      <c r="C73">
        <v>14.3</v>
      </c>
      <c r="D73">
        <v>31.7</v>
      </c>
      <c r="E73">
        <v>12.4</v>
      </c>
      <c r="F73">
        <f t="shared" si="8"/>
        <v>29.599999999999998</v>
      </c>
      <c r="G73">
        <f t="shared" si="10"/>
        <v>26.160000000000004</v>
      </c>
      <c r="H73">
        <f t="shared" si="9"/>
        <v>32.533333333333339</v>
      </c>
      <c r="I73">
        <f t="shared" si="11"/>
        <v>23.759999999999998</v>
      </c>
    </row>
    <row r="74" spans="1:9" x14ac:dyDescent="0.25">
      <c r="A74">
        <v>73</v>
      </c>
      <c r="B74">
        <v>26.8</v>
      </c>
      <c r="C74">
        <v>33</v>
      </c>
      <c r="D74">
        <v>19.3</v>
      </c>
      <c r="E74">
        <v>8.8000000000000007</v>
      </c>
      <c r="F74">
        <f t="shared" si="8"/>
        <v>25.966666666666669</v>
      </c>
      <c r="G74">
        <f t="shared" si="10"/>
        <v>29.860000000000003</v>
      </c>
      <c r="H74">
        <f t="shared" si="9"/>
        <v>29.900000000000002</v>
      </c>
      <c r="I74">
        <f t="shared" si="11"/>
        <v>25.580000000000002</v>
      </c>
    </row>
    <row r="75" spans="1:9" x14ac:dyDescent="0.25">
      <c r="A75">
        <v>74</v>
      </c>
      <c r="B75">
        <v>129.4</v>
      </c>
      <c r="C75">
        <v>5.7</v>
      </c>
      <c r="D75">
        <v>31.3</v>
      </c>
      <c r="E75">
        <v>11</v>
      </c>
      <c r="F75">
        <f t="shared" si="8"/>
        <v>17.666666666666668</v>
      </c>
      <c r="G75">
        <f t="shared" si="10"/>
        <v>25.5</v>
      </c>
      <c r="H75">
        <f t="shared" si="9"/>
        <v>27.433333333333334</v>
      </c>
      <c r="I75">
        <f t="shared" si="11"/>
        <v>29.640000000000004</v>
      </c>
    </row>
    <row r="76" spans="1:9" x14ac:dyDescent="0.25">
      <c r="A76">
        <v>75</v>
      </c>
      <c r="B76">
        <v>213.4</v>
      </c>
      <c r="C76">
        <v>24.6</v>
      </c>
      <c r="D76">
        <v>13.1</v>
      </c>
      <c r="E76">
        <v>17</v>
      </c>
      <c r="F76">
        <f t="shared" si="8"/>
        <v>21.1</v>
      </c>
      <c r="G76">
        <f t="shared" si="10"/>
        <v>21.640000000000004</v>
      </c>
      <c r="H76">
        <f t="shared" si="9"/>
        <v>21.233333333333334</v>
      </c>
      <c r="I76">
        <f t="shared" si="11"/>
        <v>26.82</v>
      </c>
    </row>
    <row r="77" spans="1:9" x14ac:dyDescent="0.25">
      <c r="A77">
        <v>76</v>
      </c>
      <c r="B77">
        <v>16.899999999999999</v>
      </c>
      <c r="C77">
        <v>43.7</v>
      </c>
      <c r="D77">
        <v>89.4</v>
      </c>
      <c r="E77">
        <v>8.6999999999999993</v>
      </c>
      <c r="F77">
        <f t="shared" si="8"/>
        <v>24.666666666666668</v>
      </c>
      <c r="G77">
        <f t="shared" si="10"/>
        <v>24.259999999999998</v>
      </c>
      <c r="H77">
        <f t="shared" si="9"/>
        <v>44.6</v>
      </c>
      <c r="I77">
        <f t="shared" si="11"/>
        <v>36.96</v>
      </c>
    </row>
    <row r="78" spans="1:9" x14ac:dyDescent="0.25">
      <c r="A78">
        <v>77</v>
      </c>
      <c r="B78">
        <v>27.5</v>
      </c>
      <c r="C78">
        <v>1.6</v>
      </c>
      <c r="D78">
        <v>20.7</v>
      </c>
      <c r="E78">
        <v>6.9</v>
      </c>
      <c r="F78">
        <f t="shared" si="8"/>
        <v>23.3</v>
      </c>
      <c r="G78">
        <f t="shared" si="10"/>
        <v>21.72</v>
      </c>
      <c r="H78">
        <f t="shared" si="9"/>
        <v>41.06666666666667</v>
      </c>
      <c r="I78">
        <f t="shared" si="11"/>
        <v>34.760000000000005</v>
      </c>
    </row>
    <row r="79" spans="1:9" x14ac:dyDescent="0.25">
      <c r="A79">
        <v>78</v>
      </c>
      <c r="B79">
        <v>120.5</v>
      </c>
      <c r="C79">
        <v>28.5</v>
      </c>
      <c r="D79">
        <v>14.2</v>
      </c>
      <c r="E79">
        <v>14.2</v>
      </c>
      <c r="F79">
        <f t="shared" si="8"/>
        <v>24.600000000000005</v>
      </c>
      <c r="G79">
        <f t="shared" si="10"/>
        <v>20.82</v>
      </c>
      <c r="H79">
        <f t="shared" si="9"/>
        <v>41.433333333333337</v>
      </c>
      <c r="I79">
        <f t="shared" si="11"/>
        <v>33.739999999999995</v>
      </c>
    </row>
    <row r="80" spans="1:9" x14ac:dyDescent="0.25">
      <c r="A80">
        <v>79</v>
      </c>
      <c r="B80">
        <v>5.4</v>
      </c>
      <c r="C80">
        <v>29.9</v>
      </c>
      <c r="D80">
        <v>9.4</v>
      </c>
      <c r="E80">
        <v>5.3</v>
      </c>
      <c r="F80">
        <f t="shared" si="8"/>
        <v>20</v>
      </c>
      <c r="G80">
        <f t="shared" si="10"/>
        <v>25.660000000000004</v>
      </c>
      <c r="H80">
        <f t="shared" si="9"/>
        <v>14.766666666666666</v>
      </c>
      <c r="I80">
        <f t="shared" si="11"/>
        <v>29.360000000000003</v>
      </c>
    </row>
    <row r="81" spans="1:9" x14ac:dyDescent="0.25">
      <c r="A81">
        <v>80</v>
      </c>
      <c r="B81">
        <v>116</v>
      </c>
      <c r="C81">
        <v>7.7</v>
      </c>
      <c r="D81">
        <v>23.1</v>
      </c>
      <c r="E81">
        <v>11</v>
      </c>
      <c r="F81">
        <f t="shared" si="8"/>
        <v>22.033333333333331</v>
      </c>
      <c r="G81">
        <f t="shared" si="10"/>
        <v>22.280000000000005</v>
      </c>
      <c r="H81">
        <f t="shared" si="9"/>
        <v>15.566666666666668</v>
      </c>
      <c r="I81">
        <f t="shared" si="11"/>
        <v>31.360000000000003</v>
      </c>
    </row>
    <row r="82" spans="1:9" x14ac:dyDescent="0.25">
      <c r="A82">
        <v>81</v>
      </c>
      <c r="B82">
        <v>76.400000000000006</v>
      </c>
      <c r="C82">
        <v>26.7</v>
      </c>
      <c r="D82">
        <v>22.3</v>
      </c>
      <c r="E82">
        <v>11.8</v>
      </c>
      <c r="F82">
        <f t="shared" si="8"/>
        <v>21.433333333333334</v>
      </c>
      <c r="G82">
        <f t="shared" si="10"/>
        <v>18.880000000000003</v>
      </c>
      <c r="H82">
        <f t="shared" si="9"/>
        <v>18.266666666666666</v>
      </c>
      <c r="I82">
        <f t="shared" si="11"/>
        <v>17.940000000000001</v>
      </c>
    </row>
    <row r="83" spans="1:9" x14ac:dyDescent="0.25">
      <c r="A83">
        <v>82</v>
      </c>
      <c r="B83">
        <v>239.8</v>
      </c>
      <c r="C83">
        <v>4.0999999999999996</v>
      </c>
      <c r="D83">
        <v>36.9</v>
      </c>
      <c r="E83">
        <v>12.3</v>
      </c>
      <c r="F83">
        <f t="shared" si="8"/>
        <v>12.833333333333334</v>
      </c>
      <c r="G83">
        <f t="shared" si="10"/>
        <v>19.38</v>
      </c>
      <c r="H83">
        <f t="shared" si="9"/>
        <v>27.433333333333337</v>
      </c>
      <c r="I83">
        <f t="shared" si="11"/>
        <v>21.18</v>
      </c>
    </row>
    <row r="84" spans="1:9" x14ac:dyDescent="0.25">
      <c r="A84">
        <v>83</v>
      </c>
      <c r="B84">
        <v>75.3</v>
      </c>
      <c r="C84">
        <v>20.3</v>
      </c>
      <c r="D84">
        <v>32.5</v>
      </c>
      <c r="E84">
        <v>11.3</v>
      </c>
      <c r="F84">
        <f t="shared" si="8"/>
        <v>17.033333333333331</v>
      </c>
      <c r="G84">
        <f t="shared" si="10"/>
        <v>17.739999999999998</v>
      </c>
      <c r="H84">
        <f t="shared" si="9"/>
        <v>30.566666666666666</v>
      </c>
      <c r="I84">
        <f t="shared" si="11"/>
        <v>24.839999999999996</v>
      </c>
    </row>
    <row r="85" spans="1:9" x14ac:dyDescent="0.25">
      <c r="A85">
        <v>84</v>
      </c>
      <c r="B85">
        <v>68.400000000000006</v>
      </c>
      <c r="C85">
        <v>44.5</v>
      </c>
      <c r="D85">
        <v>35.6</v>
      </c>
      <c r="E85">
        <v>13.6</v>
      </c>
      <c r="F85">
        <f t="shared" si="8"/>
        <v>22.966666666666669</v>
      </c>
      <c r="G85">
        <f t="shared" si="10"/>
        <v>20.66</v>
      </c>
      <c r="H85">
        <f t="shared" si="9"/>
        <v>35</v>
      </c>
      <c r="I85">
        <f t="shared" si="11"/>
        <v>30.080000000000002</v>
      </c>
    </row>
    <row r="86" spans="1:9" x14ac:dyDescent="0.25">
      <c r="A86">
        <v>85</v>
      </c>
      <c r="B86">
        <v>213.5</v>
      </c>
      <c r="C86">
        <v>43</v>
      </c>
      <c r="D86">
        <v>33.799999999999997</v>
      </c>
      <c r="E86">
        <v>21.7</v>
      </c>
      <c r="F86">
        <f t="shared" si="8"/>
        <v>35.93333333333333</v>
      </c>
      <c r="G86">
        <f t="shared" si="10"/>
        <v>27.72</v>
      </c>
      <c r="H86">
        <f t="shared" si="9"/>
        <v>33.966666666666661</v>
      </c>
      <c r="I86">
        <f t="shared" si="11"/>
        <v>32.220000000000006</v>
      </c>
    </row>
    <row r="87" spans="1:9" x14ac:dyDescent="0.25">
      <c r="A87">
        <v>86</v>
      </c>
      <c r="B87">
        <v>193.2</v>
      </c>
      <c r="C87">
        <v>18.399999999999999</v>
      </c>
      <c r="D87">
        <v>65.7</v>
      </c>
      <c r="E87">
        <v>15.2</v>
      </c>
      <c r="F87">
        <f t="shared" si="8"/>
        <v>35.300000000000004</v>
      </c>
      <c r="G87">
        <f t="shared" si="10"/>
        <v>26.060000000000002</v>
      </c>
      <c r="H87">
        <f t="shared" si="9"/>
        <v>45.033333333333339</v>
      </c>
      <c r="I87">
        <f t="shared" si="11"/>
        <v>40.9</v>
      </c>
    </row>
    <row r="88" spans="1:9" x14ac:dyDescent="0.25">
      <c r="A88">
        <v>87</v>
      </c>
      <c r="B88">
        <v>76.3</v>
      </c>
      <c r="C88">
        <v>27.5</v>
      </c>
      <c r="D88">
        <v>16</v>
      </c>
      <c r="E88">
        <v>12</v>
      </c>
      <c r="F88">
        <f t="shared" si="8"/>
        <v>29.633333333333336</v>
      </c>
      <c r="G88">
        <f t="shared" si="10"/>
        <v>30.74</v>
      </c>
      <c r="H88">
        <f t="shared" si="9"/>
        <v>38.5</v>
      </c>
      <c r="I88">
        <f t="shared" si="11"/>
        <v>36.72</v>
      </c>
    </row>
    <row r="89" spans="1:9" x14ac:dyDescent="0.25">
      <c r="A89">
        <v>88</v>
      </c>
      <c r="B89">
        <v>110.7</v>
      </c>
      <c r="C89">
        <v>40.6</v>
      </c>
      <c r="D89">
        <v>63.2</v>
      </c>
      <c r="E89">
        <v>16</v>
      </c>
      <c r="F89">
        <f t="shared" si="8"/>
        <v>28.833333333333332</v>
      </c>
      <c r="G89">
        <f t="shared" si="10"/>
        <v>34.799999999999997</v>
      </c>
      <c r="H89">
        <f t="shared" si="9"/>
        <v>48.300000000000004</v>
      </c>
      <c r="I89">
        <f t="shared" si="11"/>
        <v>42.86</v>
      </c>
    </row>
    <row r="90" spans="1:9" x14ac:dyDescent="0.25">
      <c r="A90">
        <v>89</v>
      </c>
      <c r="B90">
        <v>88.3</v>
      </c>
      <c r="C90">
        <v>25.5</v>
      </c>
      <c r="D90">
        <v>73.400000000000006</v>
      </c>
      <c r="E90">
        <v>12.9</v>
      </c>
      <c r="F90">
        <f t="shared" si="8"/>
        <v>31.2</v>
      </c>
      <c r="G90">
        <f t="shared" si="10"/>
        <v>31</v>
      </c>
      <c r="H90">
        <f t="shared" si="9"/>
        <v>50.866666666666674</v>
      </c>
      <c r="I90">
        <f t="shared" si="11"/>
        <v>50.42</v>
      </c>
    </row>
    <row r="91" spans="1:9" x14ac:dyDescent="0.25">
      <c r="A91">
        <v>90</v>
      </c>
      <c r="B91">
        <v>109.8</v>
      </c>
      <c r="C91">
        <v>47.8</v>
      </c>
      <c r="D91">
        <v>51.4</v>
      </c>
      <c r="E91">
        <v>16.7</v>
      </c>
      <c r="F91">
        <f t="shared" si="8"/>
        <v>37.966666666666661</v>
      </c>
      <c r="G91">
        <f t="shared" si="10"/>
        <v>31.96</v>
      </c>
      <c r="H91">
        <f t="shared" si="9"/>
        <v>62.666666666666679</v>
      </c>
      <c r="I91">
        <f t="shared" si="11"/>
        <v>53.94</v>
      </c>
    </row>
    <row r="92" spans="1:9" x14ac:dyDescent="0.25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  <c r="F92">
        <f t="shared" si="8"/>
        <v>26.066666666666666</v>
      </c>
      <c r="G92">
        <f t="shared" si="10"/>
        <v>29.259999999999998</v>
      </c>
      <c r="H92">
        <f t="shared" si="9"/>
        <v>44.70000000000001</v>
      </c>
      <c r="I92">
        <f t="shared" si="11"/>
        <v>42.660000000000011</v>
      </c>
    </row>
    <row r="93" spans="1:9" x14ac:dyDescent="0.25">
      <c r="A93">
        <v>92</v>
      </c>
      <c r="B93">
        <v>28.6</v>
      </c>
      <c r="C93">
        <v>1.5</v>
      </c>
      <c r="D93">
        <v>33</v>
      </c>
      <c r="E93">
        <v>7.3</v>
      </c>
      <c r="F93">
        <f t="shared" si="8"/>
        <v>18.066666666666666</v>
      </c>
      <c r="G93">
        <f t="shared" si="10"/>
        <v>24.06</v>
      </c>
      <c r="H93">
        <f t="shared" si="9"/>
        <v>31.233333333333334</v>
      </c>
      <c r="I93">
        <f t="shared" si="11"/>
        <v>46.060000000000009</v>
      </c>
    </row>
    <row r="94" spans="1:9" x14ac:dyDescent="0.25">
      <c r="A94">
        <v>93</v>
      </c>
      <c r="B94">
        <v>217.7</v>
      </c>
      <c r="C94">
        <v>33.5</v>
      </c>
      <c r="D94">
        <v>59</v>
      </c>
      <c r="E94">
        <v>19.399999999999999</v>
      </c>
      <c r="F94">
        <f t="shared" si="8"/>
        <v>13.299999999999999</v>
      </c>
      <c r="G94">
        <f t="shared" si="10"/>
        <v>22.64</v>
      </c>
      <c r="H94">
        <f t="shared" si="9"/>
        <v>33.766666666666666</v>
      </c>
      <c r="I94">
        <f t="shared" si="11"/>
        <v>45.220000000000006</v>
      </c>
    </row>
    <row r="95" spans="1:9" x14ac:dyDescent="0.25">
      <c r="A95">
        <v>94</v>
      </c>
      <c r="B95">
        <v>250.9</v>
      </c>
      <c r="C95">
        <v>36.5</v>
      </c>
      <c r="D95">
        <v>72.3</v>
      </c>
      <c r="E95">
        <v>22.2</v>
      </c>
      <c r="F95">
        <f t="shared" si="8"/>
        <v>23.833333333333332</v>
      </c>
      <c r="G95">
        <f t="shared" si="10"/>
        <v>24.839999999999996</v>
      </c>
      <c r="H95">
        <f t="shared" si="9"/>
        <v>54.766666666666673</v>
      </c>
      <c r="I95">
        <f t="shared" si="11"/>
        <v>45</v>
      </c>
    </row>
    <row r="96" spans="1:9" x14ac:dyDescent="0.25">
      <c r="A96">
        <v>95</v>
      </c>
      <c r="B96">
        <v>107.4</v>
      </c>
      <c r="C96">
        <v>14</v>
      </c>
      <c r="D96">
        <v>10.9</v>
      </c>
      <c r="E96">
        <v>11.5</v>
      </c>
      <c r="F96">
        <f t="shared" si="8"/>
        <v>28</v>
      </c>
      <c r="G96">
        <f t="shared" si="10"/>
        <v>18.080000000000002</v>
      </c>
      <c r="H96">
        <f t="shared" si="9"/>
        <v>47.400000000000006</v>
      </c>
      <c r="I96">
        <f t="shared" si="11"/>
        <v>36.9</v>
      </c>
    </row>
    <row r="97" spans="1:9" x14ac:dyDescent="0.25">
      <c r="A97">
        <v>96</v>
      </c>
      <c r="B97">
        <v>163.30000000000001</v>
      </c>
      <c r="C97">
        <v>31.6</v>
      </c>
      <c r="D97">
        <v>52.9</v>
      </c>
      <c r="E97">
        <v>16.899999999999999</v>
      </c>
      <c r="F97">
        <f t="shared" si="8"/>
        <v>27.366666666666664</v>
      </c>
      <c r="G97">
        <f t="shared" si="10"/>
        <v>23.419999999999998</v>
      </c>
      <c r="H97">
        <f t="shared" si="9"/>
        <v>45.366666666666667</v>
      </c>
      <c r="I97">
        <f t="shared" si="11"/>
        <v>45.620000000000005</v>
      </c>
    </row>
    <row r="98" spans="1:9" x14ac:dyDescent="0.25">
      <c r="A98">
        <v>97</v>
      </c>
      <c r="B98">
        <v>197.6</v>
      </c>
      <c r="C98">
        <v>3.5</v>
      </c>
      <c r="D98">
        <v>5.9</v>
      </c>
      <c r="E98">
        <v>11.7</v>
      </c>
      <c r="F98">
        <f t="shared" si="8"/>
        <v>16.366666666666667</v>
      </c>
      <c r="G98">
        <f t="shared" si="10"/>
        <v>23.82</v>
      </c>
      <c r="H98">
        <f t="shared" si="9"/>
        <v>23.233333333333334</v>
      </c>
      <c r="I98">
        <f t="shared" si="11"/>
        <v>40.200000000000003</v>
      </c>
    </row>
    <row r="99" spans="1:9" x14ac:dyDescent="0.25">
      <c r="A99">
        <v>98</v>
      </c>
      <c r="B99">
        <v>184.9</v>
      </c>
      <c r="C99">
        <v>21</v>
      </c>
      <c r="D99">
        <v>22</v>
      </c>
      <c r="E99">
        <v>15.5</v>
      </c>
      <c r="F99">
        <f t="shared" si="8"/>
        <v>18.7</v>
      </c>
      <c r="G99">
        <f t="shared" si="10"/>
        <v>21.32</v>
      </c>
      <c r="H99">
        <f t="shared" si="9"/>
        <v>26.933333333333334</v>
      </c>
      <c r="I99">
        <f t="shared" si="11"/>
        <v>32.799999999999997</v>
      </c>
    </row>
    <row r="100" spans="1:9" x14ac:dyDescent="0.25">
      <c r="A100">
        <v>99</v>
      </c>
      <c r="B100">
        <v>289.7</v>
      </c>
      <c r="C100">
        <v>42.3</v>
      </c>
      <c r="D100">
        <v>51.2</v>
      </c>
      <c r="E100">
        <v>25.4</v>
      </c>
      <c r="F100">
        <f t="shared" ref="F100:F131" si="12">AVERAGE(C98:C100)</f>
        <v>22.266666666666666</v>
      </c>
      <c r="G100">
        <f t="shared" si="10"/>
        <v>22.479999999999997</v>
      </c>
      <c r="H100">
        <f t="shared" ref="H100:H131" si="13">AVERAGE(D98:D100)</f>
        <v>26.366666666666664</v>
      </c>
      <c r="I100">
        <f t="shared" si="11"/>
        <v>28.580000000000002</v>
      </c>
    </row>
    <row r="101" spans="1:9" x14ac:dyDescent="0.25">
      <c r="A101">
        <v>100</v>
      </c>
      <c r="B101">
        <v>135.19999999999999</v>
      </c>
      <c r="C101">
        <v>41.7</v>
      </c>
      <c r="D101">
        <v>45.9</v>
      </c>
      <c r="E101">
        <v>17.2</v>
      </c>
      <c r="F101">
        <f t="shared" si="12"/>
        <v>35</v>
      </c>
      <c r="G101">
        <f t="shared" si="10"/>
        <v>28.020000000000003</v>
      </c>
      <c r="H101">
        <f t="shared" si="13"/>
        <v>39.699999999999996</v>
      </c>
      <c r="I101">
        <f t="shared" si="11"/>
        <v>35.58</v>
      </c>
    </row>
    <row r="102" spans="1:9" x14ac:dyDescent="0.25">
      <c r="A102">
        <v>101</v>
      </c>
      <c r="B102">
        <v>222.4</v>
      </c>
      <c r="C102">
        <v>4.3</v>
      </c>
      <c r="D102">
        <v>49.8</v>
      </c>
      <c r="E102">
        <v>11.7</v>
      </c>
      <c r="F102">
        <f t="shared" si="12"/>
        <v>29.433333333333334</v>
      </c>
      <c r="G102">
        <f t="shared" ref="G102:G133" si="14">AVERAGE(C98:C102)</f>
        <v>22.56</v>
      </c>
      <c r="H102">
        <f t="shared" si="13"/>
        <v>48.966666666666661</v>
      </c>
      <c r="I102">
        <f t="shared" ref="I102:I133" si="15">AVERAGE(D98:D102)</f>
        <v>34.96</v>
      </c>
    </row>
    <row r="103" spans="1:9" x14ac:dyDescent="0.25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  <c r="F103">
        <f t="shared" si="12"/>
        <v>27.433333333333334</v>
      </c>
      <c r="G103">
        <f t="shared" si="14"/>
        <v>29.119999999999997</v>
      </c>
      <c r="H103">
        <f t="shared" si="13"/>
        <v>65.533333333333331</v>
      </c>
      <c r="I103">
        <f t="shared" si="15"/>
        <v>53.959999999999994</v>
      </c>
    </row>
    <row r="104" spans="1:9" x14ac:dyDescent="0.25">
      <c r="A104">
        <v>103</v>
      </c>
      <c r="B104">
        <v>280.2</v>
      </c>
      <c r="C104">
        <v>10.1</v>
      </c>
      <c r="D104">
        <v>21.4</v>
      </c>
      <c r="E104">
        <v>14.8</v>
      </c>
      <c r="F104">
        <f t="shared" si="12"/>
        <v>16.899999999999999</v>
      </c>
      <c r="G104">
        <f t="shared" si="14"/>
        <v>26.939999999999998</v>
      </c>
      <c r="H104">
        <f t="shared" si="13"/>
        <v>57.366666666666667</v>
      </c>
      <c r="I104">
        <f t="shared" si="15"/>
        <v>53.839999999999996</v>
      </c>
    </row>
    <row r="105" spans="1:9" x14ac:dyDescent="0.25">
      <c r="A105">
        <v>104</v>
      </c>
      <c r="B105">
        <v>187.9</v>
      </c>
      <c r="C105">
        <v>17.2</v>
      </c>
      <c r="D105">
        <v>17.899999999999999</v>
      </c>
      <c r="E105">
        <v>14.7</v>
      </c>
      <c r="F105">
        <f t="shared" si="12"/>
        <v>21.2</v>
      </c>
      <c r="G105">
        <f t="shared" si="14"/>
        <v>21.919999999999998</v>
      </c>
      <c r="H105">
        <f t="shared" si="13"/>
        <v>46.733333333333341</v>
      </c>
      <c r="I105">
        <f t="shared" si="15"/>
        <v>47.18</v>
      </c>
    </row>
    <row r="106" spans="1:9" x14ac:dyDescent="0.25">
      <c r="A106">
        <v>105</v>
      </c>
      <c r="B106">
        <v>238.2</v>
      </c>
      <c r="C106">
        <v>34.299999999999997</v>
      </c>
      <c r="D106">
        <v>5.3</v>
      </c>
      <c r="E106">
        <v>20.7</v>
      </c>
      <c r="F106">
        <f t="shared" si="12"/>
        <v>20.533333333333331</v>
      </c>
      <c r="G106">
        <f t="shared" si="14"/>
        <v>20.439999999999998</v>
      </c>
      <c r="H106">
        <f t="shared" si="13"/>
        <v>14.866666666666665</v>
      </c>
      <c r="I106">
        <f t="shared" si="15"/>
        <v>39.06</v>
      </c>
    </row>
    <row r="107" spans="1:9" x14ac:dyDescent="0.25">
      <c r="A107">
        <v>106</v>
      </c>
      <c r="B107">
        <v>137.9</v>
      </c>
      <c r="C107">
        <v>46.4</v>
      </c>
      <c r="D107">
        <v>59</v>
      </c>
      <c r="E107">
        <v>19.2</v>
      </c>
      <c r="F107">
        <f t="shared" si="12"/>
        <v>32.633333333333333</v>
      </c>
      <c r="G107">
        <f t="shared" si="14"/>
        <v>28.859999999999996</v>
      </c>
      <c r="H107">
        <f t="shared" si="13"/>
        <v>27.400000000000002</v>
      </c>
      <c r="I107">
        <f t="shared" si="15"/>
        <v>40.900000000000006</v>
      </c>
    </row>
    <row r="108" spans="1:9" x14ac:dyDescent="0.25">
      <c r="A108">
        <v>107</v>
      </c>
      <c r="B108">
        <v>25</v>
      </c>
      <c r="C108">
        <v>11</v>
      </c>
      <c r="D108">
        <v>29.7</v>
      </c>
      <c r="E108">
        <v>7.2</v>
      </c>
      <c r="F108">
        <f t="shared" si="12"/>
        <v>30.566666666666663</v>
      </c>
      <c r="G108">
        <f t="shared" si="14"/>
        <v>23.8</v>
      </c>
      <c r="H108">
        <f t="shared" si="13"/>
        <v>31.333333333333332</v>
      </c>
      <c r="I108">
        <f t="shared" si="15"/>
        <v>26.659999999999997</v>
      </c>
    </row>
    <row r="109" spans="1:9" x14ac:dyDescent="0.25">
      <c r="A109">
        <v>108</v>
      </c>
      <c r="B109">
        <v>90.4</v>
      </c>
      <c r="C109">
        <v>0.3</v>
      </c>
      <c r="D109">
        <v>23.2</v>
      </c>
      <c r="E109">
        <v>8.6999999999999993</v>
      </c>
      <c r="F109">
        <f t="shared" si="12"/>
        <v>19.233333333333331</v>
      </c>
      <c r="G109">
        <f t="shared" si="14"/>
        <v>21.84</v>
      </c>
      <c r="H109">
        <f t="shared" si="13"/>
        <v>37.300000000000004</v>
      </c>
      <c r="I109">
        <f t="shared" si="15"/>
        <v>27.02</v>
      </c>
    </row>
    <row r="110" spans="1:9" x14ac:dyDescent="0.25">
      <c r="A110">
        <v>109</v>
      </c>
      <c r="B110">
        <v>13.1</v>
      </c>
      <c r="C110">
        <v>0.4</v>
      </c>
      <c r="D110">
        <v>25.6</v>
      </c>
      <c r="E110">
        <v>5.3</v>
      </c>
      <c r="F110">
        <f t="shared" si="12"/>
        <v>3.9000000000000004</v>
      </c>
      <c r="G110">
        <f t="shared" si="14"/>
        <v>18.479999999999997</v>
      </c>
      <c r="H110">
        <f t="shared" si="13"/>
        <v>26.166666666666668</v>
      </c>
      <c r="I110">
        <f t="shared" si="15"/>
        <v>28.560000000000002</v>
      </c>
    </row>
    <row r="111" spans="1:9" x14ac:dyDescent="0.25">
      <c r="A111">
        <v>110</v>
      </c>
      <c r="B111">
        <v>255.4</v>
      </c>
      <c r="C111">
        <v>26.9</v>
      </c>
      <c r="D111">
        <v>5.5</v>
      </c>
      <c r="E111">
        <v>19.8</v>
      </c>
      <c r="F111">
        <f t="shared" si="12"/>
        <v>9.1999999999999993</v>
      </c>
      <c r="G111">
        <f t="shared" si="14"/>
        <v>17</v>
      </c>
      <c r="H111">
        <f t="shared" si="13"/>
        <v>18.099999999999998</v>
      </c>
      <c r="I111">
        <f t="shared" si="15"/>
        <v>28.6</v>
      </c>
    </row>
    <row r="112" spans="1:9" x14ac:dyDescent="0.25">
      <c r="A112">
        <v>111</v>
      </c>
      <c r="B112">
        <v>225.8</v>
      </c>
      <c r="C112">
        <v>8.1999999999999993</v>
      </c>
      <c r="D112">
        <v>56.5</v>
      </c>
      <c r="E112">
        <v>13.4</v>
      </c>
      <c r="F112">
        <f t="shared" si="12"/>
        <v>11.833333333333334</v>
      </c>
      <c r="G112">
        <f t="shared" si="14"/>
        <v>9.36</v>
      </c>
      <c r="H112">
        <f t="shared" si="13"/>
        <v>29.2</v>
      </c>
      <c r="I112">
        <f t="shared" si="15"/>
        <v>28.1</v>
      </c>
    </row>
    <row r="113" spans="1:9" x14ac:dyDescent="0.25">
      <c r="A113">
        <v>112</v>
      </c>
      <c r="B113">
        <v>241.7</v>
      </c>
      <c r="C113">
        <v>38</v>
      </c>
      <c r="D113">
        <v>23.2</v>
      </c>
      <c r="E113">
        <v>21.8</v>
      </c>
      <c r="F113">
        <f t="shared" si="12"/>
        <v>24.366666666666664</v>
      </c>
      <c r="G113">
        <f t="shared" si="14"/>
        <v>14.76</v>
      </c>
      <c r="H113">
        <f t="shared" si="13"/>
        <v>28.400000000000002</v>
      </c>
      <c r="I113">
        <f t="shared" si="15"/>
        <v>26.8</v>
      </c>
    </row>
    <row r="114" spans="1:9" x14ac:dyDescent="0.25">
      <c r="A114">
        <v>113</v>
      </c>
      <c r="B114">
        <v>175.7</v>
      </c>
      <c r="C114">
        <v>15.4</v>
      </c>
      <c r="D114">
        <v>2.4</v>
      </c>
      <c r="E114">
        <v>14.1</v>
      </c>
      <c r="F114">
        <f t="shared" si="12"/>
        <v>20.533333333333335</v>
      </c>
      <c r="G114">
        <f t="shared" si="14"/>
        <v>17.78</v>
      </c>
      <c r="H114">
        <f t="shared" si="13"/>
        <v>27.366666666666671</v>
      </c>
      <c r="I114">
        <f t="shared" si="15"/>
        <v>22.64</v>
      </c>
    </row>
    <row r="115" spans="1:9" x14ac:dyDescent="0.25">
      <c r="A115">
        <v>114</v>
      </c>
      <c r="B115">
        <v>209.6</v>
      </c>
      <c r="C115">
        <v>20.6</v>
      </c>
      <c r="D115">
        <v>10.7</v>
      </c>
      <c r="E115">
        <v>15.9</v>
      </c>
      <c r="F115">
        <f t="shared" si="12"/>
        <v>24.666666666666668</v>
      </c>
      <c r="G115">
        <f t="shared" si="14"/>
        <v>21.82</v>
      </c>
      <c r="H115">
        <f t="shared" si="13"/>
        <v>12.1</v>
      </c>
      <c r="I115">
        <f t="shared" si="15"/>
        <v>19.660000000000004</v>
      </c>
    </row>
    <row r="116" spans="1:9" x14ac:dyDescent="0.25">
      <c r="A116">
        <v>115</v>
      </c>
      <c r="B116">
        <v>78.2</v>
      </c>
      <c r="C116">
        <v>46.8</v>
      </c>
      <c r="D116">
        <v>34.5</v>
      </c>
      <c r="E116">
        <v>14.6</v>
      </c>
      <c r="F116">
        <f t="shared" si="12"/>
        <v>27.599999999999998</v>
      </c>
      <c r="G116">
        <f t="shared" si="14"/>
        <v>25.8</v>
      </c>
      <c r="H116">
        <f t="shared" si="13"/>
        <v>15.866666666666667</v>
      </c>
      <c r="I116">
        <f t="shared" si="15"/>
        <v>25.46</v>
      </c>
    </row>
    <row r="117" spans="1:9" x14ac:dyDescent="0.25">
      <c r="A117">
        <v>116</v>
      </c>
      <c r="B117">
        <v>75.099999999999994</v>
      </c>
      <c r="C117">
        <v>35</v>
      </c>
      <c r="D117">
        <v>52.7</v>
      </c>
      <c r="E117">
        <v>12.6</v>
      </c>
      <c r="F117">
        <f t="shared" si="12"/>
        <v>34.133333333333333</v>
      </c>
      <c r="G117">
        <f t="shared" si="14"/>
        <v>31.160000000000004</v>
      </c>
      <c r="H117">
        <f t="shared" si="13"/>
        <v>32.633333333333333</v>
      </c>
      <c r="I117">
        <f t="shared" si="15"/>
        <v>24.7</v>
      </c>
    </row>
    <row r="118" spans="1:9" x14ac:dyDescent="0.25">
      <c r="A118">
        <v>117</v>
      </c>
      <c r="B118">
        <v>139.19999999999999</v>
      </c>
      <c r="C118">
        <v>14.3</v>
      </c>
      <c r="D118">
        <v>25.6</v>
      </c>
      <c r="E118">
        <v>12.2</v>
      </c>
      <c r="F118">
        <f t="shared" si="12"/>
        <v>32.033333333333331</v>
      </c>
      <c r="G118">
        <f t="shared" si="14"/>
        <v>26.419999999999998</v>
      </c>
      <c r="H118">
        <f t="shared" si="13"/>
        <v>37.6</v>
      </c>
      <c r="I118">
        <f t="shared" si="15"/>
        <v>25.18</v>
      </c>
    </row>
    <row r="119" spans="1:9" x14ac:dyDescent="0.25">
      <c r="A119">
        <v>118</v>
      </c>
      <c r="B119">
        <v>76.400000000000006</v>
      </c>
      <c r="C119">
        <v>0.8</v>
      </c>
      <c r="D119">
        <v>14.8</v>
      </c>
      <c r="E119">
        <v>9.4</v>
      </c>
      <c r="F119">
        <f t="shared" si="12"/>
        <v>16.7</v>
      </c>
      <c r="G119">
        <f t="shared" si="14"/>
        <v>23.5</v>
      </c>
      <c r="H119">
        <f t="shared" si="13"/>
        <v>31.033333333333335</v>
      </c>
      <c r="I119">
        <f t="shared" si="15"/>
        <v>27.660000000000004</v>
      </c>
    </row>
    <row r="120" spans="1:9" x14ac:dyDescent="0.25">
      <c r="A120">
        <v>119</v>
      </c>
      <c r="B120">
        <v>125.7</v>
      </c>
      <c r="C120">
        <v>36.9</v>
      </c>
      <c r="D120">
        <v>79.2</v>
      </c>
      <c r="E120">
        <v>15.9</v>
      </c>
      <c r="F120">
        <f t="shared" si="12"/>
        <v>17.333333333333332</v>
      </c>
      <c r="G120">
        <f t="shared" si="14"/>
        <v>26.759999999999998</v>
      </c>
      <c r="H120">
        <f t="shared" si="13"/>
        <v>39.866666666666667</v>
      </c>
      <c r="I120">
        <f t="shared" si="15"/>
        <v>41.36</v>
      </c>
    </row>
    <row r="121" spans="1:9" x14ac:dyDescent="0.25">
      <c r="A121">
        <v>120</v>
      </c>
      <c r="B121">
        <v>19.399999999999999</v>
      </c>
      <c r="C121">
        <v>16</v>
      </c>
      <c r="D121">
        <v>22.3</v>
      </c>
      <c r="E121">
        <v>6.6</v>
      </c>
      <c r="F121">
        <f t="shared" si="12"/>
        <v>17.899999999999999</v>
      </c>
      <c r="G121">
        <f t="shared" si="14"/>
        <v>20.6</v>
      </c>
      <c r="H121">
        <f t="shared" si="13"/>
        <v>38.766666666666666</v>
      </c>
      <c r="I121">
        <f t="shared" si="15"/>
        <v>38.92</v>
      </c>
    </row>
    <row r="122" spans="1:9" x14ac:dyDescent="0.25">
      <c r="A122">
        <v>121</v>
      </c>
      <c r="B122">
        <v>141.30000000000001</v>
      </c>
      <c r="C122">
        <v>26.8</v>
      </c>
      <c r="D122">
        <v>46.2</v>
      </c>
      <c r="E122">
        <v>15.5</v>
      </c>
      <c r="F122">
        <f t="shared" si="12"/>
        <v>26.566666666666666</v>
      </c>
      <c r="G122">
        <f t="shared" si="14"/>
        <v>18.96</v>
      </c>
      <c r="H122">
        <f t="shared" si="13"/>
        <v>49.233333333333327</v>
      </c>
      <c r="I122">
        <f t="shared" si="15"/>
        <v>37.620000000000005</v>
      </c>
    </row>
    <row r="123" spans="1:9" x14ac:dyDescent="0.25">
      <c r="A123">
        <v>122</v>
      </c>
      <c r="B123">
        <v>18.8</v>
      </c>
      <c r="C123">
        <v>21.7</v>
      </c>
      <c r="D123">
        <v>50.4</v>
      </c>
      <c r="E123">
        <v>7</v>
      </c>
      <c r="F123">
        <f t="shared" si="12"/>
        <v>21.5</v>
      </c>
      <c r="G123">
        <f t="shared" si="14"/>
        <v>20.440000000000001</v>
      </c>
      <c r="H123">
        <f t="shared" si="13"/>
        <v>39.633333333333333</v>
      </c>
      <c r="I123">
        <f t="shared" si="15"/>
        <v>42.58</v>
      </c>
    </row>
    <row r="124" spans="1:9" x14ac:dyDescent="0.25">
      <c r="A124">
        <v>123</v>
      </c>
      <c r="B124">
        <v>224</v>
      </c>
      <c r="C124">
        <v>2.4</v>
      </c>
      <c r="D124">
        <v>15.6</v>
      </c>
      <c r="E124">
        <v>11.6</v>
      </c>
      <c r="F124">
        <f t="shared" si="12"/>
        <v>16.966666666666665</v>
      </c>
      <c r="G124">
        <f t="shared" si="14"/>
        <v>20.76</v>
      </c>
      <c r="H124">
        <f t="shared" si="13"/>
        <v>37.4</v>
      </c>
      <c r="I124">
        <f t="shared" si="15"/>
        <v>42.739999999999995</v>
      </c>
    </row>
    <row r="125" spans="1:9" x14ac:dyDescent="0.25">
      <c r="A125">
        <v>124</v>
      </c>
      <c r="B125">
        <v>123.1</v>
      </c>
      <c r="C125">
        <v>34.6</v>
      </c>
      <c r="D125">
        <v>12.4</v>
      </c>
      <c r="E125">
        <v>15.2</v>
      </c>
      <c r="F125">
        <f t="shared" si="12"/>
        <v>19.566666666666666</v>
      </c>
      <c r="G125">
        <f t="shared" si="14"/>
        <v>20.3</v>
      </c>
      <c r="H125">
        <f t="shared" si="13"/>
        <v>26.133333333333336</v>
      </c>
      <c r="I125">
        <f t="shared" si="15"/>
        <v>29.380000000000003</v>
      </c>
    </row>
    <row r="126" spans="1:9" x14ac:dyDescent="0.25">
      <c r="A126">
        <v>125</v>
      </c>
      <c r="B126">
        <v>229.5</v>
      </c>
      <c r="C126">
        <v>32.299999999999997</v>
      </c>
      <c r="D126">
        <v>74.2</v>
      </c>
      <c r="E126">
        <v>19.7</v>
      </c>
      <c r="F126">
        <f t="shared" si="12"/>
        <v>23.099999999999998</v>
      </c>
      <c r="G126">
        <f t="shared" si="14"/>
        <v>23.56</v>
      </c>
      <c r="H126">
        <f t="shared" si="13"/>
        <v>34.06666666666667</v>
      </c>
      <c r="I126">
        <f t="shared" si="15"/>
        <v>39.760000000000005</v>
      </c>
    </row>
    <row r="127" spans="1:9" x14ac:dyDescent="0.25">
      <c r="A127">
        <v>126</v>
      </c>
      <c r="B127">
        <v>87.2</v>
      </c>
      <c r="C127">
        <v>11.8</v>
      </c>
      <c r="D127">
        <v>25.9</v>
      </c>
      <c r="E127">
        <v>10.6</v>
      </c>
      <c r="F127">
        <f t="shared" si="12"/>
        <v>26.233333333333334</v>
      </c>
      <c r="G127">
        <f t="shared" si="14"/>
        <v>20.56</v>
      </c>
      <c r="H127">
        <f t="shared" si="13"/>
        <v>37.5</v>
      </c>
      <c r="I127">
        <f t="shared" si="15"/>
        <v>35.700000000000003</v>
      </c>
    </row>
    <row r="128" spans="1:9" x14ac:dyDescent="0.25">
      <c r="A128">
        <v>127</v>
      </c>
      <c r="B128">
        <v>7.8</v>
      </c>
      <c r="C128">
        <v>38.9</v>
      </c>
      <c r="D128">
        <v>50.6</v>
      </c>
      <c r="E128">
        <v>6.6</v>
      </c>
      <c r="F128">
        <f t="shared" si="12"/>
        <v>27.666666666666668</v>
      </c>
      <c r="G128">
        <f t="shared" si="14"/>
        <v>24</v>
      </c>
      <c r="H128">
        <f t="shared" si="13"/>
        <v>50.233333333333327</v>
      </c>
      <c r="I128">
        <f t="shared" si="15"/>
        <v>35.739999999999995</v>
      </c>
    </row>
    <row r="129" spans="1:9" x14ac:dyDescent="0.25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  <c r="F129">
        <f t="shared" si="12"/>
        <v>16.900000000000002</v>
      </c>
      <c r="G129">
        <f t="shared" si="14"/>
        <v>23.52</v>
      </c>
      <c r="H129">
        <f t="shared" si="13"/>
        <v>28.566666666666666</v>
      </c>
      <c r="I129">
        <f t="shared" si="15"/>
        <v>34.459999999999994</v>
      </c>
    </row>
    <row r="130" spans="1:9" x14ac:dyDescent="0.25">
      <c r="A130">
        <v>129</v>
      </c>
      <c r="B130">
        <v>220.3</v>
      </c>
      <c r="C130">
        <v>49</v>
      </c>
      <c r="D130">
        <v>3.2</v>
      </c>
      <c r="E130">
        <v>24.7</v>
      </c>
      <c r="F130">
        <f t="shared" si="12"/>
        <v>29.3</v>
      </c>
      <c r="G130">
        <f t="shared" si="14"/>
        <v>26.4</v>
      </c>
      <c r="H130">
        <f t="shared" si="13"/>
        <v>21</v>
      </c>
      <c r="I130">
        <f t="shared" si="15"/>
        <v>32.61999999999999</v>
      </c>
    </row>
    <row r="131" spans="1:9" x14ac:dyDescent="0.25">
      <c r="A131">
        <v>130</v>
      </c>
      <c r="B131">
        <v>59.6</v>
      </c>
      <c r="C131">
        <v>12</v>
      </c>
      <c r="D131">
        <v>43.1</v>
      </c>
      <c r="E131">
        <v>9.6999999999999993</v>
      </c>
      <c r="F131">
        <f t="shared" si="12"/>
        <v>20.333333333333332</v>
      </c>
      <c r="G131">
        <f t="shared" si="14"/>
        <v>22.34</v>
      </c>
      <c r="H131">
        <f t="shared" si="13"/>
        <v>18.5</v>
      </c>
      <c r="I131">
        <f t="shared" si="15"/>
        <v>26.4</v>
      </c>
    </row>
    <row r="132" spans="1:9" x14ac:dyDescent="0.25">
      <c r="A132">
        <v>131</v>
      </c>
      <c r="B132">
        <v>0.7</v>
      </c>
      <c r="C132">
        <v>39.6</v>
      </c>
      <c r="D132">
        <v>8.6999999999999993</v>
      </c>
      <c r="E132">
        <v>1.6</v>
      </c>
      <c r="F132">
        <f t="shared" ref="F132:F163" si="16">AVERAGE(C130:C132)</f>
        <v>33.533333333333331</v>
      </c>
      <c r="G132">
        <f t="shared" si="14"/>
        <v>27.9</v>
      </c>
      <c r="H132">
        <f t="shared" ref="H132:H163" si="17">AVERAGE(D130:D132)</f>
        <v>18.333333333333332</v>
      </c>
      <c r="I132">
        <f t="shared" si="15"/>
        <v>22.96</v>
      </c>
    </row>
    <row r="133" spans="1:9" x14ac:dyDescent="0.25">
      <c r="A133">
        <v>132</v>
      </c>
      <c r="B133">
        <v>265.2</v>
      </c>
      <c r="C133">
        <v>2.9</v>
      </c>
      <c r="D133">
        <v>43</v>
      </c>
      <c r="E133">
        <v>12.7</v>
      </c>
      <c r="F133">
        <f t="shared" si="16"/>
        <v>18.166666666666668</v>
      </c>
      <c r="G133">
        <f t="shared" si="14"/>
        <v>20.7</v>
      </c>
      <c r="H133">
        <f t="shared" si="17"/>
        <v>31.599999999999998</v>
      </c>
      <c r="I133">
        <f t="shared" si="15"/>
        <v>21.44</v>
      </c>
    </row>
    <row r="134" spans="1:9" x14ac:dyDescent="0.25">
      <c r="A134">
        <v>133</v>
      </c>
      <c r="B134">
        <v>8.4</v>
      </c>
      <c r="C134">
        <v>27.2</v>
      </c>
      <c r="D134">
        <v>2.1</v>
      </c>
      <c r="E134">
        <v>5.7</v>
      </c>
      <c r="F134">
        <f t="shared" si="16"/>
        <v>23.233333333333334</v>
      </c>
      <c r="G134">
        <f t="shared" ref="G134:G165" si="18">AVERAGE(C130:C134)</f>
        <v>26.139999999999997</v>
      </c>
      <c r="H134">
        <f t="shared" si="17"/>
        <v>17.933333333333334</v>
      </c>
      <c r="I134">
        <f t="shared" ref="I134:I165" si="19">AVERAGE(D130:D134)</f>
        <v>20.02</v>
      </c>
    </row>
    <row r="135" spans="1:9" x14ac:dyDescent="0.25">
      <c r="A135">
        <v>134</v>
      </c>
      <c r="B135">
        <v>219.8</v>
      </c>
      <c r="C135">
        <v>33.5</v>
      </c>
      <c r="D135">
        <v>45.1</v>
      </c>
      <c r="E135">
        <v>19.600000000000001</v>
      </c>
      <c r="F135">
        <f t="shared" si="16"/>
        <v>21.2</v>
      </c>
      <c r="G135">
        <f t="shared" si="18"/>
        <v>23.04</v>
      </c>
      <c r="H135">
        <f t="shared" si="17"/>
        <v>30.066666666666666</v>
      </c>
      <c r="I135">
        <f t="shared" si="19"/>
        <v>28.4</v>
      </c>
    </row>
    <row r="136" spans="1:9" x14ac:dyDescent="0.25">
      <c r="A136">
        <v>135</v>
      </c>
      <c r="B136">
        <v>36.9</v>
      </c>
      <c r="C136">
        <v>38.6</v>
      </c>
      <c r="D136">
        <v>65.599999999999994</v>
      </c>
      <c r="E136">
        <v>10.8</v>
      </c>
      <c r="F136">
        <f t="shared" si="16"/>
        <v>33.1</v>
      </c>
      <c r="G136">
        <f t="shared" si="18"/>
        <v>28.360000000000003</v>
      </c>
      <c r="H136">
        <f t="shared" si="17"/>
        <v>37.6</v>
      </c>
      <c r="I136">
        <f t="shared" si="19"/>
        <v>32.9</v>
      </c>
    </row>
    <row r="137" spans="1:9" x14ac:dyDescent="0.25">
      <c r="A137">
        <v>136</v>
      </c>
      <c r="B137">
        <v>48.3</v>
      </c>
      <c r="C137">
        <v>47</v>
      </c>
      <c r="D137">
        <v>8.5</v>
      </c>
      <c r="E137">
        <v>11.6</v>
      </c>
      <c r="F137">
        <f t="shared" si="16"/>
        <v>39.699999999999996</v>
      </c>
      <c r="G137">
        <f t="shared" si="18"/>
        <v>29.839999999999996</v>
      </c>
      <c r="H137">
        <f t="shared" si="17"/>
        <v>39.733333333333327</v>
      </c>
      <c r="I137">
        <f t="shared" si="19"/>
        <v>32.86</v>
      </c>
    </row>
    <row r="138" spans="1:9" x14ac:dyDescent="0.25">
      <c r="A138">
        <v>137</v>
      </c>
      <c r="B138">
        <v>25.6</v>
      </c>
      <c r="C138">
        <v>39</v>
      </c>
      <c r="D138">
        <v>9.3000000000000007</v>
      </c>
      <c r="E138">
        <v>9.5</v>
      </c>
      <c r="F138">
        <f t="shared" si="16"/>
        <v>41.533333333333331</v>
      </c>
      <c r="G138">
        <f t="shared" si="18"/>
        <v>37.06</v>
      </c>
      <c r="H138">
        <f t="shared" si="17"/>
        <v>27.799999999999997</v>
      </c>
      <c r="I138">
        <f t="shared" si="19"/>
        <v>26.119999999999997</v>
      </c>
    </row>
    <row r="139" spans="1:9" x14ac:dyDescent="0.25">
      <c r="A139">
        <v>138</v>
      </c>
      <c r="B139">
        <v>273.7</v>
      </c>
      <c r="C139">
        <v>28.9</v>
      </c>
      <c r="D139">
        <v>59.7</v>
      </c>
      <c r="E139">
        <v>20.8</v>
      </c>
      <c r="F139">
        <f t="shared" si="16"/>
        <v>38.300000000000004</v>
      </c>
      <c r="G139">
        <f t="shared" si="18"/>
        <v>37.4</v>
      </c>
      <c r="H139">
        <f t="shared" si="17"/>
        <v>25.833333333333332</v>
      </c>
      <c r="I139">
        <f t="shared" si="19"/>
        <v>37.64</v>
      </c>
    </row>
    <row r="140" spans="1:9" x14ac:dyDescent="0.25">
      <c r="A140">
        <v>139</v>
      </c>
      <c r="B140">
        <v>43</v>
      </c>
      <c r="C140">
        <v>25.9</v>
      </c>
      <c r="D140">
        <v>20.5</v>
      </c>
      <c r="E140">
        <v>9.6</v>
      </c>
      <c r="F140">
        <f t="shared" si="16"/>
        <v>31.266666666666669</v>
      </c>
      <c r="G140">
        <f t="shared" si="18"/>
        <v>35.880000000000003</v>
      </c>
      <c r="H140">
        <f t="shared" si="17"/>
        <v>29.833333333333332</v>
      </c>
      <c r="I140">
        <f t="shared" si="19"/>
        <v>32.72</v>
      </c>
    </row>
    <row r="141" spans="1:9" x14ac:dyDescent="0.25">
      <c r="A141">
        <v>140</v>
      </c>
      <c r="B141">
        <v>184.9</v>
      </c>
      <c r="C141">
        <v>43.9</v>
      </c>
      <c r="D141">
        <v>1.7</v>
      </c>
      <c r="E141">
        <v>20.7</v>
      </c>
      <c r="F141">
        <f t="shared" si="16"/>
        <v>32.9</v>
      </c>
      <c r="G141">
        <f t="shared" si="18"/>
        <v>36.940000000000005</v>
      </c>
      <c r="H141">
        <f t="shared" si="17"/>
        <v>27.3</v>
      </c>
      <c r="I141">
        <f t="shared" si="19"/>
        <v>19.940000000000001</v>
      </c>
    </row>
    <row r="142" spans="1:9" x14ac:dyDescent="0.25">
      <c r="A142">
        <v>141</v>
      </c>
      <c r="B142">
        <v>73.400000000000006</v>
      </c>
      <c r="C142">
        <v>17</v>
      </c>
      <c r="D142">
        <v>12.9</v>
      </c>
      <c r="E142">
        <v>10.9</v>
      </c>
      <c r="F142">
        <f t="shared" si="16"/>
        <v>28.933333333333334</v>
      </c>
      <c r="G142">
        <f t="shared" si="18"/>
        <v>30.940000000000005</v>
      </c>
      <c r="H142">
        <f t="shared" si="17"/>
        <v>11.700000000000001</v>
      </c>
      <c r="I142">
        <f t="shared" si="19"/>
        <v>20.82</v>
      </c>
    </row>
    <row r="143" spans="1:9" x14ac:dyDescent="0.25">
      <c r="A143">
        <v>142</v>
      </c>
      <c r="B143">
        <v>193.7</v>
      </c>
      <c r="C143">
        <v>35.4</v>
      </c>
      <c r="D143">
        <v>75.599999999999994</v>
      </c>
      <c r="E143">
        <v>19.2</v>
      </c>
      <c r="F143">
        <f t="shared" si="16"/>
        <v>32.1</v>
      </c>
      <c r="G143">
        <f t="shared" si="18"/>
        <v>30.22</v>
      </c>
      <c r="H143">
        <f t="shared" si="17"/>
        <v>30.066666666666663</v>
      </c>
      <c r="I143">
        <f t="shared" si="19"/>
        <v>34.08</v>
      </c>
    </row>
    <row r="144" spans="1:9" x14ac:dyDescent="0.25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  <c r="F144">
        <f t="shared" si="16"/>
        <v>28.533333333333331</v>
      </c>
      <c r="G144">
        <f t="shared" si="18"/>
        <v>31.079999999999995</v>
      </c>
      <c r="H144">
        <f t="shared" si="17"/>
        <v>42.133333333333333</v>
      </c>
      <c r="I144">
        <f t="shared" si="19"/>
        <v>29.72</v>
      </c>
    </row>
    <row r="145" spans="1:9" x14ac:dyDescent="0.25">
      <c r="A145">
        <v>144</v>
      </c>
      <c r="B145">
        <v>104.6</v>
      </c>
      <c r="C145">
        <v>5.7</v>
      </c>
      <c r="D145">
        <v>34.4</v>
      </c>
      <c r="E145">
        <v>10.4</v>
      </c>
      <c r="F145">
        <f t="shared" si="16"/>
        <v>24.766666666666666</v>
      </c>
      <c r="G145">
        <f t="shared" si="18"/>
        <v>27.04</v>
      </c>
      <c r="H145">
        <f t="shared" si="17"/>
        <v>49.300000000000004</v>
      </c>
      <c r="I145">
        <f t="shared" si="19"/>
        <v>32.5</v>
      </c>
    </row>
    <row r="146" spans="1:9" x14ac:dyDescent="0.25">
      <c r="A146">
        <v>145</v>
      </c>
      <c r="B146">
        <v>96.2</v>
      </c>
      <c r="C146">
        <v>14.8</v>
      </c>
      <c r="D146">
        <v>38.9</v>
      </c>
      <c r="E146">
        <v>11.4</v>
      </c>
      <c r="F146">
        <f t="shared" si="16"/>
        <v>17.900000000000002</v>
      </c>
      <c r="G146">
        <f t="shared" si="18"/>
        <v>21.22</v>
      </c>
      <c r="H146">
        <f t="shared" si="17"/>
        <v>37.066666666666663</v>
      </c>
      <c r="I146">
        <f t="shared" si="19"/>
        <v>39.940000000000005</v>
      </c>
    </row>
    <row r="147" spans="1:9" x14ac:dyDescent="0.25">
      <c r="A147">
        <v>146</v>
      </c>
      <c r="B147">
        <v>140.30000000000001</v>
      </c>
      <c r="C147">
        <v>1.9</v>
      </c>
      <c r="D147">
        <v>9</v>
      </c>
      <c r="E147">
        <v>10.3</v>
      </c>
      <c r="F147">
        <f t="shared" si="16"/>
        <v>7.4666666666666659</v>
      </c>
      <c r="G147">
        <f t="shared" si="18"/>
        <v>18.2</v>
      </c>
      <c r="H147">
        <f t="shared" si="17"/>
        <v>27.433333333333334</v>
      </c>
      <c r="I147">
        <f t="shared" si="19"/>
        <v>39.160000000000004</v>
      </c>
    </row>
    <row r="148" spans="1:9" x14ac:dyDescent="0.25">
      <c r="A148">
        <v>147</v>
      </c>
      <c r="B148">
        <v>240.1</v>
      </c>
      <c r="C148">
        <v>7.3</v>
      </c>
      <c r="D148">
        <v>8.6999999999999993</v>
      </c>
      <c r="E148">
        <v>13.2</v>
      </c>
      <c r="F148">
        <f t="shared" si="16"/>
        <v>8</v>
      </c>
      <c r="G148">
        <f t="shared" si="18"/>
        <v>12.58</v>
      </c>
      <c r="H148">
        <f t="shared" si="17"/>
        <v>18.866666666666664</v>
      </c>
      <c r="I148">
        <f t="shared" si="19"/>
        <v>25.779999999999994</v>
      </c>
    </row>
    <row r="149" spans="1:9" x14ac:dyDescent="0.25">
      <c r="A149">
        <v>148</v>
      </c>
      <c r="B149">
        <v>243.2</v>
      </c>
      <c r="C149">
        <v>49</v>
      </c>
      <c r="D149">
        <v>44.3</v>
      </c>
      <c r="E149">
        <v>25.4</v>
      </c>
      <c r="F149">
        <f t="shared" si="16"/>
        <v>19.400000000000002</v>
      </c>
      <c r="G149">
        <f t="shared" si="18"/>
        <v>15.74</v>
      </c>
      <c r="H149">
        <f t="shared" si="17"/>
        <v>20.666666666666668</v>
      </c>
      <c r="I149">
        <f t="shared" si="19"/>
        <v>27.060000000000002</v>
      </c>
    </row>
    <row r="150" spans="1:9" x14ac:dyDescent="0.25">
      <c r="A150">
        <v>149</v>
      </c>
      <c r="B150">
        <v>38</v>
      </c>
      <c r="C150">
        <v>40.299999999999997</v>
      </c>
      <c r="D150">
        <v>11.9</v>
      </c>
      <c r="E150">
        <v>10.9</v>
      </c>
      <c r="F150">
        <f t="shared" si="16"/>
        <v>32.199999999999996</v>
      </c>
      <c r="G150">
        <f t="shared" si="18"/>
        <v>22.66</v>
      </c>
      <c r="H150">
        <f t="shared" si="17"/>
        <v>21.633333333333336</v>
      </c>
      <c r="I150">
        <f t="shared" si="19"/>
        <v>22.56</v>
      </c>
    </row>
    <row r="151" spans="1:9" x14ac:dyDescent="0.25">
      <c r="A151">
        <v>150</v>
      </c>
      <c r="B151">
        <v>44.7</v>
      </c>
      <c r="C151">
        <v>25.8</v>
      </c>
      <c r="D151">
        <v>20.6</v>
      </c>
      <c r="E151">
        <v>10.1</v>
      </c>
      <c r="F151">
        <f t="shared" si="16"/>
        <v>38.366666666666667</v>
      </c>
      <c r="G151">
        <f t="shared" si="18"/>
        <v>24.86</v>
      </c>
      <c r="H151">
        <f t="shared" si="17"/>
        <v>25.599999999999998</v>
      </c>
      <c r="I151">
        <f t="shared" si="19"/>
        <v>18.899999999999999</v>
      </c>
    </row>
    <row r="152" spans="1:9" x14ac:dyDescent="0.25">
      <c r="A152">
        <v>151</v>
      </c>
      <c r="B152">
        <v>280.7</v>
      </c>
      <c r="C152">
        <v>13.9</v>
      </c>
      <c r="D152">
        <v>37</v>
      </c>
      <c r="E152">
        <v>16.100000000000001</v>
      </c>
      <c r="F152">
        <f t="shared" si="16"/>
        <v>26.666666666666668</v>
      </c>
      <c r="G152">
        <f t="shared" si="18"/>
        <v>27.259999999999998</v>
      </c>
      <c r="H152">
        <f t="shared" si="17"/>
        <v>23.166666666666668</v>
      </c>
      <c r="I152">
        <f t="shared" si="19"/>
        <v>24.5</v>
      </c>
    </row>
    <row r="153" spans="1:9" x14ac:dyDescent="0.25">
      <c r="A153">
        <v>152</v>
      </c>
      <c r="B153">
        <v>121</v>
      </c>
      <c r="C153">
        <v>8.4</v>
      </c>
      <c r="D153">
        <v>48.7</v>
      </c>
      <c r="E153">
        <v>11.6</v>
      </c>
      <c r="F153">
        <f t="shared" si="16"/>
        <v>16.033333333333335</v>
      </c>
      <c r="G153">
        <f t="shared" si="18"/>
        <v>27.48</v>
      </c>
      <c r="H153">
        <f t="shared" si="17"/>
        <v>35.433333333333337</v>
      </c>
      <c r="I153">
        <f t="shared" si="19"/>
        <v>32.5</v>
      </c>
    </row>
    <row r="154" spans="1:9" x14ac:dyDescent="0.25">
      <c r="A154">
        <v>153</v>
      </c>
      <c r="B154">
        <v>197.6</v>
      </c>
      <c r="C154">
        <v>23.3</v>
      </c>
      <c r="D154">
        <v>14.2</v>
      </c>
      <c r="E154">
        <v>16.600000000000001</v>
      </c>
      <c r="F154">
        <f t="shared" si="16"/>
        <v>15.200000000000001</v>
      </c>
      <c r="G154">
        <f t="shared" si="18"/>
        <v>22.34</v>
      </c>
      <c r="H154">
        <f t="shared" si="17"/>
        <v>33.300000000000004</v>
      </c>
      <c r="I154">
        <f t="shared" si="19"/>
        <v>26.48</v>
      </c>
    </row>
    <row r="155" spans="1:9" x14ac:dyDescent="0.25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  <c r="F155">
        <f t="shared" si="16"/>
        <v>23.8</v>
      </c>
      <c r="G155">
        <f t="shared" si="18"/>
        <v>22.220000000000002</v>
      </c>
      <c r="H155">
        <f t="shared" si="17"/>
        <v>33.533333333333339</v>
      </c>
      <c r="I155">
        <f t="shared" si="19"/>
        <v>31.640000000000004</v>
      </c>
    </row>
    <row r="156" spans="1:9" x14ac:dyDescent="0.25">
      <c r="A156">
        <v>155</v>
      </c>
      <c r="B156">
        <v>187.8</v>
      </c>
      <c r="C156">
        <v>21.1</v>
      </c>
      <c r="D156">
        <v>9.5</v>
      </c>
      <c r="E156">
        <v>15.6</v>
      </c>
      <c r="F156">
        <f t="shared" si="16"/>
        <v>28.033333333333331</v>
      </c>
      <c r="G156">
        <f t="shared" si="18"/>
        <v>21.28</v>
      </c>
      <c r="H156">
        <f t="shared" si="17"/>
        <v>20.466666666666669</v>
      </c>
      <c r="I156">
        <f t="shared" si="19"/>
        <v>29.420000000000005</v>
      </c>
    </row>
    <row r="157" spans="1:9" x14ac:dyDescent="0.25">
      <c r="A157">
        <v>156</v>
      </c>
      <c r="B157">
        <v>4.0999999999999996</v>
      </c>
      <c r="C157">
        <v>11.6</v>
      </c>
      <c r="D157">
        <v>5.7</v>
      </c>
      <c r="E157">
        <v>3.2</v>
      </c>
      <c r="F157">
        <f t="shared" si="16"/>
        <v>24.133333333333336</v>
      </c>
      <c r="G157">
        <f t="shared" si="18"/>
        <v>20.82</v>
      </c>
      <c r="H157">
        <f t="shared" si="17"/>
        <v>17.633333333333336</v>
      </c>
      <c r="I157">
        <f t="shared" si="19"/>
        <v>23.160000000000004</v>
      </c>
    </row>
    <row r="158" spans="1:9" x14ac:dyDescent="0.25">
      <c r="A158">
        <v>157</v>
      </c>
      <c r="B158">
        <v>93.9</v>
      </c>
      <c r="C158">
        <v>43.5</v>
      </c>
      <c r="D158">
        <v>50.5</v>
      </c>
      <c r="E158">
        <v>15.3</v>
      </c>
      <c r="F158">
        <f t="shared" si="16"/>
        <v>25.400000000000002</v>
      </c>
      <c r="G158">
        <f t="shared" si="18"/>
        <v>27.839999999999996</v>
      </c>
      <c r="H158">
        <f t="shared" si="17"/>
        <v>21.900000000000002</v>
      </c>
      <c r="I158">
        <f t="shared" si="19"/>
        <v>23.520000000000003</v>
      </c>
    </row>
    <row r="159" spans="1:9" x14ac:dyDescent="0.25">
      <c r="A159">
        <v>158</v>
      </c>
      <c r="B159">
        <v>149.80000000000001</v>
      </c>
      <c r="C159">
        <v>1.3</v>
      </c>
      <c r="D159">
        <v>24.3</v>
      </c>
      <c r="E159">
        <v>10.1</v>
      </c>
      <c r="F159">
        <f t="shared" si="16"/>
        <v>18.8</v>
      </c>
      <c r="G159">
        <f t="shared" si="18"/>
        <v>23.44</v>
      </c>
      <c r="H159">
        <f t="shared" si="17"/>
        <v>26.833333333333332</v>
      </c>
      <c r="I159">
        <f t="shared" si="19"/>
        <v>25.54</v>
      </c>
    </row>
    <row r="160" spans="1:9" x14ac:dyDescent="0.25">
      <c r="A160">
        <v>159</v>
      </c>
      <c r="B160">
        <v>11.7</v>
      </c>
      <c r="C160">
        <v>36.9</v>
      </c>
      <c r="D160">
        <v>45.2</v>
      </c>
      <c r="E160">
        <v>7.3</v>
      </c>
      <c r="F160">
        <f t="shared" si="16"/>
        <v>27.233333333333331</v>
      </c>
      <c r="G160">
        <f t="shared" si="18"/>
        <v>22.880000000000003</v>
      </c>
      <c r="H160">
        <f t="shared" si="17"/>
        <v>40</v>
      </c>
      <c r="I160">
        <f t="shared" si="19"/>
        <v>27.04</v>
      </c>
    </row>
    <row r="161" spans="1:9" x14ac:dyDescent="0.25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  <c r="F161">
        <f t="shared" si="16"/>
        <v>18.866666666666664</v>
      </c>
      <c r="G161">
        <f t="shared" si="18"/>
        <v>22.339999999999996</v>
      </c>
      <c r="H161">
        <f t="shared" si="17"/>
        <v>34.699999999999996</v>
      </c>
      <c r="I161">
        <f t="shared" si="19"/>
        <v>32.06</v>
      </c>
    </row>
    <row r="162" spans="1:9" x14ac:dyDescent="0.25">
      <c r="A162">
        <v>161</v>
      </c>
      <c r="B162">
        <v>172.5</v>
      </c>
      <c r="C162">
        <v>18.100000000000001</v>
      </c>
      <c r="D162">
        <v>30.7</v>
      </c>
      <c r="E162">
        <v>14.4</v>
      </c>
      <c r="F162">
        <f t="shared" si="16"/>
        <v>24.466666666666669</v>
      </c>
      <c r="G162">
        <f t="shared" si="18"/>
        <v>23.639999999999997</v>
      </c>
      <c r="H162">
        <f t="shared" si="17"/>
        <v>36.833333333333336</v>
      </c>
      <c r="I162">
        <f t="shared" si="19"/>
        <v>37.059999999999995</v>
      </c>
    </row>
    <row r="163" spans="1:9" x14ac:dyDescent="0.25">
      <c r="A163">
        <v>162</v>
      </c>
      <c r="B163">
        <v>85.7</v>
      </c>
      <c r="C163">
        <v>35.799999999999997</v>
      </c>
      <c r="D163">
        <v>49.3</v>
      </c>
      <c r="E163">
        <v>13.3</v>
      </c>
      <c r="F163">
        <f t="shared" si="16"/>
        <v>24.099999999999998</v>
      </c>
      <c r="G163">
        <f t="shared" si="18"/>
        <v>22.099999999999998</v>
      </c>
      <c r="H163">
        <f t="shared" si="17"/>
        <v>38.199999999999996</v>
      </c>
      <c r="I163">
        <f t="shared" si="19"/>
        <v>36.819999999999993</v>
      </c>
    </row>
    <row r="164" spans="1:9" x14ac:dyDescent="0.25">
      <c r="A164">
        <v>163</v>
      </c>
      <c r="B164">
        <v>188.4</v>
      </c>
      <c r="C164">
        <v>18.100000000000001</v>
      </c>
      <c r="D164">
        <v>25.6</v>
      </c>
      <c r="E164">
        <v>14.9</v>
      </c>
      <c r="F164">
        <f t="shared" ref="F164:F195" si="20">AVERAGE(C162:C164)</f>
        <v>24</v>
      </c>
      <c r="G164">
        <f t="shared" si="18"/>
        <v>25.46</v>
      </c>
      <c r="H164">
        <f t="shared" ref="H164:H195" si="21">AVERAGE(D162:D164)</f>
        <v>35.199999999999996</v>
      </c>
      <c r="I164">
        <f t="shared" si="19"/>
        <v>37.08</v>
      </c>
    </row>
    <row r="165" spans="1:9" x14ac:dyDescent="0.25">
      <c r="A165">
        <v>164</v>
      </c>
      <c r="B165">
        <v>163.5</v>
      </c>
      <c r="C165">
        <v>36.799999999999997</v>
      </c>
      <c r="D165">
        <v>7.4</v>
      </c>
      <c r="E165">
        <v>18</v>
      </c>
      <c r="F165">
        <f t="shared" si="20"/>
        <v>30.233333333333331</v>
      </c>
      <c r="G165">
        <f t="shared" si="18"/>
        <v>25.44</v>
      </c>
      <c r="H165">
        <f t="shared" si="21"/>
        <v>27.433333333333337</v>
      </c>
      <c r="I165">
        <f t="shared" si="19"/>
        <v>29.52</v>
      </c>
    </row>
    <row r="166" spans="1:9" x14ac:dyDescent="0.25">
      <c r="A166">
        <v>165</v>
      </c>
      <c r="B166">
        <v>117.2</v>
      </c>
      <c r="C166">
        <v>14.7</v>
      </c>
      <c r="D166">
        <v>5.4</v>
      </c>
      <c r="E166">
        <v>11.9</v>
      </c>
      <c r="F166">
        <f t="shared" si="20"/>
        <v>23.2</v>
      </c>
      <c r="G166">
        <f t="shared" ref="G166:G197" si="22">AVERAGE(C162:C166)</f>
        <v>24.7</v>
      </c>
      <c r="H166">
        <f t="shared" si="21"/>
        <v>12.799999999999999</v>
      </c>
      <c r="I166">
        <f t="shared" ref="I166:I197" si="23">AVERAGE(D162:D166)</f>
        <v>23.68</v>
      </c>
    </row>
    <row r="167" spans="1:9" x14ac:dyDescent="0.25">
      <c r="A167">
        <v>166</v>
      </c>
      <c r="B167">
        <v>234.5</v>
      </c>
      <c r="C167">
        <v>3.4</v>
      </c>
      <c r="D167">
        <v>84.8</v>
      </c>
      <c r="E167">
        <v>11.9</v>
      </c>
      <c r="F167">
        <f t="shared" si="20"/>
        <v>18.3</v>
      </c>
      <c r="G167">
        <f t="shared" si="22"/>
        <v>21.759999999999998</v>
      </c>
      <c r="H167">
        <f t="shared" si="21"/>
        <v>32.533333333333331</v>
      </c>
      <c r="I167">
        <f t="shared" si="23"/>
        <v>34.5</v>
      </c>
    </row>
    <row r="168" spans="1:9" x14ac:dyDescent="0.25">
      <c r="A168">
        <v>167</v>
      </c>
      <c r="B168">
        <v>17.899999999999999</v>
      </c>
      <c r="C168">
        <v>37.6</v>
      </c>
      <c r="D168">
        <v>21.6</v>
      </c>
      <c r="E168">
        <v>8</v>
      </c>
      <c r="F168">
        <f t="shared" si="20"/>
        <v>18.566666666666666</v>
      </c>
      <c r="G168">
        <f t="shared" si="22"/>
        <v>22.119999999999997</v>
      </c>
      <c r="H168">
        <f t="shared" si="21"/>
        <v>37.266666666666673</v>
      </c>
      <c r="I168">
        <f t="shared" si="23"/>
        <v>28.959999999999997</v>
      </c>
    </row>
    <row r="169" spans="1:9" x14ac:dyDescent="0.25">
      <c r="A169">
        <v>168</v>
      </c>
      <c r="B169">
        <v>206.8</v>
      </c>
      <c r="C169">
        <v>5.2</v>
      </c>
      <c r="D169">
        <v>19.399999999999999</v>
      </c>
      <c r="E169">
        <v>12.2</v>
      </c>
      <c r="F169">
        <f t="shared" si="20"/>
        <v>15.4</v>
      </c>
      <c r="G169">
        <f t="shared" si="22"/>
        <v>19.54</v>
      </c>
      <c r="H169">
        <f t="shared" si="21"/>
        <v>41.933333333333337</v>
      </c>
      <c r="I169">
        <f t="shared" si="23"/>
        <v>27.72</v>
      </c>
    </row>
    <row r="170" spans="1:9" x14ac:dyDescent="0.25">
      <c r="A170">
        <v>169</v>
      </c>
      <c r="B170">
        <v>215.4</v>
      </c>
      <c r="C170">
        <v>23.6</v>
      </c>
      <c r="D170">
        <v>57.6</v>
      </c>
      <c r="E170">
        <v>17.100000000000001</v>
      </c>
      <c r="F170">
        <f t="shared" si="20"/>
        <v>22.133333333333336</v>
      </c>
      <c r="G170">
        <f t="shared" si="22"/>
        <v>16.899999999999999</v>
      </c>
      <c r="H170">
        <f t="shared" si="21"/>
        <v>32.866666666666667</v>
      </c>
      <c r="I170">
        <f t="shared" si="23"/>
        <v>37.760000000000005</v>
      </c>
    </row>
    <row r="171" spans="1:9" x14ac:dyDescent="0.25">
      <c r="A171">
        <v>170</v>
      </c>
      <c r="B171">
        <v>284.3</v>
      </c>
      <c r="C171">
        <v>10.6</v>
      </c>
      <c r="D171">
        <v>6.4</v>
      </c>
      <c r="E171">
        <v>15</v>
      </c>
      <c r="F171">
        <f t="shared" si="20"/>
        <v>13.133333333333333</v>
      </c>
      <c r="G171">
        <f t="shared" si="22"/>
        <v>16.080000000000002</v>
      </c>
      <c r="H171">
        <f t="shared" si="21"/>
        <v>27.8</v>
      </c>
      <c r="I171">
        <f t="shared" si="23"/>
        <v>37.96</v>
      </c>
    </row>
    <row r="172" spans="1:9" x14ac:dyDescent="0.25">
      <c r="A172">
        <v>171</v>
      </c>
      <c r="B172">
        <v>50</v>
      </c>
      <c r="C172">
        <v>11.6</v>
      </c>
      <c r="D172">
        <v>18.399999999999999</v>
      </c>
      <c r="E172">
        <v>8.4</v>
      </c>
      <c r="F172">
        <f t="shared" si="20"/>
        <v>15.266666666666667</v>
      </c>
      <c r="G172">
        <f t="shared" si="22"/>
        <v>17.72</v>
      </c>
      <c r="H172">
        <f t="shared" si="21"/>
        <v>27.466666666666669</v>
      </c>
      <c r="I172">
        <f t="shared" si="23"/>
        <v>24.68</v>
      </c>
    </row>
    <row r="173" spans="1:9" x14ac:dyDescent="0.25">
      <c r="A173">
        <v>172</v>
      </c>
      <c r="B173">
        <v>164.5</v>
      </c>
      <c r="C173">
        <v>20.9</v>
      </c>
      <c r="D173">
        <v>47.4</v>
      </c>
      <c r="E173">
        <v>14.5</v>
      </c>
      <c r="F173">
        <f t="shared" si="20"/>
        <v>14.366666666666665</v>
      </c>
      <c r="G173">
        <f t="shared" si="22"/>
        <v>14.38</v>
      </c>
      <c r="H173">
        <f t="shared" si="21"/>
        <v>24.066666666666663</v>
      </c>
      <c r="I173">
        <f t="shared" si="23"/>
        <v>29.840000000000003</v>
      </c>
    </row>
    <row r="174" spans="1:9" x14ac:dyDescent="0.25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  <c r="F174">
        <f t="shared" si="20"/>
        <v>17.533333333333335</v>
      </c>
      <c r="G174">
        <f t="shared" si="22"/>
        <v>17.360000000000003</v>
      </c>
      <c r="H174">
        <f t="shared" si="21"/>
        <v>27.599999999999998</v>
      </c>
      <c r="I174">
        <f t="shared" si="23"/>
        <v>29.360000000000003</v>
      </c>
    </row>
    <row r="175" spans="1:9" x14ac:dyDescent="0.25">
      <c r="A175">
        <v>174</v>
      </c>
      <c r="B175">
        <v>168.4</v>
      </c>
      <c r="C175">
        <v>7.1</v>
      </c>
      <c r="D175">
        <v>12.8</v>
      </c>
      <c r="E175">
        <v>11.7</v>
      </c>
      <c r="F175">
        <f t="shared" si="20"/>
        <v>16.033333333333335</v>
      </c>
      <c r="G175">
        <f t="shared" si="22"/>
        <v>14.059999999999999</v>
      </c>
      <c r="H175">
        <f t="shared" si="21"/>
        <v>25.733333333333334</v>
      </c>
      <c r="I175">
        <f t="shared" si="23"/>
        <v>20.399999999999999</v>
      </c>
    </row>
    <row r="176" spans="1:9" x14ac:dyDescent="0.25">
      <c r="A176">
        <v>175</v>
      </c>
      <c r="B176">
        <v>222.4</v>
      </c>
      <c r="C176">
        <v>3.4</v>
      </c>
      <c r="D176">
        <v>13.1</v>
      </c>
      <c r="E176">
        <v>11.5</v>
      </c>
      <c r="F176">
        <f t="shared" si="20"/>
        <v>10.200000000000001</v>
      </c>
      <c r="G176">
        <f t="shared" si="22"/>
        <v>12.620000000000001</v>
      </c>
      <c r="H176">
        <f t="shared" si="21"/>
        <v>14.299999999999999</v>
      </c>
      <c r="I176">
        <f t="shared" si="23"/>
        <v>21.74</v>
      </c>
    </row>
    <row r="177" spans="1:9" x14ac:dyDescent="0.25">
      <c r="A177">
        <v>176</v>
      </c>
      <c r="B177">
        <v>276.89999999999998</v>
      </c>
      <c r="C177">
        <v>48.9</v>
      </c>
      <c r="D177">
        <v>41.8</v>
      </c>
      <c r="E177">
        <v>27</v>
      </c>
      <c r="F177">
        <f t="shared" si="20"/>
        <v>19.8</v>
      </c>
      <c r="G177">
        <f t="shared" si="22"/>
        <v>20.080000000000002</v>
      </c>
      <c r="H177">
        <f t="shared" si="21"/>
        <v>22.566666666666663</v>
      </c>
      <c r="I177">
        <f t="shared" si="23"/>
        <v>26.419999999999998</v>
      </c>
    </row>
    <row r="178" spans="1:9" x14ac:dyDescent="0.25">
      <c r="A178">
        <v>177</v>
      </c>
      <c r="B178">
        <v>248.4</v>
      </c>
      <c r="C178">
        <v>30.2</v>
      </c>
      <c r="D178">
        <v>20.3</v>
      </c>
      <c r="E178">
        <v>20.2</v>
      </c>
      <c r="F178">
        <f t="shared" si="20"/>
        <v>27.5</v>
      </c>
      <c r="G178">
        <f t="shared" si="22"/>
        <v>21.94</v>
      </c>
      <c r="H178">
        <f t="shared" si="21"/>
        <v>25.066666666666666</v>
      </c>
      <c r="I178">
        <f t="shared" si="23"/>
        <v>20.999999999999996</v>
      </c>
    </row>
    <row r="179" spans="1:9" x14ac:dyDescent="0.25">
      <c r="A179">
        <v>178</v>
      </c>
      <c r="B179">
        <v>170.2</v>
      </c>
      <c r="C179">
        <v>7.8</v>
      </c>
      <c r="D179">
        <v>35.200000000000003</v>
      </c>
      <c r="E179">
        <v>11.7</v>
      </c>
      <c r="F179">
        <f t="shared" si="20"/>
        <v>28.966666666666665</v>
      </c>
      <c r="G179">
        <f t="shared" si="22"/>
        <v>19.479999999999997</v>
      </c>
      <c r="H179">
        <f t="shared" si="21"/>
        <v>32.43333333333333</v>
      </c>
      <c r="I179">
        <f t="shared" si="23"/>
        <v>24.639999999999997</v>
      </c>
    </row>
    <row r="180" spans="1:9" x14ac:dyDescent="0.25">
      <c r="A180">
        <v>179</v>
      </c>
      <c r="B180">
        <v>276.7</v>
      </c>
      <c r="C180">
        <v>2.2999999999999998</v>
      </c>
      <c r="D180">
        <v>23.7</v>
      </c>
      <c r="E180">
        <v>11.8</v>
      </c>
      <c r="F180">
        <f t="shared" si="20"/>
        <v>13.433333333333332</v>
      </c>
      <c r="G180">
        <f t="shared" si="22"/>
        <v>18.52</v>
      </c>
      <c r="H180">
        <f t="shared" si="21"/>
        <v>26.400000000000002</v>
      </c>
      <c r="I180">
        <f t="shared" si="23"/>
        <v>26.82</v>
      </c>
    </row>
    <row r="181" spans="1:9" x14ac:dyDescent="0.25">
      <c r="A181">
        <v>180</v>
      </c>
      <c r="B181">
        <v>165.6</v>
      </c>
      <c r="C181">
        <v>10</v>
      </c>
      <c r="D181">
        <v>17.600000000000001</v>
      </c>
      <c r="E181">
        <v>12.6</v>
      </c>
      <c r="F181">
        <f t="shared" si="20"/>
        <v>6.7</v>
      </c>
      <c r="G181">
        <f t="shared" si="22"/>
        <v>19.839999999999996</v>
      </c>
      <c r="H181">
        <f t="shared" si="21"/>
        <v>25.5</v>
      </c>
      <c r="I181">
        <f t="shared" si="23"/>
        <v>27.72</v>
      </c>
    </row>
    <row r="182" spans="1:9" x14ac:dyDescent="0.25">
      <c r="A182">
        <v>181</v>
      </c>
      <c r="B182">
        <v>156.6</v>
      </c>
      <c r="C182">
        <v>2.6</v>
      </c>
      <c r="D182">
        <v>8.3000000000000007</v>
      </c>
      <c r="E182">
        <v>10.5</v>
      </c>
      <c r="F182">
        <f t="shared" si="20"/>
        <v>4.9666666666666668</v>
      </c>
      <c r="G182">
        <f t="shared" si="22"/>
        <v>10.58</v>
      </c>
      <c r="H182">
        <f t="shared" si="21"/>
        <v>16.533333333333331</v>
      </c>
      <c r="I182">
        <f t="shared" si="23"/>
        <v>21.020000000000003</v>
      </c>
    </row>
    <row r="183" spans="1:9" x14ac:dyDescent="0.25">
      <c r="A183">
        <v>182</v>
      </c>
      <c r="B183">
        <v>218.5</v>
      </c>
      <c r="C183">
        <v>5.4</v>
      </c>
      <c r="D183">
        <v>27.4</v>
      </c>
      <c r="E183">
        <v>12.2</v>
      </c>
      <c r="F183">
        <f t="shared" si="20"/>
        <v>6</v>
      </c>
      <c r="G183">
        <f t="shared" si="22"/>
        <v>5.62</v>
      </c>
      <c r="H183">
        <f t="shared" si="21"/>
        <v>17.766666666666666</v>
      </c>
      <c r="I183">
        <f t="shared" si="23"/>
        <v>22.439999999999998</v>
      </c>
    </row>
    <row r="184" spans="1:9" x14ac:dyDescent="0.25">
      <c r="A184">
        <v>183</v>
      </c>
      <c r="B184">
        <v>56.2</v>
      </c>
      <c r="C184">
        <v>5.7</v>
      </c>
      <c r="D184">
        <v>29.7</v>
      </c>
      <c r="E184">
        <v>8.6999999999999993</v>
      </c>
      <c r="F184">
        <f t="shared" si="20"/>
        <v>4.5666666666666664</v>
      </c>
      <c r="G184">
        <f t="shared" si="22"/>
        <v>5.2</v>
      </c>
      <c r="H184">
        <f t="shared" si="21"/>
        <v>21.8</v>
      </c>
      <c r="I184">
        <f t="shared" si="23"/>
        <v>21.34</v>
      </c>
    </row>
    <row r="185" spans="1:9" x14ac:dyDescent="0.25">
      <c r="A185">
        <v>184</v>
      </c>
      <c r="B185">
        <v>287.60000000000002</v>
      </c>
      <c r="C185">
        <v>43</v>
      </c>
      <c r="D185">
        <v>71.8</v>
      </c>
      <c r="E185">
        <v>26.2</v>
      </c>
      <c r="F185">
        <f t="shared" si="20"/>
        <v>18.033333333333335</v>
      </c>
      <c r="G185">
        <f t="shared" si="22"/>
        <v>13.34</v>
      </c>
      <c r="H185">
        <f t="shared" si="21"/>
        <v>42.966666666666661</v>
      </c>
      <c r="I185">
        <f t="shared" si="23"/>
        <v>30.96</v>
      </c>
    </row>
    <row r="186" spans="1:9" x14ac:dyDescent="0.25">
      <c r="A186">
        <v>185</v>
      </c>
      <c r="B186">
        <v>253.8</v>
      </c>
      <c r="C186">
        <v>21.3</v>
      </c>
      <c r="D186">
        <v>30</v>
      </c>
      <c r="E186">
        <v>17.600000000000001</v>
      </c>
      <c r="F186">
        <f t="shared" si="20"/>
        <v>23.333333333333332</v>
      </c>
      <c r="G186">
        <f t="shared" si="22"/>
        <v>15.6</v>
      </c>
      <c r="H186">
        <f t="shared" si="21"/>
        <v>43.833333333333336</v>
      </c>
      <c r="I186">
        <f t="shared" si="23"/>
        <v>33.44</v>
      </c>
    </row>
    <row r="187" spans="1:9" x14ac:dyDescent="0.25">
      <c r="A187">
        <v>186</v>
      </c>
      <c r="B187">
        <v>205</v>
      </c>
      <c r="C187">
        <v>45.1</v>
      </c>
      <c r="D187">
        <v>19.600000000000001</v>
      </c>
      <c r="E187">
        <v>22.6</v>
      </c>
      <c r="F187">
        <f t="shared" si="20"/>
        <v>36.466666666666669</v>
      </c>
      <c r="G187">
        <f t="shared" si="22"/>
        <v>24.1</v>
      </c>
      <c r="H187">
        <f t="shared" si="21"/>
        <v>40.466666666666669</v>
      </c>
      <c r="I187">
        <f t="shared" si="23"/>
        <v>35.699999999999996</v>
      </c>
    </row>
    <row r="188" spans="1:9" x14ac:dyDescent="0.25">
      <c r="A188">
        <v>187</v>
      </c>
      <c r="B188">
        <v>139.5</v>
      </c>
      <c r="C188">
        <v>2.1</v>
      </c>
      <c r="D188">
        <v>26.6</v>
      </c>
      <c r="E188">
        <v>10.3</v>
      </c>
      <c r="F188">
        <f t="shared" si="20"/>
        <v>22.833333333333332</v>
      </c>
      <c r="G188">
        <f t="shared" si="22"/>
        <v>23.439999999999998</v>
      </c>
      <c r="H188">
        <f t="shared" si="21"/>
        <v>25.400000000000002</v>
      </c>
      <c r="I188">
        <f t="shared" si="23"/>
        <v>35.54</v>
      </c>
    </row>
    <row r="189" spans="1:9" x14ac:dyDescent="0.25">
      <c r="A189">
        <v>188</v>
      </c>
      <c r="B189">
        <v>191.1</v>
      </c>
      <c r="C189">
        <v>28.7</v>
      </c>
      <c r="D189">
        <v>18.2</v>
      </c>
      <c r="E189">
        <v>17.3</v>
      </c>
      <c r="F189">
        <f t="shared" si="20"/>
        <v>25.3</v>
      </c>
      <c r="G189">
        <f t="shared" si="22"/>
        <v>28.04</v>
      </c>
      <c r="H189">
        <f t="shared" si="21"/>
        <v>21.466666666666669</v>
      </c>
      <c r="I189">
        <f t="shared" si="23"/>
        <v>33.239999999999995</v>
      </c>
    </row>
    <row r="190" spans="1:9" x14ac:dyDescent="0.25">
      <c r="A190">
        <v>189</v>
      </c>
      <c r="B190">
        <v>286</v>
      </c>
      <c r="C190">
        <v>13.9</v>
      </c>
      <c r="D190">
        <v>3.7</v>
      </c>
      <c r="E190">
        <v>15.9</v>
      </c>
      <c r="F190">
        <f t="shared" si="20"/>
        <v>14.9</v>
      </c>
      <c r="G190">
        <f t="shared" si="22"/>
        <v>22.220000000000002</v>
      </c>
      <c r="H190">
        <f t="shared" si="21"/>
        <v>16.166666666666668</v>
      </c>
      <c r="I190">
        <f t="shared" si="23"/>
        <v>19.62</v>
      </c>
    </row>
    <row r="191" spans="1:9" x14ac:dyDescent="0.25">
      <c r="A191">
        <v>190</v>
      </c>
      <c r="B191">
        <v>18.7</v>
      </c>
      <c r="C191">
        <v>12.1</v>
      </c>
      <c r="D191">
        <v>23.4</v>
      </c>
      <c r="E191">
        <v>6.7</v>
      </c>
      <c r="F191">
        <f t="shared" si="20"/>
        <v>18.233333333333334</v>
      </c>
      <c r="G191">
        <f t="shared" si="22"/>
        <v>20.380000000000003</v>
      </c>
      <c r="H191">
        <f t="shared" si="21"/>
        <v>15.1</v>
      </c>
      <c r="I191">
        <f t="shared" si="23"/>
        <v>18.3</v>
      </c>
    </row>
    <row r="192" spans="1:9" x14ac:dyDescent="0.25">
      <c r="A192">
        <v>191</v>
      </c>
      <c r="B192">
        <v>39.5</v>
      </c>
      <c r="C192">
        <v>41.1</v>
      </c>
      <c r="D192">
        <v>5.8</v>
      </c>
      <c r="E192">
        <v>10.8</v>
      </c>
      <c r="F192">
        <f t="shared" si="20"/>
        <v>22.366666666666664</v>
      </c>
      <c r="G192">
        <f t="shared" si="22"/>
        <v>19.580000000000002</v>
      </c>
      <c r="H192">
        <f t="shared" si="21"/>
        <v>10.966666666666667</v>
      </c>
      <c r="I192">
        <f t="shared" si="23"/>
        <v>15.540000000000001</v>
      </c>
    </row>
    <row r="193" spans="1:9" x14ac:dyDescent="0.25">
      <c r="A193">
        <v>192</v>
      </c>
      <c r="B193">
        <v>75.5</v>
      </c>
      <c r="C193">
        <v>10.8</v>
      </c>
      <c r="D193">
        <v>6</v>
      </c>
      <c r="E193">
        <v>9.9</v>
      </c>
      <c r="F193">
        <f t="shared" si="20"/>
        <v>21.333333333333332</v>
      </c>
      <c r="G193">
        <f t="shared" si="22"/>
        <v>21.32</v>
      </c>
      <c r="H193">
        <f t="shared" si="21"/>
        <v>11.733333333333334</v>
      </c>
      <c r="I193">
        <f t="shared" si="23"/>
        <v>11.419999999999998</v>
      </c>
    </row>
    <row r="194" spans="1:9" x14ac:dyDescent="0.25">
      <c r="A194">
        <v>193</v>
      </c>
      <c r="B194">
        <v>17.2</v>
      </c>
      <c r="C194">
        <v>4.0999999999999996</v>
      </c>
      <c r="D194">
        <v>31.6</v>
      </c>
      <c r="E194">
        <v>5.9</v>
      </c>
      <c r="F194">
        <f t="shared" si="20"/>
        <v>18.666666666666668</v>
      </c>
      <c r="G194">
        <f t="shared" si="22"/>
        <v>16.399999999999999</v>
      </c>
      <c r="H194">
        <f t="shared" si="21"/>
        <v>14.466666666666669</v>
      </c>
      <c r="I194">
        <f t="shared" si="23"/>
        <v>14.1</v>
      </c>
    </row>
    <row r="195" spans="1:9" x14ac:dyDescent="0.25">
      <c r="A195">
        <v>194</v>
      </c>
      <c r="B195">
        <v>166.8</v>
      </c>
      <c r="C195">
        <v>42</v>
      </c>
      <c r="D195">
        <v>3.6</v>
      </c>
      <c r="E195">
        <v>19.600000000000001</v>
      </c>
      <c r="F195">
        <f t="shared" si="20"/>
        <v>18.966666666666665</v>
      </c>
      <c r="G195">
        <f t="shared" si="22"/>
        <v>22.02</v>
      </c>
      <c r="H195">
        <f t="shared" si="21"/>
        <v>13.733333333333334</v>
      </c>
      <c r="I195">
        <f t="shared" si="23"/>
        <v>14.080000000000002</v>
      </c>
    </row>
    <row r="196" spans="1:9" x14ac:dyDescent="0.25">
      <c r="A196">
        <v>195</v>
      </c>
      <c r="B196">
        <v>149.69999999999999</v>
      </c>
      <c r="C196">
        <v>35.6</v>
      </c>
      <c r="D196">
        <v>6</v>
      </c>
      <c r="E196">
        <v>17.3</v>
      </c>
      <c r="F196">
        <f t="shared" ref="F196:F227" si="24">AVERAGE(C194:C196)</f>
        <v>27.233333333333334</v>
      </c>
      <c r="G196">
        <f t="shared" si="22"/>
        <v>26.72</v>
      </c>
      <c r="H196">
        <f t="shared" ref="H196:H227" si="25">AVERAGE(D194:D196)</f>
        <v>13.733333333333334</v>
      </c>
      <c r="I196">
        <f t="shared" si="23"/>
        <v>10.600000000000001</v>
      </c>
    </row>
    <row r="197" spans="1:9" x14ac:dyDescent="0.25">
      <c r="A197">
        <v>196</v>
      </c>
      <c r="B197">
        <v>38.200000000000003</v>
      </c>
      <c r="C197">
        <v>3.7</v>
      </c>
      <c r="D197">
        <v>13.8</v>
      </c>
      <c r="E197">
        <v>7.6</v>
      </c>
      <c r="F197">
        <f t="shared" si="24"/>
        <v>27.099999999999998</v>
      </c>
      <c r="G197">
        <f t="shared" si="22"/>
        <v>19.240000000000002</v>
      </c>
      <c r="H197">
        <f t="shared" si="25"/>
        <v>7.8</v>
      </c>
      <c r="I197">
        <f t="shared" si="23"/>
        <v>12.2</v>
      </c>
    </row>
    <row r="198" spans="1:9" x14ac:dyDescent="0.25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  <c r="F198">
        <f t="shared" si="24"/>
        <v>14.733333333333334</v>
      </c>
      <c r="G198">
        <f t="shared" ref="G198:G229" si="26">AVERAGE(C194:C198)</f>
        <v>18.060000000000002</v>
      </c>
      <c r="H198">
        <f t="shared" si="25"/>
        <v>9.2999999999999989</v>
      </c>
      <c r="I198">
        <f t="shared" ref="I198:I229" si="27">AVERAGE(D194:D198)</f>
        <v>12.620000000000001</v>
      </c>
    </row>
    <row r="199" spans="1:9" x14ac:dyDescent="0.25">
      <c r="A199">
        <v>198</v>
      </c>
      <c r="B199">
        <v>177</v>
      </c>
      <c r="C199">
        <v>9.3000000000000007</v>
      </c>
      <c r="D199">
        <v>6.4</v>
      </c>
      <c r="E199">
        <v>12.8</v>
      </c>
      <c r="F199">
        <f t="shared" si="24"/>
        <v>5.9666666666666677</v>
      </c>
      <c r="G199">
        <f t="shared" si="26"/>
        <v>19.100000000000001</v>
      </c>
      <c r="H199">
        <f t="shared" si="25"/>
        <v>9.4333333333333318</v>
      </c>
      <c r="I199">
        <f t="shared" si="27"/>
        <v>7.58</v>
      </c>
    </row>
    <row r="200" spans="1:9" x14ac:dyDescent="0.25">
      <c r="A200">
        <v>199</v>
      </c>
      <c r="B200">
        <v>283.60000000000002</v>
      </c>
      <c r="C200">
        <v>42</v>
      </c>
      <c r="D200">
        <v>66.2</v>
      </c>
      <c r="E200">
        <v>25.5</v>
      </c>
      <c r="F200">
        <f t="shared" si="24"/>
        <v>18.733333333333334</v>
      </c>
      <c r="G200">
        <f t="shared" si="26"/>
        <v>19.100000000000001</v>
      </c>
      <c r="H200">
        <f t="shared" si="25"/>
        <v>26.900000000000002</v>
      </c>
      <c r="I200">
        <f t="shared" si="27"/>
        <v>20.100000000000001</v>
      </c>
    </row>
    <row r="201" spans="1:9" x14ac:dyDescent="0.25">
      <c r="A201">
        <v>200</v>
      </c>
      <c r="B201">
        <v>232.1</v>
      </c>
      <c r="C201">
        <v>8.6</v>
      </c>
      <c r="D201">
        <v>8.6999999999999993</v>
      </c>
      <c r="E201">
        <v>13.4</v>
      </c>
      <c r="F201">
        <f t="shared" si="24"/>
        <v>19.966666666666665</v>
      </c>
      <c r="G201">
        <f t="shared" si="26"/>
        <v>13.7</v>
      </c>
      <c r="H201">
        <f t="shared" si="25"/>
        <v>27.100000000000005</v>
      </c>
      <c r="I201">
        <f t="shared" si="27"/>
        <v>20.64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g X O P V u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I F z j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c 4 9 W k m w N F S E B A A D q A Q A A E w A c A E Z v c m 1 1 b G F z L 1 N l Y 3 R p b 2 4 x L m 0 g o h g A K K A U A A A A A A A A A A A A A A A A A A A A A A A A A A A A b Y 9 P a w I x E M X v C / s d Q n p Z I S w o t Y f K H m S t 1 I u 0 3 a U X L S W b n W p o k p H 8 s Y j 4 3 R u 7 g l I 2 l 2 R + b + b l j Q P h J R p S d f d w k i Z p 4 r b c Q k u m 7 R 6 s l 0 6 a D S m I A p 8 m J J 4 K g x U Q S e n 2 + Q x F 0 G B 8 N p c K 8 h K N j 4 X L 6 P x x f T O e C 7 e n A 7 a a g Z J a e r A F Z Z S R E l X Q x h V j R p 6 M w D Z 2 F s P R e M T I a 0 A P l T 8 o K K 7 P f I k G P g a s i 3 F H X y z q q L X k G X g L 1 t G Y q e Z N b L w o F 5 5 1 i R l Z X f h U q U p w x a 0 r v A 2 3 l u W W m 0 1 0 r A 8 7 u N r V l h v 3 h V Z 3 g c + i y 3 r + Z 8 c j L Y P z q M F + L m Z x w 4 X x D / f 5 e e D E y J H W 7 5 H 5 W B E T d A P 2 D 7 7 x V m I P X 8 K P 2 / E d 2 B 5 t z g U 0 i N / / p N M g T a T p X W b y C 1 B L A Q I t A B Q A A g A I A I F z j 1 b j V w y d q A A A A P k A A A A S A A A A A A A A A A A A A A A A A A A A A A B D b 2 5 m a W c v U G F j a 2 F n Z S 5 4 b W x Q S w E C L Q A U A A I A C A C B c 4 9 W D 8 r p q 6 Q A A A D p A A A A E w A A A A A A A A A A A A A A A A D 0 A A A A W 0 N v b n R l b n R f V H l w Z X N d L n h t b F B L A Q I t A B Q A A g A I A I F z j 1 a S b A 0 V I Q E A A O o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K A A A A A A A A V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d m V y d G l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w O D o 1 O D o w M y 4 0 O T Q z M D g 3 W i I g L z 4 8 R W 5 0 c n k g V H l w Z T 0 i R m l s b E N v b H V t b l R 5 c G V z I i B W Y W x 1 Z T 0 i c 0 F 3 V U Z C U V U 9 I i A v P j x F b n R y e S B U e X B l P S J G a W x s Q 2 9 s d W 1 u T m F t Z X M i I F Z h b H V l P S J z W y Z x d W 9 0 O 0 N 1 c 3 R v b W V y X 0 l E J n F 1 b 3 Q 7 L C Z x d W 9 0 O 1 R W J n F 1 b 3 Q 7 L C Z x d W 9 0 O 1 J h Z G l v J n F 1 b 3 Q 7 L C Z x d W 9 0 O 0 5 l d 3 N w Y X B l c i Z x d W 9 0 O y w m c X V v d D t G Y W N l Y m 9 v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y d G l z a W 5 n L 0 N o Y W 5 n Z W Q g V H l w Z S 5 7 Q 3 V z d G 9 t Z X J f S U Q s M H 0 m c X V v d D s s J n F 1 b 3 Q 7 U 2 V j d G l v b j E v Q W R 2 Z X J 0 a X N p b m c v Q 2 h h b m d l Z C B U e X B l L n t U V i w x f S Z x d W 9 0 O y w m c X V v d D t T Z W N 0 a W 9 u M S 9 B Z H Z l c n R p c 2 l u Z y 9 D a G F u Z 2 V k I F R 5 c G U u e 1 J h Z G l v L D J 9 J n F 1 b 3 Q 7 L C Z x d W 9 0 O 1 N l Y 3 R p b 2 4 x L 0 F k d m V y d G l z a W 5 n L 0 N o Y W 5 n Z W Q g V H l w Z S 5 7 T m V 3 c 3 B h c G V y L D N 9 J n F 1 b 3 Q 7 L C Z x d W 9 0 O 1 N l Y 3 R p b 2 4 x L 0 F k d m V y d G l z a W 5 n L 0 N o Y W 5 n Z W Q g V H l w Z S 5 7 R m F j Z W J v b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R 2 Z X J 0 a X N p b m c v Q 2 h h b m d l Z C B U e X B l L n t D d X N 0 b 2 1 l c l 9 J R C w w f S Z x d W 9 0 O y w m c X V v d D t T Z W N 0 a W 9 u M S 9 B Z H Z l c n R p c 2 l u Z y 9 D a G F u Z 2 V k I F R 5 c G U u e 1 R W L D F 9 J n F 1 b 3 Q 7 L C Z x d W 9 0 O 1 N l Y 3 R p b 2 4 x L 0 F k d m V y d G l z a W 5 n L 0 N o Y W 5 n Z W Q g V H l w Z S 5 7 U m F k a W 8 s M n 0 m c X V v d D s s J n F 1 b 3 Q 7 U 2 V j d G l v b j E v Q W R 2 Z X J 0 a X N p b m c v Q 2 h h b m d l Z C B U e X B l L n t O Z X d z c G F w Z X I s M 3 0 m c X V v d D s s J n F 1 b 3 Q 7 U 2 V j d G l v b j E v Q W R 2 Z X J 0 a X N p b m c v Q 2 h h b m d l Z C B U e X B l L n t G Y W N l Y m 9 v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2 Z X J 0 a X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X J 0 a X N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X J 0 a X N p b m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6 j g 2 k 3 u E k K r C h 1 S c T 3 + j g A A A A A C A A A A A A A D Z g A A w A A A A B A A A A A 3 Z a q e 5 r B C k P J V X l R g R A k i A A A A A A S A A A C g A A A A E A A A A L z J D 2 l T B u J N + L o V w d c X u r h Q A A A A / z S U I 6 b B u 1 C e s Y M y q Z L c L X a w u 3 B Y O h R 8 d 5 E t P M + c p t U 0 X x 4 i + z o U 0 h i p 2 0 V l b P y t v 3 v r E E o 6 h Z 8 t 5 u P U 4 S u B V K l 3 s P 5 n f d g y i W P l j P x G 3 h o U A A A A U 5 1 i v H X / 5 B 9 z u n N 7 O H t z a J 7 S V + E = < / D a t a M a s h u p > 
</file>

<file path=customXml/itemProps1.xml><?xml version="1.0" encoding="utf-8"?>
<ds:datastoreItem xmlns:ds="http://schemas.openxmlformats.org/officeDocument/2006/customXml" ds:itemID="{B83ED93C-5538-433D-82E3-52474608D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2023-04-15T10:27:52Z</dcterms:modified>
</cp:coreProperties>
</file>