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Masters in Cyber Forensics and Security\1st Semester\ITMS 578 - Cyber Security Management\Research paper new\"/>
    </mc:Choice>
  </mc:AlternateContent>
  <xr:revisionPtr revIDLastSave="0" documentId="13_ncr:1_{D99FBA7A-D99E-4B8B-8254-C1B68CBE81C8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ZTRI Scoring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<sst xmlns="http://schemas.openxmlformats.org/spreadsheetml/2006/main" count="18" uniqueCount="18">
  <si>
    <t>Dimension</t>
  </si>
  <si>
    <t>Weight</t>
  </si>
  <si>
    <t>Score (1–5)</t>
  </si>
  <si>
    <t>Weighted Score</t>
  </si>
  <si>
    <t>Identity</t>
  </si>
  <si>
    <t>Endpoints</t>
  </si>
  <si>
    <t>Applications</t>
  </si>
  <si>
    <t>Infrastructure</t>
  </si>
  <si>
    <t>Data</t>
  </si>
  <si>
    <t>Networks</t>
  </si>
  <si>
    <t>Visibility &amp; Analytics</t>
  </si>
  <si>
    <t>Automation &amp; Orchestration</t>
  </si>
  <si>
    <t>Checks &amp; Totals</t>
  </si>
  <si>
    <t>Sum of Weights</t>
  </si>
  <si>
    <t>Overall Readiness Score (out of 5)</t>
  </si>
  <si>
    <t>Readiness Category</t>
  </si>
  <si>
    <t>How to use this template</t>
  </si>
  <si>
    <t>1) On 'ZTRI Scoring', enter a 1–5 score for each dimension.
2) Weighted scores and the overall readiness score will auto-calculate.
3) Category thresholds: &lt;=1.5 Non-existent; &gt;1.5–2.5 Initial; &gt;2.5–3.5 Developing; &gt;3.5–4.5 Managed; &gt;4.5 Optimized.
4) Use 'Notes' to record evidence (policies, tools, audits).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</si>
</sst>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4" xfId="0" applyNumberFormat="1" applyBorder="1"/>
    <xf numFmtId="165" fontId="0" fillId="0" borderId="4" xfId="0" applyNumberFormat="1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11" sqref="D11"/>
    </sheetView>
  </sheetViews>
  <sheetFormatPr defaultRowHeight="14.75" x14ac:dyDescent="0.75"/>
  <cols>
    <col min="1" max="1" width="28" customWidth="1"/>
    <col min="2" max="3" width="14" customWidth="1"/>
    <col min="4" max="4" width="18" customWidth="1"/>
  </cols>
  <sheetData>
    <row r="1" spans="1:4" ht="15.5" thickBot="1" x14ac:dyDescent="0.9">
      <c r="A1" s="10" t="s">
        <v>0</v>
      </c>
      <c r="B1" s="10" t="s">
        <v>1</v>
      </c>
      <c r="C1" s="10" t="s">
        <v>2</v>
      </c>
      <c r="D1" s="10" t="s">
        <v>3</v>
      </c>
    </row>
    <row r="2" spans="1:4" x14ac:dyDescent="0.75">
      <c r="A2" s="2" t="s">
        <v>4</v>
      </c>
      <c r="B2" s="11">
        <v>0.21746031746031749</v>
      </c>
      <c r="C2" s="12">
        <v>4</v>
      </c>
      <c r="D2" s="13">
        <f t="shared" ref="D2:D9" si="0">B2*C2</f>
        <v>0.86984126984126997</v>
      </c>
    </row>
    <row r="3" spans="1:4" x14ac:dyDescent="0.75">
      <c r="A3" s="3" t="s">
        <v>5</v>
      </c>
      <c r="B3" s="14">
        <v>9.841269841269841E-2</v>
      </c>
      <c r="C3" s="15">
        <v>3</v>
      </c>
      <c r="D3" s="16">
        <f t="shared" si="0"/>
        <v>0.29523809523809524</v>
      </c>
    </row>
    <row r="4" spans="1:4" x14ac:dyDescent="0.75">
      <c r="A4" s="3" t="s">
        <v>6</v>
      </c>
      <c r="B4" s="14">
        <v>0.14603174603174601</v>
      </c>
      <c r="C4" s="15">
        <v>4</v>
      </c>
      <c r="D4" s="16">
        <f t="shared" si="0"/>
        <v>0.58412698412698405</v>
      </c>
    </row>
    <row r="5" spans="1:4" x14ac:dyDescent="0.75">
      <c r="A5" s="3" t="s">
        <v>7</v>
      </c>
      <c r="B5" s="14">
        <v>0.1015873015873016</v>
      </c>
      <c r="C5" s="15">
        <v>3</v>
      </c>
      <c r="D5" s="16">
        <f t="shared" si="0"/>
        <v>0.30476190476190479</v>
      </c>
    </row>
    <row r="6" spans="1:4" x14ac:dyDescent="0.75">
      <c r="A6" s="3" t="s">
        <v>8</v>
      </c>
      <c r="B6" s="14">
        <v>0.1761904761904762</v>
      </c>
      <c r="C6" s="15">
        <v>5</v>
      </c>
      <c r="D6" s="16">
        <f t="shared" si="0"/>
        <v>0.88095238095238104</v>
      </c>
    </row>
    <row r="7" spans="1:4" x14ac:dyDescent="0.75">
      <c r="A7" s="3" t="s">
        <v>9</v>
      </c>
      <c r="B7" s="14">
        <v>0.14285714285714279</v>
      </c>
      <c r="C7" s="15">
        <v>4</v>
      </c>
      <c r="D7" s="16">
        <f t="shared" si="0"/>
        <v>0.57142857142857117</v>
      </c>
    </row>
    <row r="8" spans="1:4" x14ac:dyDescent="0.75">
      <c r="A8" s="3" t="s">
        <v>10</v>
      </c>
      <c r="B8" s="14">
        <v>7.301587301587302E-2</v>
      </c>
      <c r="C8" s="15">
        <v>3</v>
      </c>
      <c r="D8" s="16">
        <f t="shared" si="0"/>
        <v>0.21904761904761905</v>
      </c>
    </row>
    <row r="9" spans="1:4" ht="15.5" thickBot="1" x14ac:dyDescent="0.9">
      <c r="A9" s="4" t="s">
        <v>11</v>
      </c>
      <c r="B9" s="17">
        <v>4.4444444444444453E-2</v>
      </c>
      <c r="C9" s="18">
        <v>2</v>
      </c>
      <c r="D9" s="19">
        <f t="shared" si="0"/>
        <v>8.8888888888888906E-2</v>
      </c>
    </row>
    <row r="10" spans="1:4" ht="15.5" thickBot="1" x14ac:dyDescent="0.9"/>
    <row r="11" spans="1:4" ht="15.5" thickBot="1" x14ac:dyDescent="0.9">
      <c r="A11" s="7" t="s">
        <v>12</v>
      </c>
      <c r="B11" s="8"/>
    </row>
    <row r="12" spans="1:4" x14ac:dyDescent="0.75">
      <c r="A12" s="2" t="s">
        <v>13</v>
      </c>
      <c r="B12" s="5">
        <f>SUM(B2:B9)</f>
        <v>1</v>
      </c>
    </row>
    <row r="13" spans="1:4" x14ac:dyDescent="0.75">
      <c r="A13" s="3" t="s">
        <v>14</v>
      </c>
      <c r="B13" s="6">
        <f>SUMPRODUCT(B2:B9, C2:C9)</f>
        <v>3.8142857142857141</v>
      </c>
    </row>
    <row r="14" spans="1:4" ht="15.5" thickBot="1" x14ac:dyDescent="0.9">
      <c r="A14" s="4" t="s">
        <v>15</v>
      </c>
      <c r="B14" s="9" t="str">
        <f>IF(B13&lt;=1.5,"Non-existent",IF(B13&lt;=2.5,"Initial",IF(B13&lt;=3.5,"Developing",IF(B13&lt;=4.5,"Managed","Optimized"))))</f>
        <v>Managed</v>
      </c>
    </row>
  </sheetData>
  <dataValidations count="1">
    <dataValidation type="whole" showInputMessage="1" showErrorMessage="1" error="Please enter a whole number between 1 and 5." prompt="Enter a score 1–5" sqref="C2 C3 C4 C5 C6 C7 C8 C9" xr:uid="{00000000-0002-0000-0000-000000000000}">
      <formula1>1</formula1>
      <formula2>5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75" x14ac:dyDescent="0.75"/>
  <cols>
    <col min="1" max="1" width="120" customWidth="1"/>
  </cols>
  <sheetData>
    <row r="1" spans="1:1" x14ac:dyDescent="0.75">
      <c r="A1" s="1" t="s">
        <v>16</v>
      </c>
    </row>
    <row r="2" spans="1:1" x14ac:dyDescent="0.75">
      <c r="A2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ZTRI Scoring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Parth Kadiya</cp:lastModifiedBy>
  <dcterms:created xsi:type="dcterms:W3CDTF">2025-10-19T20:34:02Z</dcterms:created>
  <dcterms:modified xsi:type="dcterms:W3CDTF">2025-10-19T20:38:58Z</dcterms:modified>
</cp:coreProperties>
</file>