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Pictures\Excel\"/>
    </mc:Choice>
  </mc:AlternateContent>
  <xr:revisionPtr revIDLastSave="0" documentId="13_ncr:1_{C079FB71-498C-4FA5-B8F7-ABE94A0FB47A}" xr6:coauthVersionLast="47" xr6:coauthVersionMax="47" xr10:uidLastSave="{00000000-0000-0000-0000-000000000000}"/>
  <bookViews>
    <workbookView xWindow="11424" yWindow="0" windowWidth="11712" windowHeight="12336" xr2:uid="{78E72A11-8A49-486F-B633-11CF6C4E72AC}"/>
  </bookViews>
  <sheets>
    <sheet name="Sheet1" sheetId="1" r:id="rId1"/>
  </sheets>
  <definedNames>
    <definedName name="_xlnm._FilterDatabase" localSheetId="0" hidden="1">Sheet1!$A$2:$M$10</definedName>
    <definedName name="_xlnm.Criteria" localSheetId="0">Sheet1!$H$15:$I$17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H3" i="1"/>
  <c r="J3" i="1"/>
  <c r="H10" i="1"/>
  <c r="K10" i="1" s="1"/>
  <c r="I10" i="1"/>
  <c r="L10" i="1" s="1"/>
  <c r="J10" i="1"/>
  <c r="H9" i="1"/>
  <c r="I9" i="1"/>
  <c r="L9" i="1" s="1"/>
  <c r="J9" i="1"/>
  <c r="H8" i="1"/>
  <c r="I8" i="1"/>
  <c r="L8" i="1" s="1"/>
  <c r="J8" i="1"/>
  <c r="J4" i="1"/>
  <c r="J5" i="1"/>
  <c r="J6" i="1"/>
  <c r="I6" i="1"/>
  <c r="L6" i="1" s="1"/>
  <c r="I7" i="1"/>
  <c r="L7" i="1" s="1"/>
  <c r="H7" i="1"/>
  <c r="H6" i="1"/>
  <c r="I5" i="1"/>
  <c r="L5" i="1" s="1"/>
  <c r="H5" i="1"/>
  <c r="I4" i="1"/>
  <c r="L4" i="1" s="1"/>
  <c r="H4" i="1"/>
  <c r="I3" i="1"/>
  <c r="L3" i="1" s="1"/>
  <c r="K8" i="1" l="1"/>
  <c r="K9" i="1"/>
  <c r="K7" i="1"/>
  <c r="K3" i="1"/>
  <c r="K4" i="1"/>
  <c r="K6" i="1"/>
  <c r="K5" i="1"/>
</calcChain>
</file>

<file path=xl/sharedStrings.xml><?xml version="1.0" encoding="utf-8"?>
<sst xmlns="http://schemas.openxmlformats.org/spreadsheetml/2006/main" count="26" uniqueCount="23">
  <si>
    <t>Subjects</t>
  </si>
  <si>
    <t>Progress</t>
  </si>
  <si>
    <t>Roll No</t>
  </si>
  <si>
    <t>Student Name</t>
  </si>
  <si>
    <t>Tamil</t>
  </si>
  <si>
    <t>English</t>
  </si>
  <si>
    <t>Maths</t>
  </si>
  <si>
    <t>Science</t>
  </si>
  <si>
    <t>Social</t>
  </si>
  <si>
    <t>Total</t>
  </si>
  <si>
    <t>Average</t>
  </si>
  <si>
    <t>Result</t>
  </si>
  <si>
    <t>Rank</t>
  </si>
  <si>
    <t>Grade</t>
  </si>
  <si>
    <t>ramesh</t>
  </si>
  <si>
    <t>Ganesh</t>
  </si>
  <si>
    <t>Vignesh</t>
  </si>
  <si>
    <t>Ramu</t>
  </si>
  <si>
    <t>Senthil</t>
  </si>
  <si>
    <t>Saru</t>
  </si>
  <si>
    <t>Mara</t>
  </si>
  <si>
    <t>Magesh</t>
  </si>
  <si>
    <t>MarkIssued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</si>
</sst>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15" fontId="0" fillId="0" borderId="0" xfId="0" applyNumberFormat="1"/>
  </cellXfs>
  <cellStyles count="1">
    <cellStyle name="Normal" xfId="0" builtinId="0"/>
  </cellStyles>
  <dxfs count="16">
    <dxf>
      <fill>
        <patternFill patternType="solid">
          <fgColor rgb="FFF9756E"/>
          <bgColor rgb="FF00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702D-352B-4427-B46C-817B1382B1AC}">
  <dimension ref="A1:M17"/>
  <sheetViews>
    <sheetView tabSelected="1" workbookViewId="0">
      <selection activeCell="F14" sqref="F14"/>
    </sheetView>
  </sheetViews>
  <sheetFormatPr defaultRowHeight="14.4" x14ac:dyDescent="0.3"/>
  <cols>
    <col min="2" max="2" width="19" customWidth="1"/>
    <col min="13" max="13" width="10.88671875" customWidth="1"/>
  </cols>
  <sheetData>
    <row r="1" spans="1:13" x14ac:dyDescent="0.3">
      <c r="E1" s="1" t="s">
        <v>0</v>
      </c>
      <c r="J1" s="4" t="s">
        <v>1</v>
      </c>
    </row>
    <row r="2" spans="1:13" x14ac:dyDescent="0.3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1" t="s">
        <v>22</v>
      </c>
    </row>
    <row r="3" spans="1:13" x14ac:dyDescent="0.3">
      <c r="A3">
        <v>5623</v>
      </c>
      <c r="B3" t="s">
        <v>14</v>
      </c>
      <c r="C3">
        <v>88</v>
      </c>
      <c r="D3">
        <v>76</v>
      </c>
      <c r="E3">
        <v>89</v>
      </c>
      <c r="F3">
        <v>84</v>
      </c>
      <c r="G3">
        <v>86</v>
      </c>
      <c r="H3">
        <f>SUM(C3:G3)</f>
        <v>423</v>
      </c>
      <c r="I3">
        <f>AVERAGE(C3,D3,E3,F3,G3)</f>
        <v>84.6</v>
      </c>
      <c r="J3" t="str">
        <f t="shared" ref="J3:J5" si="0">IF(AND(C3&gt;=35,D3&gt;35,E3&gt;35,F3&gt;35,G3&gt;35),"Pass","Fail")</f>
        <v>Pass</v>
      </c>
      <c r="K3">
        <f>RANK(H3,H3:H10,1)</f>
        <v>6</v>
      </c>
      <c r="L3" t="str">
        <f>IF(I3&gt;=90,"A+",IF(I3&gt;=80,"A",IF(I3&gt;=70,"B",IF(I3&gt;=60,"C","No Grade"))))</f>
        <v>A</v>
      </c>
      <c r="M3" s="5">
        <v>44053</v>
      </c>
    </row>
    <row r="4" spans="1:13" x14ac:dyDescent="0.3">
      <c r="A4">
        <v>5624</v>
      </c>
      <c r="B4" t="s">
        <v>15</v>
      </c>
      <c r="C4">
        <v>56</v>
      </c>
      <c r="D4">
        <v>44</v>
      </c>
      <c r="E4">
        <v>78</v>
      </c>
      <c r="F4">
        <v>98</v>
      </c>
      <c r="G4">
        <v>57</v>
      </c>
      <c r="H4">
        <f t="shared" ref="H4:H10" si="1">SUM(C4:G4)</f>
        <v>333</v>
      </c>
      <c r="I4">
        <f t="shared" ref="I4:I10" si="2">AVERAGE(C4:G4)</f>
        <v>66.599999999999994</v>
      </c>
      <c r="J4" t="str">
        <f t="shared" si="0"/>
        <v>Pass</v>
      </c>
      <c r="K4">
        <f t="shared" ref="K4:K10" si="3">RANK(H4,H4:H11,1)</f>
        <v>4</v>
      </c>
      <c r="L4" t="str">
        <f t="shared" ref="L4:L10" si="4">IF(I4&gt;=90,"A+",IF(I4&gt;=80,"A",IF(I4&gt;=70,"B",IF(I4&gt;=60,"C","No Grade"))))</f>
        <v>C</v>
      </c>
      <c r="M4" s="5">
        <v>43855</v>
      </c>
    </row>
    <row r="5" spans="1:13" x14ac:dyDescent="0.3">
      <c r="A5">
        <v>5625</v>
      </c>
      <c r="B5" t="s">
        <v>16</v>
      </c>
      <c r="C5">
        <v>90</v>
      </c>
      <c r="D5">
        <v>90</v>
      </c>
      <c r="E5">
        <v>90</v>
      </c>
      <c r="F5">
        <v>80</v>
      </c>
      <c r="G5">
        <v>95</v>
      </c>
      <c r="H5">
        <f t="shared" si="1"/>
        <v>445</v>
      </c>
      <c r="I5">
        <f t="shared" si="2"/>
        <v>89</v>
      </c>
      <c r="J5" t="str">
        <f t="shared" si="0"/>
        <v>Pass</v>
      </c>
      <c r="K5">
        <f t="shared" si="3"/>
        <v>5</v>
      </c>
      <c r="L5" t="str">
        <f t="shared" si="4"/>
        <v>A</v>
      </c>
      <c r="M5" s="5">
        <v>43936</v>
      </c>
    </row>
    <row r="6" spans="1:13" x14ac:dyDescent="0.3">
      <c r="A6">
        <v>5626</v>
      </c>
      <c r="B6" t="s">
        <v>17</v>
      </c>
      <c r="C6">
        <v>55</v>
      </c>
      <c r="D6">
        <v>55</v>
      </c>
      <c r="E6">
        <v>55</v>
      </c>
      <c r="F6">
        <v>88</v>
      </c>
      <c r="G6">
        <v>55</v>
      </c>
      <c r="H6">
        <f t="shared" si="1"/>
        <v>308</v>
      </c>
      <c r="I6">
        <f t="shared" si="2"/>
        <v>61.6</v>
      </c>
      <c r="J6" t="str">
        <f>IF(AND(C6&gt;=35,D6&gt;35,E6&gt;35,F6&gt;35,G6&gt;35),"Pass","Fail")</f>
        <v>Pass</v>
      </c>
      <c r="K6">
        <f t="shared" si="3"/>
        <v>3</v>
      </c>
      <c r="L6" t="str">
        <f t="shared" si="4"/>
        <v>C</v>
      </c>
      <c r="M6" s="5">
        <v>43902</v>
      </c>
    </row>
    <row r="7" spans="1:13" x14ac:dyDescent="0.3">
      <c r="A7">
        <v>5627</v>
      </c>
      <c r="B7" t="s">
        <v>18</v>
      </c>
      <c r="C7">
        <v>35</v>
      </c>
      <c r="D7">
        <v>12</v>
      </c>
      <c r="E7">
        <v>28</v>
      </c>
      <c r="F7">
        <v>88</v>
      </c>
      <c r="G7">
        <v>30</v>
      </c>
      <c r="H7">
        <f t="shared" si="1"/>
        <v>193</v>
      </c>
      <c r="I7">
        <f t="shared" si="2"/>
        <v>38.6</v>
      </c>
      <c r="J7" t="str">
        <f>IF(AND(C7&gt;=35,D7&gt;35,E7&gt;35,F7&gt;35,G7&gt;35),"Pass","Fail")</f>
        <v>Fail</v>
      </c>
      <c r="K7">
        <f t="shared" si="3"/>
        <v>1</v>
      </c>
      <c r="L7" t="str">
        <f t="shared" si="4"/>
        <v>No Grade</v>
      </c>
      <c r="M7" s="5">
        <v>43915</v>
      </c>
    </row>
    <row r="8" spans="1:13" x14ac:dyDescent="0.3">
      <c r="A8">
        <v>5628</v>
      </c>
      <c r="B8" t="s">
        <v>19</v>
      </c>
      <c r="C8">
        <v>45</v>
      </c>
      <c r="D8">
        <v>36</v>
      </c>
      <c r="E8">
        <v>44</v>
      </c>
      <c r="F8">
        <v>12</v>
      </c>
      <c r="G8">
        <v>56</v>
      </c>
      <c r="H8">
        <f t="shared" si="1"/>
        <v>193</v>
      </c>
      <c r="I8">
        <f t="shared" si="2"/>
        <v>38.6</v>
      </c>
      <c r="J8" t="str">
        <f>IF(AND(C8&gt;=35,D8&gt;35,E8&gt;35,F8&gt;35,G8&gt;35),"Pass","Fail")</f>
        <v>Fail</v>
      </c>
      <c r="K8">
        <f t="shared" si="3"/>
        <v>1</v>
      </c>
      <c r="L8" t="str">
        <f t="shared" si="4"/>
        <v>No Grade</v>
      </c>
      <c r="M8" s="5">
        <v>43902</v>
      </c>
    </row>
    <row r="9" spans="1:13" x14ac:dyDescent="0.3">
      <c r="A9">
        <v>5629</v>
      </c>
      <c r="B9" t="s">
        <v>20</v>
      </c>
      <c r="C9">
        <v>95</v>
      </c>
      <c r="D9">
        <v>95</v>
      </c>
      <c r="E9">
        <v>95</v>
      </c>
      <c r="F9">
        <v>95</v>
      </c>
      <c r="G9">
        <v>95</v>
      </c>
      <c r="H9">
        <f t="shared" si="1"/>
        <v>475</v>
      </c>
      <c r="I9">
        <f t="shared" si="2"/>
        <v>95</v>
      </c>
      <c r="J9" t="str">
        <f>IF(AND(C9&gt;=35,D9&gt;35,E9&gt;35,F9&gt;35,G9&gt;35),"Pass","Fail")</f>
        <v>Pass</v>
      </c>
      <c r="K9">
        <f t="shared" si="3"/>
        <v>2</v>
      </c>
      <c r="L9" t="str">
        <f t="shared" si="4"/>
        <v>A+</v>
      </c>
      <c r="M9" s="5">
        <v>44022</v>
      </c>
    </row>
    <row r="10" spans="1:13" x14ac:dyDescent="0.3">
      <c r="A10">
        <v>5629</v>
      </c>
      <c r="B10" t="s">
        <v>21</v>
      </c>
      <c r="C10">
        <v>60</v>
      </c>
      <c r="D10">
        <v>70</v>
      </c>
      <c r="E10">
        <v>65</v>
      </c>
      <c r="F10">
        <v>88</v>
      </c>
      <c r="G10">
        <v>99</v>
      </c>
      <c r="H10">
        <f t="shared" si="1"/>
        <v>382</v>
      </c>
      <c r="I10">
        <f t="shared" si="2"/>
        <v>76.400000000000006</v>
      </c>
      <c r="J10" t="str">
        <f>IF(AND(C10&gt;=35,D10&gt;35,E10&gt;35,F10&gt;35,G10&gt;35),"Pass","Fail")</f>
        <v>Pass</v>
      </c>
      <c r="K10">
        <f t="shared" si="3"/>
        <v>1</v>
      </c>
      <c r="L10" t="str">
        <f t="shared" si="4"/>
        <v>B</v>
      </c>
      <c r="M10" s="5">
        <v>44095</v>
      </c>
    </row>
    <row r="15" spans="1:13" x14ac:dyDescent="0.3">
      <c r="H15" t="s">
        <v>3</v>
      </c>
    </row>
    <row r="16" spans="1:13" x14ac:dyDescent="0.3">
      <c r="H16" t="s">
        <v>15</v>
      </c>
    </row>
    <row r="17" spans="8:8" x14ac:dyDescent="0.3">
      <c r="H17" t="s">
        <v>17</v>
      </c>
    </row>
  </sheetData>
  <conditionalFormatting sqref="C3:G10">
    <cfRule type="cellIs" dxfId="10" priority="9" operator="between">
      <formula>35</formula>
      <formula>77</formula>
    </cfRule>
    <cfRule type="cellIs" dxfId="9" priority="10" operator="greaterThan">
      <formula>79</formula>
    </cfRule>
    <cfRule type="cellIs" dxfId="8" priority="11" operator="lessThan">
      <formula>35</formula>
    </cfRule>
  </conditionalFormatting>
  <conditionalFormatting sqref="H3:I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0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{1338360B-2C20-41A5-A1F3-92D3B4742F85}</x14:id>
        </ext>
      </extLst>
    </cfRule>
  </conditionalFormatting>
  <conditionalFormatting sqref="J3:J10">
    <cfRule type="containsText" dxfId="7" priority="7" operator="containsText" text="Fail">
      <formula>NOT(ISERROR(SEARCH("Fail",J3)))</formula>
    </cfRule>
    <cfRule type="containsText" dxfId="6" priority="8" operator="containsText" text="PAss">
      <formula>NOT(ISERROR(SEARCH("PAss",J3)))</formula>
    </cfRule>
  </conditionalFormatting>
  <conditionalFormatting sqref="J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38360B-2C20-41A5-A1F3-92D3B4742F8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I3:I10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Parthiban S</dc:creator>
  <cp:lastModifiedBy>Parthiban S</cp:lastModifiedBy>
  <dcterms:created xsi:type="dcterms:W3CDTF">2024-04-13T04:27:33Z</dcterms:created>
  <dcterms:modified xsi:type="dcterms:W3CDTF">2024-04-16T13:11:46Z</dcterms:modified>
</cp:coreProperties>
</file>