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utika\Jan'23 Batch\Excel\Final\"/>
    </mc:Choice>
  </mc:AlternateContent>
  <xr:revisionPtr revIDLastSave="0" documentId="13_ncr:1_{5D4C1E0E-55CB-4CEB-AA7D-14E27A921F5A}" xr6:coauthVersionLast="36" xr6:coauthVersionMax="36" xr10:uidLastSave="{00000000-0000-0000-0000-000000000000}"/>
  <bookViews>
    <workbookView xWindow="0" yWindow="0" windowWidth="20490" windowHeight="7005" xr2:uid="{3937047F-BF60-41E9-8188-04A6B90226A3}"/>
  </bookViews>
  <sheets>
    <sheet name="VLookup&amp;HLookup - Notes" sheetId="1" r:id="rId1"/>
    <sheet name="Vlookup - Exact" sheetId="10" r:id="rId2"/>
    <sheet name="Sheet2" sheetId="11" r:id="rId3"/>
    <sheet name="VLookUp- Approx Match" sheetId="2" r:id="rId4"/>
    <sheet name="Hlookup" sheetId="7" r:id="rId5"/>
  </sheets>
  <externalReferences>
    <externalReference r:id="rId6"/>
  </externalReferences>
  <definedNames>
    <definedName name="BuildingTable">'[1]Database Functions'!$A$3:$G$101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7" l="1"/>
  <c r="T4" i="7"/>
  <c r="C8" i="7"/>
  <c r="G19" i="2"/>
  <c r="G20" i="2"/>
  <c r="G21" i="2"/>
  <c r="G22" i="2"/>
  <c r="G23" i="2"/>
  <c r="G24" i="2"/>
  <c r="G25" i="2"/>
  <c r="G18" i="2"/>
  <c r="Q5" i="11"/>
  <c r="Q4" i="11"/>
  <c r="S10" i="10"/>
  <c r="S11" i="10"/>
  <c r="S9" i="10"/>
  <c r="M9" i="10"/>
  <c r="K5" i="10"/>
  <c r="K6" i="10"/>
  <c r="K4" i="10"/>
  <c r="J5" i="10"/>
  <c r="J6" i="10"/>
  <c r="J4" i="10"/>
  <c r="F7" i="2" l="1"/>
  <c r="A4" i="1"/>
  <c r="A3" i="1"/>
  <c r="A2" i="1"/>
</calcChain>
</file>

<file path=xl/sharedStrings.xml><?xml version="1.0" encoding="utf-8"?>
<sst xmlns="http://schemas.openxmlformats.org/spreadsheetml/2006/main" count="178" uniqueCount="106">
  <si>
    <t>VLOOKUP</t>
  </si>
  <si>
    <t>The V in VLOOKUP means Vertical.</t>
  </si>
  <si>
    <t>Syntax</t>
  </si>
  <si>
    <t>VLOOKUP function returns something to a cell or formula that it found in a lookup table.</t>
  </si>
  <si>
    <r>
      <t>=VLOOKUP</t>
    </r>
    <r>
      <rPr>
        <b/>
        <sz val="10"/>
        <color theme="1"/>
        <rFont val="Arial Unicode MS"/>
        <family val="2"/>
      </rPr>
      <t>(lookup_value, table_array, col_index_num, [range_lookup])</t>
    </r>
  </si>
  <si>
    <t>VLOOKUP(cell you want to lookup, Lookup Table, Column Designation of value you want to return to the cell, Exact Match = 0 or approximate value = 1)</t>
  </si>
  <si>
    <t>The VLOOKUP function syntax has the following arguments:</t>
  </si>
  <si>
    <r>
      <rPr>
        <b/>
        <i/>
        <sz val="11"/>
        <color rgb="FFFF0000"/>
        <rFont val="Calibri"/>
        <family val="2"/>
        <scheme val="minor"/>
      </rPr>
      <t>lookup_value:</t>
    </r>
    <r>
      <rPr>
        <sz val="11"/>
        <color theme="1"/>
        <rFont val="Calibri"/>
        <family val="2"/>
        <scheme val="minor"/>
      </rPr>
      <t xml:space="preserve">    Required argument. This is what we know, against which we are looking for other information. In Vlookup function refer to the </t>
    </r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 in the table which needs to be populated. Never refer in the Master database. </t>
    </r>
  </si>
  <si>
    <r>
      <rPr>
        <b/>
        <i/>
        <sz val="11"/>
        <color rgb="FFFF0000"/>
        <rFont val="Calibri"/>
        <family val="2"/>
        <scheme val="minor"/>
      </rPr>
      <t>table_array:</t>
    </r>
    <r>
      <rPr>
        <sz val="11"/>
        <color theme="1"/>
        <rFont val="Calibri"/>
        <family val="2"/>
        <scheme val="minor"/>
      </rPr>
      <t xml:space="preserve">    Required argument. </t>
    </r>
    <r>
      <rPr>
        <b/>
        <sz val="11"/>
        <color theme="1"/>
        <rFont val="Calibri"/>
        <family val="2"/>
        <scheme val="minor"/>
      </rPr>
      <t>Table_array</t>
    </r>
    <r>
      <rPr>
        <sz val="11"/>
        <color theme="1"/>
        <rFont val="Calibri"/>
        <family val="2"/>
        <scheme val="minor"/>
      </rPr>
      <t xml:space="preserve"> is the part of Master database. The first column of the </t>
    </r>
    <r>
      <rPr>
        <b/>
        <sz val="11"/>
        <color theme="1"/>
        <rFont val="Calibri"/>
        <family val="2"/>
        <scheme val="minor"/>
      </rPr>
      <t>table_array</t>
    </r>
    <r>
      <rPr>
        <sz val="11"/>
        <color theme="1"/>
        <rFont val="Calibri"/>
        <family val="2"/>
        <scheme val="minor"/>
      </rPr>
      <t xml:space="preserve"> should consist of the </t>
    </r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. You can use a reference to a range (for example, </t>
    </r>
    <r>
      <rPr>
        <b/>
        <sz val="11"/>
        <color theme="1"/>
        <rFont val="Calibri"/>
        <family val="2"/>
        <scheme val="minor"/>
      </rPr>
      <t>A2:D8</t>
    </r>
    <r>
      <rPr>
        <sz val="11"/>
        <color theme="1"/>
        <rFont val="Calibri"/>
        <family val="2"/>
        <scheme val="minor"/>
      </rPr>
      <t>), or a range name. These values can be text, numbers, or logical values. Uppercase and lowercase text are equivalent.</t>
    </r>
  </si>
  <si>
    <r>
      <rPr>
        <b/>
        <i/>
        <sz val="11"/>
        <color rgb="FFFF0000"/>
        <rFont val="Calibri"/>
        <family val="2"/>
        <scheme val="minor"/>
      </rPr>
      <t>col_index_num:</t>
    </r>
    <r>
      <rPr>
        <sz val="11"/>
        <color theme="1"/>
        <rFont val="Calibri"/>
        <family val="2"/>
        <scheme val="minor"/>
      </rPr>
      <t xml:space="preserve">    Required argument. It is the column number in the </t>
    </r>
    <r>
      <rPr>
        <b/>
        <sz val="11"/>
        <color theme="1"/>
        <rFont val="Calibri"/>
        <family val="2"/>
        <scheme val="minor"/>
      </rPr>
      <t>table_array</t>
    </r>
    <r>
      <rPr>
        <sz val="11"/>
        <color theme="1"/>
        <rFont val="Calibri"/>
        <family val="2"/>
        <scheme val="minor"/>
      </rPr>
      <t xml:space="preserve"> from where the value corresponding to lookup_value is requried to be returned. A </t>
    </r>
    <r>
      <rPr>
        <b/>
        <sz val="11"/>
        <color theme="1"/>
        <rFont val="Calibri"/>
        <family val="2"/>
        <scheme val="minor"/>
      </rPr>
      <t>col_index_num</t>
    </r>
    <r>
      <rPr>
        <sz val="11"/>
        <color theme="1"/>
        <rFont val="Calibri"/>
        <family val="2"/>
        <scheme val="minor"/>
      </rPr>
      <t xml:space="preserve"> argument of 1 returns the value in the first column in </t>
    </r>
    <r>
      <rPr>
        <b/>
        <sz val="11"/>
        <color theme="1"/>
        <rFont val="Calibri"/>
        <family val="2"/>
        <scheme val="minor"/>
      </rPr>
      <t>table_array</t>
    </r>
    <r>
      <rPr>
        <sz val="11"/>
        <color theme="1"/>
        <rFont val="Calibri"/>
        <family val="2"/>
        <scheme val="minor"/>
      </rPr>
      <t xml:space="preserve">; a </t>
    </r>
    <r>
      <rPr>
        <b/>
        <sz val="11"/>
        <color theme="1"/>
        <rFont val="Calibri"/>
        <family val="2"/>
        <scheme val="minor"/>
      </rPr>
      <t>col_index_num</t>
    </r>
    <r>
      <rPr>
        <sz val="11"/>
        <color theme="1"/>
        <rFont val="Calibri"/>
        <family val="2"/>
        <scheme val="minor"/>
      </rPr>
      <t xml:space="preserve"> of 2 returns the value in the second column in </t>
    </r>
    <r>
      <rPr>
        <b/>
        <sz val="11"/>
        <color theme="1"/>
        <rFont val="Calibri"/>
        <family val="2"/>
        <scheme val="minor"/>
      </rPr>
      <t>table_array</t>
    </r>
    <r>
      <rPr>
        <sz val="11"/>
        <color theme="1"/>
        <rFont val="Calibri"/>
        <family val="2"/>
        <scheme val="minor"/>
      </rPr>
      <t>, and so on.</t>
    </r>
  </si>
  <si>
    <r>
      <rPr>
        <b/>
        <i/>
        <sz val="11"/>
        <color rgb="FFFF0000"/>
        <rFont val="Calibri"/>
        <family val="2"/>
        <scheme val="minor"/>
      </rPr>
      <t>range_lookup:</t>
    </r>
    <r>
      <rPr>
        <sz val="11"/>
        <color theme="1"/>
        <rFont val="Calibri"/>
        <family val="2"/>
        <scheme val="minor"/>
      </rPr>
      <t xml:space="preserve">    Optional argument. The possible values for range_lookup are </t>
    </r>
    <r>
      <rPr>
        <b/>
        <sz val="11"/>
        <color theme="1"/>
        <rFont val="Calibri"/>
        <family val="2"/>
        <scheme val="minor"/>
      </rPr>
      <t>0 or FALSE and 1 or TRUE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should be used when Vlookup function has to search for </t>
    </r>
    <r>
      <rPr>
        <b/>
        <sz val="11"/>
        <color theme="1"/>
        <rFont val="Calibri"/>
        <family val="2"/>
        <scheme val="minor"/>
      </rPr>
      <t>exact look_value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should be used to search for </t>
    </r>
    <r>
      <rPr>
        <b/>
        <sz val="11"/>
        <color theme="1"/>
        <rFont val="Calibri"/>
        <family val="2"/>
        <scheme val="minor"/>
      </rPr>
      <t>approximate look_value</t>
    </r>
    <r>
      <rPr>
        <sz val="11"/>
        <color theme="1"/>
        <rFont val="Calibri"/>
        <family val="2"/>
        <scheme val="minor"/>
      </rPr>
      <t xml:space="preserve">. A value of TRUE should be used when lookup_value range is number range.  
For </t>
    </r>
    <r>
      <rPr>
        <b/>
        <sz val="11"/>
        <color theme="1"/>
        <rFont val="Calibri"/>
        <family val="2"/>
        <scheme val="minor"/>
      </rPr>
      <t>approximate value</t>
    </r>
    <r>
      <rPr>
        <sz val="11"/>
        <color theme="1"/>
        <rFont val="Calibri"/>
        <family val="2"/>
        <scheme val="minor"/>
      </rPr>
      <t>, VLOOKUP function searches for lookup_value in the first column of the lookup table (sorted ascending) and if the first value in the table is less than the lookup_value it returns #N/A otherwise it races down the column until it sees a value bigger than the lookup_value and then returns the value in the row above and the column that you specified.</t>
    </r>
  </si>
  <si>
    <t>HLOOKUP</t>
  </si>
  <si>
    <t>1)</t>
  </si>
  <si>
    <t>HLOOKUP is the same as VLOOKUP except the H means Horizontal</t>
  </si>
  <si>
    <t>Match</t>
  </si>
  <si>
    <t>Gives us the position of the item which we are searching in an array</t>
  </si>
  <si>
    <t>2)</t>
  </si>
  <si>
    <t>Most tables are vertical, not horizontal, so using HLOOKUP is rare.</t>
  </si>
  <si>
    <t>Index</t>
  </si>
  <si>
    <r>
      <rPr>
        <b/>
        <sz val="10"/>
        <rFont val="Verdana"/>
        <family val="2"/>
      </rPr>
      <t>VLookUp</t>
    </r>
    <r>
      <rPr>
        <sz val="10"/>
        <rFont val="Verdana"/>
        <family val="2"/>
      </rPr>
      <t>(LookUpValue, Table_Array,Col_IndexNo,True/False)</t>
    </r>
  </si>
  <si>
    <t>Find Name (Exact Match)</t>
  </si>
  <si>
    <t>table_array</t>
  </si>
  <si>
    <t>ID</t>
  </si>
  <si>
    <t>Name</t>
  </si>
  <si>
    <t>TRUE = 1
FALSE = 0</t>
  </si>
  <si>
    <t>Name1</t>
  </si>
  <si>
    <t>Name2</t>
  </si>
  <si>
    <t>Name3</t>
  </si>
  <si>
    <t>Name4</t>
  </si>
  <si>
    <t>Find the Employee Level (Approx. Match)</t>
  </si>
  <si>
    <t>Salary Slab</t>
  </si>
  <si>
    <t>Emp ID</t>
  </si>
  <si>
    <t>salary</t>
  </si>
  <si>
    <t>Level</t>
  </si>
  <si>
    <t>L1</t>
  </si>
  <si>
    <t>0-10000</t>
  </si>
  <si>
    <t>E1</t>
  </si>
  <si>
    <t>L2</t>
  </si>
  <si>
    <t>10001-15000</t>
  </si>
  <si>
    <t>E2</t>
  </si>
  <si>
    <t>L3</t>
  </si>
  <si>
    <t>15001-30000</t>
  </si>
  <si>
    <t>E3</t>
  </si>
  <si>
    <t>L4</t>
  </si>
  <si>
    <t>&gt;30000</t>
  </si>
  <si>
    <t>E4</t>
  </si>
  <si>
    <t>E5</t>
  </si>
  <si>
    <t>E6</t>
  </si>
  <si>
    <t>E7</t>
  </si>
  <si>
    <t>E8</t>
  </si>
  <si>
    <t>Price</t>
  </si>
  <si>
    <t>Gives us the value of that matched position for any different column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</si>
  <si>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</si>
  <si>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</si>
  <si>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</si>
  <si>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</si>
  <si>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</si>
  <si>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</si>
  <si>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</si>
  <si>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</si>
  <si>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</si>
  <si>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</si>
  <si>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Product Id</t>
  </si>
  <si>
    <t>Segment</t>
  </si>
  <si>
    <t>Furniture</t>
  </si>
  <si>
    <t>Gadget</t>
  </si>
  <si>
    <t>Utensils</t>
  </si>
  <si>
    <t>Product ID</t>
  </si>
  <si>
    <t>Sales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</si>
  <si>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</si>
  <si>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</si>
  <si>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</si>
  <si>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</si>
  <si>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</si>
  <si>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</si>
  <si>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</si>
  <si>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</si>
  <si>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</si>
  <si>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</si>
  <si>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</si>
  <si>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</si>
  <si>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</si>
  <si>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Profit</t>
  </si>
  <si>
    <t>PK - Is unique and not null ID</t>
  </si>
  <si>
    <t>Macy</t>
  </si>
  <si>
    <t>Jones</t>
  </si>
  <si>
    <t>Alex</t>
  </si>
  <si>
    <t>james</t>
  </si>
  <si>
    <t>Quanity</t>
  </si>
  <si>
    <t>Discount</t>
  </si>
  <si>
    <t>Year</t>
  </si>
  <si>
    <t>Quantity</t>
  </si>
  <si>
    <t>Jan</t>
  </si>
  <si>
    <t>Feb</t>
  </si>
  <si>
    <t>0-200</t>
  </si>
  <si>
    <t>Bad</t>
  </si>
  <si>
    <t>200-500</t>
  </si>
  <si>
    <t>Average</t>
  </si>
  <si>
    <t xml:space="preserve">NOTE - Approx Match always the numbers has to be in ascending </t>
  </si>
  <si>
    <t>0 &lt; 12000</t>
  </si>
  <si>
    <t>15000 &gt; 12000</t>
  </si>
  <si>
    <t>10000 &lt; 10000</t>
  </si>
  <si>
    <t>lookup value</t>
  </si>
  <si>
    <t>TABLE SHOULD CONSIST OF</t>
  </si>
  <si>
    <t>Price, Segment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</si>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</sst>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i/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u/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u/>
      <sz val="10"/>
      <name val="Verdana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4" fillId="2" borderId="2" xfId="0" applyFont="1" applyFill="1" applyBorder="1" applyAlignment="1">
      <alignment horizontal="centerContinuous" wrapText="1"/>
    </xf>
    <xf numFmtId="0" fontId="0" fillId="2" borderId="3" xfId="0" applyFill="1" applyBorder="1" applyAlignment="1">
      <alignment horizontal="centerContinuous" wrapText="1"/>
    </xf>
    <xf numFmtId="0" fontId="0" fillId="2" borderId="4" xfId="0" applyFill="1" applyBorder="1" applyAlignment="1">
      <alignment horizontal="centerContinuous" wrapText="1"/>
    </xf>
    <xf numFmtId="0" fontId="9" fillId="0" borderId="0" xfId="1" applyNumberFormat="1" applyFont="1"/>
    <xf numFmtId="164" fontId="9" fillId="0" borderId="0" xfId="1" applyFont="1"/>
    <xf numFmtId="0" fontId="0" fillId="2" borderId="1" xfId="0" applyFill="1" applyBorder="1"/>
    <xf numFmtId="0" fontId="0" fillId="2" borderId="2" xfId="0" applyFill="1" applyBorder="1" applyAlignment="1">
      <alignment horizontal="centerContinuous" wrapText="1"/>
    </xf>
    <xf numFmtId="0" fontId="10" fillId="0" borderId="0" xfId="0" applyFont="1"/>
    <xf numFmtId="0" fontId="13" fillId="4" borderId="2" xfId="0" applyFont="1" applyFill="1" applyBorder="1" applyAlignment="1">
      <alignment horizontal="centerContinuous" wrapText="1"/>
    </xf>
    <xf numFmtId="0" fontId="13" fillId="4" borderId="1" xfId="0" applyFont="1" applyFill="1" applyBorder="1" applyAlignment="1">
      <alignment horizontal="centerContinuous" wrapText="1"/>
    </xf>
    <xf numFmtId="0" fontId="13" fillId="5" borderId="2" xfId="0" applyFont="1" applyFill="1" applyBorder="1" applyAlignment="1">
      <alignment horizontal="centerContinuous" wrapText="1"/>
    </xf>
    <xf numFmtId="0" fontId="13" fillId="6" borderId="1" xfId="0" applyFont="1" applyFill="1" applyBorder="1"/>
    <xf numFmtId="0" fontId="13" fillId="6" borderId="1" xfId="0" applyFont="1" applyFill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11" fillId="0" borderId="0" xfId="0" applyFont="1"/>
    <xf numFmtId="0" fontId="10" fillId="0" borderId="1" xfId="0" applyFont="1" applyBorder="1"/>
    <xf numFmtId="9" fontId="10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0" xfId="0" applyFill="1"/>
    <xf numFmtId="0" fontId="15" fillId="0" borderId="0" xfId="0" applyFont="1"/>
    <xf numFmtId="0" fontId="0" fillId="9" borderId="0" xfId="0" applyFill="1"/>
    <xf numFmtId="0" fontId="0" fillId="8" borderId="1" xfId="0" applyFill="1" applyBorder="1"/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3" fillId="4" borderId="2" xfId="0" applyFont="1" applyFill="1" applyBorder="1" applyAlignment="1">
      <alignment horizontal="center" wrapText="1"/>
    </xf>
    <xf numFmtId="0" fontId="13" fillId="4" borderId="4" xfId="0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9" fontId="14" fillId="0" borderId="5" xfId="0" applyNumberFormat="1" applyFont="1" applyBorder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utika/Batch%20-1/Excel/Excel%20No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able - Notes"/>
      <sheetName val="Pivot Table - Exer"/>
      <sheetName val="Pivot Table Ex Sol"/>
      <sheetName val="IF Function - Exer"/>
      <sheetName val="Nested IF - Exer"/>
      <sheetName val="Logical Op &amp; Fns - Notes"/>
      <sheetName val="Logical Op Exer"/>
      <sheetName val="Errors in Excel"/>
      <sheetName val="Named Ranges - Notes"/>
      <sheetName val="Named Range - Exer"/>
      <sheetName val="Paste Special -Notes"/>
      <sheetName val="Paste Special - Exer"/>
      <sheetName val="Referencing - Notes"/>
      <sheetName val="Referencing - Exer"/>
      <sheetName val="Functions - Notes"/>
      <sheetName val="Functions - Exer"/>
      <sheetName val="Database Notes"/>
      <sheetName val="Database Functions"/>
      <sheetName val="Formatting - Notes"/>
      <sheetName val="Custom Format - Notes"/>
      <sheetName val=" Custom Format - Exer"/>
      <sheetName val="Sorting - Notes"/>
      <sheetName val="Sorting - Exer"/>
      <sheetName val="Sheet1"/>
      <sheetName val="Auto-Filter - Notes"/>
      <sheetName val="Auto-Filter - Exer"/>
      <sheetName val="Advance Filter"/>
      <sheetName val="Text Fn - Notes"/>
      <sheetName val="Text Fn - Exer"/>
      <sheetName val="Solver"/>
      <sheetName val="Conditional Formatting que"/>
      <sheetName val="Conditional Formatting"/>
      <sheetName val="VLookup&amp;HLookup - Notes"/>
      <sheetName val="VLookUp Basics"/>
      <sheetName val="Vlookup- Approx"/>
      <sheetName val="Vlookup - Exer"/>
      <sheetName val="Vlookup-Solution"/>
      <sheetName val="Index and Match Exer"/>
      <sheetName val="Index and match Sol"/>
      <sheetName val="HLookup - Exer"/>
      <sheetName val="Linking -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A3" t="str">
            <v>Building</v>
          </cell>
          <cell r="B3" t="str">
            <v>City</v>
          </cell>
          <cell r="C3" t="str">
            <v>Year</v>
          </cell>
          <cell r="D3" t="str">
            <v>Storeys</v>
          </cell>
          <cell r="E3" t="str">
            <v>Metres</v>
          </cell>
          <cell r="F3" t="str">
            <v>Building type</v>
          </cell>
          <cell r="G3" t="str">
            <v>Decade</v>
          </cell>
        </row>
        <row r="4">
          <cell r="A4" t="str">
            <v>Woolworth Building</v>
          </cell>
          <cell r="B4" t="str">
            <v>New York</v>
          </cell>
          <cell r="C4">
            <v>1913</v>
          </cell>
          <cell r="D4">
            <v>57</v>
          </cell>
          <cell r="E4">
            <v>241</v>
          </cell>
          <cell r="F4" t="str">
            <v>Normal</v>
          </cell>
          <cell r="G4" t="str">
            <v>1910s</v>
          </cell>
        </row>
        <row r="5">
          <cell r="A5" t="str">
            <v>G.E. Building</v>
          </cell>
          <cell r="B5" t="str">
            <v>New York</v>
          </cell>
          <cell r="C5">
            <v>1933</v>
          </cell>
          <cell r="D5">
            <v>70</v>
          </cell>
          <cell r="E5">
            <v>259</v>
          </cell>
          <cell r="F5" t="str">
            <v>Normal</v>
          </cell>
          <cell r="G5" t="str">
            <v>1930s</v>
          </cell>
        </row>
        <row r="6">
          <cell r="A6" t="str">
            <v>40 Wall Street</v>
          </cell>
          <cell r="B6" t="str">
            <v>New York</v>
          </cell>
          <cell r="C6">
            <v>1930</v>
          </cell>
          <cell r="D6">
            <v>72</v>
          </cell>
          <cell r="E6">
            <v>283</v>
          </cell>
          <cell r="F6" t="str">
            <v>Normal</v>
          </cell>
          <cell r="G6" t="str">
            <v>1930s</v>
          </cell>
        </row>
        <row r="7">
          <cell r="A7" t="str">
            <v>American International Building</v>
          </cell>
          <cell r="B7" t="str">
            <v>New York</v>
          </cell>
          <cell r="C7">
            <v>1932</v>
          </cell>
          <cell r="D7">
            <v>67</v>
          </cell>
          <cell r="E7">
            <v>290</v>
          </cell>
          <cell r="F7" t="str">
            <v>Normal</v>
          </cell>
          <cell r="G7" t="str">
            <v>1930s</v>
          </cell>
        </row>
        <row r="8">
          <cell r="A8" t="str">
            <v>Chrysler Building</v>
          </cell>
          <cell r="B8" t="str">
            <v>New York</v>
          </cell>
          <cell r="C8">
            <v>1930</v>
          </cell>
          <cell r="D8">
            <v>77</v>
          </cell>
          <cell r="E8">
            <v>319</v>
          </cell>
          <cell r="F8" t="str">
            <v>Large</v>
          </cell>
          <cell r="G8" t="str">
            <v>1930s</v>
          </cell>
        </row>
        <row r="9">
          <cell r="A9" t="str">
            <v>Empire State Building</v>
          </cell>
          <cell r="B9" t="str">
            <v>New York</v>
          </cell>
          <cell r="C9">
            <v>1931</v>
          </cell>
          <cell r="D9">
            <v>102</v>
          </cell>
          <cell r="E9">
            <v>381</v>
          </cell>
          <cell r="F9" t="str">
            <v>Large</v>
          </cell>
          <cell r="G9" t="str">
            <v>1930s</v>
          </cell>
        </row>
        <row r="10">
          <cell r="A10" t="str">
            <v>Palace of Culture and Science</v>
          </cell>
          <cell r="B10" t="str">
            <v>Warsaw</v>
          </cell>
          <cell r="C10">
            <v>1955</v>
          </cell>
          <cell r="D10">
            <v>42</v>
          </cell>
          <cell r="E10">
            <v>231</v>
          </cell>
          <cell r="F10" t="str">
            <v>Normal</v>
          </cell>
          <cell r="G10" t="str">
            <v>1950s</v>
          </cell>
        </row>
        <row r="11">
          <cell r="A11" t="str">
            <v>Moscow State University</v>
          </cell>
          <cell r="B11" t="str">
            <v>Moscow</v>
          </cell>
          <cell r="C11">
            <v>1953</v>
          </cell>
          <cell r="D11">
            <v>26</v>
          </cell>
          <cell r="E11">
            <v>239</v>
          </cell>
          <cell r="F11" t="str">
            <v>Normal</v>
          </cell>
          <cell r="G11" t="str">
            <v>1950s</v>
          </cell>
        </row>
        <row r="12">
          <cell r="A12" t="str">
            <v>Bank of America Center</v>
          </cell>
          <cell r="B12" t="str">
            <v>San Francisco</v>
          </cell>
          <cell r="C12">
            <v>1969</v>
          </cell>
          <cell r="D12">
            <v>52</v>
          </cell>
          <cell r="E12">
            <v>237</v>
          </cell>
          <cell r="F12" t="str">
            <v>Normal</v>
          </cell>
          <cell r="G12" t="str">
            <v>1960s</v>
          </cell>
        </row>
        <row r="13">
          <cell r="A13" t="str">
            <v>MetLife</v>
          </cell>
          <cell r="B13" t="str">
            <v>New York</v>
          </cell>
          <cell r="C13">
            <v>1963</v>
          </cell>
          <cell r="D13">
            <v>59</v>
          </cell>
          <cell r="E13">
            <v>246</v>
          </cell>
          <cell r="F13" t="str">
            <v>Normal</v>
          </cell>
          <cell r="G13" t="str">
            <v>1960s</v>
          </cell>
        </row>
        <row r="14">
          <cell r="A14" t="str">
            <v>One Chase Manhattan Plaza</v>
          </cell>
          <cell r="B14" t="str">
            <v>New York</v>
          </cell>
          <cell r="C14">
            <v>1961</v>
          </cell>
          <cell r="D14">
            <v>60</v>
          </cell>
          <cell r="E14">
            <v>248</v>
          </cell>
          <cell r="F14" t="str">
            <v>Normal</v>
          </cell>
          <cell r="G14" t="str">
            <v>1960s</v>
          </cell>
        </row>
        <row r="15">
          <cell r="A15" t="str">
            <v>One First National Plaza</v>
          </cell>
          <cell r="B15" t="str">
            <v>Chicago</v>
          </cell>
          <cell r="C15">
            <v>1969</v>
          </cell>
          <cell r="D15">
            <v>60</v>
          </cell>
          <cell r="E15">
            <v>259</v>
          </cell>
          <cell r="F15" t="str">
            <v>Normal</v>
          </cell>
          <cell r="G15" t="str">
            <v>1960s</v>
          </cell>
        </row>
        <row r="16">
          <cell r="A16" t="str">
            <v>John Hancock Center</v>
          </cell>
          <cell r="B16" t="str">
            <v>Chicago</v>
          </cell>
          <cell r="C16">
            <v>1969</v>
          </cell>
          <cell r="D16">
            <v>100</v>
          </cell>
          <cell r="E16">
            <v>344</v>
          </cell>
          <cell r="F16" t="str">
            <v>Large</v>
          </cell>
          <cell r="G16" t="str">
            <v>1960s</v>
          </cell>
        </row>
        <row r="17">
          <cell r="A17" t="str">
            <v>IDS Center</v>
          </cell>
          <cell r="B17" t="str">
            <v>Minneapolis</v>
          </cell>
          <cell r="C17">
            <v>1973</v>
          </cell>
          <cell r="D17">
            <v>57</v>
          </cell>
          <cell r="E17">
            <v>236</v>
          </cell>
          <cell r="F17" t="str">
            <v>Normal</v>
          </cell>
          <cell r="G17" t="str">
            <v>1970s</v>
          </cell>
        </row>
        <row r="18">
          <cell r="A18" t="str">
            <v>Canadian Imperial Bank of Commerce</v>
          </cell>
          <cell r="B18" t="str">
            <v>Toronto</v>
          </cell>
          <cell r="C18">
            <v>1973</v>
          </cell>
          <cell r="D18">
            <v>57</v>
          </cell>
          <cell r="E18">
            <v>239</v>
          </cell>
          <cell r="F18" t="str">
            <v>Normal</v>
          </cell>
          <cell r="G18" t="str">
            <v>1970s</v>
          </cell>
        </row>
        <row r="19">
          <cell r="A19" t="str">
            <v>John Hancock Tower</v>
          </cell>
          <cell r="B19" t="str">
            <v>Boston</v>
          </cell>
          <cell r="C19">
            <v>1976</v>
          </cell>
          <cell r="D19">
            <v>60</v>
          </cell>
          <cell r="E19">
            <v>240</v>
          </cell>
          <cell r="F19" t="str">
            <v>Normal</v>
          </cell>
          <cell r="G19" t="str">
            <v>1970s</v>
          </cell>
        </row>
        <row r="20">
          <cell r="A20" t="str">
            <v>USX Tower</v>
          </cell>
          <cell r="B20" t="str">
            <v>Pittsburgh</v>
          </cell>
          <cell r="C20">
            <v>1970</v>
          </cell>
          <cell r="D20">
            <v>64</v>
          </cell>
          <cell r="E20">
            <v>256</v>
          </cell>
          <cell r="F20" t="str">
            <v>Normal</v>
          </cell>
          <cell r="G20" t="str">
            <v>1970s</v>
          </cell>
        </row>
        <row r="21">
          <cell r="A21" t="str">
            <v>Transamerica Pyramid</v>
          </cell>
          <cell r="B21" t="str">
            <v>San Francisco</v>
          </cell>
          <cell r="C21">
            <v>1972</v>
          </cell>
          <cell r="D21">
            <v>48</v>
          </cell>
          <cell r="E21">
            <v>260</v>
          </cell>
          <cell r="F21" t="str">
            <v>Normal</v>
          </cell>
          <cell r="G21" t="str">
            <v>1970s</v>
          </cell>
        </row>
        <row r="22">
          <cell r="A22" t="str">
            <v>Water Tower Place</v>
          </cell>
          <cell r="B22" t="str">
            <v>Chicago</v>
          </cell>
          <cell r="C22">
            <v>1976</v>
          </cell>
          <cell r="D22">
            <v>74</v>
          </cell>
          <cell r="E22">
            <v>262</v>
          </cell>
          <cell r="F22" t="str">
            <v>Normal</v>
          </cell>
          <cell r="G22" t="str">
            <v>1970s</v>
          </cell>
        </row>
        <row r="23">
          <cell r="A23" t="str">
            <v>First Interstate Tower</v>
          </cell>
          <cell r="B23" t="str">
            <v>Los Angeles</v>
          </cell>
          <cell r="C23">
            <v>1974</v>
          </cell>
          <cell r="D23">
            <v>62</v>
          </cell>
          <cell r="E23">
            <v>262</v>
          </cell>
          <cell r="F23" t="str">
            <v>Normal</v>
          </cell>
          <cell r="G23" t="str">
            <v>1970s</v>
          </cell>
        </row>
        <row r="24">
          <cell r="A24" t="str">
            <v>Renaissance Tower</v>
          </cell>
          <cell r="B24" t="str">
            <v>Dallas</v>
          </cell>
          <cell r="C24">
            <v>1975</v>
          </cell>
          <cell r="D24">
            <v>56</v>
          </cell>
          <cell r="E24">
            <v>270</v>
          </cell>
          <cell r="F24" t="str">
            <v>Normal</v>
          </cell>
          <cell r="G24" t="str">
            <v>1970s</v>
          </cell>
        </row>
        <row r="25">
          <cell r="A25" t="str">
            <v>Citicorp Center</v>
          </cell>
          <cell r="B25" t="str">
            <v>New York</v>
          </cell>
          <cell r="C25">
            <v>1977</v>
          </cell>
          <cell r="D25">
            <v>59</v>
          </cell>
          <cell r="E25">
            <v>279</v>
          </cell>
          <cell r="F25" t="str">
            <v>Normal</v>
          </cell>
          <cell r="G25" t="str">
            <v>1970s</v>
          </cell>
        </row>
        <row r="26">
          <cell r="A26" t="str">
            <v>First Canadian Place</v>
          </cell>
          <cell r="B26" t="str">
            <v>Toronto</v>
          </cell>
          <cell r="C26">
            <v>1975</v>
          </cell>
          <cell r="D26">
            <v>72</v>
          </cell>
          <cell r="E26">
            <v>290</v>
          </cell>
          <cell r="F26" t="str">
            <v>Normal</v>
          </cell>
          <cell r="G26" t="str">
            <v>1970s</v>
          </cell>
        </row>
        <row r="27">
          <cell r="A27" t="str">
            <v>Amoco Building</v>
          </cell>
          <cell r="B27" t="str">
            <v>Chicago</v>
          </cell>
          <cell r="C27">
            <v>1973</v>
          </cell>
          <cell r="D27">
            <v>80</v>
          </cell>
          <cell r="E27">
            <v>346</v>
          </cell>
          <cell r="F27" t="str">
            <v>Large</v>
          </cell>
          <cell r="G27" t="str">
            <v>1970s</v>
          </cell>
        </row>
        <row r="28">
          <cell r="A28" t="str">
            <v>Jin Mao Building</v>
          </cell>
          <cell r="B28" t="str">
            <v>Shanghai</v>
          </cell>
          <cell r="C28">
            <v>1999</v>
          </cell>
          <cell r="D28">
            <v>88</v>
          </cell>
          <cell r="E28">
            <v>421</v>
          </cell>
          <cell r="F28" t="str">
            <v>Very large</v>
          </cell>
          <cell r="G28" t="str">
            <v>1990s</v>
          </cell>
        </row>
        <row r="29">
          <cell r="A29" t="str">
            <v>Equitable Tower</v>
          </cell>
          <cell r="B29" t="str">
            <v>New York</v>
          </cell>
          <cell r="C29">
            <v>1986</v>
          </cell>
          <cell r="D29">
            <v>51</v>
          </cell>
          <cell r="E29">
            <v>229</v>
          </cell>
          <cell r="F29" t="str">
            <v>Normal</v>
          </cell>
          <cell r="G29" t="str">
            <v>1980s</v>
          </cell>
        </row>
        <row r="30">
          <cell r="A30" t="str">
            <v>Three First National Plaza</v>
          </cell>
          <cell r="B30" t="str">
            <v>Chicago</v>
          </cell>
          <cell r="C30">
            <v>1981</v>
          </cell>
          <cell r="D30">
            <v>57</v>
          </cell>
          <cell r="E30">
            <v>230</v>
          </cell>
          <cell r="F30" t="str">
            <v>Normal</v>
          </cell>
          <cell r="G30" t="str">
            <v>1980s</v>
          </cell>
        </row>
        <row r="31">
          <cell r="A31" t="str">
            <v>Kompleks Tun Abdul Razak Building</v>
          </cell>
          <cell r="B31" t="str">
            <v>Penang, Malaysia</v>
          </cell>
          <cell r="C31">
            <v>1985</v>
          </cell>
          <cell r="D31">
            <v>65</v>
          </cell>
          <cell r="E31">
            <v>232</v>
          </cell>
          <cell r="F31" t="str">
            <v>Normal</v>
          </cell>
          <cell r="G31" t="str">
            <v>1980s</v>
          </cell>
        </row>
        <row r="32">
          <cell r="A32" t="str">
            <v>Heritage Plaza</v>
          </cell>
          <cell r="B32" t="str">
            <v>Houston</v>
          </cell>
          <cell r="C32">
            <v>1987</v>
          </cell>
          <cell r="D32">
            <v>52</v>
          </cell>
          <cell r="E32">
            <v>232</v>
          </cell>
          <cell r="F32" t="str">
            <v>Normal</v>
          </cell>
          <cell r="G32" t="str">
            <v>1980s</v>
          </cell>
        </row>
        <row r="33">
          <cell r="A33" t="str">
            <v>Norwest Center</v>
          </cell>
          <cell r="B33" t="str">
            <v>Minneapolis</v>
          </cell>
          <cell r="C33">
            <v>1988</v>
          </cell>
          <cell r="D33">
            <v>57</v>
          </cell>
          <cell r="E33">
            <v>235</v>
          </cell>
          <cell r="F33" t="str">
            <v>Normal</v>
          </cell>
          <cell r="G33" t="str">
            <v>1980s</v>
          </cell>
        </row>
        <row r="34">
          <cell r="A34" t="str">
            <v>Treasury Building</v>
          </cell>
          <cell r="B34" t="str">
            <v>Singapore</v>
          </cell>
          <cell r="C34">
            <v>1986</v>
          </cell>
          <cell r="D34">
            <v>52</v>
          </cell>
          <cell r="E34">
            <v>235</v>
          </cell>
          <cell r="F34" t="str">
            <v>Normal</v>
          </cell>
          <cell r="G34" t="str">
            <v>1980s</v>
          </cell>
        </row>
        <row r="35">
          <cell r="A35" t="str">
            <v>Office Towers</v>
          </cell>
          <cell r="B35" t="str">
            <v>Caracas</v>
          </cell>
          <cell r="C35">
            <v>1985</v>
          </cell>
          <cell r="D35">
            <v>60</v>
          </cell>
          <cell r="E35">
            <v>237</v>
          </cell>
          <cell r="F35" t="str">
            <v>Normal</v>
          </cell>
          <cell r="G35" t="str">
            <v>1980s</v>
          </cell>
        </row>
        <row r="36">
          <cell r="A36" t="str">
            <v>Worldwide Plaza</v>
          </cell>
          <cell r="B36" t="str">
            <v>New York</v>
          </cell>
          <cell r="C36">
            <v>1989</v>
          </cell>
          <cell r="D36">
            <v>47</v>
          </cell>
          <cell r="E36">
            <v>237</v>
          </cell>
          <cell r="F36" t="str">
            <v>Normal</v>
          </cell>
          <cell r="G36" t="str">
            <v>1980s</v>
          </cell>
        </row>
        <row r="37">
          <cell r="A37" t="str">
            <v>NationsBank Center</v>
          </cell>
          <cell r="B37" t="str">
            <v>Houston</v>
          </cell>
          <cell r="C37">
            <v>1984</v>
          </cell>
          <cell r="D37">
            <v>56</v>
          </cell>
          <cell r="E37">
            <v>238</v>
          </cell>
          <cell r="F37" t="str">
            <v>Normal</v>
          </cell>
          <cell r="G37" t="str">
            <v>1980s</v>
          </cell>
        </row>
        <row r="38">
          <cell r="A38" t="str">
            <v>Bank One Center</v>
          </cell>
          <cell r="B38" t="str">
            <v>Dallas</v>
          </cell>
          <cell r="C38">
            <v>1987</v>
          </cell>
          <cell r="D38">
            <v>60</v>
          </cell>
          <cell r="E38">
            <v>240</v>
          </cell>
          <cell r="F38" t="str">
            <v>Normal</v>
          </cell>
          <cell r="G38" t="str">
            <v>1980s</v>
          </cell>
        </row>
        <row r="39">
          <cell r="A39" t="str">
            <v>Malayan Bank</v>
          </cell>
          <cell r="B39" t="str">
            <v>Kuala Lumpur, Malaysia</v>
          </cell>
          <cell r="C39">
            <v>1988</v>
          </cell>
          <cell r="D39">
            <v>50</v>
          </cell>
          <cell r="E39">
            <v>244</v>
          </cell>
          <cell r="F39" t="str">
            <v>Normal</v>
          </cell>
          <cell r="G39" t="str">
            <v>1980s</v>
          </cell>
        </row>
        <row r="40">
          <cell r="A40" t="str">
            <v>CitySpire</v>
          </cell>
          <cell r="B40" t="str">
            <v>New York</v>
          </cell>
          <cell r="C40">
            <v>1989</v>
          </cell>
          <cell r="D40">
            <v>75</v>
          </cell>
          <cell r="E40">
            <v>248</v>
          </cell>
          <cell r="F40" t="str">
            <v>Normal</v>
          </cell>
          <cell r="G40" t="str">
            <v>1980s</v>
          </cell>
        </row>
        <row r="41">
          <cell r="A41" t="str">
            <v>Rialto Tower</v>
          </cell>
          <cell r="B41" t="str">
            <v>Melbourne</v>
          </cell>
          <cell r="C41">
            <v>1985</v>
          </cell>
          <cell r="D41">
            <v>63</v>
          </cell>
          <cell r="E41">
            <v>248</v>
          </cell>
          <cell r="F41" t="str">
            <v>Normal</v>
          </cell>
          <cell r="G41" t="str">
            <v>1980s</v>
          </cell>
        </row>
        <row r="42">
          <cell r="A42" t="str">
            <v>Korea Life Insurance Company</v>
          </cell>
          <cell r="B42" t="str">
            <v>Seoul</v>
          </cell>
          <cell r="C42">
            <v>1985</v>
          </cell>
          <cell r="D42">
            <v>60</v>
          </cell>
          <cell r="E42">
            <v>249</v>
          </cell>
          <cell r="F42" t="str">
            <v>Normal</v>
          </cell>
          <cell r="G42" t="str">
            <v>1980s</v>
          </cell>
        </row>
        <row r="43">
          <cell r="A43" t="str">
            <v>One Atlantic Center</v>
          </cell>
          <cell r="B43" t="str">
            <v>Atlanta</v>
          </cell>
          <cell r="C43">
            <v>1987</v>
          </cell>
          <cell r="D43">
            <v>50</v>
          </cell>
          <cell r="E43">
            <v>250</v>
          </cell>
          <cell r="F43" t="str">
            <v>Normal</v>
          </cell>
          <cell r="G43" t="str">
            <v>1980s</v>
          </cell>
        </row>
        <row r="44">
          <cell r="A44" t="str">
            <v>900 North Michigan Ave.</v>
          </cell>
          <cell r="B44" t="str">
            <v>Chicago</v>
          </cell>
          <cell r="C44">
            <v>1989</v>
          </cell>
          <cell r="D44">
            <v>66</v>
          </cell>
          <cell r="E44">
            <v>265</v>
          </cell>
          <cell r="F44" t="str">
            <v>Normal</v>
          </cell>
          <cell r="G44" t="str">
            <v>1980s</v>
          </cell>
        </row>
        <row r="45">
          <cell r="A45" t="str">
            <v>Scotia Plaza</v>
          </cell>
          <cell r="B45" t="str">
            <v>Toronto</v>
          </cell>
          <cell r="C45">
            <v>1989</v>
          </cell>
          <cell r="D45">
            <v>68</v>
          </cell>
          <cell r="E45">
            <v>275</v>
          </cell>
          <cell r="F45" t="str">
            <v>Normal</v>
          </cell>
          <cell r="G45" t="str">
            <v>1980s</v>
          </cell>
        </row>
        <row r="46">
          <cell r="A46" t="str">
            <v>Williams Tower</v>
          </cell>
          <cell r="B46" t="str">
            <v>Houston</v>
          </cell>
          <cell r="C46">
            <v>1983</v>
          </cell>
          <cell r="D46">
            <v>64</v>
          </cell>
          <cell r="E46">
            <v>275</v>
          </cell>
          <cell r="F46" t="str">
            <v>Normal</v>
          </cell>
          <cell r="G46" t="str">
            <v>1980s</v>
          </cell>
        </row>
        <row r="47">
          <cell r="A47" t="str">
            <v>Overseas Union Bank Centre</v>
          </cell>
          <cell r="B47" t="str">
            <v>Singapore</v>
          </cell>
          <cell r="C47">
            <v>1986</v>
          </cell>
          <cell r="D47">
            <v>66</v>
          </cell>
          <cell r="E47">
            <v>280</v>
          </cell>
          <cell r="F47" t="str">
            <v>Normal</v>
          </cell>
          <cell r="G47" t="str">
            <v>1980s</v>
          </cell>
        </row>
        <row r="48">
          <cell r="A48" t="str">
            <v>NationsBank Plaza</v>
          </cell>
          <cell r="B48" t="str">
            <v>Dallas</v>
          </cell>
          <cell r="C48">
            <v>1985</v>
          </cell>
          <cell r="D48">
            <v>72</v>
          </cell>
          <cell r="E48">
            <v>281</v>
          </cell>
          <cell r="F48" t="str">
            <v>Normal</v>
          </cell>
          <cell r="G48" t="str">
            <v>1980s</v>
          </cell>
        </row>
        <row r="49">
          <cell r="A49" t="str">
            <v>Columbia Seafirst Center</v>
          </cell>
          <cell r="B49" t="str">
            <v>Seattle</v>
          </cell>
          <cell r="C49">
            <v>1984</v>
          </cell>
          <cell r="D49">
            <v>76</v>
          </cell>
          <cell r="E49">
            <v>287</v>
          </cell>
          <cell r="F49" t="str">
            <v>Normal</v>
          </cell>
          <cell r="G49" t="str">
            <v>1980s</v>
          </cell>
        </row>
        <row r="50">
          <cell r="A50" t="str">
            <v>One Liberty Place</v>
          </cell>
          <cell r="B50" t="str">
            <v>Philadelphia</v>
          </cell>
          <cell r="C50">
            <v>1987</v>
          </cell>
          <cell r="D50">
            <v>61</v>
          </cell>
          <cell r="E50">
            <v>288</v>
          </cell>
          <cell r="F50" t="str">
            <v>Normal</v>
          </cell>
          <cell r="G50" t="str">
            <v>1980s</v>
          </cell>
        </row>
        <row r="51">
          <cell r="A51" t="str">
            <v>Wells Fargo Plaza</v>
          </cell>
          <cell r="B51" t="str">
            <v>Houston</v>
          </cell>
          <cell r="C51">
            <v>1983</v>
          </cell>
          <cell r="D51">
            <v>71</v>
          </cell>
          <cell r="E51">
            <v>296</v>
          </cell>
          <cell r="F51" t="str">
            <v>Normal</v>
          </cell>
          <cell r="G51" t="str">
            <v>1980s</v>
          </cell>
        </row>
        <row r="52">
          <cell r="A52" t="str">
            <v>Chase Tower</v>
          </cell>
          <cell r="B52" t="str">
            <v>Houston</v>
          </cell>
          <cell r="C52">
            <v>1982</v>
          </cell>
          <cell r="D52">
            <v>75</v>
          </cell>
          <cell r="E52">
            <v>305</v>
          </cell>
          <cell r="F52" t="str">
            <v>Large</v>
          </cell>
          <cell r="G52" t="str">
            <v>1980s</v>
          </cell>
        </row>
        <row r="53">
          <cell r="A53" t="str">
            <v>AT&amp;T Corporate Center</v>
          </cell>
          <cell r="B53" t="str">
            <v>Chicago</v>
          </cell>
          <cell r="C53">
            <v>1989</v>
          </cell>
          <cell r="D53">
            <v>60</v>
          </cell>
          <cell r="E53">
            <v>307</v>
          </cell>
          <cell r="F53" t="str">
            <v>Large</v>
          </cell>
          <cell r="G53" t="str">
            <v>1980s</v>
          </cell>
        </row>
        <row r="54">
          <cell r="A54" t="str">
            <v>Bank of China Tower</v>
          </cell>
          <cell r="B54" t="str">
            <v>Hong Kong</v>
          </cell>
          <cell r="C54">
            <v>1989</v>
          </cell>
          <cell r="D54">
            <v>70</v>
          </cell>
          <cell r="E54">
            <v>369</v>
          </cell>
          <cell r="F54" t="str">
            <v>Large</v>
          </cell>
          <cell r="G54" t="str">
            <v>1980s</v>
          </cell>
        </row>
        <row r="55">
          <cell r="A55" t="str">
            <v>Carnegie Hall Tower</v>
          </cell>
          <cell r="B55" t="str">
            <v>New York</v>
          </cell>
          <cell r="C55">
            <v>1991</v>
          </cell>
          <cell r="D55">
            <v>60</v>
          </cell>
          <cell r="E55">
            <v>231</v>
          </cell>
          <cell r="F55" t="str">
            <v>Normal</v>
          </cell>
          <cell r="G55" t="str">
            <v>1990s</v>
          </cell>
        </row>
        <row r="56">
          <cell r="A56" t="str">
            <v>Shinjuku Park Tower</v>
          </cell>
          <cell r="B56" t="str">
            <v>Tokyo</v>
          </cell>
          <cell r="C56">
            <v>1994</v>
          </cell>
          <cell r="D56">
            <v>52</v>
          </cell>
          <cell r="E56">
            <v>233</v>
          </cell>
          <cell r="F56" t="str">
            <v>Normal</v>
          </cell>
          <cell r="G56" t="str">
            <v>1990s</v>
          </cell>
        </row>
        <row r="57">
          <cell r="A57" t="str">
            <v>Opera City Tower</v>
          </cell>
          <cell r="B57" t="str">
            <v>Tokyo</v>
          </cell>
          <cell r="C57">
            <v>1997</v>
          </cell>
          <cell r="D57">
            <v>54</v>
          </cell>
          <cell r="E57">
            <v>234</v>
          </cell>
          <cell r="F57" t="str">
            <v>Normal</v>
          </cell>
          <cell r="G57" t="str">
            <v>1990s</v>
          </cell>
        </row>
        <row r="58">
          <cell r="A58" t="str">
            <v>One Ninety One Peachtree Tower</v>
          </cell>
          <cell r="B58" t="str">
            <v>Altanta</v>
          </cell>
          <cell r="C58">
            <v>1992</v>
          </cell>
          <cell r="D58">
            <v>50</v>
          </cell>
          <cell r="E58">
            <v>235</v>
          </cell>
          <cell r="F58" t="str">
            <v>Normal</v>
          </cell>
          <cell r="G58" t="str">
            <v>1990s</v>
          </cell>
        </row>
        <row r="59">
          <cell r="A59" t="str">
            <v>First Bank Place</v>
          </cell>
          <cell r="B59" t="str">
            <v>Minneapolis</v>
          </cell>
          <cell r="C59">
            <v>1992</v>
          </cell>
          <cell r="D59">
            <v>58</v>
          </cell>
          <cell r="E59">
            <v>236</v>
          </cell>
          <cell r="F59" t="str">
            <v>Normal</v>
          </cell>
          <cell r="G59" t="str">
            <v>1990s</v>
          </cell>
        </row>
        <row r="60">
          <cell r="A60" t="str">
            <v>One Canada Square</v>
          </cell>
          <cell r="B60" t="str">
            <v>London</v>
          </cell>
          <cell r="C60">
            <v>1991</v>
          </cell>
          <cell r="D60">
            <v>50</v>
          </cell>
          <cell r="E60">
            <v>236</v>
          </cell>
          <cell r="F60" t="str">
            <v>Normal</v>
          </cell>
          <cell r="G60" t="str">
            <v>1990s</v>
          </cell>
        </row>
        <row r="61">
          <cell r="A61" t="str">
            <v>Empire Tower</v>
          </cell>
          <cell r="B61" t="str">
            <v>Kuala Lumpur, Malaysia</v>
          </cell>
          <cell r="C61">
            <v>1994</v>
          </cell>
          <cell r="D61">
            <v>62</v>
          </cell>
          <cell r="E61">
            <v>238</v>
          </cell>
          <cell r="F61" t="str">
            <v>Normal</v>
          </cell>
          <cell r="G61" t="str">
            <v>1990s</v>
          </cell>
        </row>
        <row r="62">
          <cell r="A62" t="str">
            <v>Mellon Bank Center</v>
          </cell>
          <cell r="B62" t="str">
            <v>Philadelphia</v>
          </cell>
          <cell r="C62">
            <v>1991</v>
          </cell>
          <cell r="D62">
            <v>54</v>
          </cell>
          <cell r="E62">
            <v>241</v>
          </cell>
          <cell r="F62" t="str">
            <v>Normal</v>
          </cell>
          <cell r="G62" t="str">
            <v>1990s</v>
          </cell>
        </row>
        <row r="63">
          <cell r="A63" t="str">
            <v>Tokyo City Hall</v>
          </cell>
          <cell r="B63" t="str">
            <v>Tokyo</v>
          </cell>
          <cell r="C63">
            <v>1991</v>
          </cell>
          <cell r="D63">
            <v>48</v>
          </cell>
          <cell r="E63">
            <v>243</v>
          </cell>
          <cell r="F63" t="str">
            <v>Normal</v>
          </cell>
          <cell r="G63" t="str">
            <v>1990s</v>
          </cell>
        </row>
        <row r="64">
          <cell r="A64" t="str">
            <v>Shin Kong Life Tower</v>
          </cell>
          <cell r="B64" t="str">
            <v>Taipei, Taiwan</v>
          </cell>
          <cell r="C64">
            <v>1993</v>
          </cell>
          <cell r="D64">
            <v>51</v>
          </cell>
          <cell r="E64">
            <v>244</v>
          </cell>
          <cell r="F64" t="str">
            <v>Normal</v>
          </cell>
          <cell r="G64" t="str">
            <v>1990s</v>
          </cell>
        </row>
        <row r="65">
          <cell r="A65" t="str">
            <v>BNI City Tower</v>
          </cell>
          <cell r="B65" t="str">
            <v>Jakarta</v>
          </cell>
          <cell r="C65">
            <v>1995</v>
          </cell>
          <cell r="D65">
            <v>46</v>
          </cell>
          <cell r="E65">
            <v>250</v>
          </cell>
          <cell r="F65" t="str">
            <v>Normal</v>
          </cell>
          <cell r="G65" t="str">
            <v>1990s</v>
          </cell>
        </row>
        <row r="66">
          <cell r="A66" t="str">
            <v>World Trade Center</v>
          </cell>
          <cell r="B66" t="str">
            <v>Osaka</v>
          </cell>
          <cell r="C66">
            <v>1995</v>
          </cell>
          <cell r="D66">
            <v>55</v>
          </cell>
          <cell r="E66">
            <v>252</v>
          </cell>
          <cell r="F66" t="str">
            <v>Normal</v>
          </cell>
          <cell r="G66" t="str">
            <v>1990s</v>
          </cell>
        </row>
        <row r="67">
          <cell r="A67" t="str">
            <v>Rinku Gate Tower</v>
          </cell>
          <cell r="B67" t="str">
            <v>Osaka</v>
          </cell>
          <cell r="C67">
            <v>1996</v>
          </cell>
          <cell r="D67">
            <v>56</v>
          </cell>
          <cell r="E67">
            <v>256</v>
          </cell>
          <cell r="F67" t="str">
            <v>Normal</v>
          </cell>
          <cell r="G67" t="str">
            <v>1990s</v>
          </cell>
        </row>
        <row r="68">
          <cell r="A68" t="str">
            <v>Messeturm</v>
          </cell>
          <cell r="B68" t="str">
            <v>Frankfurt</v>
          </cell>
          <cell r="C68">
            <v>1990</v>
          </cell>
          <cell r="D68">
            <v>63</v>
          </cell>
          <cell r="E68">
            <v>257</v>
          </cell>
          <cell r="F68" t="str">
            <v>Normal</v>
          </cell>
          <cell r="G68" t="str">
            <v>1990s</v>
          </cell>
        </row>
        <row r="69">
          <cell r="A69" t="str">
            <v>Two Liberty Place</v>
          </cell>
          <cell r="B69" t="str">
            <v>Philadelphia</v>
          </cell>
          <cell r="C69">
            <v>1990</v>
          </cell>
          <cell r="D69">
            <v>58</v>
          </cell>
          <cell r="E69">
            <v>258</v>
          </cell>
          <cell r="F69" t="str">
            <v>Normal</v>
          </cell>
          <cell r="G69" t="str">
            <v>1990s</v>
          </cell>
        </row>
        <row r="70">
          <cell r="A70" t="str">
            <v>BCE Place–Canada Trust Tower</v>
          </cell>
          <cell r="B70" t="str">
            <v>Toronto</v>
          </cell>
          <cell r="C70">
            <v>1990</v>
          </cell>
          <cell r="D70">
            <v>51</v>
          </cell>
          <cell r="E70">
            <v>263</v>
          </cell>
          <cell r="F70" t="str">
            <v>Normal</v>
          </cell>
          <cell r="G70" t="str">
            <v>1990s</v>
          </cell>
        </row>
        <row r="71">
          <cell r="A71" t="str">
            <v>SunTrust Plaza</v>
          </cell>
          <cell r="B71" t="str">
            <v>Atlanta</v>
          </cell>
          <cell r="C71">
            <v>1992</v>
          </cell>
          <cell r="D71">
            <v>60</v>
          </cell>
          <cell r="E71">
            <v>265</v>
          </cell>
          <cell r="F71" t="str">
            <v>Normal</v>
          </cell>
          <cell r="G71" t="str">
            <v>1990s</v>
          </cell>
        </row>
        <row r="72">
          <cell r="A72" t="str">
            <v>NationsBank Corporate Center</v>
          </cell>
          <cell r="B72" t="str">
            <v>Charlotte</v>
          </cell>
          <cell r="C72">
            <v>1992</v>
          </cell>
          <cell r="D72">
            <v>60</v>
          </cell>
          <cell r="E72">
            <v>265</v>
          </cell>
          <cell r="F72" t="str">
            <v>Normal</v>
          </cell>
          <cell r="G72" t="str">
            <v>1990s</v>
          </cell>
        </row>
        <row r="73">
          <cell r="A73" t="str">
            <v>Republic Plaza</v>
          </cell>
          <cell r="B73" t="str">
            <v>Singapore</v>
          </cell>
          <cell r="C73">
            <v>1995</v>
          </cell>
          <cell r="D73">
            <v>66</v>
          </cell>
          <cell r="E73">
            <v>280</v>
          </cell>
          <cell r="F73" t="str">
            <v>Normal</v>
          </cell>
          <cell r="G73" t="str">
            <v>1990s</v>
          </cell>
        </row>
        <row r="74">
          <cell r="A74" t="str">
            <v>United Overseas Bank Plaza</v>
          </cell>
          <cell r="B74" t="str">
            <v>Singapore</v>
          </cell>
          <cell r="C74">
            <v>1992</v>
          </cell>
          <cell r="D74">
            <v>66</v>
          </cell>
          <cell r="E74">
            <v>280</v>
          </cell>
          <cell r="F74" t="str">
            <v>Normal</v>
          </cell>
          <cell r="G74" t="str">
            <v>1990s</v>
          </cell>
        </row>
        <row r="75">
          <cell r="A75" t="str">
            <v>Sunjoy Tomorrow Square</v>
          </cell>
          <cell r="B75" t="str">
            <v>Shanghai</v>
          </cell>
          <cell r="C75">
            <v>1999</v>
          </cell>
          <cell r="D75">
            <v>59</v>
          </cell>
          <cell r="E75">
            <v>285</v>
          </cell>
          <cell r="F75" t="str">
            <v>Normal</v>
          </cell>
          <cell r="G75" t="str">
            <v>1990s</v>
          </cell>
        </row>
        <row r="76">
          <cell r="A76" t="str">
            <v>Cheung Kong Center</v>
          </cell>
          <cell r="B76" t="str">
            <v>Hong Kong</v>
          </cell>
          <cell r="C76">
            <v>1999</v>
          </cell>
          <cell r="D76">
            <v>70</v>
          </cell>
          <cell r="E76">
            <v>290</v>
          </cell>
          <cell r="F76" t="str">
            <v>Normal</v>
          </cell>
          <cell r="G76" t="str">
            <v>1990s</v>
          </cell>
        </row>
        <row r="77">
          <cell r="A77" t="str">
            <v>Key Tower</v>
          </cell>
          <cell r="B77" t="str">
            <v>Cleveland</v>
          </cell>
          <cell r="C77">
            <v>1991</v>
          </cell>
          <cell r="D77">
            <v>57</v>
          </cell>
          <cell r="E77">
            <v>290</v>
          </cell>
          <cell r="F77" t="str">
            <v>Normal</v>
          </cell>
          <cell r="G77" t="str">
            <v>1990s</v>
          </cell>
        </row>
        <row r="78">
          <cell r="A78" t="str">
            <v>311 South Wacker Drive</v>
          </cell>
          <cell r="B78" t="str">
            <v>Chicago</v>
          </cell>
          <cell r="C78">
            <v>1990</v>
          </cell>
          <cell r="D78">
            <v>65</v>
          </cell>
          <cell r="E78">
            <v>293</v>
          </cell>
          <cell r="F78" t="str">
            <v>Normal</v>
          </cell>
          <cell r="G78" t="str">
            <v>1990s</v>
          </cell>
        </row>
        <row r="79">
          <cell r="A79" t="str">
            <v>Landmark Tower</v>
          </cell>
          <cell r="B79" t="str">
            <v>Yokohama, Japan</v>
          </cell>
          <cell r="C79">
            <v>1993</v>
          </cell>
          <cell r="D79">
            <v>70</v>
          </cell>
          <cell r="E79">
            <v>296</v>
          </cell>
          <cell r="F79" t="str">
            <v>Normal</v>
          </cell>
          <cell r="G79" t="str">
            <v>1990s</v>
          </cell>
        </row>
        <row r="80">
          <cell r="A80" t="str">
            <v>Commerzbank Tower</v>
          </cell>
          <cell r="B80" t="str">
            <v>Frankfurt</v>
          </cell>
          <cell r="C80">
            <v>1997</v>
          </cell>
          <cell r="D80">
            <v>63</v>
          </cell>
          <cell r="E80">
            <v>299</v>
          </cell>
          <cell r="F80" t="str">
            <v>Normal</v>
          </cell>
          <cell r="G80" t="str">
            <v>1990s</v>
          </cell>
        </row>
        <row r="81">
          <cell r="A81" t="str">
            <v>Ryugyong Hotel</v>
          </cell>
          <cell r="B81" t="str">
            <v>Pyongyang, N. Korea</v>
          </cell>
          <cell r="C81">
            <v>1995</v>
          </cell>
          <cell r="D81">
            <v>105</v>
          </cell>
          <cell r="E81">
            <v>300</v>
          </cell>
          <cell r="F81" t="str">
            <v>Normal</v>
          </cell>
          <cell r="G81" t="str">
            <v>1990s</v>
          </cell>
        </row>
        <row r="82">
          <cell r="A82" t="str">
            <v>Two Prudential Plaza</v>
          </cell>
          <cell r="B82" t="str">
            <v>Chicago</v>
          </cell>
          <cell r="C82">
            <v>1990</v>
          </cell>
          <cell r="D82">
            <v>64</v>
          </cell>
          <cell r="E82">
            <v>303</v>
          </cell>
          <cell r="F82" t="str">
            <v>Large</v>
          </cell>
          <cell r="G82" t="str">
            <v>1990s</v>
          </cell>
        </row>
        <row r="83">
          <cell r="A83" t="str">
            <v>Library Tower</v>
          </cell>
          <cell r="B83" t="str">
            <v>Los Angeles</v>
          </cell>
          <cell r="C83">
            <v>1990</v>
          </cell>
          <cell r="D83">
            <v>75</v>
          </cell>
          <cell r="E83">
            <v>310</v>
          </cell>
          <cell r="F83" t="str">
            <v>Large</v>
          </cell>
          <cell r="G83" t="str">
            <v>1990s</v>
          </cell>
        </row>
        <row r="84">
          <cell r="A84" t="str">
            <v>Telekom Malaysia Headquarters</v>
          </cell>
          <cell r="B84" t="str">
            <v>Kuala Lumpur</v>
          </cell>
          <cell r="C84">
            <v>1999</v>
          </cell>
          <cell r="D84">
            <v>55</v>
          </cell>
          <cell r="E84">
            <v>310</v>
          </cell>
          <cell r="F84" t="str">
            <v>Large</v>
          </cell>
          <cell r="G84" t="str">
            <v>1990s</v>
          </cell>
        </row>
        <row r="85">
          <cell r="A85" t="str">
            <v>Bank of America Plaza</v>
          </cell>
          <cell r="B85" t="str">
            <v>Atlanta</v>
          </cell>
          <cell r="C85">
            <v>1993</v>
          </cell>
          <cell r="D85">
            <v>55</v>
          </cell>
          <cell r="E85">
            <v>312</v>
          </cell>
          <cell r="F85" t="str">
            <v>Large</v>
          </cell>
          <cell r="G85" t="str">
            <v>1990s</v>
          </cell>
        </row>
        <row r="86">
          <cell r="A86" t="str">
            <v>Baiyoke Tower II</v>
          </cell>
          <cell r="B86" t="str">
            <v>Bangkok</v>
          </cell>
          <cell r="C86">
            <v>1997</v>
          </cell>
          <cell r="D86">
            <v>90</v>
          </cell>
          <cell r="E86">
            <v>320</v>
          </cell>
          <cell r="F86" t="str">
            <v>Large</v>
          </cell>
          <cell r="G86" t="str">
            <v>1990s</v>
          </cell>
        </row>
        <row r="87">
          <cell r="A87" t="str">
            <v>Burj al Arab Hotel</v>
          </cell>
          <cell r="B87" t="str">
            <v>Dubai</v>
          </cell>
          <cell r="C87">
            <v>1998</v>
          </cell>
          <cell r="D87">
            <v>60</v>
          </cell>
          <cell r="E87">
            <v>321</v>
          </cell>
          <cell r="F87" t="str">
            <v>Large</v>
          </cell>
          <cell r="G87" t="str">
            <v>1990s</v>
          </cell>
        </row>
        <row r="88">
          <cell r="A88" t="str">
            <v>T &amp; C Tower</v>
          </cell>
          <cell r="B88" t="str">
            <v>Kaohsiung, Taiwan</v>
          </cell>
          <cell r="C88">
            <v>1997</v>
          </cell>
          <cell r="D88">
            <v>85</v>
          </cell>
          <cell r="E88">
            <v>348</v>
          </cell>
          <cell r="F88" t="str">
            <v>Large</v>
          </cell>
          <cell r="G88" t="str">
            <v>1990s</v>
          </cell>
        </row>
        <row r="89">
          <cell r="A89" t="str">
            <v>The Center</v>
          </cell>
          <cell r="B89" t="str">
            <v>Hong Kong</v>
          </cell>
          <cell r="C89">
            <v>1998</v>
          </cell>
          <cell r="D89">
            <v>79</v>
          </cell>
          <cell r="E89">
            <v>350</v>
          </cell>
          <cell r="F89" t="str">
            <v>Large</v>
          </cell>
          <cell r="G89" t="str">
            <v>1990s</v>
          </cell>
        </row>
        <row r="90">
          <cell r="A90" t="str">
            <v>Central Plaza</v>
          </cell>
          <cell r="B90" t="str">
            <v>Hong Kong</v>
          </cell>
          <cell r="C90">
            <v>1992</v>
          </cell>
          <cell r="D90">
            <v>78</v>
          </cell>
          <cell r="E90">
            <v>374</v>
          </cell>
          <cell r="F90" t="str">
            <v>Large</v>
          </cell>
          <cell r="G90" t="str">
            <v>1990s</v>
          </cell>
        </row>
        <row r="91">
          <cell r="A91" t="str">
            <v>Shun Hing Square</v>
          </cell>
          <cell r="B91" t="str">
            <v>Shenzhen, China</v>
          </cell>
          <cell r="C91">
            <v>1996</v>
          </cell>
          <cell r="D91">
            <v>69</v>
          </cell>
          <cell r="E91">
            <v>384</v>
          </cell>
          <cell r="F91" t="str">
            <v>Large</v>
          </cell>
          <cell r="G91" t="str">
            <v>1990s</v>
          </cell>
        </row>
        <row r="92">
          <cell r="A92" t="str">
            <v>Citic Plaza</v>
          </cell>
          <cell r="B92" t="str">
            <v>Guangzhou, China</v>
          </cell>
          <cell r="C92">
            <v>1996</v>
          </cell>
          <cell r="D92">
            <v>80</v>
          </cell>
          <cell r="E92">
            <v>391</v>
          </cell>
          <cell r="F92" t="str">
            <v>Large</v>
          </cell>
          <cell r="G92" t="str">
            <v>1990s</v>
          </cell>
        </row>
        <row r="93">
          <cell r="A93" t="str">
            <v>Sears Tower</v>
          </cell>
          <cell r="B93" t="str">
            <v>Chicago</v>
          </cell>
          <cell r="C93">
            <v>1974</v>
          </cell>
          <cell r="D93">
            <v>110</v>
          </cell>
          <cell r="E93">
            <v>442</v>
          </cell>
          <cell r="F93" t="str">
            <v>Very large</v>
          </cell>
          <cell r="G93" t="str">
            <v>1970s</v>
          </cell>
        </row>
        <row r="94">
          <cell r="A94" t="str">
            <v>Petronas Tower 1</v>
          </cell>
          <cell r="B94" t="str">
            <v>Kuala Lumpur, Malaysia</v>
          </cell>
          <cell r="C94">
            <v>1998</v>
          </cell>
          <cell r="D94">
            <v>88</v>
          </cell>
          <cell r="E94">
            <v>452</v>
          </cell>
          <cell r="F94" t="str">
            <v>Very large</v>
          </cell>
          <cell r="G94" t="str">
            <v>1990s</v>
          </cell>
        </row>
        <row r="95">
          <cell r="A95" t="str">
            <v>Petronas Tower 2</v>
          </cell>
          <cell r="B95" t="str">
            <v>Kuala Lumpur, Malaysia</v>
          </cell>
          <cell r="C95">
            <v>1998</v>
          </cell>
          <cell r="D95">
            <v>88</v>
          </cell>
          <cell r="E95">
            <v>452</v>
          </cell>
          <cell r="F95" t="str">
            <v>Very large</v>
          </cell>
          <cell r="G95" t="str">
            <v>1990s</v>
          </cell>
        </row>
        <row r="96">
          <cell r="A96" t="str">
            <v>JR Central Towers</v>
          </cell>
          <cell r="B96" t="str">
            <v>Nagoya</v>
          </cell>
          <cell r="C96">
            <v>2002</v>
          </cell>
          <cell r="D96">
            <v>51</v>
          </cell>
          <cell r="E96">
            <v>245</v>
          </cell>
          <cell r="F96" t="str">
            <v>Normal</v>
          </cell>
          <cell r="G96" t="str">
            <v>2000s</v>
          </cell>
        </row>
        <row r="97">
          <cell r="A97" t="str">
            <v>Faisaliah Complex</v>
          </cell>
          <cell r="B97" t="str">
            <v>Riyadh</v>
          </cell>
          <cell r="C97">
            <v>2002</v>
          </cell>
          <cell r="D97">
            <v>30</v>
          </cell>
          <cell r="E97">
            <v>274</v>
          </cell>
          <cell r="F97" t="str">
            <v>Normal</v>
          </cell>
          <cell r="G97" t="str">
            <v>2000s</v>
          </cell>
        </row>
        <row r="98">
          <cell r="A98" t="str">
            <v>Plaza66</v>
          </cell>
          <cell r="B98" t="str">
            <v>Shanghai</v>
          </cell>
          <cell r="C98">
            <v>2002</v>
          </cell>
          <cell r="D98">
            <v>66</v>
          </cell>
          <cell r="E98">
            <v>288</v>
          </cell>
          <cell r="F98" t="str">
            <v>Normal</v>
          </cell>
          <cell r="G98" t="str">
            <v>2000s</v>
          </cell>
        </row>
        <row r="99">
          <cell r="A99" t="str">
            <v>Emirates Tower Two</v>
          </cell>
          <cell r="B99" t="str">
            <v>Dubai</v>
          </cell>
          <cell r="C99">
            <v>2002</v>
          </cell>
          <cell r="D99">
            <v>54</v>
          </cell>
          <cell r="E99">
            <v>309</v>
          </cell>
          <cell r="F99" t="str">
            <v>Large</v>
          </cell>
          <cell r="G99" t="str">
            <v>2000s</v>
          </cell>
        </row>
        <row r="100">
          <cell r="A100" t="str">
            <v>Kingdom Centre</v>
          </cell>
          <cell r="B100" t="str">
            <v>Riyadh</v>
          </cell>
          <cell r="C100">
            <v>2002</v>
          </cell>
          <cell r="D100">
            <v>30</v>
          </cell>
          <cell r="E100">
            <v>345</v>
          </cell>
          <cell r="F100" t="str">
            <v>Large</v>
          </cell>
          <cell r="G100" t="str">
            <v>2000s</v>
          </cell>
        </row>
        <row r="101">
          <cell r="A101" t="str">
            <v>Emirates Tower One</v>
          </cell>
          <cell r="B101" t="str">
            <v>Dubai</v>
          </cell>
          <cell r="C101">
            <v>2002</v>
          </cell>
          <cell r="D101">
            <v>55</v>
          </cell>
          <cell r="E101">
            <v>355</v>
          </cell>
          <cell r="F101" t="str">
            <v>Large</v>
          </cell>
          <cell r="G101" t="str">
            <v>2000s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1">
          <cell r="A1" t="str">
            <v>Transaction ID</v>
          </cell>
        </row>
      </sheetData>
      <sheetData sheetId="36"/>
      <sheetData sheetId="37">
        <row r="2">
          <cell r="C2" t="str">
            <v>Amazon.com</v>
          </cell>
        </row>
      </sheetData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0A3C-7648-4B58-B6F0-665A15863858}">
  <sheetPr>
    <tabColor theme="4"/>
  </sheetPr>
  <dimension ref="A1:M14"/>
  <sheetViews>
    <sheetView tabSelected="1" zoomScale="70" zoomScaleNormal="70" workbookViewId="0">
      <selection activeCell="N1" sqref="N1:N1048576"/>
    </sheetView>
  </sheetViews>
  <sheetFormatPr defaultColWidth="30.7109375" defaultRowHeight="15" x14ac:dyDescent="0.25"/>
  <cols>
    <col min="1" max="1" width="3.140625" customWidth="1"/>
    <col min="2" max="2" width="21.5703125" customWidth="1"/>
    <col min="3" max="3" width="17.7109375" customWidth="1"/>
    <col min="4" max="4" width="24.7109375" customWidth="1"/>
    <col min="5" max="5" width="11.42578125" customWidth="1"/>
    <col min="6" max="6" width="11.85546875" customWidth="1"/>
    <col min="7" max="7" width="1.7109375" customWidth="1"/>
    <col min="8" max="8" width="2.42578125" customWidth="1"/>
    <col min="9" max="9" width="19.5703125" bestFit="1" customWidth="1"/>
    <col min="10" max="10" width="11.28515625" bestFit="1" customWidth="1"/>
    <col min="11" max="11" width="12.42578125" bestFit="1" customWidth="1"/>
    <col min="12" max="12" width="29.7109375" customWidth="1"/>
    <col min="13" max="13" width="48.42578125" customWidth="1"/>
    <col min="257" max="257" width="3.7109375" bestFit="1" customWidth="1"/>
    <col min="258" max="258" width="30.85546875" customWidth="1"/>
    <col min="259" max="259" width="11.85546875" bestFit="1" customWidth="1"/>
    <col min="260" max="260" width="17.7109375" bestFit="1" customWidth="1"/>
    <col min="261" max="262" width="12.85546875" bestFit="1" customWidth="1"/>
    <col min="263" max="263" width="19.28515625" customWidth="1"/>
    <col min="264" max="264" width="12.85546875" bestFit="1" customWidth="1"/>
    <col min="265" max="265" width="19.5703125" bestFit="1" customWidth="1"/>
    <col min="266" max="266" width="11.28515625" bestFit="1" customWidth="1"/>
    <col min="267" max="267" width="12.42578125" bestFit="1" customWidth="1"/>
    <col min="268" max="268" width="16.7109375" bestFit="1" customWidth="1"/>
    <col min="269" max="269" width="18.28515625" bestFit="1" customWidth="1"/>
    <col min="513" max="513" width="3.7109375" bestFit="1" customWidth="1"/>
    <col min="514" max="514" width="30.85546875" customWidth="1"/>
    <col min="515" max="515" width="11.85546875" bestFit="1" customWidth="1"/>
    <col min="516" max="516" width="17.7109375" bestFit="1" customWidth="1"/>
    <col min="517" max="518" width="12.85546875" bestFit="1" customWidth="1"/>
    <col min="519" max="519" width="19.28515625" customWidth="1"/>
    <col min="520" max="520" width="12.85546875" bestFit="1" customWidth="1"/>
    <col min="521" max="521" width="19.5703125" bestFit="1" customWidth="1"/>
    <col min="522" max="522" width="11.28515625" bestFit="1" customWidth="1"/>
    <col min="523" max="523" width="12.42578125" bestFit="1" customWidth="1"/>
    <col min="524" max="524" width="16.7109375" bestFit="1" customWidth="1"/>
    <col min="525" max="525" width="18.28515625" bestFit="1" customWidth="1"/>
    <col min="769" max="769" width="3.7109375" bestFit="1" customWidth="1"/>
    <col min="770" max="770" width="30.85546875" customWidth="1"/>
    <col min="771" max="771" width="11.85546875" bestFit="1" customWidth="1"/>
    <col min="772" max="772" width="17.7109375" bestFit="1" customWidth="1"/>
    <col min="773" max="774" width="12.85546875" bestFit="1" customWidth="1"/>
    <col min="775" max="775" width="19.28515625" customWidth="1"/>
    <col min="776" max="776" width="12.85546875" bestFit="1" customWidth="1"/>
    <col min="777" max="777" width="19.5703125" bestFit="1" customWidth="1"/>
    <col min="778" max="778" width="11.28515625" bestFit="1" customWidth="1"/>
    <col min="779" max="779" width="12.42578125" bestFit="1" customWidth="1"/>
    <col min="780" max="780" width="16.7109375" bestFit="1" customWidth="1"/>
    <col min="781" max="781" width="18.28515625" bestFit="1" customWidth="1"/>
    <col min="1025" max="1025" width="3.7109375" bestFit="1" customWidth="1"/>
    <col min="1026" max="1026" width="30.85546875" customWidth="1"/>
    <col min="1027" max="1027" width="11.85546875" bestFit="1" customWidth="1"/>
    <col min="1028" max="1028" width="17.7109375" bestFit="1" customWidth="1"/>
    <col min="1029" max="1030" width="12.85546875" bestFit="1" customWidth="1"/>
    <col min="1031" max="1031" width="19.28515625" customWidth="1"/>
    <col min="1032" max="1032" width="12.85546875" bestFit="1" customWidth="1"/>
    <col min="1033" max="1033" width="19.5703125" bestFit="1" customWidth="1"/>
    <col min="1034" max="1034" width="11.28515625" bestFit="1" customWidth="1"/>
    <col min="1035" max="1035" width="12.42578125" bestFit="1" customWidth="1"/>
    <col min="1036" max="1036" width="16.7109375" bestFit="1" customWidth="1"/>
    <col min="1037" max="1037" width="18.28515625" bestFit="1" customWidth="1"/>
    <col min="1281" max="1281" width="3.7109375" bestFit="1" customWidth="1"/>
    <col min="1282" max="1282" width="30.85546875" customWidth="1"/>
    <col min="1283" max="1283" width="11.85546875" bestFit="1" customWidth="1"/>
    <col min="1284" max="1284" width="17.7109375" bestFit="1" customWidth="1"/>
    <col min="1285" max="1286" width="12.85546875" bestFit="1" customWidth="1"/>
    <col min="1287" max="1287" width="19.28515625" customWidth="1"/>
    <col min="1288" max="1288" width="12.85546875" bestFit="1" customWidth="1"/>
    <col min="1289" max="1289" width="19.5703125" bestFit="1" customWidth="1"/>
    <col min="1290" max="1290" width="11.28515625" bestFit="1" customWidth="1"/>
    <col min="1291" max="1291" width="12.42578125" bestFit="1" customWidth="1"/>
    <col min="1292" max="1292" width="16.7109375" bestFit="1" customWidth="1"/>
    <col min="1293" max="1293" width="18.28515625" bestFit="1" customWidth="1"/>
    <col min="1537" max="1537" width="3.7109375" bestFit="1" customWidth="1"/>
    <col min="1538" max="1538" width="30.85546875" customWidth="1"/>
    <col min="1539" max="1539" width="11.85546875" bestFit="1" customWidth="1"/>
    <col min="1540" max="1540" width="17.7109375" bestFit="1" customWidth="1"/>
    <col min="1541" max="1542" width="12.85546875" bestFit="1" customWidth="1"/>
    <col min="1543" max="1543" width="19.28515625" customWidth="1"/>
    <col min="1544" max="1544" width="12.85546875" bestFit="1" customWidth="1"/>
    <col min="1545" max="1545" width="19.5703125" bestFit="1" customWidth="1"/>
    <col min="1546" max="1546" width="11.28515625" bestFit="1" customWidth="1"/>
    <col min="1547" max="1547" width="12.42578125" bestFit="1" customWidth="1"/>
    <col min="1548" max="1548" width="16.7109375" bestFit="1" customWidth="1"/>
    <col min="1549" max="1549" width="18.28515625" bestFit="1" customWidth="1"/>
    <col min="1793" max="1793" width="3.7109375" bestFit="1" customWidth="1"/>
    <col min="1794" max="1794" width="30.85546875" customWidth="1"/>
    <col min="1795" max="1795" width="11.85546875" bestFit="1" customWidth="1"/>
    <col min="1796" max="1796" width="17.7109375" bestFit="1" customWidth="1"/>
    <col min="1797" max="1798" width="12.85546875" bestFit="1" customWidth="1"/>
    <col min="1799" max="1799" width="19.28515625" customWidth="1"/>
    <col min="1800" max="1800" width="12.85546875" bestFit="1" customWidth="1"/>
    <col min="1801" max="1801" width="19.5703125" bestFit="1" customWidth="1"/>
    <col min="1802" max="1802" width="11.28515625" bestFit="1" customWidth="1"/>
    <col min="1803" max="1803" width="12.42578125" bestFit="1" customWidth="1"/>
    <col min="1804" max="1804" width="16.7109375" bestFit="1" customWidth="1"/>
    <col min="1805" max="1805" width="18.28515625" bestFit="1" customWidth="1"/>
    <col min="2049" max="2049" width="3.7109375" bestFit="1" customWidth="1"/>
    <col min="2050" max="2050" width="30.85546875" customWidth="1"/>
    <col min="2051" max="2051" width="11.85546875" bestFit="1" customWidth="1"/>
    <col min="2052" max="2052" width="17.7109375" bestFit="1" customWidth="1"/>
    <col min="2053" max="2054" width="12.85546875" bestFit="1" customWidth="1"/>
    <col min="2055" max="2055" width="19.28515625" customWidth="1"/>
    <col min="2056" max="2056" width="12.85546875" bestFit="1" customWidth="1"/>
    <col min="2057" max="2057" width="19.5703125" bestFit="1" customWidth="1"/>
    <col min="2058" max="2058" width="11.28515625" bestFit="1" customWidth="1"/>
    <col min="2059" max="2059" width="12.42578125" bestFit="1" customWidth="1"/>
    <col min="2060" max="2060" width="16.7109375" bestFit="1" customWidth="1"/>
    <col min="2061" max="2061" width="18.28515625" bestFit="1" customWidth="1"/>
    <col min="2305" max="2305" width="3.7109375" bestFit="1" customWidth="1"/>
    <col min="2306" max="2306" width="30.85546875" customWidth="1"/>
    <col min="2307" max="2307" width="11.85546875" bestFit="1" customWidth="1"/>
    <col min="2308" max="2308" width="17.7109375" bestFit="1" customWidth="1"/>
    <col min="2309" max="2310" width="12.85546875" bestFit="1" customWidth="1"/>
    <col min="2311" max="2311" width="19.28515625" customWidth="1"/>
    <col min="2312" max="2312" width="12.85546875" bestFit="1" customWidth="1"/>
    <col min="2313" max="2313" width="19.5703125" bestFit="1" customWidth="1"/>
    <col min="2314" max="2314" width="11.28515625" bestFit="1" customWidth="1"/>
    <col min="2315" max="2315" width="12.42578125" bestFit="1" customWidth="1"/>
    <col min="2316" max="2316" width="16.7109375" bestFit="1" customWidth="1"/>
    <col min="2317" max="2317" width="18.28515625" bestFit="1" customWidth="1"/>
    <col min="2561" max="2561" width="3.7109375" bestFit="1" customWidth="1"/>
    <col min="2562" max="2562" width="30.85546875" customWidth="1"/>
    <col min="2563" max="2563" width="11.85546875" bestFit="1" customWidth="1"/>
    <col min="2564" max="2564" width="17.7109375" bestFit="1" customWidth="1"/>
    <col min="2565" max="2566" width="12.85546875" bestFit="1" customWidth="1"/>
    <col min="2567" max="2567" width="19.28515625" customWidth="1"/>
    <col min="2568" max="2568" width="12.85546875" bestFit="1" customWidth="1"/>
    <col min="2569" max="2569" width="19.5703125" bestFit="1" customWidth="1"/>
    <col min="2570" max="2570" width="11.28515625" bestFit="1" customWidth="1"/>
    <col min="2571" max="2571" width="12.42578125" bestFit="1" customWidth="1"/>
    <col min="2572" max="2572" width="16.7109375" bestFit="1" customWidth="1"/>
    <col min="2573" max="2573" width="18.28515625" bestFit="1" customWidth="1"/>
    <col min="2817" max="2817" width="3.7109375" bestFit="1" customWidth="1"/>
    <col min="2818" max="2818" width="30.85546875" customWidth="1"/>
    <col min="2819" max="2819" width="11.85546875" bestFit="1" customWidth="1"/>
    <col min="2820" max="2820" width="17.7109375" bestFit="1" customWidth="1"/>
    <col min="2821" max="2822" width="12.85546875" bestFit="1" customWidth="1"/>
    <col min="2823" max="2823" width="19.28515625" customWidth="1"/>
    <col min="2824" max="2824" width="12.85546875" bestFit="1" customWidth="1"/>
    <col min="2825" max="2825" width="19.5703125" bestFit="1" customWidth="1"/>
    <col min="2826" max="2826" width="11.28515625" bestFit="1" customWidth="1"/>
    <col min="2827" max="2827" width="12.42578125" bestFit="1" customWidth="1"/>
    <col min="2828" max="2828" width="16.7109375" bestFit="1" customWidth="1"/>
    <col min="2829" max="2829" width="18.28515625" bestFit="1" customWidth="1"/>
    <col min="3073" max="3073" width="3.7109375" bestFit="1" customWidth="1"/>
    <col min="3074" max="3074" width="30.85546875" customWidth="1"/>
    <col min="3075" max="3075" width="11.85546875" bestFit="1" customWidth="1"/>
    <col min="3076" max="3076" width="17.7109375" bestFit="1" customWidth="1"/>
    <col min="3077" max="3078" width="12.85546875" bestFit="1" customWidth="1"/>
    <col min="3079" max="3079" width="19.28515625" customWidth="1"/>
    <col min="3080" max="3080" width="12.85546875" bestFit="1" customWidth="1"/>
    <col min="3081" max="3081" width="19.5703125" bestFit="1" customWidth="1"/>
    <col min="3082" max="3082" width="11.28515625" bestFit="1" customWidth="1"/>
    <col min="3083" max="3083" width="12.42578125" bestFit="1" customWidth="1"/>
    <col min="3084" max="3084" width="16.7109375" bestFit="1" customWidth="1"/>
    <col min="3085" max="3085" width="18.28515625" bestFit="1" customWidth="1"/>
    <col min="3329" max="3329" width="3.7109375" bestFit="1" customWidth="1"/>
    <col min="3330" max="3330" width="30.85546875" customWidth="1"/>
    <col min="3331" max="3331" width="11.85546875" bestFit="1" customWidth="1"/>
    <col min="3332" max="3332" width="17.7109375" bestFit="1" customWidth="1"/>
    <col min="3333" max="3334" width="12.85546875" bestFit="1" customWidth="1"/>
    <col min="3335" max="3335" width="19.28515625" customWidth="1"/>
    <col min="3336" max="3336" width="12.85546875" bestFit="1" customWidth="1"/>
    <col min="3337" max="3337" width="19.5703125" bestFit="1" customWidth="1"/>
    <col min="3338" max="3338" width="11.28515625" bestFit="1" customWidth="1"/>
    <col min="3339" max="3339" width="12.42578125" bestFit="1" customWidth="1"/>
    <col min="3340" max="3340" width="16.7109375" bestFit="1" customWidth="1"/>
    <col min="3341" max="3341" width="18.28515625" bestFit="1" customWidth="1"/>
    <col min="3585" max="3585" width="3.7109375" bestFit="1" customWidth="1"/>
    <col min="3586" max="3586" width="30.85546875" customWidth="1"/>
    <col min="3587" max="3587" width="11.85546875" bestFit="1" customWidth="1"/>
    <col min="3588" max="3588" width="17.7109375" bestFit="1" customWidth="1"/>
    <col min="3589" max="3590" width="12.85546875" bestFit="1" customWidth="1"/>
    <col min="3591" max="3591" width="19.28515625" customWidth="1"/>
    <col min="3592" max="3592" width="12.85546875" bestFit="1" customWidth="1"/>
    <col min="3593" max="3593" width="19.5703125" bestFit="1" customWidth="1"/>
    <col min="3594" max="3594" width="11.28515625" bestFit="1" customWidth="1"/>
    <col min="3595" max="3595" width="12.42578125" bestFit="1" customWidth="1"/>
    <col min="3596" max="3596" width="16.7109375" bestFit="1" customWidth="1"/>
    <col min="3597" max="3597" width="18.28515625" bestFit="1" customWidth="1"/>
    <col min="3841" max="3841" width="3.7109375" bestFit="1" customWidth="1"/>
    <col min="3842" max="3842" width="30.85546875" customWidth="1"/>
    <col min="3843" max="3843" width="11.85546875" bestFit="1" customWidth="1"/>
    <col min="3844" max="3844" width="17.7109375" bestFit="1" customWidth="1"/>
    <col min="3845" max="3846" width="12.85546875" bestFit="1" customWidth="1"/>
    <col min="3847" max="3847" width="19.28515625" customWidth="1"/>
    <col min="3848" max="3848" width="12.85546875" bestFit="1" customWidth="1"/>
    <col min="3849" max="3849" width="19.5703125" bestFit="1" customWidth="1"/>
    <col min="3850" max="3850" width="11.28515625" bestFit="1" customWidth="1"/>
    <col min="3851" max="3851" width="12.42578125" bestFit="1" customWidth="1"/>
    <col min="3852" max="3852" width="16.7109375" bestFit="1" customWidth="1"/>
    <col min="3853" max="3853" width="18.28515625" bestFit="1" customWidth="1"/>
    <col min="4097" max="4097" width="3.7109375" bestFit="1" customWidth="1"/>
    <col min="4098" max="4098" width="30.85546875" customWidth="1"/>
    <col min="4099" max="4099" width="11.85546875" bestFit="1" customWidth="1"/>
    <col min="4100" max="4100" width="17.7109375" bestFit="1" customWidth="1"/>
    <col min="4101" max="4102" width="12.85546875" bestFit="1" customWidth="1"/>
    <col min="4103" max="4103" width="19.28515625" customWidth="1"/>
    <col min="4104" max="4104" width="12.85546875" bestFit="1" customWidth="1"/>
    <col min="4105" max="4105" width="19.5703125" bestFit="1" customWidth="1"/>
    <col min="4106" max="4106" width="11.28515625" bestFit="1" customWidth="1"/>
    <col min="4107" max="4107" width="12.42578125" bestFit="1" customWidth="1"/>
    <col min="4108" max="4108" width="16.7109375" bestFit="1" customWidth="1"/>
    <col min="4109" max="4109" width="18.28515625" bestFit="1" customWidth="1"/>
    <col min="4353" max="4353" width="3.7109375" bestFit="1" customWidth="1"/>
    <col min="4354" max="4354" width="30.85546875" customWidth="1"/>
    <col min="4355" max="4355" width="11.85546875" bestFit="1" customWidth="1"/>
    <col min="4356" max="4356" width="17.7109375" bestFit="1" customWidth="1"/>
    <col min="4357" max="4358" width="12.85546875" bestFit="1" customWidth="1"/>
    <col min="4359" max="4359" width="19.28515625" customWidth="1"/>
    <col min="4360" max="4360" width="12.85546875" bestFit="1" customWidth="1"/>
    <col min="4361" max="4361" width="19.5703125" bestFit="1" customWidth="1"/>
    <col min="4362" max="4362" width="11.28515625" bestFit="1" customWidth="1"/>
    <col min="4363" max="4363" width="12.42578125" bestFit="1" customWidth="1"/>
    <col min="4364" max="4364" width="16.7109375" bestFit="1" customWidth="1"/>
    <col min="4365" max="4365" width="18.28515625" bestFit="1" customWidth="1"/>
    <col min="4609" max="4609" width="3.7109375" bestFit="1" customWidth="1"/>
    <col min="4610" max="4610" width="30.85546875" customWidth="1"/>
    <col min="4611" max="4611" width="11.85546875" bestFit="1" customWidth="1"/>
    <col min="4612" max="4612" width="17.7109375" bestFit="1" customWidth="1"/>
    <col min="4613" max="4614" width="12.85546875" bestFit="1" customWidth="1"/>
    <col min="4615" max="4615" width="19.28515625" customWidth="1"/>
    <col min="4616" max="4616" width="12.85546875" bestFit="1" customWidth="1"/>
    <col min="4617" max="4617" width="19.5703125" bestFit="1" customWidth="1"/>
    <col min="4618" max="4618" width="11.28515625" bestFit="1" customWidth="1"/>
    <col min="4619" max="4619" width="12.42578125" bestFit="1" customWidth="1"/>
    <col min="4620" max="4620" width="16.7109375" bestFit="1" customWidth="1"/>
    <col min="4621" max="4621" width="18.28515625" bestFit="1" customWidth="1"/>
    <col min="4865" max="4865" width="3.7109375" bestFit="1" customWidth="1"/>
    <col min="4866" max="4866" width="30.85546875" customWidth="1"/>
    <col min="4867" max="4867" width="11.85546875" bestFit="1" customWidth="1"/>
    <col min="4868" max="4868" width="17.7109375" bestFit="1" customWidth="1"/>
    <col min="4869" max="4870" width="12.85546875" bestFit="1" customWidth="1"/>
    <col min="4871" max="4871" width="19.28515625" customWidth="1"/>
    <col min="4872" max="4872" width="12.85546875" bestFit="1" customWidth="1"/>
    <col min="4873" max="4873" width="19.5703125" bestFit="1" customWidth="1"/>
    <col min="4874" max="4874" width="11.28515625" bestFit="1" customWidth="1"/>
    <col min="4875" max="4875" width="12.42578125" bestFit="1" customWidth="1"/>
    <col min="4876" max="4876" width="16.7109375" bestFit="1" customWidth="1"/>
    <col min="4877" max="4877" width="18.28515625" bestFit="1" customWidth="1"/>
    <col min="5121" max="5121" width="3.7109375" bestFit="1" customWidth="1"/>
    <col min="5122" max="5122" width="30.85546875" customWidth="1"/>
    <col min="5123" max="5123" width="11.85546875" bestFit="1" customWidth="1"/>
    <col min="5124" max="5124" width="17.7109375" bestFit="1" customWidth="1"/>
    <col min="5125" max="5126" width="12.85546875" bestFit="1" customWidth="1"/>
    <col min="5127" max="5127" width="19.28515625" customWidth="1"/>
    <col min="5128" max="5128" width="12.85546875" bestFit="1" customWidth="1"/>
    <col min="5129" max="5129" width="19.5703125" bestFit="1" customWidth="1"/>
    <col min="5130" max="5130" width="11.28515625" bestFit="1" customWidth="1"/>
    <col min="5131" max="5131" width="12.42578125" bestFit="1" customWidth="1"/>
    <col min="5132" max="5132" width="16.7109375" bestFit="1" customWidth="1"/>
    <col min="5133" max="5133" width="18.28515625" bestFit="1" customWidth="1"/>
    <col min="5377" max="5377" width="3.7109375" bestFit="1" customWidth="1"/>
    <col min="5378" max="5378" width="30.85546875" customWidth="1"/>
    <col min="5379" max="5379" width="11.85546875" bestFit="1" customWidth="1"/>
    <col min="5380" max="5380" width="17.7109375" bestFit="1" customWidth="1"/>
    <col min="5381" max="5382" width="12.85546875" bestFit="1" customWidth="1"/>
    <col min="5383" max="5383" width="19.28515625" customWidth="1"/>
    <col min="5384" max="5384" width="12.85546875" bestFit="1" customWidth="1"/>
    <col min="5385" max="5385" width="19.5703125" bestFit="1" customWidth="1"/>
    <col min="5386" max="5386" width="11.28515625" bestFit="1" customWidth="1"/>
    <col min="5387" max="5387" width="12.42578125" bestFit="1" customWidth="1"/>
    <col min="5388" max="5388" width="16.7109375" bestFit="1" customWidth="1"/>
    <col min="5389" max="5389" width="18.28515625" bestFit="1" customWidth="1"/>
    <col min="5633" max="5633" width="3.7109375" bestFit="1" customWidth="1"/>
    <col min="5634" max="5634" width="30.85546875" customWidth="1"/>
    <col min="5635" max="5635" width="11.85546875" bestFit="1" customWidth="1"/>
    <col min="5636" max="5636" width="17.7109375" bestFit="1" customWidth="1"/>
    <col min="5637" max="5638" width="12.85546875" bestFit="1" customWidth="1"/>
    <col min="5639" max="5639" width="19.28515625" customWidth="1"/>
    <col min="5640" max="5640" width="12.85546875" bestFit="1" customWidth="1"/>
    <col min="5641" max="5641" width="19.5703125" bestFit="1" customWidth="1"/>
    <col min="5642" max="5642" width="11.28515625" bestFit="1" customWidth="1"/>
    <col min="5643" max="5643" width="12.42578125" bestFit="1" customWidth="1"/>
    <col min="5644" max="5644" width="16.7109375" bestFit="1" customWidth="1"/>
    <col min="5645" max="5645" width="18.28515625" bestFit="1" customWidth="1"/>
    <col min="5889" max="5889" width="3.7109375" bestFit="1" customWidth="1"/>
    <col min="5890" max="5890" width="30.85546875" customWidth="1"/>
    <col min="5891" max="5891" width="11.85546875" bestFit="1" customWidth="1"/>
    <col min="5892" max="5892" width="17.7109375" bestFit="1" customWidth="1"/>
    <col min="5893" max="5894" width="12.85546875" bestFit="1" customWidth="1"/>
    <col min="5895" max="5895" width="19.28515625" customWidth="1"/>
    <col min="5896" max="5896" width="12.85546875" bestFit="1" customWidth="1"/>
    <col min="5897" max="5897" width="19.5703125" bestFit="1" customWidth="1"/>
    <col min="5898" max="5898" width="11.28515625" bestFit="1" customWidth="1"/>
    <col min="5899" max="5899" width="12.42578125" bestFit="1" customWidth="1"/>
    <col min="5900" max="5900" width="16.7109375" bestFit="1" customWidth="1"/>
    <col min="5901" max="5901" width="18.28515625" bestFit="1" customWidth="1"/>
    <col min="6145" max="6145" width="3.7109375" bestFit="1" customWidth="1"/>
    <col min="6146" max="6146" width="30.85546875" customWidth="1"/>
    <col min="6147" max="6147" width="11.85546875" bestFit="1" customWidth="1"/>
    <col min="6148" max="6148" width="17.7109375" bestFit="1" customWidth="1"/>
    <col min="6149" max="6150" width="12.85546875" bestFit="1" customWidth="1"/>
    <col min="6151" max="6151" width="19.28515625" customWidth="1"/>
    <col min="6152" max="6152" width="12.85546875" bestFit="1" customWidth="1"/>
    <col min="6153" max="6153" width="19.5703125" bestFit="1" customWidth="1"/>
    <col min="6154" max="6154" width="11.28515625" bestFit="1" customWidth="1"/>
    <col min="6155" max="6155" width="12.42578125" bestFit="1" customWidth="1"/>
    <col min="6156" max="6156" width="16.7109375" bestFit="1" customWidth="1"/>
    <col min="6157" max="6157" width="18.28515625" bestFit="1" customWidth="1"/>
    <col min="6401" max="6401" width="3.7109375" bestFit="1" customWidth="1"/>
    <col min="6402" max="6402" width="30.85546875" customWidth="1"/>
    <col min="6403" max="6403" width="11.85546875" bestFit="1" customWidth="1"/>
    <col min="6404" max="6404" width="17.7109375" bestFit="1" customWidth="1"/>
    <col min="6405" max="6406" width="12.85546875" bestFit="1" customWidth="1"/>
    <col min="6407" max="6407" width="19.28515625" customWidth="1"/>
    <col min="6408" max="6408" width="12.85546875" bestFit="1" customWidth="1"/>
    <col min="6409" max="6409" width="19.5703125" bestFit="1" customWidth="1"/>
    <col min="6410" max="6410" width="11.28515625" bestFit="1" customWidth="1"/>
    <col min="6411" max="6411" width="12.42578125" bestFit="1" customWidth="1"/>
    <col min="6412" max="6412" width="16.7109375" bestFit="1" customWidth="1"/>
    <col min="6413" max="6413" width="18.28515625" bestFit="1" customWidth="1"/>
    <col min="6657" max="6657" width="3.7109375" bestFit="1" customWidth="1"/>
    <col min="6658" max="6658" width="30.85546875" customWidth="1"/>
    <col min="6659" max="6659" width="11.85546875" bestFit="1" customWidth="1"/>
    <col min="6660" max="6660" width="17.7109375" bestFit="1" customWidth="1"/>
    <col min="6661" max="6662" width="12.85546875" bestFit="1" customWidth="1"/>
    <col min="6663" max="6663" width="19.28515625" customWidth="1"/>
    <col min="6664" max="6664" width="12.85546875" bestFit="1" customWidth="1"/>
    <col min="6665" max="6665" width="19.5703125" bestFit="1" customWidth="1"/>
    <col min="6666" max="6666" width="11.28515625" bestFit="1" customWidth="1"/>
    <col min="6667" max="6667" width="12.42578125" bestFit="1" customWidth="1"/>
    <col min="6668" max="6668" width="16.7109375" bestFit="1" customWidth="1"/>
    <col min="6669" max="6669" width="18.28515625" bestFit="1" customWidth="1"/>
    <col min="6913" max="6913" width="3.7109375" bestFit="1" customWidth="1"/>
    <col min="6914" max="6914" width="30.85546875" customWidth="1"/>
    <col min="6915" max="6915" width="11.85546875" bestFit="1" customWidth="1"/>
    <col min="6916" max="6916" width="17.7109375" bestFit="1" customWidth="1"/>
    <col min="6917" max="6918" width="12.85546875" bestFit="1" customWidth="1"/>
    <col min="6919" max="6919" width="19.28515625" customWidth="1"/>
    <col min="6920" max="6920" width="12.85546875" bestFit="1" customWidth="1"/>
    <col min="6921" max="6921" width="19.5703125" bestFit="1" customWidth="1"/>
    <col min="6922" max="6922" width="11.28515625" bestFit="1" customWidth="1"/>
    <col min="6923" max="6923" width="12.42578125" bestFit="1" customWidth="1"/>
    <col min="6924" max="6924" width="16.7109375" bestFit="1" customWidth="1"/>
    <col min="6925" max="6925" width="18.28515625" bestFit="1" customWidth="1"/>
    <col min="7169" max="7169" width="3.7109375" bestFit="1" customWidth="1"/>
    <col min="7170" max="7170" width="30.85546875" customWidth="1"/>
    <col min="7171" max="7171" width="11.85546875" bestFit="1" customWidth="1"/>
    <col min="7172" max="7172" width="17.7109375" bestFit="1" customWidth="1"/>
    <col min="7173" max="7174" width="12.85546875" bestFit="1" customWidth="1"/>
    <col min="7175" max="7175" width="19.28515625" customWidth="1"/>
    <col min="7176" max="7176" width="12.85546875" bestFit="1" customWidth="1"/>
    <col min="7177" max="7177" width="19.5703125" bestFit="1" customWidth="1"/>
    <col min="7178" max="7178" width="11.28515625" bestFit="1" customWidth="1"/>
    <col min="7179" max="7179" width="12.42578125" bestFit="1" customWidth="1"/>
    <col min="7180" max="7180" width="16.7109375" bestFit="1" customWidth="1"/>
    <col min="7181" max="7181" width="18.28515625" bestFit="1" customWidth="1"/>
    <col min="7425" max="7425" width="3.7109375" bestFit="1" customWidth="1"/>
    <col min="7426" max="7426" width="30.85546875" customWidth="1"/>
    <col min="7427" max="7427" width="11.85546875" bestFit="1" customWidth="1"/>
    <col min="7428" max="7428" width="17.7109375" bestFit="1" customWidth="1"/>
    <col min="7429" max="7430" width="12.85546875" bestFit="1" customWidth="1"/>
    <col min="7431" max="7431" width="19.28515625" customWidth="1"/>
    <col min="7432" max="7432" width="12.85546875" bestFit="1" customWidth="1"/>
    <col min="7433" max="7433" width="19.5703125" bestFit="1" customWidth="1"/>
    <col min="7434" max="7434" width="11.28515625" bestFit="1" customWidth="1"/>
    <col min="7435" max="7435" width="12.42578125" bestFit="1" customWidth="1"/>
    <col min="7436" max="7436" width="16.7109375" bestFit="1" customWidth="1"/>
    <col min="7437" max="7437" width="18.28515625" bestFit="1" customWidth="1"/>
    <col min="7681" max="7681" width="3.7109375" bestFit="1" customWidth="1"/>
    <col min="7682" max="7682" width="30.85546875" customWidth="1"/>
    <col min="7683" max="7683" width="11.85546875" bestFit="1" customWidth="1"/>
    <col min="7684" max="7684" width="17.7109375" bestFit="1" customWidth="1"/>
    <col min="7685" max="7686" width="12.85546875" bestFit="1" customWidth="1"/>
    <col min="7687" max="7687" width="19.28515625" customWidth="1"/>
    <col min="7688" max="7688" width="12.85546875" bestFit="1" customWidth="1"/>
    <col min="7689" max="7689" width="19.5703125" bestFit="1" customWidth="1"/>
    <col min="7690" max="7690" width="11.28515625" bestFit="1" customWidth="1"/>
    <col min="7691" max="7691" width="12.42578125" bestFit="1" customWidth="1"/>
    <col min="7692" max="7692" width="16.7109375" bestFit="1" customWidth="1"/>
    <col min="7693" max="7693" width="18.28515625" bestFit="1" customWidth="1"/>
    <col min="7937" max="7937" width="3.7109375" bestFit="1" customWidth="1"/>
    <col min="7938" max="7938" width="30.85546875" customWidth="1"/>
    <col min="7939" max="7939" width="11.85546875" bestFit="1" customWidth="1"/>
    <col min="7940" max="7940" width="17.7109375" bestFit="1" customWidth="1"/>
    <col min="7941" max="7942" width="12.85546875" bestFit="1" customWidth="1"/>
    <col min="7943" max="7943" width="19.28515625" customWidth="1"/>
    <col min="7944" max="7944" width="12.85546875" bestFit="1" customWidth="1"/>
    <col min="7945" max="7945" width="19.5703125" bestFit="1" customWidth="1"/>
    <col min="7946" max="7946" width="11.28515625" bestFit="1" customWidth="1"/>
    <col min="7947" max="7947" width="12.42578125" bestFit="1" customWidth="1"/>
    <col min="7948" max="7948" width="16.7109375" bestFit="1" customWidth="1"/>
    <col min="7949" max="7949" width="18.28515625" bestFit="1" customWidth="1"/>
    <col min="8193" max="8193" width="3.7109375" bestFit="1" customWidth="1"/>
    <col min="8194" max="8194" width="30.85546875" customWidth="1"/>
    <col min="8195" max="8195" width="11.85546875" bestFit="1" customWidth="1"/>
    <col min="8196" max="8196" width="17.7109375" bestFit="1" customWidth="1"/>
    <col min="8197" max="8198" width="12.85546875" bestFit="1" customWidth="1"/>
    <col min="8199" max="8199" width="19.28515625" customWidth="1"/>
    <col min="8200" max="8200" width="12.85546875" bestFit="1" customWidth="1"/>
    <col min="8201" max="8201" width="19.5703125" bestFit="1" customWidth="1"/>
    <col min="8202" max="8202" width="11.28515625" bestFit="1" customWidth="1"/>
    <col min="8203" max="8203" width="12.42578125" bestFit="1" customWidth="1"/>
    <col min="8204" max="8204" width="16.7109375" bestFit="1" customWidth="1"/>
    <col min="8205" max="8205" width="18.28515625" bestFit="1" customWidth="1"/>
    <col min="8449" max="8449" width="3.7109375" bestFit="1" customWidth="1"/>
    <col min="8450" max="8450" width="30.85546875" customWidth="1"/>
    <col min="8451" max="8451" width="11.85546875" bestFit="1" customWidth="1"/>
    <col min="8452" max="8452" width="17.7109375" bestFit="1" customWidth="1"/>
    <col min="8453" max="8454" width="12.85546875" bestFit="1" customWidth="1"/>
    <col min="8455" max="8455" width="19.28515625" customWidth="1"/>
    <col min="8456" max="8456" width="12.85546875" bestFit="1" customWidth="1"/>
    <col min="8457" max="8457" width="19.5703125" bestFit="1" customWidth="1"/>
    <col min="8458" max="8458" width="11.28515625" bestFit="1" customWidth="1"/>
    <col min="8459" max="8459" width="12.42578125" bestFit="1" customWidth="1"/>
    <col min="8460" max="8460" width="16.7109375" bestFit="1" customWidth="1"/>
    <col min="8461" max="8461" width="18.28515625" bestFit="1" customWidth="1"/>
    <col min="8705" max="8705" width="3.7109375" bestFit="1" customWidth="1"/>
    <col min="8706" max="8706" width="30.85546875" customWidth="1"/>
    <col min="8707" max="8707" width="11.85546875" bestFit="1" customWidth="1"/>
    <col min="8708" max="8708" width="17.7109375" bestFit="1" customWidth="1"/>
    <col min="8709" max="8710" width="12.85546875" bestFit="1" customWidth="1"/>
    <col min="8711" max="8711" width="19.28515625" customWidth="1"/>
    <col min="8712" max="8712" width="12.85546875" bestFit="1" customWidth="1"/>
    <col min="8713" max="8713" width="19.5703125" bestFit="1" customWidth="1"/>
    <col min="8714" max="8714" width="11.28515625" bestFit="1" customWidth="1"/>
    <col min="8715" max="8715" width="12.42578125" bestFit="1" customWidth="1"/>
    <col min="8716" max="8716" width="16.7109375" bestFit="1" customWidth="1"/>
    <col min="8717" max="8717" width="18.28515625" bestFit="1" customWidth="1"/>
    <col min="8961" max="8961" width="3.7109375" bestFit="1" customWidth="1"/>
    <col min="8962" max="8962" width="30.85546875" customWidth="1"/>
    <col min="8963" max="8963" width="11.85546875" bestFit="1" customWidth="1"/>
    <col min="8964" max="8964" width="17.7109375" bestFit="1" customWidth="1"/>
    <col min="8965" max="8966" width="12.85546875" bestFit="1" customWidth="1"/>
    <col min="8967" max="8967" width="19.28515625" customWidth="1"/>
    <col min="8968" max="8968" width="12.85546875" bestFit="1" customWidth="1"/>
    <col min="8969" max="8969" width="19.5703125" bestFit="1" customWidth="1"/>
    <col min="8970" max="8970" width="11.28515625" bestFit="1" customWidth="1"/>
    <col min="8971" max="8971" width="12.42578125" bestFit="1" customWidth="1"/>
    <col min="8972" max="8972" width="16.7109375" bestFit="1" customWidth="1"/>
    <col min="8973" max="8973" width="18.28515625" bestFit="1" customWidth="1"/>
    <col min="9217" max="9217" width="3.7109375" bestFit="1" customWidth="1"/>
    <col min="9218" max="9218" width="30.85546875" customWidth="1"/>
    <col min="9219" max="9219" width="11.85546875" bestFit="1" customWidth="1"/>
    <col min="9220" max="9220" width="17.7109375" bestFit="1" customWidth="1"/>
    <col min="9221" max="9222" width="12.85546875" bestFit="1" customWidth="1"/>
    <col min="9223" max="9223" width="19.28515625" customWidth="1"/>
    <col min="9224" max="9224" width="12.85546875" bestFit="1" customWidth="1"/>
    <col min="9225" max="9225" width="19.5703125" bestFit="1" customWidth="1"/>
    <col min="9226" max="9226" width="11.28515625" bestFit="1" customWidth="1"/>
    <col min="9227" max="9227" width="12.42578125" bestFit="1" customWidth="1"/>
    <col min="9228" max="9228" width="16.7109375" bestFit="1" customWidth="1"/>
    <col min="9229" max="9229" width="18.28515625" bestFit="1" customWidth="1"/>
    <col min="9473" max="9473" width="3.7109375" bestFit="1" customWidth="1"/>
    <col min="9474" max="9474" width="30.85546875" customWidth="1"/>
    <col min="9475" max="9475" width="11.85546875" bestFit="1" customWidth="1"/>
    <col min="9476" max="9476" width="17.7109375" bestFit="1" customWidth="1"/>
    <col min="9477" max="9478" width="12.85546875" bestFit="1" customWidth="1"/>
    <col min="9479" max="9479" width="19.28515625" customWidth="1"/>
    <col min="9480" max="9480" width="12.85546875" bestFit="1" customWidth="1"/>
    <col min="9481" max="9481" width="19.5703125" bestFit="1" customWidth="1"/>
    <col min="9482" max="9482" width="11.28515625" bestFit="1" customWidth="1"/>
    <col min="9483" max="9483" width="12.42578125" bestFit="1" customWidth="1"/>
    <col min="9484" max="9484" width="16.7109375" bestFit="1" customWidth="1"/>
    <col min="9485" max="9485" width="18.28515625" bestFit="1" customWidth="1"/>
    <col min="9729" max="9729" width="3.7109375" bestFit="1" customWidth="1"/>
    <col min="9730" max="9730" width="30.85546875" customWidth="1"/>
    <col min="9731" max="9731" width="11.85546875" bestFit="1" customWidth="1"/>
    <col min="9732" max="9732" width="17.7109375" bestFit="1" customWidth="1"/>
    <col min="9733" max="9734" width="12.85546875" bestFit="1" customWidth="1"/>
    <col min="9735" max="9735" width="19.28515625" customWidth="1"/>
    <col min="9736" max="9736" width="12.85546875" bestFit="1" customWidth="1"/>
    <col min="9737" max="9737" width="19.5703125" bestFit="1" customWidth="1"/>
    <col min="9738" max="9738" width="11.28515625" bestFit="1" customWidth="1"/>
    <col min="9739" max="9739" width="12.42578125" bestFit="1" customWidth="1"/>
    <col min="9740" max="9740" width="16.7109375" bestFit="1" customWidth="1"/>
    <col min="9741" max="9741" width="18.28515625" bestFit="1" customWidth="1"/>
    <col min="9985" max="9985" width="3.7109375" bestFit="1" customWidth="1"/>
    <col min="9986" max="9986" width="30.85546875" customWidth="1"/>
    <col min="9987" max="9987" width="11.85546875" bestFit="1" customWidth="1"/>
    <col min="9988" max="9988" width="17.7109375" bestFit="1" customWidth="1"/>
    <col min="9989" max="9990" width="12.85546875" bestFit="1" customWidth="1"/>
    <col min="9991" max="9991" width="19.28515625" customWidth="1"/>
    <col min="9992" max="9992" width="12.85546875" bestFit="1" customWidth="1"/>
    <col min="9993" max="9993" width="19.5703125" bestFit="1" customWidth="1"/>
    <col min="9994" max="9994" width="11.28515625" bestFit="1" customWidth="1"/>
    <col min="9995" max="9995" width="12.42578125" bestFit="1" customWidth="1"/>
    <col min="9996" max="9996" width="16.7109375" bestFit="1" customWidth="1"/>
    <col min="9997" max="9997" width="18.28515625" bestFit="1" customWidth="1"/>
    <col min="10241" max="10241" width="3.7109375" bestFit="1" customWidth="1"/>
    <col min="10242" max="10242" width="30.85546875" customWidth="1"/>
    <col min="10243" max="10243" width="11.85546875" bestFit="1" customWidth="1"/>
    <col min="10244" max="10244" width="17.7109375" bestFit="1" customWidth="1"/>
    <col min="10245" max="10246" width="12.85546875" bestFit="1" customWidth="1"/>
    <col min="10247" max="10247" width="19.28515625" customWidth="1"/>
    <col min="10248" max="10248" width="12.85546875" bestFit="1" customWidth="1"/>
    <col min="10249" max="10249" width="19.5703125" bestFit="1" customWidth="1"/>
    <col min="10250" max="10250" width="11.28515625" bestFit="1" customWidth="1"/>
    <col min="10251" max="10251" width="12.42578125" bestFit="1" customWidth="1"/>
    <col min="10252" max="10252" width="16.7109375" bestFit="1" customWidth="1"/>
    <col min="10253" max="10253" width="18.28515625" bestFit="1" customWidth="1"/>
    <col min="10497" max="10497" width="3.7109375" bestFit="1" customWidth="1"/>
    <col min="10498" max="10498" width="30.85546875" customWidth="1"/>
    <col min="10499" max="10499" width="11.85546875" bestFit="1" customWidth="1"/>
    <col min="10500" max="10500" width="17.7109375" bestFit="1" customWidth="1"/>
    <col min="10501" max="10502" width="12.85546875" bestFit="1" customWidth="1"/>
    <col min="10503" max="10503" width="19.28515625" customWidth="1"/>
    <col min="10504" max="10504" width="12.85546875" bestFit="1" customWidth="1"/>
    <col min="10505" max="10505" width="19.5703125" bestFit="1" customWidth="1"/>
    <col min="10506" max="10506" width="11.28515625" bestFit="1" customWidth="1"/>
    <col min="10507" max="10507" width="12.42578125" bestFit="1" customWidth="1"/>
    <col min="10508" max="10508" width="16.7109375" bestFit="1" customWidth="1"/>
    <col min="10509" max="10509" width="18.28515625" bestFit="1" customWidth="1"/>
    <col min="10753" max="10753" width="3.7109375" bestFit="1" customWidth="1"/>
    <col min="10754" max="10754" width="30.85546875" customWidth="1"/>
    <col min="10755" max="10755" width="11.85546875" bestFit="1" customWidth="1"/>
    <col min="10756" max="10756" width="17.7109375" bestFit="1" customWidth="1"/>
    <col min="10757" max="10758" width="12.85546875" bestFit="1" customWidth="1"/>
    <col min="10759" max="10759" width="19.28515625" customWidth="1"/>
    <col min="10760" max="10760" width="12.85546875" bestFit="1" customWidth="1"/>
    <col min="10761" max="10761" width="19.5703125" bestFit="1" customWidth="1"/>
    <col min="10762" max="10762" width="11.28515625" bestFit="1" customWidth="1"/>
    <col min="10763" max="10763" width="12.42578125" bestFit="1" customWidth="1"/>
    <col min="10764" max="10764" width="16.7109375" bestFit="1" customWidth="1"/>
    <col min="10765" max="10765" width="18.28515625" bestFit="1" customWidth="1"/>
    <col min="11009" max="11009" width="3.7109375" bestFit="1" customWidth="1"/>
    <col min="11010" max="11010" width="30.85546875" customWidth="1"/>
    <col min="11011" max="11011" width="11.85546875" bestFit="1" customWidth="1"/>
    <col min="11012" max="11012" width="17.7109375" bestFit="1" customWidth="1"/>
    <col min="11013" max="11014" width="12.85546875" bestFit="1" customWidth="1"/>
    <col min="11015" max="11015" width="19.28515625" customWidth="1"/>
    <col min="11016" max="11016" width="12.85546875" bestFit="1" customWidth="1"/>
    <col min="11017" max="11017" width="19.5703125" bestFit="1" customWidth="1"/>
    <col min="11018" max="11018" width="11.28515625" bestFit="1" customWidth="1"/>
    <col min="11019" max="11019" width="12.42578125" bestFit="1" customWidth="1"/>
    <col min="11020" max="11020" width="16.7109375" bestFit="1" customWidth="1"/>
    <col min="11021" max="11021" width="18.28515625" bestFit="1" customWidth="1"/>
    <col min="11265" max="11265" width="3.7109375" bestFit="1" customWidth="1"/>
    <col min="11266" max="11266" width="30.85546875" customWidth="1"/>
    <col min="11267" max="11267" width="11.85546875" bestFit="1" customWidth="1"/>
    <col min="11268" max="11268" width="17.7109375" bestFit="1" customWidth="1"/>
    <col min="11269" max="11270" width="12.85546875" bestFit="1" customWidth="1"/>
    <col min="11271" max="11271" width="19.28515625" customWidth="1"/>
    <col min="11272" max="11272" width="12.85546875" bestFit="1" customWidth="1"/>
    <col min="11273" max="11273" width="19.5703125" bestFit="1" customWidth="1"/>
    <col min="11274" max="11274" width="11.28515625" bestFit="1" customWidth="1"/>
    <col min="11275" max="11275" width="12.42578125" bestFit="1" customWidth="1"/>
    <col min="11276" max="11276" width="16.7109375" bestFit="1" customWidth="1"/>
    <col min="11277" max="11277" width="18.28515625" bestFit="1" customWidth="1"/>
    <col min="11521" max="11521" width="3.7109375" bestFit="1" customWidth="1"/>
    <col min="11522" max="11522" width="30.85546875" customWidth="1"/>
    <col min="11523" max="11523" width="11.85546875" bestFit="1" customWidth="1"/>
    <col min="11524" max="11524" width="17.7109375" bestFit="1" customWidth="1"/>
    <col min="11525" max="11526" width="12.85546875" bestFit="1" customWidth="1"/>
    <col min="11527" max="11527" width="19.28515625" customWidth="1"/>
    <col min="11528" max="11528" width="12.85546875" bestFit="1" customWidth="1"/>
    <col min="11529" max="11529" width="19.5703125" bestFit="1" customWidth="1"/>
    <col min="11530" max="11530" width="11.28515625" bestFit="1" customWidth="1"/>
    <col min="11531" max="11531" width="12.42578125" bestFit="1" customWidth="1"/>
    <col min="11532" max="11532" width="16.7109375" bestFit="1" customWidth="1"/>
    <col min="11533" max="11533" width="18.28515625" bestFit="1" customWidth="1"/>
    <col min="11777" max="11777" width="3.7109375" bestFit="1" customWidth="1"/>
    <col min="11778" max="11778" width="30.85546875" customWidth="1"/>
    <col min="11779" max="11779" width="11.85546875" bestFit="1" customWidth="1"/>
    <col min="11780" max="11780" width="17.7109375" bestFit="1" customWidth="1"/>
    <col min="11781" max="11782" width="12.85546875" bestFit="1" customWidth="1"/>
    <col min="11783" max="11783" width="19.28515625" customWidth="1"/>
    <col min="11784" max="11784" width="12.85546875" bestFit="1" customWidth="1"/>
    <col min="11785" max="11785" width="19.5703125" bestFit="1" customWidth="1"/>
    <col min="11786" max="11786" width="11.28515625" bestFit="1" customWidth="1"/>
    <col min="11787" max="11787" width="12.42578125" bestFit="1" customWidth="1"/>
    <col min="11788" max="11788" width="16.7109375" bestFit="1" customWidth="1"/>
    <col min="11789" max="11789" width="18.28515625" bestFit="1" customWidth="1"/>
    <col min="12033" max="12033" width="3.7109375" bestFit="1" customWidth="1"/>
    <col min="12034" max="12034" width="30.85546875" customWidth="1"/>
    <col min="12035" max="12035" width="11.85546875" bestFit="1" customWidth="1"/>
    <col min="12036" max="12036" width="17.7109375" bestFit="1" customWidth="1"/>
    <col min="12037" max="12038" width="12.85546875" bestFit="1" customWidth="1"/>
    <col min="12039" max="12039" width="19.28515625" customWidth="1"/>
    <col min="12040" max="12040" width="12.85546875" bestFit="1" customWidth="1"/>
    <col min="12041" max="12041" width="19.5703125" bestFit="1" customWidth="1"/>
    <col min="12042" max="12042" width="11.28515625" bestFit="1" customWidth="1"/>
    <col min="12043" max="12043" width="12.42578125" bestFit="1" customWidth="1"/>
    <col min="12044" max="12044" width="16.7109375" bestFit="1" customWidth="1"/>
    <col min="12045" max="12045" width="18.28515625" bestFit="1" customWidth="1"/>
    <col min="12289" max="12289" width="3.7109375" bestFit="1" customWidth="1"/>
    <col min="12290" max="12290" width="30.85546875" customWidth="1"/>
    <col min="12291" max="12291" width="11.85546875" bestFit="1" customWidth="1"/>
    <col min="12292" max="12292" width="17.7109375" bestFit="1" customWidth="1"/>
    <col min="12293" max="12294" width="12.85546875" bestFit="1" customWidth="1"/>
    <col min="12295" max="12295" width="19.28515625" customWidth="1"/>
    <col min="12296" max="12296" width="12.85546875" bestFit="1" customWidth="1"/>
    <col min="12297" max="12297" width="19.5703125" bestFit="1" customWidth="1"/>
    <col min="12298" max="12298" width="11.28515625" bestFit="1" customWidth="1"/>
    <col min="12299" max="12299" width="12.42578125" bestFit="1" customWidth="1"/>
    <col min="12300" max="12300" width="16.7109375" bestFit="1" customWidth="1"/>
    <col min="12301" max="12301" width="18.28515625" bestFit="1" customWidth="1"/>
    <col min="12545" max="12545" width="3.7109375" bestFit="1" customWidth="1"/>
    <col min="12546" max="12546" width="30.85546875" customWidth="1"/>
    <col min="12547" max="12547" width="11.85546875" bestFit="1" customWidth="1"/>
    <col min="12548" max="12548" width="17.7109375" bestFit="1" customWidth="1"/>
    <col min="12549" max="12550" width="12.85546875" bestFit="1" customWidth="1"/>
    <col min="12551" max="12551" width="19.28515625" customWidth="1"/>
    <col min="12552" max="12552" width="12.85546875" bestFit="1" customWidth="1"/>
    <col min="12553" max="12553" width="19.5703125" bestFit="1" customWidth="1"/>
    <col min="12554" max="12554" width="11.28515625" bestFit="1" customWidth="1"/>
    <col min="12555" max="12555" width="12.42578125" bestFit="1" customWidth="1"/>
    <col min="12556" max="12556" width="16.7109375" bestFit="1" customWidth="1"/>
    <col min="12557" max="12557" width="18.28515625" bestFit="1" customWidth="1"/>
    <col min="12801" max="12801" width="3.7109375" bestFit="1" customWidth="1"/>
    <col min="12802" max="12802" width="30.85546875" customWidth="1"/>
    <col min="12803" max="12803" width="11.85546875" bestFit="1" customWidth="1"/>
    <col min="12804" max="12804" width="17.7109375" bestFit="1" customWidth="1"/>
    <col min="12805" max="12806" width="12.85546875" bestFit="1" customWidth="1"/>
    <col min="12807" max="12807" width="19.28515625" customWidth="1"/>
    <col min="12808" max="12808" width="12.85546875" bestFit="1" customWidth="1"/>
    <col min="12809" max="12809" width="19.5703125" bestFit="1" customWidth="1"/>
    <col min="12810" max="12810" width="11.28515625" bestFit="1" customWidth="1"/>
    <col min="12811" max="12811" width="12.42578125" bestFit="1" customWidth="1"/>
    <col min="12812" max="12812" width="16.7109375" bestFit="1" customWidth="1"/>
    <col min="12813" max="12813" width="18.28515625" bestFit="1" customWidth="1"/>
    <col min="13057" max="13057" width="3.7109375" bestFit="1" customWidth="1"/>
    <col min="13058" max="13058" width="30.85546875" customWidth="1"/>
    <col min="13059" max="13059" width="11.85546875" bestFit="1" customWidth="1"/>
    <col min="13060" max="13060" width="17.7109375" bestFit="1" customWidth="1"/>
    <col min="13061" max="13062" width="12.85546875" bestFit="1" customWidth="1"/>
    <col min="13063" max="13063" width="19.28515625" customWidth="1"/>
    <col min="13064" max="13064" width="12.85546875" bestFit="1" customWidth="1"/>
    <col min="13065" max="13065" width="19.5703125" bestFit="1" customWidth="1"/>
    <col min="13066" max="13066" width="11.28515625" bestFit="1" customWidth="1"/>
    <col min="13067" max="13067" width="12.42578125" bestFit="1" customWidth="1"/>
    <col min="13068" max="13068" width="16.7109375" bestFit="1" customWidth="1"/>
    <col min="13069" max="13069" width="18.28515625" bestFit="1" customWidth="1"/>
    <col min="13313" max="13313" width="3.7109375" bestFit="1" customWidth="1"/>
    <col min="13314" max="13314" width="30.85546875" customWidth="1"/>
    <col min="13315" max="13315" width="11.85546875" bestFit="1" customWidth="1"/>
    <col min="13316" max="13316" width="17.7109375" bestFit="1" customWidth="1"/>
    <col min="13317" max="13318" width="12.85546875" bestFit="1" customWidth="1"/>
    <col min="13319" max="13319" width="19.28515625" customWidth="1"/>
    <col min="13320" max="13320" width="12.85546875" bestFit="1" customWidth="1"/>
    <col min="13321" max="13321" width="19.5703125" bestFit="1" customWidth="1"/>
    <col min="13322" max="13322" width="11.28515625" bestFit="1" customWidth="1"/>
    <col min="13323" max="13323" width="12.42578125" bestFit="1" customWidth="1"/>
    <col min="13324" max="13324" width="16.7109375" bestFit="1" customWidth="1"/>
    <col min="13325" max="13325" width="18.28515625" bestFit="1" customWidth="1"/>
    <col min="13569" max="13569" width="3.7109375" bestFit="1" customWidth="1"/>
    <col min="13570" max="13570" width="30.85546875" customWidth="1"/>
    <col min="13571" max="13571" width="11.85546875" bestFit="1" customWidth="1"/>
    <col min="13572" max="13572" width="17.7109375" bestFit="1" customWidth="1"/>
    <col min="13573" max="13574" width="12.85546875" bestFit="1" customWidth="1"/>
    <col min="13575" max="13575" width="19.28515625" customWidth="1"/>
    <col min="13576" max="13576" width="12.85546875" bestFit="1" customWidth="1"/>
    <col min="13577" max="13577" width="19.5703125" bestFit="1" customWidth="1"/>
    <col min="13578" max="13578" width="11.28515625" bestFit="1" customWidth="1"/>
    <col min="13579" max="13579" width="12.42578125" bestFit="1" customWidth="1"/>
    <col min="13580" max="13580" width="16.7109375" bestFit="1" customWidth="1"/>
    <col min="13581" max="13581" width="18.28515625" bestFit="1" customWidth="1"/>
    <col min="13825" max="13825" width="3.7109375" bestFit="1" customWidth="1"/>
    <col min="13826" max="13826" width="30.85546875" customWidth="1"/>
    <col min="13827" max="13827" width="11.85546875" bestFit="1" customWidth="1"/>
    <col min="13828" max="13828" width="17.7109375" bestFit="1" customWidth="1"/>
    <col min="13829" max="13830" width="12.85546875" bestFit="1" customWidth="1"/>
    <col min="13831" max="13831" width="19.28515625" customWidth="1"/>
    <col min="13832" max="13832" width="12.85546875" bestFit="1" customWidth="1"/>
    <col min="13833" max="13833" width="19.5703125" bestFit="1" customWidth="1"/>
    <col min="13834" max="13834" width="11.28515625" bestFit="1" customWidth="1"/>
    <col min="13835" max="13835" width="12.42578125" bestFit="1" customWidth="1"/>
    <col min="13836" max="13836" width="16.7109375" bestFit="1" customWidth="1"/>
    <col min="13837" max="13837" width="18.28515625" bestFit="1" customWidth="1"/>
    <col min="14081" max="14081" width="3.7109375" bestFit="1" customWidth="1"/>
    <col min="14082" max="14082" width="30.85546875" customWidth="1"/>
    <col min="14083" max="14083" width="11.85546875" bestFit="1" customWidth="1"/>
    <col min="14084" max="14084" width="17.7109375" bestFit="1" customWidth="1"/>
    <col min="14085" max="14086" width="12.85546875" bestFit="1" customWidth="1"/>
    <col min="14087" max="14087" width="19.28515625" customWidth="1"/>
    <col min="14088" max="14088" width="12.85546875" bestFit="1" customWidth="1"/>
    <col min="14089" max="14089" width="19.5703125" bestFit="1" customWidth="1"/>
    <col min="14090" max="14090" width="11.28515625" bestFit="1" customWidth="1"/>
    <col min="14091" max="14091" width="12.42578125" bestFit="1" customWidth="1"/>
    <col min="14092" max="14092" width="16.7109375" bestFit="1" customWidth="1"/>
    <col min="14093" max="14093" width="18.28515625" bestFit="1" customWidth="1"/>
    <col min="14337" max="14337" width="3.7109375" bestFit="1" customWidth="1"/>
    <col min="14338" max="14338" width="30.85546875" customWidth="1"/>
    <col min="14339" max="14339" width="11.85546875" bestFit="1" customWidth="1"/>
    <col min="14340" max="14340" width="17.7109375" bestFit="1" customWidth="1"/>
    <col min="14341" max="14342" width="12.85546875" bestFit="1" customWidth="1"/>
    <col min="14343" max="14343" width="19.28515625" customWidth="1"/>
    <col min="14344" max="14344" width="12.85546875" bestFit="1" customWidth="1"/>
    <col min="14345" max="14345" width="19.5703125" bestFit="1" customWidth="1"/>
    <col min="14346" max="14346" width="11.28515625" bestFit="1" customWidth="1"/>
    <col min="14347" max="14347" width="12.42578125" bestFit="1" customWidth="1"/>
    <col min="14348" max="14348" width="16.7109375" bestFit="1" customWidth="1"/>
    <col min="14349" max="14349" width="18.28515625" bestFit="1" customWidth="1"/>
    <col min="14593" max="14593" width="3.7109375" bestFit="1" customWidth="1"/>
    <col min="14594" max="14594" width="30.85546875" customWidth="1"/>
    <col min="14595" max="14595" width="11.85546875" bestFit="1" customWidth="1"/>
    <col min="14596" max="14596" width="17.7109375" bestFit="1" customWidth="1"/>
    <col min="14597" max="14598" width="12.85546875" bestFit="1" customWidth="1"/>
    <col min="14599" max="14599" width="19.28515625" customWidth="1"/>
    <col min="14600" max="14600" width="12.85546875" bestFit="1" customWidth="1"/>
    <col min="14601" max="14601" width="19.5703125" bestFit="1" customWidth="1"/>
    <col min="14602" max="14602" width="11.28515625" bestFit="1" customWidth="1"/>
    <col min="14603" max="14603" width="12.42578125" bestFit="1" customWidth="1"/>
    <col min="14604" max="14604" width="16.7109375" bestFit="1" customWidth="1"/>
    <col min="14605" max="14605" width="18.28515625" bestFit="1" customWidth="1"/>
    <col min="14849" max="14849" width="3.7109375" bestFit="1" customWidth="1"/>
    <col min="14850" max="14850" width="30.85546875" customWidth="1"/>
    <col min="14851" max="14851" width="11.85546875" bestFit="1" customWidth="1"/>
    <col min="14852" max="14852" width="17.7109375" bestFit="1" customWidth="1"/>
    <col min="14853" max="14854" width="12.85546875" bestFit="1" customWidth="1"/>
    <col min="14855" max="14855" width="19.28515625" customWidth="1"/>
    <col min="14856" max="14856" width="12.85546875" bestFit="1" customWidth="1"/>
    <col min="14857" max="14857" width="19.5703125" bestFit="1" customWidth="1"/>
    <col min="14858" max="14858" width="11.28515625" bestFit="1" customWidth="1"/>
    <col min="14859" max="14859" width="12.42578125" bestFit="1" customWidth="1"/>
    <col min="14860" max="14860" width="16.7109375" bestFit="1" customWidth="1"/>
    <col min="14861" max="14861" width="18.28515625" bestFit="1" customWidth="1"/>
    <col min="15105" max="15105" width="3.7109375" bestFit="1" customWidth="1"/>
    <col min="15106" max="15106" width="30.85546875" customWidth="1"/>
    <col min="15107" max="15107" width="11.85546875" bestFit="1" customWidth="1"/>
    <col min="15108" max="15108" width="17.7109375" bestFit="1" customWidth="1"/>
    <col min="15109" max="15110" width="12.85546875" bestFit="1" customWidth="1"/>
    <col min="15111" max="15111" width="19.28515625" customWidth="1"/>
    <col min="15112" max="15112" width="12.85546875" bestFit="1" customWidth="1"/>
    <col min="15113" max="15113" width="19.5703125" bestFit="1" customWidth="1"/>
    <col min="15114" max="15114" width="11.28515625" bestFit="1" customWidth="1"/>
    <col min="15115" max="15115" width="12.42578125" bestFit="1" customWidth="1"/>
    <col min="15116" max="15116" width="16.7109375" bestFit="1" customWidth="1"/>
    <col min="15117" max="15117" width="18.28515625" bestFit="1" customWidth="1"/>
    <col min="15361" max="15361" width="3.7109375" bestFit="1" customWidth="1"/>
    <col min="15362" max="15362" width="30.85546875" customWidth="1"/>
    <col min="15363" max="15363" width="11.85546875" bestFit="1" customWidth="1"/>
    <col min="15364" max="15364" width="17.7109375" bestFit="1" customWidth="1"/>
    <col min="15365" max="15366" width="12.85546875" bestFit="1" customWidth="1"/>
    <col min="15367" max="15367" width="19.28515625" customWidth="1"/>
    <col min="15368" max="15368" width="12.85546875" bestFit="1" customWidth="1"/>
    <col min="15369" max="15369" width="19.5703125" bestFit="1" customWidth="1"/>
    <col min="15370" max="15370" width="11.28515625" bestFit="1" customWidth="1"/>
    <col min="15371" max="15371" width="12.42578125" bestFit="1" customWidth="1"/>
    <col min="15372" max="15372" width="16.7109375" bestFit="1" customWidth="1"/>
    <col min="15373" max="15373" width="18.28515625" bestFit="1" customWidth="1"/>
    <col min="15617" max="15617" width="3.7109375" bestFit="1" customWidth="1"/>
    <col min="15618" max="15618" width="30.85546875" customWidth="1"/>
    <col min="15619" max="15619" width="11.85546875" bestFit="1" customWidth="1"/>
    <col min="15620" max="15620" width="17.7109375" bestFit="1" customWidth="1"/>
    <col min="15621" max="15622" width="12.85546875" bestFit="1" customWidth="1"/>
    <col min="15623" max="15623" width="19.28515625" customWidth="1"/>
    <col min="15624" max="15624" width="12.85546875" bestFit="1" customWidth="1"/>
    <col min="15625" max="15625" width="19.5703125" bestFit="1" customWidth="1"/>
    <col min="15626" max="15626" width="11.28515625" bestFit="1" customWidth="1"/>
    <col min="15627" max="15627" width="12.42578125" bestFit="1" customWidth="1"/>
    <col min="15628" max="15628" width="16.7109375" bestFit="1" customWidth="1"/>
    <col min="15629" max="15629" width="18.28515625" bestFit="1" customWidth="1"/>
    <col min="15873" max="15873" width="3.7109375" bestFit="1" customWidth="1"/>
    <col min="15874" max="15874" width="30.85546875" customWidth="1"/>
    <col min="15875" max="15875" width="11.85546875" bestFit="1" customWidth="1"/>
    <col min="15876" max="15876" width="17.7109375" bestFit="1" customWidth="1"/>
    <col min="15877" max="15878" width="12.85546875" bestFit="1" customWidth="1"/>
    <col min="15879" max="15879" width="19.28515625" customWidth="1"/>
    <col min="15880" max="15880" width="12.85546875" bestFit="1" customWidth="1"/>
    <col min="15881" max="15881" width="19.5703125" bestFit="1" customWidth="1"/>
    <col min="15882" max="15882" width="11.28515625" bestFit="1" customWidth="1"/>
    <col min="15883" max="15883" width="12.42578125" bestFit="1" customWidth="1"/>
    <col min="15884" max="15884" width="16.7109375" bestFit="1" customWidth="1"/>
    <col min="15885" max="15885" width="18.28515625" bestFit="1" customWidth="1"/>
    <col min="16129" max="16129" width="3.7109375" bestFit="1" customWidth="1"/>
    <col min="16130" max="16130" width="30.85546875" customWidth="1"/>
    <col min="16131" max="16131" width="11.85546875" bestFit="1" customWidth="1"/>
    <col min="16132" max="16132" width="17.7109375" bestFit="1" customWidth="1"/>
    <col min="16133" max="16134" width="12.85546875" bestFit="1" customWidth="1"/>
    <col min="16135" max="16135" width="19.28515625" customWidth="1"/>
    <col min="16136" max="16136" width="12.85546875" bestFit="1" customWidth="1"/>
    <col min="16137" max="16137" width="19.5703125" bestFit="1" customWidth="1"/>
    <col min="16138" max="16138" width="11.28515625" bestFit="1" customWidth="1"/>
    <col min="16139" max="16139" width="12.42578125" bestFit="1" customWidth="1"/>
    <col min="16140" max="16140" width="16.7109375" bestFit="1" customWidth="1"/>
    <col min="16141" max="16141" width="18.28515625" bestFit="1" customWidth="1"/>
  </cols>
  <sheetData>
    <row r="1" spans="1:13" ht="21" x14ac:dyDescent="0.35">
      <c r="A1" s="1" t="s">
        <v>0</v>
      </c>
    </row>
    <row r="2" spans="1:13" ht="23.25" x14ac:dyDescent="0.35">
      <c r="A2" s="2" t="str">
        <f t="shared" ref="A2:A4" si="0">ROW()&amp;")"</f>
        <v>2)</v>
      </c>
      <c r="B2" s="3" t="s">
        <v>1</v>
      </c>
      <c r="C2" s="4"/>
      <c r="D2" s="4"/>
      <c r="E2" s="4"/>
      <c r="F2" s="4"/>
      <c r="G2" s="5"/>
      <c r="I2" s="28" t="s">
        <v>2</v>
      </c>
      <c r="J2" s="28"/>
      <c r="K2" s="28"/>
      <c r="L2" s="28"/>
      <c r="M2" s="28"/>
    </row>
    <row r="3" spans="1:13" ht="16.5" x14ac:dyDescent="0.3">
      <c r="A3" s="2" t="str">
        <f t="shared" si="0"/>
        <v>3)</v>
      </c>
      <c r="B3" s="3" t="s">
        <v>3</v>
      </c>
      <c r="C3" s="4"/>
      <c r="D3" s="4"/>
      <c r="E3" s="4"/>
      <c r="F3" s="4"/>
      <c r="G3" s="5"/>
      <c r="I3" s="29" t="s">
        <v>4</v>
      </c>
      <c r="J3" s="30"/>
      <c r="K3" s="30"/>
      <c r="L3" s="30"/>
      <c r="M3" s="30"/>
    </row>
    <row r="4" spans="1:13" ht="33.75" customHeight="1" x14ac:dyDescent="0.25">
      <c r="A4" s="2" t="str">
        <f t="shared" si="0"/>
        <v>4)</v>
      </c>
      <c r="B4" s="3" t="s">
        <v>5</v>
      </c>
      <c r="C4" s="4"/>
      <c r="D4" s="4"/>
      <c r="E4" s="4"/>
      <c r="F4" s="4"/>
      <c r="G4" s="5"/>
      <c r="I4" s="31" t="s">
        <v>6</v>
      </c>
      <c r="J4" s="31"/>
      <c r="K4" s="31"/>
      <c r="L4" s="31"/>
      <c r="M4" s="31"/>
    </row>
    <row r="5" spans="1:13" ht="36.75" customHeight="1" x14ac:dyDescent="0.25">
      <c r="I5" s="27" t="s">
        <v>7</v>
      </c>
      <c r="J5" s="27"/>
      <c r="K5" s="27"/>
      <c r="L5" s="27"/>
      <c r="M5" s="27"/>
    </row>
    <row r="6" spans="1:13" ht="51" customHeight="1" x14ac:dyDescent="0.25">
      <c r="I6" s="27" t="s">
        <v>8</v>
      </c>
      <c r="J6" s="27"/>
      <c r="K6" s="27"/>
      <c r="L6" s="27"/>
      <c r="M6" s="27"/>
    </row>
    <row r="7" spans="1:13" ht="49.7" customHeight="1" x14ac:dyDescent="0.25">
      <c r="I7" s="27" t="s">
        <v>9</v>
      </c>
      <c r="J7" s="27"/>
      <c r="K7" s="27"/>
      <c r="L7" s="27"/>
      <c r="M7" s="27"/>
    </row>
    <row r="8" spans="1:13" ht="102" customHeight="1" x14ac:dyDescent="0.25">
      <c r="I8" s="27" t="s">
        <v>10</v>
      </c>
      <c r="J8" s="27"/>
      <c r="K8" s="27"/>
      <c r="L8" s="27"/>
      <c r="M8" s="27"/>
    </row>
    <row r="12" spans="1:13" ht="21" x14ac:dyDescent="0.35">
      <c r="A12" s="1" t="s">
        <v>11</v>
      </c>
      <c r="C12" s="6"/>
      <c r="D12" s="7"/>
      <c r="E12" s="6"/>
    </row>
    <row r="13" spans="1:13" x14ac:dyDescent="0.25">
      <c r="A13" s="8" t="s">
        <v>12</v>
      </c>
      <c r="B13" s="9" t="s">
        <v>13</v>
      </c>
      <c r="C13" s="4"/>
      <c r="D13" s="4"/>
      <c r="E13" s="4"/>
      <c r="F13" s="4"/>
      <c r="G13" s="5"/>
      <c r="J13" t="s">
        <v>14</v>
      </c>
      <c r="K13" t="s">
        <v>15</v>
      </c>
    </row>
    <row r="14" spans="1:13" x14ac:dyDescent="0.25">
      <c r="A14" s="8" t="s">
        <v>16</v>
      </c>
      <c r="B14" s="9" t="s">
        <v>17</v>
      </c>
      <c r="C14" s="4"/>
      <c r="D14" s="4"/>
      <c r="E14" s="4"/>
      <c r="F14" s="4"/>
      <c r="G14" s="5"/>
      <c r="J14" t="s">
        <v>18</v>
      </c>
      <c r="K14" t="s">
        <v>51</v>
      </c>
    </row>
  </sheetData>
  <mergeCells count="7">
    <mergeCell ref="I8:M8"/>
    <mergeCell ref="I2:M2"/>
    <mergeCell ref="I3:M3"/>
    <mergeCell ref="I4:M4"/>
    <mergeCell ref="I5:M5"/>
    <mergeCell ref="I6:M6"/>
    <mergeCell ref="I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DC1C-4145-45E0-A1AF-D98113603EA1}">
  <sheetPr>
    <tabColor theme="5" tint="-0.249977111117893"/>
  </sheetPr>
  <dimension ref="A2:S17"/>
  <sheetViews>
    <sheetView workbookViewId="0">
      <selection activeCell="B3" sqref="B2:F14"/>
    </sheetView>
  </sheetViews>
  <sheetFormatPr defaultRowHeight="15" x14ac:dyDescent="0.25"/>
  <cols>
    <col min="14" max="14" width="8" customWidth="1"/>
  </cols>
  <sheetData>
    <row r="2" spans="2:19" x14ac:dyDescent="0.25">
      <c r="B2" s="21" t="s">
        <v>69</v>
      </c>
      <c r="C2" s="21" t="s">
        <v>68</v>
      </c>
      <c r="D2" s="21" t="s">
        <v>82</v>
      </c>
      <c r="E2" s="23" t="s">
        <v>89</v>
      </c>
      <c r="F2" s="23" t="s">
        <v>90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 t="s">
        <v>88</v>
      </c>
    </row>
    <row r="3" spans="2:19" x14ac:dyDescent="0.25">
      <c r="B3" s="21" t="s">
        <v>70</v>
      </c>
      <c r="C3" s="21">
        <v>448</v>
      </c>
      <c r="D3" s="21">
        <v>883</v>
      </c>
      <c r="I3" s="21" t="s">
        <v>69</v>
      </c>
      <c r="J3" s="21" t="s">
        <v>68</v>
      </c>
      <c r="K3" s="21" t="s">
        <v>82</v>
      </c>
      <c r="L3" s="22" t="s">
        <v>91</v>
      </c>
      <c r="S3">
        <v>50</v>
      </c>
    </row>
    <row r="4" spans="2:19" x14ac:dyDescent="0.25">
      <c r="B4" s="21" t="s">
        <v>71</v>
      </c>
      <c r="C4" s="21">
        <v>681</v>
      </c>
      <c r="D4" s="21">
        <v>669</v>
      </c>
      <c r="I4" s="21" t="s">
        <v>71</v>
      </c>
      <c r="J4" s="21">
        <f>VLOOKUP(I4,$B$3:$D$14,2,FALSE)</f>
        <v>681</v>
      </c>
      <c r="K4" s="21">
        <f>VLOOKUP(I4,$B$3:$D$14,3,FALSE)</f>
        <v>669</v>
      </c>
      <c r="S4">
        <v>76</v>
      </c>
    </row>
    <row r="5" spans="2:19" x14ac:dyDescent="0.25">
      <c r="B5" s="21" t="s">
        <v>72</v>
      </c>
      <c r="C5" s="21">
        <v>642</v>
      </c>
      <c r="D5" s="21">
        <v>326</v>
      </c>
      <c r="I5" s="21" t="s">
        <v>72</v>
      </c>
      <c r="J5" s="21">
        <f>VLOOKUP(I5,$B$3:$D$14,2,FALSE)</f>
        <v>642</v>
      </c>
      <c r="K5" s="21">
        <f t="shared" ref="K5:K6" si="0">VLOOKUP(I5,$B$3:$D$14,3,FALSE)</f>
        <v>326</v>
      </c>
    </row>
    <row r="6" spans="2:19" x14ac:dyDescent="0.25">
      <c r="B6" s="21" t="s">
        <v>73</v>
      </c>
      <c r="C6" s="21">
        <v>770</v>
      </c>
      <c r="D6" s="21">
        <v>845</v>
      </c>
      <c r="I6" s="21" t="s">
        <v>80</v>
      </c>
      <c r="J6" s="21">
        <f t="shared" ref="J6" si="1">VLOOKUP(I6,$B$3:$D$14,2,FALSE)</f>
        <v>417</v>
      </c>
      <c r="K6" s="21">
        <f t="shared" si="0"/>
        <v>100</v>
      </c>
    </row>
    <row r="7" spans="2:19" x14ac:dyDescent="0.25">
      <c r="B7" s="21" t="s">
        <v>74</v>
      </c>
      <c r="C7" s="21">
        <v>515</v>
      </c>
      <c r="D7" s="21">
        <v>328</v>
      </c>
    </row>
    <row r="8" spans="2:19" x14ac:dyDescent="0.25">
      <c r="B8" s="21" t="s">
        <v>75</v>
      </c>
      <c r="C8" s="21">
        <v>965</v>
      </c>
      <c r="D8" s="21">
        <v>885</v>
      </c>
    </row>
    <row r="9" spans="2:19" x14ac:dyDescent="0.25">
      <c r="B9" s="21" t="s">
        <v>76</v>
      </c>
      <c r="C9" s="21">
        <v>732</v>
      </c>
      <c r="D9" s="21">
        <v>308</v>
      </c>
      <c r="I9" s="22" t="s">
        <v>70</v>
      </c>
      <c r="J9">
        <v>567</v>
      </c>
      <c r="L9" t="s">
        <v>70</v>
      </c>
      <c r="M9">
        <f>VLOOKUP(L9,I9:J12,2,FALSE)</f>
        <v>567</v>
      </c>
      <c r="N9">
        <v>101</v>
      </c>
      <c r="O9" t="s">
        <v>84</v>
      </c>
      <c r="P9">
        <v>1</v>
      </c>
      <c r="R9">
        <v>104</v>
      </c>
      <c r="S9">
        <f>VLOOKUP(R9,$N$9:$P$13,3,FALSE)</f>
        <v>4</v>
      </c>
    </row>
    <row r="10" spans="2:19" x14ac:dyDescent="0.25">
      <c r="B10" s="21" t="s">
        <v>77</v>
      </c>
      <c r="C10" s="21">
        <v>937</v>
      </c>
      <c r="D10" s="21">
        <v>299</v>
      </c>
      <c r="I10" s="22" t="s">
        <v>71</v>
      </c>
      <c r="J10">
        <v>908</v>
      </c>
      <c r="N10">
        <v>102</v>
      </c>
      <c r="O10" t="s">
        <v>85</v>
      </c>
      <c r="P10">
        <v>2</v>
      </c>
      <c r="R10">
        <v>101</v>
      </c>
      <c r="S10">
        <f t="shared" ref="S10:S11" si="2">VLOOKUP(R10,$N$9:$P$13,3,FALSE)</f>
        <v>1</v>
      </c>
    </row>
    <row r="11" spans="2:19" x14ac:dyDescent="0.25">
      <c r="B11" s="21" t="s">
        <v>78</v>
      </c>
      <c r="C11" s="21">
        <v>146</v>
      </c>
      <c r="D11" s="21">
        <v>591</v>
      </c>
      <c r="I11" s="22" t="s">
        <v>70</v>
      </c>
      <c r="J11">
        <v>765</v>
      </c>
      <c r="N11">
        <v>103</v>
      </c>
      <c r="O11" t="s">
        <v>86</v>
      </c>
      <c r="P11">
        <v>3</v>
      </c>
      <c r="R11">
        <v>103</v>
      </c>
      <c r="S11">
        <f t="shared" si="2"/>
        <v>3</v>
      </c>
    </row>
    <row r="12" spans="2:19" x14ac:dyDescent="0.25">
      <c r="B12" s="21" t="s">
        <v>79</v>
      </c>
      <c r="C12" s="21">
        <v>932</v>
      </c>
      <c r="D12" s="21">
        <v>291</v>
      </c>
      <c r="I12" s="22" t="s">
        <v>72</v>
      </c>
      <c r="J12">
        <v>786</v>
      </c>
      <c r="N12">
        <v>104</v>
      </c>
      <c r="O12" s="23" t="s">
        <v>84</v>
      </c>
      <c r="P12" s="23">
        <v>4</v>
      </c>
    </row>
    <row r="13" spans="2:19" x14ac:dyDescent="0.25">
      <c r="B13" s="21" t="s">
        <v>80</v>
      </c>
      <c r="C13" s="21">
        <v>417</v>
      </c>
      <c r="D13" s="21">
        <v>100</v>
      </c>
      <c r="N13">
        <v>105</v>
      </c>
      <c r="O13" t="s">
        <v>87</v>
      </c>
      <c r="P13">
        <v>5</v>
      </c>
    </row>
    <row r="14" spans="2:19" x14ac:dyDescent="0.25">
      <c r="B14" s="21" t="s">
        <v>81</v>
      </c>
      <c r="C14" s="21">
        <v>542</v>
      </c>
      <c r="D14" s="21">
        <v>233</v>
      </c>
    </row>
    <row r="17" spans="1:3" x14ac:dyDescent="0.25">
      <c r="A17" s="32" t="s">
        <v>83</v>
      </c>
      <c r="B17" s="32"/>
      <c r="C17" s="32"/>
    </row>
  </sheetData>
  <mergeCells count="1">
    <mergeCell ref="A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5C5B-9376-438C-8A7C-E06CC6984D01}">
  <dimension ref="B2:Q14"/>
  <sheetViews>
    <sheetView workbookViewId="0">
      <selection activeCell="R6" sqref="R6"/>
    </sheetView>
  </sheetViews>
  <sheetFormatPr defaultRowHeight="15" x14ac:dyDescent="0.25"/>
  <sheetData>
    <row r="2" spans="2:17" x14ac:dyDescent="0.25">
      <c r="B2" s="21" t="s">
        <v>69</v>
      </c>
      <c r="C2" s="21" t="s">
        <v>68</v>
      </c>
      <c r="D2" s="21" t="s">
        <v>82</v>
      </c>
      <c r="M2" t="s">
        <v>91</v>
      </c>
    </row>
    <row r="3" spans="2:17" x14ac:dyDescent="0.25">
      <c r="B3" s="21" t="s">
        <v>70</v>
      </c>
      <c r="C3" s="21">
        <v>448</v>
      </c>
      <c r="D3" s="21">
        <v>883</v>
      </c>
      <c r="M3">
        <v>10</v>
      </c>
      <c r="Q3" t="s">
        <v>91</v>
      </c>
    </row>
    <row r="4" spans="2:17" x14ac:dyDescent="0.25">
      <c r="B4" s="21" t="s">
        <v>71</v>
      </c>
      <c r="C4" s="21">
        <v>681</v>
      </c>
      <c r="D4" s="21">
        <v>669</v>
      </c>
      <c r="M4">
        <v>20</v>
      </c>
      <c r="P4" t="s">
        <v>92</v>
      </c>
      <c r="Q4">
        <f>VLOOKUP(P4,$B$3:$M$14,12,FALSE)</f>
        <v>10</v>
      </c>
    </row>
    <row r="5" spans="2:17" x14ac:dyDescent="0.25">
      <c r="B5" s="21" t="s">
        <v>72</v>
      </c>
      <c r="C5" s="21">
        <v>642</v>
      </c>
      <c r="D5" s="21">
        <v>326</v>
      </c>
      <c r="M5">
        <v>19</v>
      </c>
      <c r="P5" t="s">
        <v>93</v>
      </c>
      <c r="Q5">
        <f>VLOOKUP(P5,$B$3:$M$14,12,FALSE)</f>
        <v>20</v>
      </c>
    </row>
    <row r="6" spans="2:17" x14ac:dyDescent="0.25">
      <c r="B6" s="21" t="s">
        <v>73</v>
      </c>
      <c r="C6" s="21">
        <v>770</v>
      </c>
      <c r="D6" s="21">
        <v>845</v>
      </c>
      <c r="M6">
        <v>10</v>
      </c>
    </row>
    <row r="7" spans="2:17" x14ac:dyDescent="0.25">
      <c r="B7" s="21" t="s">
        <v>74</v>
      </c>
      <c r="C7" s="21">
        <v>515</v>
      </c>
      <c r="D7" s="21">
        <v>328</v>
      </c>
      <c r="M7">
        <v>14</v>
      </c>
    </row>
    <row r="8" spans="2:17" x14ac:dyDescent="0.25">
      <c r="B8" s="21" t="s">
        <v>75</v>
      </c>
      <c r="C8" s="21">
        <v>965</v>
      </c>
      <c r="D8" s="21">
        <v>885</v>
      </c>
      <c r="M8">
        <v>15</v>
      </c>
    </row>
    <row r="9" spans="2:17" x14ac:dyDescent="0.25">
      <c r="B9" s="21" t="s">
        <v>76</v>
      </c>
      <c r="C9" s="21">
        <v>732</v>
      </c>
      <c r="D9" s="21">
        <v>308</v>
      </c>
      <c r="M9">
        <v>13</v>
      </c>
    </row>
    <row r="10" spans="2:17" x14ac:dyDescent="0.25">
      <c r="B10" s="21" t="s">
        <v>77</v>
      </c>
      <c r="C10" s="21">
        <v>937</v>
      </c>
      <c r="D10" s="21">
        <v>299</v>
      </c>
      <c r="M10">
        <v>11</v>
      </c>
    </row>
    <row r="11" spans="2:17" x14ac:dyDescent="0.25">
      <c r="B11" s="21" t="s">
        <v>78</v>
      </c>
      <c r="C11" s="21">
        <v>146</v>
      </c>
      <c r="D11" s="21">
        <v>591</v>
      </c>
      <c r="M11">
        <v>20</v>
      </c>
    </row>
    <row r="12" spans="2:17" x14ac:dyDescent="0.25">
      <c r="B12" s="21" t="s">
        <v>79</v>
      </c>
      <c r="C12" s="21">
        <v>932</v>
      </c>
      <c r="D12" s="21">
        <v>291</v>
      </c>
      <c r="M12">
        <v>19</v>
      </c>
    </row>
    <row r="13" spans="2:17" x14ac:dyDescent="0.25">
      <c r="B13" s="21" t="s">
        <v>80</v>
      </c>
      <c r="C13" s="21">
        <v>417</v>
      </c>
      <c r="D13" s="21">
        <v>100</v>
      </c>
      <c r="M13">
        <v>14</v>
      </c>
    </row>
    <row r="14" spans="2:17" x14ac:dyDescent="0.25">
      <c r="B14" s="21" t="s">
        <v>81</v>
      </c>
      <c r="C14" s="21">
        <v>542</v>
      </c>
      <c r="D14" s="21">
        <v>233</v>
      </c>
      <c r="M14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3EF8-7BEB-4A16-9A15-0A7191DCF9E9}">
  <sheetPr>
    <tabColor theme="9" tint="-0.249977111117893"/>
  </sheetPr>
  <dimension ref="B2:Q25"/>
  <sheetViews>
    <sheetView topLeftCell="A7" workbookViewId="0">
      <selection activeCell="B19" sqref="B19"/>
    </sheetView>
  </sheetViews>
  <sheetFormatPr defaultRowHeight="15" x14ac:dyDescent="0.25"/>
  <cols>
    <col min="2" max="2" width="13.5703125" bestFit="1" customWidth="1"/>
    <col min="9" max="9" width="12.85546875" bestFit="1" customWidth="1"/>
  </cols>
  <sheetData>
    <row r="2" spans="2:17" x14ac:dyDescent="0.25">
      <c r="C2" s="10" t="s">
        <v>19</v>
      </c>
    </row>
    <row r="4" spans="2:17" x14ac:dyDescent="0.25">
      <c r="E4" s="33" t="s">
        <v>20</v>
      </c>
      <c r="F4" s="33"/>
      <c r="G4" s="33"/>
    </row>
    <row r="5" spans="2:17" x14ac:dyDescent="0.25">
      <c r="B5" s="34" t="s">
        <v>21</v>
      </c>
      <c r="C5" s="35"/>
      <c r="E5" s="11"/>
      <c r="F5" s="11"/>
      <c r="G5" s="12"/>
    </row>
    <row r="6" spans="2:17" ht="30" x14ac:dyDescent="0.25">
      <c r="B6" s="13" t="s">
        <v>22</v>
      </c>
      <c r="C6" s="13" t="s">
        <v>23</v>
      </c>
      <c r="E6" s="14" t="s">
        <v>22</v>
      </c>
      <c r="F6" s="14" t="s">
        <v>23</v>
      </c>
      <c r="G6" s="15" t="s">
        <v>24</v>
      </c>
    </row>
    <row r="7" spans="2:17" x14ac:dyDescent="0.25">
      <c r="B7" s="16">
        <v>0</v>
      </c>
      <c r="C7" s="16" t="s">
        <v>25</v>
      </c>
      <c r="E7" s="16">
        <v>5</v>
      </c>
      <c r="F7" s="17" t="str">
        <f>VLOOKUP(E7,B6:C10,2,0)</f>
        <v>Name2</v>
      </c>
      <c r="G7" s="16">
        <v>1</v>
      </c>
    </row>
    <row r="8" spans="2:17" x14ac:dyDescent="0.25">
      <c r="B8" s="16">
        <v>5</v>
      </c>
      <c r="C8" s="16" t="s">
        <v>26</v>
      </c>
    </row>
    <row r="9" spans="2:17" x14ac:dyDescent="0.25">
      <c r="B9" s="16">
        <v>10</v>
      </c>
      <c r="C9" s="16" t="s">
        <v>27</v>
      </c>
    </row>
    <row r="10" spans="2:17" x14ac:dyDescent="0.25">
      <c r="B10" s="16">
        <v>20</v>
      </c>
      <c r="C10" s="16" t="s">
        <v>28</v>
      </c>
      <c r="E10" s="10"/>
      <c r="F10" s="10"/>
      <c r="G10" s="10"/>
    </row>
    <row r="11" spans="2:17" x14ac:dyDescent="0.25">
      <c r="P11" t="s">
        <v>94</v>
      </c>
      <c r="Q11" t="s">
        <v>95</v>
      </c>
    </row>
    <row r="12" spans="2:17" x14ac:dyDescent="0.25">
      <c r="P12" t="s">
        <v>96</v>
      </c>
      <c r="Q12" t="s">
        <v>97</v>
      </c>
    </row>
    <row r="14" spans="2:17" x14ac:dyDescent="0.25">
      <c r="F14" s="24" t="s">
        <v>98</v>
      </c>
    </row>
    <row r="16" spans="2:17" x14ac:dyDescent="0.25">
      <c r="D16" s="36" t="s">
        <v>29</v>
      </c>
      <c r="E16" s="36"/>
      <c r="F16" s="36"/>
      <c r="G16" s="36"/>
      <c r="H16" s="36"/>
    </row>
    <row r="17" spans="2:11" x14ac:dyDescent="0.25">
      <c r="B17" s="37" t="s">
        <v>30</v>
      </c>
      <c r="C17" s="37"/>
      <c r="E17" s="18" t="s">
        <v>31</v>
      </c>
      <c r="F17" s="18" t="s">
        <v>32</v>
      </c>
      <c r="G17" s="18" t="s">
        <v>33</v>
      </c>
      <c r="I17" s="18" t="s">
        <v>99</v>
      </c>
      <c r="J17">
        <v>0</v>
      </c>
      <c r="K17" t="s">
        <v>34</v>
      </c>
    </row>
    <row r="18" spans="2:11" x14ac:dyDescent="0.25">
      <c r="B18" s="19" t="s">
        <v>35</v>
      </c>
      <c r="C18" s="20" t="s">
        <v>34</v>
      </c>
      <c r="E18" s="10" t="s">
        <v>36</v>
      </c>
      <c r="F18">
        <v>2152</v>
      </c>
      <c r="G18" t="str">
        <f>VLOOKUP(F18,$J$17:$K$20,2,TRUE)</f>
        <v>L1</v>
      </c>
      <c r="I18" t="s">
        <v>101</v>
      </c>
      <c r="J18">
        <v>10001</v>
      </c>
      <c r="K18" t="s">
        <v>37</v>
      </c>
    </row>
    <row r="19" spans="2:11" x14ac:dyDescent="0.25">
      <c r="B19" s="19" t="s">
        <v>38</v>
      </c>
      <c r="C19" s="19" t="s">
        <v>37</v>
      </c>
      <c r="E19" s="10" t="s">
        <v>39</v>
      </c>
      <c r="F19">
        <v>10000</v>
      </c>
      <c r="G19" t="str">
        <f t="shared" ref="G19:G25" si="0">VLOOKUP(F19,$J$17:$K$20,2,TRUE)</f>
        <v>L1</v>
      </c>
      <c r="I19" s="25" t="s">
        <v>100</v>
      </c>
      <c r="J19">
        <v>15001</v>
      </c>
      <c r="K19" t="s">
        <v>40</v>
      </c>
    </row>
    <row r="20" spans="2:11" x14ac:dyDescent="0.25">
      <c r="B20" s="19" t="s">
        <v>41</v>
      </c>
      <c r="C20" s="19" t="s">
        <v>40</v>
      </c>
      <c r="E20" s="10" t="s">
        <v>42</v>
      </c>
      <c r="F20">
        <v>12525</v>
      </c>
      <c r="G20" t="str">
        <f t="shared" si="0"/>
        <v>L2</v>
      </c>
      <c r="J20">
        <v>30001</v>
      </c>
      <c r="K20" t="s">
        <v>43</v>
      </c>
    </row>
    <row r="21" spans="2:11" x14ac:dyDescent="0.25">
      <c r="B21" s="20" t="s">
        <v>44</v>
      </c>
      <c r="C21" s="20" t="s">
        <v>43</v>
      </c>
      <c r="E21" s="10" t="s">
        <v>45</v>
      </c>
      <c r="F21">
        <v>48984</v>
      </c>
      <c r="G21" t="str">
        <f t="shared" si="0"/>
        <v>L4</v>
      </c>
    </row>
    <row r="22" spans="2:11" x14ac:dyDescent="0.25">
      <c r="E22" s="10" t="s">
        <v>46</v>
      </c>
      <c r="F22">
        <v>12835</v>
      </c>
      <c r="G22" t="str">
        <f t="shared" si="0"/>
        <v>L2</v>
      </c>
    </row>
    <row r="23" spans="2:11" x14ac:dyDescent="0.25">
      <c r="E23" s="10" t="s">
        <v>47</v>
      </c>
      <c r="F23">
        <v>18222</v>
      </c>
      <c r="G23" t="str">
        <f t="shared" si="0"/>
        <v>L3</v>
      </c>
    </row>
    <row r="24" spans="2:11" x14ac:dyDescent="0.25">
      <c r="E24" s="10" t="s">
        <v>48</v>
      </c>
      <c r="F24">
        <v>31804</v>
      </c>
      <c r="G24" t="str">
        <f t="shared" si="0"/>
        <v>L4</v>
      </c>
    </row>
    <row r="25" spans="2:11" x14ac:dyDescent="0.25">
      <c r="E25" s="10" t="s">
        <v>49</v>
      </c>
      <c r="F25">
        <v>48576</v>
      </c>
      <c r="G25" t="str">
        <f t="shared" si="0"/>
        <v>L4</v>
      </c>
    </row>
  </sheetData>
  <mergeCells count="4">
    <mergeCell ref="E4:G4"/>
    <mergeCell ref="B5:C5"/>
    <mergeCell ref="D16:H16"/>
    <mergeCell ref="B17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3579-F6AF-417D-8043-2286DE1D5371}">
  <sheetPr>
    <tabColor theme="4" tint="-0.249977111117893"/>
  </sheetPr>
  <dimension ref="B3:V13"/>
  <sheetViews>
    <sheetView topLeftCell="D1" workbookViewId="0">
      <selection activeCell="J17" sqref="J17"/>
    </sheetView>
  </sheetViews>
  <sheetFormatPr defaultRowHeight="15" x14ac:dyDescent="0.25"/>
  <cols>
    <col min="2" max="2" width="10.140625" bestFit="1" customWidth="1"/>
    <col min="4" max="4" width="11.28515625" bestFit="1" customWidth="1"/>
    <col min="15" max="15" width="10" bestFit="1" customWidth="1"/>
    <col min="19" max="19" width="20.85546875" customWidth="1"/>
  </cols>
  <sheetData>
    <row r="3" spans="2:22" x14ac:dyDescent="0.25">
      <c r="B3" s="16" t="s">
        <v>62</v>
      </c>
      <c r="C3" s="16" t="s">
        <v>52</v>
      </c>
      <c r="D3" s="16" t="s">
        <v>53</v>
      </c>
      <c r="E3" s="16" t="s">
        <v>54</v>
      </c>
      <c r="F3" s="16" t="s">
        <v>55</v>
      </c>
      <c r="G3" s="16" t="s">
        <v>56</v>
      </c>
      <c r="H3" s="16" t="s">
        <v>57</v>
      </c>
      <c r="I3" s="16" t="s">
        <v>58</v>
      </c>
      <c r="J3" s="16" t="s">
        <v>59</v>
      </c>
      <c r="K3" s="16" t="s">
        <v>60</v>
      </c>
      <c r="L3" s="16" t="s">
        <v>61</v>
      </c>
      <c r="O3" s="16" t="s">
        <v>62</v>
      </c>
      <c r="P3" s="16" t="s">
        <v>50</v>
      </c>
      <c r="Q3" s="16" t="s">
        <v>63</v>
      </c>
      <c r="S3" t="s">
        <v>67</v>
      </c>
      <c r="T3" t="s">
        <v>63</v>
      </c>
      <c r="U3" t="s">
        <v>50</v>
      </c>
    </row>
    <row r="4" spans="2:22" x14ac:dyDescent="0.25">
      <c r="B4" s="16" t="s">
        <v>50</v>
      </c>
      <c r="C4" s="16">
        <v>144</v>
      </c>
      <c r="D4" s="16">
        <v>120</v>
      </c>
      <c r="E4" s="16">
        <v>104</v>
      </c>
      <c r="F4" s="16">
        <v>349</v>
      </c>
      <c r="G4" s="16">
        <v>263</v>
      </c>
      <c r="H4" s="16">
        <v>273</v>
      </c>
      <c r="I4" s="16">
        <v>185</v>
      </c>
      <c r="J4" s="16">
        <v>448</v>
      </c>
      <c r="K4" s="16">
        <v>250</v>
      </c>
      <c r="L4" s="16">
        <v>130</v>
      </c>
      <c r="O4" s="16" t="s">
        <v>52</v>
      </c>
      <c r="P4" s="16">
        <v>144</v>
      </c>
      <c r="Q4" s="16" t="s">
        <v>64</v>
      </c>
      <c r="S4" t="s">
        <v>55</v>
      </c>
      <c r="T4" t="str">
        <f>VLOOKUP(S4,$O$4:$Q$13,3,FALSE)</f>
        <v>Furniture</v>
      </c>
      <c r="U4">
        <f>VLOOKUP(S4,$O$4:$Q$13,2,FALSE)</f>
        <v>349</v>
      </c>
    </row>
    <row r="5" spans="2:22" x14ac:dyDescent="0.25">
      <c r="B5" s="16" t="s">
        <v>63</v>
      </c>
      <c r="C5" s="16" t="s">
        <v>64</v>
      </c>
      <c r="D5" s="16" t="s">
        <v>65</v>
      </c>
      <c r="E5" s="16" t="s">
        <v>66</v>
      </c>
      <c r="F5" s="16" t="s">
        <v>64</v>
      </c>
      <c r="G5" s="16" t="s">
        <v>66</v>
      </c>
      <c r="H5" s="16" t="s">
        <v>65</v>
      </c>
      <c r="I5" s="16" t="s">
        <v>64</v>
      </c>
      <c r="J5" s="16" t="s">
        <v>64</v>
      </c>
      <c r="K5" s="16" t="s">
        <v>65</v>
      </c>
      <c r="L5" s="16" t="s">
        <v>66</v>
      </c>
      <c r="O5" s="16" t="s">
        <v>53</v>
      </c>
      <c r="P5" s="16">
        <v>120</v>
      </c>
      <c r="Q5" s="16" t="s">
        <v>65</v>
      </c>
    </row>
    <row r="6" spans="2:22" x14ac:dyDescent="0.25">
      <c r="O6" s="16" t="s">
        <v>54</v>
      </c>
      <c r="P6" s="16">
        <v>104</v>
      </c>
      <c r="Q6" s="16" t="s">
        <v>66</v>
      </c>
    </row>
    <row r="7" spans="2:22" x14ac:dyDescent="0.25">
      <c r="B7" s="26" t="s">
        <v>67</v>
      </c>
      <c r="C7" t="s">
        <v>54</v>
      </c>
      <c r="O7" s="16" t="s">
        <v>55</v>
      </c>
      <c r="P7" s="16">
        <v>349</v>
      </c>
      <c r="Q7" s="16" t="s">
        <v>64</v>
      </c>
    </row>
    <row r="8" spans="2:22" x14ac:dyDescent="0.25">
      <c r="B8" s="26" t="s">
        <v>50</v>
      </c>
      <c r="C8">
        <f>HLOOKUP(C7,$C$3:$L$5,2,FALSE)</f>
        <v>104</v>
      </c>
      <c r="O8" s="16" t="s">
        <v>56</v>
      </c>
      <c r="P8" s="16">
        <v>263</v>
      </c>
      <c r="Q8" s="16" t="s">
        <v>66</v>
      </c>
    </row>
    <row r="9" spans="2:22" x14ac:dyDescent="0.25">
      <c r="O9" s="16" t="s">
        <v>57</v>
      </c>
      <c r="P9" s="16">
        <v>273</v>
      </c>
      <c r="Q9" s="16" t="s">
        <v>65</v>
      </c>
    </row>
    <row r="10" spans="2:22" x14ac:dyDescent="0.25">
      <c r="O10" s="16" t="s">
        <v>58</v>
      </c>
      <c r="P10" s="16">
        <v>185</v>
      </c>
      <c r="Q10" s="16" t="s">
        <v>64</v>
      </c>
      <c r="S10" s="38" t="s">
        <v>103</v>
      </c>
      <c r="T10" s="39" t="s">
        <v>102</v>
      </c>
      <c r="U10" s="39"/>
      <c r="V10" t="s">
        <v>53</v>
      </c>
    </row>
    <row r="11" spans="2:22" x14ac:dyDescent="0.25">
      <c r="O11" s="16" t="s">
        <v>59</v>
      </c>
      <c r="P11" s="16">
        <v>448</v>
      </c>
      <c r="Q11" s="16" t="s">
        <v>64</v>
      </c>
      <c r="S11" s="38"/>
      <c r="T11" s="39" t="s">
        <v>105</v>
      </c>
      <c r="U11" s="39"/>
      <c r="V11" t="s">
        <v>104</v>
      </c>
    </row>
    <row r="12" spans="2:22" x14ac:dyDescent="0.25">
      <c r="O12" s="16" t="s">
        <v>60</v>
      </c>
      <c r="P12" s="16">
        <v>250</v>
      </c>
      <c r="Q12" s="16" t="s">
        <v>65</v>
      </c>
    </row>
    <row r="13" spans="2:22" x14ac:dyDescent="0.25">
      <c r="O13" s="16" t="s">
        <v>61</v>
      </c>
      <c r="P13" s="16">
        <v>130</v>
      </c>
      <c r="Q13" s="16" t="s">
        <v>66</v>
      </c>
    </row>
  </sheetData>
  <mergeCells count="3">
    <mergeCell ref="S10:S11"/>
    <mergeCell ref="T10:U10"/>
    <mergeCell ref="T11:U11"/>
  </mergeCells>
  <dataValidations count="2">
    <dataValidation type="list" allowBlank="1" showInputMessage="1" showErrorMessage="1" sqref="C7" xr:uid="{DA19EE23-9D0E-4A13-9ECB-4F50785B368E}">
      <formula1>$C$3:$L$3</formula1>
    </dataValidation>
    <dataValidation type="list" allowBlank="1" showInputMessage="1" showErrorMessage="1" sqref="H9 S4" xr:uid="{7D6AA74C-203B-47D2-BD7F-EB2A57656E39}">
      <formula1>$O$4:$O$13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VLookup&amp;HLookup - Notes</vt:lpstr>
      <vt:lpstr>Vlookup - Exact</vt:lpstr>
      <vt:lpstr>Sheet2</vt:lpstr>
      <vt:lpstr>VLookUp- Approx Match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Parthiva</dc:creator>
  <cp:lastModifiedBy>Parthiva</cp:lastModifiedBy>
  <dcterms:created xsi:type="dcterms:W3CDTF">2022-12-19T15:04:57Z</dcterms:created>
  <dcterms:modified xsi:type="dcterms:W3CDTF">2023-02-09T16:55:27Z</dcterms:modified>
</cp:coreProperties>
</file>