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autika\Jan'23 Batch\Excel\Final\"/>
    </mc:Choice>
  </mc:AlternateContent>
  <xr:revisionPtr revIDLastSave="0" documentId="13_ncr:1_{65F78173-8E22-4F85-9EF2-C70364042261}" xr6:coauthVersionLast="36" xr6:coauthVersionMax="36" xr10:uidLastSave="{00000000-0000-0000-0000-000000000000}"/>
  <bookViews>
    <workbookView xWindow="0" yWindow="0" windowWidth="20490" windowHeight="7005" activeTab="2" xr2:uid="{E7FF5543-77DE-4980-B41E-ED89860CBB06}"/>
  </bookViews>
  <sheets>
    <sheet name="Logical Op &amp; Fns - Notes" sheetId="1" r:id="rId1"/>
    <sheet name="Logical Operator" sheetId="7" r:id="rId2"/>
    <sheet name="IF Operator" sheetId="6" r:id="rId3"/>
  </sheets>
  <externalReferences>
    <externalReference r:id="rId4"/>
  </externalReferences>
  <definedNames>
    <definedName name="_xlnm._FilterDatabase" localSheetId="2" hidden="1">'IF Operator'!$B$2:$H$22</definedName>
    <definedName name="_xlnm._FilterDatabase" localSheetId="1" hidden="1">'Logical Operator'!$B$2:$Q$22</definedName>
    <definedName name="BuildingTable">'[1]Database Functions'!$A$3:$G$101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" l="1"/>
  <c r="H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S20" i="1"/>
  <c r="G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9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8" i="7"/>
  <c r="G7" i="7"/>
  <c r="G6" i="7"/>
  <c r="G5" i="7"/>
  <c r="G4" i="7"/>
  <c r="G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T28" i="1"/>
  <c r="S28" i="1"/>
  <c r="Q30" i="1"/>
  <c r="Q26" i="1"/>
  <c r="Q27" i="1"/>
  <c r="Q28" i="1"/>
  <c r="Q29" i="1"/>
  <c r="Q25" i="1"/>
  <c r="D9" i="1" l="1"/>
  <c r="C9" i="1"/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3" i="6"/>
</calcChain>
</file>

<file path=xl/sharedStrings.xml><?xml version="1.0" encoding="utf-8"?>
<sst xmlns="http://schemas.openxmlformats.org/spreadsheetml/2006/main" count="203" uniqueCount="73">
  <si>
    <r>
      <rPr>
        <b/>
        <sz val="11"/>
        <color theme="1"/>
        <rFont val="Calibri"/>
        <family val="2"/>
        <scheme val="minor"/>
      </rPr>
      <t>AND Function -</t>
    </r>
    <r>
      <rPr>
        <sz val="11"/>
        <color theme="1"/>
        <rFont val="Calibri"/>
        <family val="2"/>
        <scheme val="minor"/>
      </rPr>
      <t xml:space="preserve"> 
* Returns TRUE if all its arguments evaluate to TRUE; returns FALSE if one or more arguments evaluate to FALSE.
* Syntax - AND(logical1, [logical2], ...)
* Example: = AND(A1&gt;100, B2&lt;&gt;C3, C4="New York")
</t>
    </r>
    <r>
      <rPr>
        <b/>
        <sz val="11"/>
        <color theme="1"/>
        <rFont val="Calibri"/>
        <family val="2"/>
        <scheme val="minor"/>
      </rPr>
      <t xml:space="preserve">OR Function - </t>
    </r>
    <r>
      <rPr>
        <sz val="11"/>
        <color theme="1"/>
        <rFont val="Calibri"/>
        <family val="2"/>
        <scheme val="minor"/>
      </rPr>
      <t xml:space="preserve">
* Returns TRUE if any of the argument is TRUE; returns FALSE if all arguments in the logical test are FALSE.
* Syntax - OR(logical1, [logical2], ...)
* Example: = OR(A1&gt;100, B2&lt;&gt;C3, C4="New York")
</t>
    </r>
    <r>
      <rPr>
        <b/>
        <sz val="11"/>
        <color theme="1"/>
        <rFont val="Calibri"/>
        <family val="2"/>
        <scheme val="minor"/>
      </rPr>
      <t xml:space="preserve">
NOT Function - </t>
    </r>
    <r>
      <rPr>
        <sz val="11"/>
        <color theme="1"/>
        <rFont val="Calibri"/>
        <family val="2"/>
        <scheme val="minor"/>
      </rPr>
      <t xml:space="preserve">
* Reverses the logic of its argument
* Syntax - NOT(logic)
</t>
    </r>
  </si>
  <si>
    <r>
      <rPr>
        <b/>
        <sz val="11"/>
        <color theme="1"/>
        <rFont val="Calibri"/>
        <family val="2"/>
        <scheme val="minor"/>
      </rPr>
      <t xml:space="preserve">ISERROR Function - </t>
    </r>
    <r>
      <rPr>
        <sz val="11"/>
        <color theme="1"/>
        <rFont val="Calibri"/>
        <family val="2"/>
        <scheme val="minor"/>
      </rPr>
      <t xml:space="preserve">
* It is a Information function. It returns a value of TRUE if the argument is an error (#N/A, Div/0, #NAME? etc)
* Syntax - ISERROR(Value)
* Example - = ISERROR(B5) 
</t>
    </r>
    <r>
      <rPr>
        <b/>
        <sz val="11"/>
        <color theme="1"/>
        <rFont val="Calibri"/>
        <family val="2"/>
        <scheme val="minor"/>
      </rPr>
      <t xml:space="preserve">
IFERROR Function - </t>
    </r>
    <r>
      <rPr>
        <sz val="11"/>
        <color theme="1"/>
        <rFont val="Calibri"/>
        <family val="2"/>
        <scheme val="minor"/>
      </rPr>
      <t xml:space="preserve">
* If the first argument returns an error, the second argument is evaluated and returned. If the first argument does not return an error, then it is evaluated and returned.
* It is used to mask the errors in Excel
* Syntax - IFERROR(Value, Value_if_Error)
* Example - =IFERROR(B5/A1, " - ") Hence, instead of returning DIV/0 it will return " - " in the cell
</t>
    </r>
    <r>
      <rPr>
        <b/>
        <sz val="11"/>
        <color theme="1"/>
        <rFont val="Calibri"/>
        <family val="2"/>
        <scheme val="minor"/>
      </rPr>
      <t xml:space="preserve">IF Function - </t>
    </r>
    <r>
      <rPr>
        <sz val="11"/>
        <color theme="1"/>
        <rFont val="Calibri"/>
        <family val="2"/>
        <scheme val="minor"/>
      </rPr>
      <t xml:space="preserve">
* Returns one value if a condition you specify is TRUE, and returns another value if the condition is FALSE.
* It is used whenever a condition has to be evaluated
* Syntax - IF(Logical_Test,Value_True,Value_False)
* </t>
    </r>
    <r>
      <rPr>
        <b/>
        <sz val="11"/>
        <color theme="1"/>
        <rFont val="Calibri"/>
        <family val="2"/>
        <scheme val="minor"/>
      </rPr>
      <t xml:space="preserve">Logical_Test </t>
    </r>
    <r>
      <rPr>
        <sz val="11"/>
        <color theme="1"/>
        <rFont val="Calibri"/>
        <family val="2"/>
        <scheme val="minor"/>
      </rPr>
      <t xml:space="preserve">has to be created in such a way that it only returns TRUE or FALSE. Hence, we can use the logical operators, Logical functions (AND, OR etc.) and Information Functions (ISTEXT, ISBLANK, ISERROR etc) in this argument.
* Value_True or Value_False argument can return - Numbers, Text, Formulas, Excel Functions and IF function
</t>
    </r>
    <r>
      <rPr>
        <b/>
        <sz val="11"/>
        <color theme="1"/>
        <rFont val="Calibri"/>
        <family val="2"/>
        <scheme val="minor"/>
      </rPr>
      <t xml:space="preserve">In case of multiple conditions we use Nested IF i.e. IF function inside another IF function
* </t>
    </r>
    <r>
      <rPr>
        <sz val="11"/>
        <color theme="1"/>
        <rFont val="Calibri"/>
        <family val="2"/>
        <scheme val="minor"/>
      </rPr>
      <t xml:space="preserve">The IF function is used in the Value_True or Value_False argument of the parent IF Function
* Always complete the inner IF functions before finishing the outer function
* </t>
    </r>
    <r>
      <rPr>
        <b/>
        <sz val="11"/>
        <color theme="1"/>
        <rFont val="Calibri"/>
        <family val="2"/>
        <scheme val="minor"/>
      </rPr>
      <t xml:space="preserve">Example - = IF(Logical_Test1, IF(logical_Test2, Value_True2, Value_False_2), Value_False1)
 = IF(Logical_Test1, IF(logical_Test2, Value_True1, Value_False_2),  IF(logical_Test3, Value_True3, Value_False_3))
 = IF(Logical_Test1, IF(logical_Test2, Value_True1, IF(logical_Test3, Value_True3, Value_False3)))
</t>
    </r>
    <r>
      <rPr>
        <sz val="11"/>
        <color theme="1"/>
        <rFont val="Calibri"/>
        <family val="2"/>
        <scheme val="minor"/>
      </rPr>
      <t xml:space="preserve">
</t>
    </r>
  </si>
  <si>
    <t>Region</t>
  </si>
  <si>
    <t>West</t>
  </si>
  <si>
    <t>North</t>
  </si>
  <si>
    <r>
      <rPr>
        <b/>
        <sz val="14"/>
        <color theme="1"/>
        <rFont val="Calibri"/>
        <family val="2"/>
        <scheme val="minor"/>
      </rPr>
      <t>Logical Operators</t>
    </r>
    <r>
      <rPr>
        <sz val="11"/>
        <color theme="1"/>
        <rFont val="Calibri"/>
        <family val="2"/>
        <scheme val="minor"/>
      </rPr>
      <t xml:space="preserve">
* Greater Than (&gt;); Less Than (&lt;); Greater Than Equal To (&gt;=); Less Than Equal To (&lt;=), Equal (=); Not Equal (&lt;&gt;) 
* Logical operators are used to create logical test. Examples:
= A1&gt;B4 ; = A1&lt;=100 ; = A4&lt;&gt;B6 
* </t>
    </r>
    <r>
      <rPr>
        <sz val="11"/>
        <color rgb="FFFF0000"/>
        <rFont val="Calibri"/>
        <family val="2"/>
        <scheme val="minor"/>
      </rPr>
      <t>All logical test return either TRUE or FALSE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Logical Functions
</t>
    </r>
    <r>
      <rPr>
        <sz val="11"/>
        <color theme="1"/>
        <rFont val="Calibri"/>
        <family val="2"/>
        <scheme val="minor"/>
      </rPr>
      <t xml:space="preserve">* </t>
    </r>
    <r>
      <rPr>
        <sz val="11"/>
        <color rgb="FFFF0000"/>
        <rFont val="Calibri"/>
        <family val="2"/>
        <scheme val="minor"/>
      </rPr>
      <t>Returns either TRUE or FALSE except IFERROR and IF</t>
    </r>
    <r>
      <rPr>
        <sz val="11"/>
        <color theme="1"/>
        <rFont val="Calibri"/>
        <family val="2"/>
        <scheme val="minor"/>
      </rPr>
      <t xml:space="preserve">
* Important logical functions:
- AND; OR; NOT; ISERROR; IFERROR and IF</t>
    </r>
  </si>
  <si>
    <t>Month</t>
  </si>
  <si>
    <t>Sales person</t>
  </si>
  <si>
    <t>Sales (in $)</t>
  </si>
  <si>
    <t>Jan</t>
  </si>
  <si>
    <t>Jones</t>
  </si>
  <si>
    <t>South</t>
  </si>
  <si>
    <t>Macy</t>
  </si>
  <si>
    <t>May</t>
  </si>
  <si>
    <t>East</t>
  </si>
  <si>
    <t>Alex</t>
  </si>
  <si>
    <t>Hooper</t>
  </si>
  <si>
    <t>Feb</t>
  </si>
  <si>
    <t>Mar</t>
  </si>
  <si>
    <t>Apr</t>
  </si>
  <si>
    <t>Categorise the sales as following</t>
  </si>
  <si>
    <t>&lt; 500</t>
  </si>
  <si>
    <t>Good</t>
  </si>
  <si>
    <t>&gt; 500</t>
  </si>
  <si>
    <t>Bad</t>
  </si>
  <si>
    <t>200 - 500</t>
  </si>
  <si>
    <t>500 - 1000</t>
  </si>
  <si>
    <t>&gt; 1000</t>
  </si>
  <si>
    <t>&lt; 200</t>
  </si>
  <si>
    <t>Poor</t>
  </si>
  <si>
    <t>Average</t>
  </si>
  <si>
    <t>Excellent</t>
  </si>
  <si>
    <t>Populate as True if the Sales Person is either Macy or Alex</t>
  </si>
  <si>
    <t>Show those records where The sales Person is Alex and have done sales between 500 - 1000</t>
  </si>
  <si>
    <t>&gt; &lt; = =!</t>
  </si>
  <si>
    <t>F</t>
  </si>
  <si>
    <t>T</t>
  </si>
  <si>
    <t>AND</t>
  </si>
  <si>
    <t>OR</t>
  </si>
  <si>
    <t>And - If u have one false condition then no matter what other conditions say it will always be false</t>
  </si>
  <si>
    <t>To be true it must have all the conditions true</t>
  </si>
  <si>
    <t>OR - If one condition is true then the whole operation becomes true</t>
  </si>
  <si>
    <t>To be false all the conditions must be false</t>
  </si>
  <si>
    <t>if</t>
  </si>
  <si>
    <t>else</t>
  </si>
  <si>
    <t>A</t>
  </si>
  <si>
    <t>Parthiva</t>
  </si>
  <si>
    <t>B</t>
  </si>
  <si>
    <t>Khaled</t>
  </si>
  <si>
    <t>C</t>
  </si>
  <si>
    <t>Anil</t>
  </si>
  <si>
    <t>D</t>
  </si>
  <si>
    <t>Debi</t>
  </si>
  <si>
    <t>Sales</t>
  </si>
  <si>
    <t>Qty</t>
  </si>
  <si>
    <t>Sales/qty</t>
  </si>
  <si>
    <t>ISERROR</t>
  </si>
  <si>
    <t>IFERROR</t>
  </si>
  <si>
    <t>Alex and 500-1000</t>
  </si>
  <si>
    <t>Macy or Alex</t>
  </si>
  <si>
    <t>Q1</t>
  </si>
  <si>
    <t>Q2</t>
  </si>
  <si>
    <t>Rating</t>
  </si>
  <si>
    <t>Logical Ops + Logical fns</t>
  </si>
  <si>
    <t>one False</t>
  </si>
  <si>
    <t>All F</t>
  </si>
  <si>
    <t>one True</t>
  </si>
  <si>
    <t>All T</t>
  </si>
  <si>
    <t>Criteria 1</t>
  </si>
  <si>
    <t>Criteria 2</t>
  </si>
  <si>
    <t>Criteria 3</t>
  </si>
  <si>
    <t>Q2 Approach 2</t>
  </si>
  <si>
    <t>Optimized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</si>
</sst>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/>
    <xf numFmtId="0" fontId="6" fillId="0" borderId="0" xfId="0" applyFont="1"/>
    <xf numFmtId="0" fontId="5" fillId="0" borderId="1" xfId="0" applyFont="1" applyBorder="1"/>
    <xf numFmtId="0" fontId="7" fillId="0" borderId="1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right"/>
    </xf>
    <xf numFmtId="0" fontId="0" fillId="8" borderId="1" xfId="0" applyFill="1" applyBorder="1"/>
    <xf numFmtId="0" fontId="0" fillId="9" borderId="1" xfId="0" applyFill="1" applyBorder="1"/>
  </cellXfs>
  <cellStyles count="2">
    <cellStyle name="Comma 2" xfId="1" xr:uid="{4A1D5E04-71A7-44AB-B2F1-AA13B373C9C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0</xdr:row>
      <xdr:rowOff>0</xdr:rowOff>
    </xdr:from>
    <xdr:ext cx="6209524" cy="2314286"/>
    <xdr:pic>
      <xdr:nvPicPr>
        <xdr:cNvPr id="2" name="Picture 1">
          <a:extLst>
            <a:ext uri="{FF2B5EF4-FFF2-40B4-BE49-F238E27FC236}">
              <a16:creationId xmlns:a16="http://schemas.microsoft.com/office/drawing/2014/main" id="{5A380073-8F62-4EB3-B7B4-642D48206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72225" y="0"/>
          <a:ext cx="6209524" cy="2314286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utika/Batch%20-1/Excel/Excel%20No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Table - Notes"/>
      <sheetName val="Pivot Table - Exer"/>
      <sheetName val="Pivot Table Ex Sol"/>
      <sheetName val="IF Function - Exer"/>
      <sheetName val="Nested IF - Exer"/>
      <sheetName val="Logical Op &amp; Fns - Notes"/>
      <sheetName val="Logical Op Exer"/>
      <sheetName val="Errors in Excel"/>
      <sheetName val="Named Ranges - Notes"/>
      <sheetName val="Named Range - Exer"/>
      <sheetName val="Paste Special -Notes"/>
      <sheetName val="Paste Special - Exer"/>
      <sheetName val="Referencing - Notes"/>
      <sheetName val="Referencing - Exer"/>
      <sheetName val="Functions - Notes"/>
      <sheetName val="Functions - Exer"/>
      <sheetName val="Database Notes"/>
      <sheetName val="Database Functions"/>
      <sheetName val="Formatting - Notes"/>
      <sheetName val="Custom Format - Notes"/>
      <sheetName val=" Custom Format - Exer"/>
      <sheetName val="Sorting - Notes"/>
      <sheetName val="Sorting - Exer"/>
      <sheetName val="Sheet1"/>
      <sheetName val="Auto-Filter - Notes"/>
      <sheetName val="Auto-Filter - Exer"/>
      <sheetName val="Advance Filter"/>
      <sheetName val="Text Fn - Notes"/>
      <sheetName val="Text Fn - Exer"/>
      <sheetName val="Solver"/>
      <sheetName val="Conditional Formatting que"/>
      <sheetName val="Conditional Formatting"/>
      <sheetName val="VLookup&amp;HLookup - Notes"/>
      <sheetName val="VLookUp Basics"/>
      <sheetName val="Vlookup- Approx"/>
      <sheetName val="Vlookup - Exer"/>
      <sheetName val="Vlookup-Solution"/>
      <sheetName val="Index and Match Exer"/>
      <sheetName val="Index and match Sol"/>
      <sheetName val="HLookup - Exer"/>
      <sheetName val="Linking -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">
          <cell r="A3" t="str">
            <v>Building</v>
          </cell>
          <cell r="B3" t="str">
            <v>City</v>
          </cell>
          <cell r="C3" t="str">
            <v>Year</v>
          </cell>
          <cell r="D3" t="str">
            <v>Storeys</v>
          </cell>
          <cell r="E3" t="str">
            <v>Metres</v>
          </cell>
          <cell r="F3" t="str">
            <v>Building type</v>
          </cell>
          <cell r="G3" t="str">
            <v>Decade</v>
          </cell>
        </row>
        <row r="4">
          <cell r="A4" t="str">
            <v>Woolworth Building</v>
          </cell>
          <cell r="B4" t="str">
            <v>New York</v>
          </cell>
          <cell r="C4">
            <v>1913</v>
          </cell>
          <cell r="D4">
            <v>57</v>
          </cell>
          <cell r="E4">
            <v>241</v>
          </cell>
          <cell r="F4" t="str">
            <v>Normal</v>
          </cell>
          <cell r="G4" t="str">
            <v>1910s</v>
          </cell>
        </row>
        <row r="5">
          <cell r="A5" t="str">
            <v>G.E. Building</v>
          </cell>
          <cell r="B5" t="str">
            <v>New York</v>
          </cell>
          <cell r="C5">
            <v>1933</v>
          </cell>
          <cell r="D5">
            <v>70</v>
          </cell>
          <cell r="E5">
            <v>259</v>
          </cell>
          <cell r="F5" t="str">
            <v>Normal</v>
          </cell>
          <cell r="G5" t="str">
            <v>1930s</v>
          </cell>
        </row>
        <row r="6">
          <cell r="A6" t="str">
            <v>40 Wall Street</v>
          </cell>
          <cell r="B6" t="str">
            <v>New York</v>
          </cell>
          <cell r="C6">
            <v>1930</v>
          </cell>
          <cell r="D6">
            <v>72</v>
          </cell>
          <cell r="E6">
            <v>283</v>
          </cell>
          <cell r="F6" t="str">
            <v>Normal</v>
          </cell>
          <cell r="G6" t="str">
            <v>1930s</v>
          </cell>
        </row>
        <row r="7">
          <cell r="A7" t="str">
            <v>American International Building</v>
          </cell>
          <cell r="B7" t="str">
            <v>New York</v>
          </cell>
          <cell r="C7">
            <v>1932</v>
          </cell>
          <cell r="D7">
            <v>67</v>
          </cell>
          <cell r="E7">
            <v>290</v>
          </cell>
          <cell r="F7" t="str">
            <v>Normal</v>
          </cell>
          <cell r="G7" t="str">
            <v>1930s</v>
          </cell>
        </row>
        <row r="8">
          <cell r="A8" t="str">
            <v>Chrysler Building</v>
          </cell>
          <cell r="B8" t="str">
            <v>New York</v>
          </cell>
          <cell r="C8">
            <v>1930</v>
          </cell>
          <cell r="D8">
            <v>77</v>
          </cell>
          <cell r="E8">
            <v>319</v>
          </cell>
          <cell r="F8" t="str">
            <v>Large</v>
          </cell>
          <cell r="G8" t="str">
            <v>1930s</v>
          </cell>
        </row>
        <row r="9">
          <cell r="A9" t="str">
            <v>Empire State Building</v>
          </cell>
          <cell r="B9" t="str">
            <v>New York</v>
          </cell>
          <cell r="C9">
            <v>1931</v>
          </cell>
          <cell r="D9">
            <v>102</v>
          </cell>
          <cell r="E9">
            <v>381</v>
          </cell>
          <cell r="F9" t="str">
            <v>Large</v>
          </cell>
          <cell r="G9" t="str">
            <v>1930s</v>
          </cell>
        </row>
        <row r="10">
          <cell r="A10" t="str">
            <v>Palace of Culture and Science</v>
          </cell>
          <cell r="B10" t="str">
            <v>Warsaw</v>
          </cell>
          <cell r="C10">
            <v>1955</v>
          </cell>
          <cell r="D10">
            <v>42</v>
          </cell>
          <cell r="E10">
            <v>231</v>
          </cell>
          <cell r="F10" t="str">
            <v>Normal</v>
          </cell>
          <cell r="G10" t="str">
            <v>1950s</v>
          </cell>
        </row>
        <row r="11">
          <cell r="A11" t="str">
            <v>Moscow State University</v>
          </cell>
          <cell r="B11" t="str">
            <v>Moscow</v>
          </cell>
          <cell r="C11">
            <v>1953</v>
          </cell>
          <cell r="D11">
            <v>26</v>
          </cell>
          <cell r="E11">
            <v>239</v>
          </cell>
          <cell r="F11" t="str">
            <v>Normal</v>
          </cell>
          <cell r="G11" t="str">
            <v>1950s</v>
          </cell>
        </row>
        <row r="12">
          <cell r="A12" t="str">
            <v>Bank of America Center</v>
          </cell>
          <cell r="B12" t="str">
            <v>San Francisco</v>
          </cell>
          <cell r="C12">
            <v>1969</v>
          </cell>
          <cell r="D12">
            <v>52</v>
          </cell>
          <cell r="E12">
            <v>237</v>
          </cell>
          <cell r="F12" t="str">
            <v>Normal</v>
          </cell>
          <cell r="G12" t="str">
            <v>1960s</v>
          </cell>
        </row>
        <row r="13">
          <cell r="A13" t="str">
            <v>MetLife</v>
          </cell>
          <cell r="B13" t="str">
            <v>New York</v>
          </cell>
          <cell r="C13">
            <v>1963</v>
          </cell>
          <cell r="D13">
            <v>59</v>
          </cell>
          <cell r="E13">
            <v>246</v>
          </cell>
          <cell r="F13" t="str">
            <v>Normal</v>
          </cell>
          <cell r="G13" t="str">
            <v>1960s</v>
          </cell>
        </row>
        <row r="14">
          <cell r="A14" t="str">
            <v>One Chase Manhattan Plaza</v>
          </cell>
          <cell r="B14" t="str">
            <v>New York</v>
          </cell>
          <cell r="C14">
            <v>1961</v>
          </cell>
          <cell r="D14">
            <v>60</v>
          </cell>
          <cell r="E14">
            <v>248</v>
          </cell>
          <cell r="F14" t="str">
            <v>Normal</v>
          </cell>
          <cell r="G14" t="str">
            <v>1960s</v>
          </cell>
        </row>
        <row r="15">
          <cell r="A15" t="str">
            <v>One First National Plaza</v>
          </cell>
          <cell r="B15" t="str">
            <v>Chicago</v>
          </cell>
          <cell r="C15">
            <v>1969</v>
          </cell>
          <cell r="D15">
            <v>60</v>
          </cell>
          <cell r="E15">
            <v>259</v>
          </cell>
          <cell r="F15" t="str">
            <v>Normal</v>
          </cell>
          <cell r="G15" t="str">
            <v>1960s</v>
          </cell>
        </row>
        <row r="16">
          <cell r="A16" t="str">
            <v>John Hancock Center</v>
          </cell>
          <cell r="B16" t="str">
            <v>Chicago</v>
          </cell>
          <cell r="C16">
            <v>1969</v>
          </cell>
          <cell r="D16">
            <v>100</v>
          </cell>
          <cell r="E16">
            <v>344</v>
          </cell>
          <cell r="F16" t="str">
            <v>Large</v>
          </cell>
          <cell r="G16" t="str">
            <v>1960s</v>
          </cell>
        </row>
        <row r="17">
          <cell r="A17" t="str">
            <v>IDS Center</v>
          </cell>
          <cell r="B17" t="str">
            <v>Minneapolis</v>
          </cell>
          <cell r="C17">
            <v>1973</v>
          </cell>
          <cell r="D17">
            <v>57</v>
          </cell>
          <cell r="E17">
            <v>236</v>
          </cell>
          <cell r="F17" t="str">
            <v>Normal</v>
          </cell>
          <cell r="G17" t="str">
            <v>1970s</v>
          </cell>
        </row>
        <row r="18">
          <cell r="A18" t="str">
            <v>Canadian Imperial Bank of Commerce</v>
          </cell>
          <cell r="B18" t="str">
            <v>Toronto</v>
          </cell>
          <cell r="C18">
            <v>1973</v>
          </cell>
          <cell r="D18">
            <v>57</v>
          </cell>
          <cell r="E18">
            <v>239</v>
          </cell>
          <cell r="F18" t="str">
            <v>Normal</v>
          </cell>
          <cell r="G18" t="str">
            <v>1970s</v>
          </cell>
        </row>
        <row r="19">
          <cell r="A19" t="str">
            <v>John Hancock Tower</v>
          </cell>
          <cell r="B19" t="str">
            <v>Boston</v>
          </cell>
          <cell r="C19">
            <v>1976</v>
          </cell>
          <cell r="D19">
            <v>60</v>
          </cell>
          <cell r="E19">
            <v>240</v>
          </cell>
          <cell r="F19" t="str">
            <v>Normal</v>
          </cell>
          <cell r="G19" t="str">
            <v>1970s</v>
          </cell>
        </row>
        <row r="20">
          <cell r="A20" t="str">
            <v>USX Tower</v>
          </cell>
          <cell r="B20" t="str">
            <v>Pittsburgh</v>
          </cell>
          <cell r="C20">
            <v>1970</v>
          </cell>
          <cell r="D20">
            <v>64</v>
          </cell>
          <cell r="E20">
            <v>256</v>
          </cell>
          <cell r="F20" t="str">
            <v>Normal</v>
          </cell>
          <cell r="G20" t="str">
            <v>1970s</v>
          </cell>
        </row>
        <row r="21">
          <cell r="A21" t="str">
            <v>Transamerica Pyramid</v>
          </cell>
          <cell r="B21" t="str">
            <v>San Francisco</v>
          </cell>
          <cell r="C21">
            <v>1972</v>
          </cell>
          <cell r="D21">
            <v>48</v>
          </cell>
          <cell r="E21">
            <v>260</v>
          </cell>
          <cell r="F21" t="str">
            <v>Normal</v>
          </cell>
          <cell r="G21" t="str">
            <v>1970s</v>
          </cell>
        </row>
        <row r="22">
          <cell r="A22" t="str">
            <v>Water Tower Place</v>
          </cell>
          <cell r="B22" t="str">
            <v>Chicago</v>
          </cell>
          <cell r="C22">
            <v>1976</v>
          </cell>
          <cell r="D22">
            <v>74</v>
          </cell>
          <cell r="E22">
            <v>262</v>
          </cell>
          <cell r="F22" t="str">
            <v>Normal</v>
          </cell>
          <cell r="G22" t="str">
            <v>1970s</v>
          </cell>
        </row>
        <row r="23">
          <cell r="A23" t="str">
            <v>First Interstate Tower</v>
          </cell>
          <cell r="B23" t="str">
            <v>Los Angeles</v>
          </cell>
          <cell r="C23">
            <v>1974</v>
          </cell>
          <cell r="D23">
            <v>62</v>
          </cell>
          <cell r="E23">
            <v>262</v>
          </cell>
          <cell r="F23" t="str">
            <v>Normal</v>
          </cell>
          <cell r="G23" t="str">
            <v>1970s</v>
          </cell>
        </row>
        <row r="24">
          <cell r="A24" t="str">
            <v>Renaissance Tower</v>
          </cell>
          <cell r="B24" t="str">
            <v>Dallas</v>
          </cell>
          <cell r="C24">
            <v>1975</v>
          </cell>
          <cell r="D24">
            <v>56</v>
          </cell>
          <cell r="E24">
            <v>270</v>
          </cell>
          <cell r="F24" t="str">
            <v>Normal</v>
          </cell>
          <cell r="G24" t="str">
            <v>1970s</v>
          </cell>
        </row>
        <row r="25">
          <cell r="A25" t="str">
            <v>Citicorp Center</v>
          </cell>
          <cell r="B25" t="str">
            <v>New York</v>
          </cell>
          <cell r="C25">
            <v>1977</v>
          </cell>
          <cell r="D25">
            <v>59</v>
          </cell>
          <cell r="E25">
            <v>279</v>
          </cell>
          <cell r="F25" t="str">
            <v>Normal</v>
          </cell>
          <cell r="G25" t="str">
            <v>1970s</v>
          </cell>
        </row>
        <row r="26">
          <cell r="A26" t="str">
            <v>First Canadian Place</v>
          </cell>
          <cell r="B26" t="str">
            <v>Toronto</v>
          </cell>
          <cell r="C26">
            <v>1975</v>
          </cell>
          <cell r="D26">
            <v>72</v>
          </cell>
          <cell r="E26">
            <v>290</v>
          </cell>
          <cell r="F26" t="str">
            <v>Normal</v>
          </cell>
          <cell r="G26" t="str">
            <v>1970s</v>
          </cell>
        </row>
        <row r="27">
          <cell r="A27" t="str">
            <v>Amoco Building</v>
          </cell>
          <cell r="B27" t="str">
            <v>Chicago</v>
          </cell>
          <cell r="C27">
            <v>1973</v>
          </cell>
          <cell r="D27">
            <v>80</v>
          </cell>
          <cell r="E27">
            <v>346</v>
          </cell>
          <cell r="F27" t="str">
            <v>Large</v>
          </cell>
          <cell r="G27" t="str">
            <v>1970s</v>
          </cell>
        </row>
        <row r="28">
          <cell r="A28" t="str">
            <v>Jin Mao Building</v>
          </cell>
          <cell r="B28" t="str">
            <v>Shanghai</v>
          </cell>
          <cell r="C28">
            <v>1999</v>
          </cell>
          <cell r="D28">
            <v>88</v>
          </cell>
          <cell r="E28">
            <v>421</v>
          </cell>
          <cell r="F28" t="str">
            <v>Very large</v>
          </cell>
          <cell r="G28" t="str">
            <v>1990s</v>
          </cell>
        </row>
        <row r="29">
          <cell r="A29" t="str">
            <v>Equitable Tower</v>
          </cell>
          <cell r="B29" t="str">
            <v>New York</v>
          </cell>
          <cell r="C29">
            <v>1986</v>
          </cell>
          <cell r="D29">
            <v>51</v>
          </cell>
          <cell r="E29">
            <v>229</v>
          </cell>
          <cell r="F29" t="str">
            <v>Normal</v>
          </cell>
          <cell r="G29" t="str">
            <v>1980s</v>
          </cell>
        </row>
        <row r="30">
          <cell r="A30" t="str">
            <v>Three First National Plaza</v>
          </cell>
          <cell r="B30" t="str">
            <v>Chicago</v>
          </cell>
          <cell r="C30">
            <v>1981</v>
          </cell>
          <cell r="D30">
            <v>57</v>
          </cell>
          <cell r="E30">
            <v>230</v>
          </cell>
          <cell r="F30" t="str">
            <v>Normal</v>
          </cell>
          <cell r="G30" t="str">
            <v>1980s</v>
          </cell>
        </row>
        <row r="31">
          <cell r="A31" t="str">
            <v>Kompleks Tun Abdul Razak Building</v>
          </cell>
          <cell r="B31" t="str">
            <v>Penang, Malaysia</v>
          </cell>
          <cell r="C31">
            <v>1985</v>
          </cell>
          <cell r="D31">
            <v>65</v>
          </cell>
          <cell r="E31">
            <v>232</v>
          </cell>
          <cell r="F31" t="str">
            <v>Normal</v>
          </cell>
          <cell r="G31" t="str">
            <v>1980s</v>
          </cell>
        </row>
        <row r="32">
          <cell r="A32" t="str">
            <v>Heritage Plaza</v>
          </cell>
          <cell r="B32" t="str">
            <v>Houston</v>
          </cell>
          <cell r="C32">
            <v>1987</v>
          </cell>
          <cell r="D32">
            <v>52</v>
          </cell>
          <cell r="E32">
            <v>232</v>
          </cell>
          <cell r="F32" t="str">
            <v>Normal</v>
          </cell>
          <cell r="G32" t="str">
            <v>1980s</v>
          </cell>
        </row>
        <row r="33">
          <cell r="A33" t="str">
            <v>Norwest Center</v>
          </cell>
          <cell r="B33" t="str">
            <v>Minneapolis</v>
          </cell>
          <cell r="C33">
            <v>1988</v>
          </cell>
          <cell r="D33">
            <v>57</v>
          </cell>
          <cell r="E33">
            <v>235</v>
          </cell>
          <cell r="F33" t="str">
            <v>Normal</v>
          </cell>
          <cell r="G33" t="str">
            <v>1980s</v>
          </cell>
        </row>
        <row r="34">
          <cell r="A34" t="str">
            <v>Treasury Building</v>
          </cell>
          <cell r="B34" t="str">
            <v>Singapore</v>
          </cell>
          <cell r="C34">
            <v>1986</v>
          </cell>
          <cell r="D34">
            <v>52</v>
          </cell>
          <cell r="E34">
            <v>235</v>
          </cell>
          <cell r="F34" t="str">
            <v>Normal</v>
          </cell>
          <cell r="G34" t="str">
            <v>1980s</v>
          </cell>
        </row>
        <row r="35">
          <cell r="A35" t="str">
            <v>Office Towers</v>
          </cell>
          <cell r="B35" t="str">
            <v>Caracas</v>
          </cell>
          <cell r="C35">
            <v>1985</v>
          </cell>
          <cell r="D35">
            <v>60</v>
          </cell>
          <cell r="E35">
            <v>237</v>
          </cell>
          <cell r="F35" t="str">
            <v>Normal</v>
          </cell>
          <cell r="G35" t="str">
            <v>1980s</v>
          </cell>
        </row>
        <row r="36">
          <cell r="A36" t="str">
            <v>Worldwide Plaza</v>
          </cell>
          <cell r="B36" t="str">
            <v>New York</v>
          </cell>
          <cell r="C36">
            <v>1989</v>
          </cell>
          <cell r="D36">
            <v>47</v>
          </cell>
          <cell r="E36">
            <v>237</v>
          </cell>
          <cell r="F36" t="str">
            <v>Normal</v>
          </cell>
          <cell r="G36" t="str">
            <v>1980s</v>
          </cell>
        </row>
        <row r="37">
          <cell r="A37" t="str">
            <v>NationsBank Center</v>
          </cell>
          <cell r="B37" t="str">
            <v>Houston</v>
          </cell>
          <cell r="C37">
            <v>1984</v>
          </cell>
          <cell r="D37">
            <v>56</v>
          </cell>
          <cell r="E37">
            <v>238</v>
          </cell>
          <cell r="F37" t="str">
            <v>Normal</v>
          </cell>
          <cell r="G37" t="str">
            <v>1980s</v>
          </cell>
        </row>
        <row r="38">
          <cell r="A38" t="str">
            <v>Bank One Center</v>
          </cell>
          <cell r="B38" t="str">
            <v>Dallas</v>
          </cell>
          <cell r="C38">
            <v>1987</v>
          </cell>
          <cell r="D38">
            <v>60</v>
          </cell>
          <cell r="E38">
            <v>240</v>
          </cell>
          <cell r="F38" t="str">
            <v>Normal</v>
          </cell>
          <cell r="G38" t="str">
            <v>1980s</v>
          </cell>
        </row>
        <row r="39">
          <cell r="A39" t="str">
            <v>Malayan Bank</v>
          </cell>
          <cell r="B39" t="str">
            <v>Kuala Lumpur, Malaysia</v>
          </cell>
          <cell r="C39">
            <v>1988</v>
          </cell>
          <cell r="D39">
            <v>50</v>
          </cell>
          <cell r="E39">
            <v>244</v>
          </cell>
          <cell r="F39" t="str">
            <v>Normal</v>
          </cell>
          <cell r="G39" t="str">
            <v>1980s</v>
          </cell>
        </row>
        <row r="40">
          <cell r="A40" t="str">
            <v>CitySpire</v>
          </cell>
          <cell r="B40" t="str">
            <v>New York</v>
          </cell>
          <cell r="C40">
            <v>1989</v>
          </cell>
          <cell r="D40">
            <v>75</v>
          </cell>
          <cell r="E40">
            <v>248</v>
          </cell>
          <cell r="F40" t="str">
            <v>Normal</v>
          </cell>
          <cell r="G40" t="str">
            <v>1980s</v>
          </cell>
        </row>
        <row r="41">
          <cell r="A41" t="str">
            <v>Rialto Tower</v>
          </cell>
          <cell r="B41" t="str">
            <v>Melbourne</v>
          </cell>
          <cell r="C41">
            <v>1985</v>
          </cell>
          <cell r="D41">
            <v>63</v>
          </cell>
          <cell r="E41">
            <v>248</v>
          </cell>
          <cell r="F41" t="str">
            <v>Normal</v>
          </cell>
          <cell r="G41" t="str">
            <v>1980s</v>
          </cell>
        </row>
        <row r="42">
          <cell r="A42" t="str">
            <v>Korea Life Insurance Company</v>
          </cell>
          <cell r="B42" t="str">
            <v>Seoul</v>
          </cell>
          <cell r="C42">
            <v>1985</v>
          </cell>
          <cell r="D42">
            <v>60</v>
          </cell>
          <cell r="E42">
            <v>249</v>
          </cell>
          <cell r="F42" t="str">
            <v>Normal</v>
          </cell>
          <cell r="G42" t="str">
            <v>1980s</v>
          </cell>
        </row>
        <row r="43">
          <cell r="A43" t="str">
            <v>One Atlantic Center</v>
          </cell>
          <cell r="B43" t="str">
            <v>Atlanta</v>
          </cell>
          <cell r="C43">
            <v>1987</v>
          </cell>
          <cell r="D43">
            <v>50</v>
          </cell>
          <cell r="E43">
            <v>250</v>
          </cell>
          <cell r="F43" t="str">
            <v>Normal</v>
          </cell>
          <cell r="G43" t="str">
            <v>1980s</v>
          </cell>
        </row>
        <row r="44">
          <cell r="A44" t="str">
            <v>900 North Michigan Ave.</v>
          </cell>
          <cell r="B44" t="str">
            <v>Chicago</v>
          </cell>
          <cell r="C44">
            <v>1989</v>
          </cell>
          <cell r="D44">
            <v>66</v>
          </cell>
          <cell r="E44">
            <v>265</v>
          </cell>
          <cell r="F44" t="str">
            <v>Normal</v>
          </cell>
          <cell r="G44" t="str">
            <v>1980s</v>
          </cell>
        </row>
        <row r="45">
          <cell r="A45" t="str">
            <v>Scotia Plaza</v>
          </cell>
          <cell r="B45" t="str">
            <v>Toronto</v>
          </cell>
          <cell r="C45">
            <v>1989</v>
          </cell>
          <cell r="D45">
            <v>68</v>
          </cell>
          <cell r="E45">
            <v>275</v>
          </cell>
          <cell r="F45" t="str">
            <v>Normal</v>
          </cell>
          <cell r="G45" t="str">
            <v>1980s</v>
          </cell>
        </row>
        <row r="46">
          <cell r="A46" t="str">
            <v>Williams Tower</v>
          </cell>
          <cell r="B46" t="str">
            <v>Houston</v>
          </cell>
          <cell r="C46">
            <v>1983</v>
          </cell>
          <cell r="D46">
            <v>64</v>
          </cell>
          <cell r="E46">
            <v>275</v>
          </cell>
          <cell r="F46" t="str">
            <v>Normal</v>
          </cell>
          <cell r="G46" t="str">
            <v>1980s</v>
          </cell>
        </row>
        <row r="47">
          <cell r="A47" t="str">
            <v>Overseas Union Bank Centre</v>
          </cell>
          <cell r="B47" t="str">
            <v>Singapore</v>
          </cell>
          <cell r="C47">
            <v>1986</v>
          </cell>
          <cell r="D47">
            <v>66</v>
          </cell>
          <cell r="E47">
            <v>280</v>
          </cell>
          <cell r="F47" t="str">
            <v>Normal</v>
          </cell>
          <cell r="G47" t="str">
            <v>1980s</v>
          </cell>
        </row>
        <row r="48">
          <cell r="A48" t="str">
            <v>NationsBank Plaza</v>
          </cell>
          <cell r="B48" t="str">
            <v>Dallas</v>
          </cell>
          <cell r="C48">
            <v>1985</v>
          </cell>
          <cell r="D48">
            <v>72</v>
          </cell>
          <cell r="E48">
            <v>281</v>
          </cell>
          <cell r="F48" t="str">
            <v>Normal</v>
          </cell>
          <cell r="G48" t="str">
            <v>1980s</v>
          </cell>
        </row>
        <row r="49">
          <cell r="A49" t="str">
            <v>Columbia Seafirst Center</v>
          </cell>
          <cell r="B49" t="str">
            <v>Seattle</v>
          </cell>
          <cell r="C49">
            <v>1984</v>
          </cell>
          <cell r="D49">
            <v>76</v>
          </cell>
          <cell r="E49">
            <v>287</v>
          </cell>
          <cell r="F49" t="str">
            <v>Normal</v>
          </cell>
          <cell r="G49" t="str">
            <v>1980s</v>
          </cell>
        </row>
        <row r="50">
          <cell r="A50" t="str">
            <v>One Liberty Place</v>
          </cell>
          <cell r="B50" t="str">
            <v>Philadelphia</v>
          </cell>
          <cell r="C50">
            <v>1987</v>
          </cell>
          <cell r="D50">
            <v>61</v>
          </cell>
          <cell r="E50">
            <v>288</v>
          </cell>
          <cell r="F50" t="str">
            <v>Normal</v>
          </cell>
          <cell r="G50" t="str">
            <v>1980s</v>
          </cell>
        </row>
        <row r="51">
          <cell r="A51" t="str">
            <v>Wells Fargo Plaza</v>
          </cell>
          <cell r="B51" t="str">
            <v>Houston</v>
          </cell>
          <cell r="C51">
            <v>1983</v>
          </cell>
          <cell r="D51">
            <v>71</v>
          </cell>
          <cell r="E51">
            <v>296</v>
          </cell>
          <cell r="F51" t="str">
            <v>Normal</v>
          </cell>
          <cell r="G51" t="str">
            <v>1980s</v>
          </cell>
        </row>
        <row r="52">
          <cell r="A52" t="str">
            <v>Chase Tower</v>
          </cell>
          <cell r="B52" t="str">
            <v>Houston</v>
          </cell>
          <cell r="C52">
            <v>1982</v>
          </cell>
          <cell r="D52">
            <v>75</v>
          </cell>
          <cell r="E52">
            <v>305</v>
          </cell>
          <cell r="F52" t="str">
            <v>Large</v>
          </cell>
          <cell r="G52" t="str">
            <v>1980s</v>
          </cell>
        </row>
        <row r="53">
          <cell r="A53" t="str">
            <v>AT&amp;T Corporate Center</v>
          </cell>
          <cell r="B53" t="str">
            <v>Chicago</v>
          </cell>
          <cell r="C53">
            <v>1989</v>
          </cell>
          <cell r="D53">
            <v>60</v>
          </cell>
          <cell r="E53">
            <v>307</v>
          </cell>
          <cell r="F53" t="str">
            <v>Large</v>
          </cell>
          <cell r="G53" t="str">
            <v>1980s</v>
          </cell>
        </row>
        <row r="54">
          <cell r="A54" t="str">
            <v>Bank of China Tower</v>
          </cell>
          <cell r="B54" t="str">
            <v>Hong Kong</v>
          </cell>
          <cell r="C54">
            <v>1989</v>
          </cell>
          <cell r="D54">
            <v>70</v>
          </cell>
          <cell r="E54">
            <v>369</v>
          </cell>
          <cell r="F54" t="str">
            <v>Large</v>
          </cell>
          <cell r="G54" t="str">
            <v>1980s</v>
          </cell>
        </row>
        <row r="55">
          <cell r="A55" t="str">
            <v>Carnegie Hall Tower</v>
          </cell>
          <cell r="B55" t="str">
            <v>New York</v>
          </cell>
          <cell r="C55">
            <v>1991</v>
          </cell>
          <cell r="D55">
            <v>60</v>
          </cell>
          <cell r="E55">
            <v>231</v>
          </cell>
          <cell r="F55" t="str">
            <v>Normal</v>
          </cell>
          <cell r="G55" t="str">
            <v>1990s</v>
          </cell>
        </row>
        <row r="56">
          <cell r="A56" t="str">
            <v>Shinjuku Park Tower</v>
          </cell>
          <cell r="B56" t="str">
            <v>Tokyo</v>
          </cell>
          <cell r="C56">
            <v>1994</v>
          </cell>
          <cell r="D56">
            <v>52</v>
          </cell>
          <cell r="E56">
            <v>233</v>
          </cell>
          <cell r="F56" t="str">
            <v>Normal</v>
          </cell>
          <cell r="G56" t="str">
            <v>1990s</v>
          </cell>
        </row>
        <row r="57">
          <cell r="A57" t="str">
            <v>Opera City Tower</v>
          </cell>
          <cell r="B57" t="str">
            <v>Tokyo</v>
          </cell>
          <cell r="C57">
            <v>1997</v>
          </cell>
          <cell r="D57">
            <v>54</v>
          </cell>
          <cell r="E57">
            <v>234</v>
          </cell>
          <cell r="F57" t="str">
            <v>Normal</v>
          </cell>
          <cell r="G57" t="str">
            <v>1990s</v>
          </cell>
        </row>
        <row r="58">
          <cell r="A58" t="str">
            <v>One Ninety One Peachtree Tower</v>
          </cell>
          <cell r="B58" t="str">
            <v>Altanta</v>
          </cell>
          <cell r="C58">
            <v>1992</v>
          </cell>
          <cell r="D58">
            <v>50</v>
          </cell>
          <cell r="E58">
            <v>235</v>
          </cell>
          <cell r="F58" t="str">
            <v>Normal</v>
          </cell>
          <cell r="G58" t="str">
            <v>1990s</v>
          </cell>
        </row>
        <row r="59">
          <cell r="A59" t="str">
            <v>First Bank Place</v>
          </cell>
          <cell r="B59" t="str">
            <v>Minneapolis</v>
          </cell>
          <cell r="C59">
            <v>1992</v>
          </cell>
          <cell r="D59">
            <v>58</v>
          </cell>
          <cell r="E59">
            <v>236</v>
          </cell>
          <cell r="F59" t="str">
            <v>Normal</v>
          </cell>
          <cell r="G59" t="str">
            <v>1990s</v>
          </cell>
        </row>
        <row r="60">
          <cell r="A60" t="str">
            <v>One Canada Square</v>
          </cell>
          <cell r="B60" t="str">
            <v>London</v>
          </cell>
          <cell r="C60">
            <v>1991</v>
          </cell>
          <cell r="D60">
            <v>50</v>
          </cell>
          <cell r="E60">
            <v>236</v>
          </cell>
          <cell r="F60" t="str">
            <v>Normal</v>
          </cell>
          <cell r="G60" t="str">
            <v>1990s</v>
          </cell>
        </row>
        <row r="61">
          <cell r="A61" t="str">
            <v>Empire Tower</v>
          </cell>
          <cell r="B61" t="str">
            <v>Kuala Lumpur, Malaysia</v>
          </cell>
          <cell r="C61">
            <v>1994</v>
          </cell>
          <cell r="D61">
            <v>62</v>
          </cell>
          <cell r="E61">
            <v>238</v>
          </cell>
          <cell r="F61" t="str">
            <v>Normal</v>
          </cell>
          <cell r="G61" t="str">
            <v>1990s</v>
          </cell>
        </row>
        <row r="62">
          <cell r="A62" t="str">
            <v>Mellon Bank Center</v>
          </cell>
          <cell r="B62" t="str">
            <v>Philadelphia</v>
          </cell>
          <cell r="C62">
            <v>1991</v>
          </cell>
          <cell r="D62">
            <v>54</v>
          </cell>
          <cell r="E62">
            <v>241</v>
          </cell>
          <cell r="F62" t="str">
            <v>Normal</v>
          </cell>
          <cell r="G62" t="str">
            <v>1990s</v>
          </cell>
        </row>
        <row r="63">
          <cell r="A63" t="str">
            <v>Tokyo City Hall</v>
          </cell>
          <cell r="B63" t="str">
            <v>Tokyo</v>
          </cell>
          <cell r="C63">
            <v>1991</v>
          </cell>
          <cell r="D63">
            <v>48</v>
          </cell>
          <cell r="E63">
            <v>243</v>
          </cell>
          <cell r="F63" t="str">
            <v>Normal</v>
          </cell>
          <cell r="G63" t="str">
            <v>1990s</v>
          </cell>
        </row>
        <row r="64">
          <cell r="A64" t="str">
            <v>Shin Kong Life Tower</v>
          </cell>
          <cell r="B64" t="str">
            <v>Taipei, Taiwan</v>
          </cell>
          <cell r="C64">
            <v>1993</v>
          </cell>
          <cell r="D64">
            <v>51</v>
          </cell>
          <cell r="E64">
            <v>244</v>
          </cell>
          <cell r="F64" t="str">
            <v>Normal</v>
          </cell>
          <cell r="G64" t="str">
            <v>1990s</v>
          </cell>
        </row>
        <row r="65">
          <cell r="A65" t="str">
            <v>BNI City Tower</v>
          </cell>
          <cell r="B65" t="str">
            <v>Jakarta</v>
          </cell>
          <cell r="C65">
            <v>1995</v>
          </cell>
          <cell r="D65">
            <v>46</v>
          </cell>
          <cell r="E65">
            <v>250</v>
          </cell>
          <cell r="F65" t="str">
            <v>Normal</v>
          </cell>
          <cell r="G65" t="str">
            <v>1990s</v>
          </cell>
        </row>
        <row r="66">
          <cell r="A66" t="str">
            <v>World Trade Center</v>
          </cell>
          <cell r="B66" t="str">
            <v>Osaka</v>
          </cell>
          <cell r="C66">
            <v>1995</v>
          </cell>
          <cell r="D66">
            <v>55</v>
          </cell>
          <cell r="E66">
            <v>252</v>
          </cell>
          <cell r="F66" t="str">
            <v>Normal</v>
          </cell>
          <cell r="G66" t="str">
            <v>1990s</v>
          </cell>
        </row>
        <row r="67">
          <cell r="A67" t="str">
            <v>Rinku Gate Tower</v>
          </cell>
          <cell r="B67" t="str">
            <v>Osaka</v>
          </cell>
          <cell r="C67">
            <v>1996</v>
          </cell>
          <cell r="D67">
            <v>56</v>
          </cell>
          <cell r="E67">
            <v>256</v>
          </cell>
          <cell r="F67" t="str">
            <v>Normal</v>
          </cell>
          <cell r="G67" t="str">
            <v>1990s</v>
          </cell>
        </row>
        <row r="68">
          <cell r="A68" t="str">
            <v>Messeturm</v>
          </cell>
          <cell r="B68" t="str">
            <v>Frankfurt</v>
          </cell>
          <cell r="C68">
            <v>1990</v>
          </cell>
          <cell r="D68">
            <v>63</v>
          </cell>
          <cell r="E68">
            <v>257</v>
          </cell>
          <cell r="F68" t="str">
            <v>Normal</v>
          </cell>
          <cell r="G68" t="str">
            <v>1990s</v>
          </cell>
        </row>
        <row r="69">
          <cell r="A69" t="str">
            <v>Two Liberty Place</v>
          </cell>
          <cell r="B69" t="str">
            <v>Philadelphia</v>
          </cell>
          <cell r="C69">
            <v>1990</v>
          </cell>
          <cell r="D69">
            <v>58</v>
          </cell>
          <cell r="E69">
            <v>258</v>
          </cell>
          <cell r="F69" t="str">
            <v>Normal</v>
          </cell>
          <cell r="G69" t="str">
            <v>1990s</v>
          </cell>
        </row>
        <row r="70">
          <cell r="A70" t="str">
            <v>BCE Place–Canada Trust Tower</v>
          </cell>
          <cell r="B70" t="str">
            <v>Toronto</v>
          </cell>
          <cell r="C70">
            <v>1990</v>
          </cell>
          <cell r="D70">
            <v>51</v>
          </cell>
          <cell r="E70">
            <v>263</v>
          </cell>
          <cell r="F70" t="str">
            <v>Normal</v>
          </cell>
          <cell r="G70" t="str">
            <v>1990s</v>
          </cell>
        </row>
        <row r="71">
          <cell r="A71" t="str">
            <v>SunTrust Plaza</v>
          </cell>
          <cell r="B71" t="str">
            <v>Atlanta</v>
          </cell>
          <cell r="C71">
            <v>1992</v>
          </cell>
          <cell r="D71">
            <v>60</v>
          </cell>
          <cell r="E71">
            <v>265</v>
          </cell>
          <cell r="F71" t="str">
            <v>Normal</v>
          </cell>
          <cell r="G71" t="str">
            <v>1990s</v>
          </cell>
        </row>
        <row r="72">
          <cell r="A72" t="str">
            <v>NationsBank Corporate Center</v>
          </cell>
          <cell r="B72" t="str">
            <v>Charlotte</v>
          </cell>
          <cell r="C72">
            <v>1992</v>
          </cell>
          <cell r="D72">
            <v>60</v>
          </cell>
          <cell r="E72">
            <v>265</v>
          </cell>
          <cell r="F72" t="str">
            <v>Normal</v>
          </cell>
          <cell r="G72" t="str">
            <v>1990s</v>
          </cell>
        </row>
        <row r="73">
          <cell r="A73" t="str">
            <v>Republic Plaza</v>
          </cell>
          <cell r="B73" t="str">
            <v>Singapore</v>
          </cell>
          <cell r="C73">
            <v>1995</v>
          </cell>
          <cell r="D73">
            <v>66</v>
          </cell>
          <cell r="E73">
            <v>280</v>
          </cell>
          <cell r="F73" t="str">
            <v>Normal</v>
          </cell>
          <cell r="G73" t="str">
            <v>1990s</v>
          </cell>
        </row>
        <row r="74">
          <cell r="A74" t="str">
            <v>United Overseas Bank Plaza</v>
          </cell>
          <cell r="B74" t="str">
            <v>Singapore</v>
          </cell>
          <cell r="C74">
            <v>1992</v>
          </cell>
          <cell r="D74">
            <v>66</v>
          </cell>
          <cell r="E74">
            <v>280</v>
          </cell>
          <cell r="F74" t="str">
            <v>Normal</v>
          </cell>
          <cell r="G74" t="str">
            <v>1990s</v>
          </cell>
        </row>
        <row r="75">
          <cell r="A75" t="str">
            <v>Sunjoy Tomorrow Square</v>
          </cell>
          <cell r="B75" t="str">
            <v>Shanghai</v>
          </cell>
          <cell r="C75">
            <v>1999</v>
          </cell>
          <cell r="D75">
            <v>59</v>
          </cell>
          <cell r="E75">
            <v>285</v>
          </cell>
          <cell r="F75" t="str">
            <v>Normal</v>
          </cell>
          <cell r="G75" t="str">
            <v>1990s</v>
          </cell>
        </row>
        <row r="76">
          <cell r="A76" t="str">
            <v>Cheung Kong Center</v>
          </cell>
          <cell r="B76" t="str">
            <v>Hong Kong</v>
          </cell>
          <cell r="C76">
            <v>1999</v>
          </cell>
          <cell r="D76">
            <v>70</v>
          </cell>
          <cell r="E76">
            <v>290</v>
          </cell>
          <cell r="F76" t="str">
            <v>Normal</v>
          </cell>
          <cell r="G76" t="str">
            <v>1990s</v>
          </cell>
        </row>
        <row r="77">
          <cell r="A77" t="str">
            <v>Key Tower</v>
          </cell>
          <cell r="B77" t="str">
            <v>Cleveland</v>
          </cell>
          <cell r="C77">
            <v>1991</v>
          </cell>
          <cell r="D77">
            <v>57</v>
          </cell>
          <cell r="E77">
            <v>290</v>
          </cell>
          <cell r="F77" t="str">
            <v>Normal</v>
          </cell>
          <cell r="G77" t="str">
            <v>1990s</v>
          </cell>
        </row>
        <row r="78">
          <cell r="A78" t="str">
            <v>311 South Wacker Drive</v>
          </cell>
          <cell r="B78" t="str">
            <v>Chicago</v>
          </cell>
          <cell r="C78">
            <v>1990</v>
          </cell>
          <cell r="D78">
            <v>65</v>
          </cell>
          <cell r="E78">
            <v>293</v>
          </cell>
          <cell r="F78" t="str">
            <v>Normal</v>
          </cell>
          <cell r="G78" t="str">
            <v>1990s</v>
          </cell>
        </row>
        <row r="79">
          <cell r="A79" t="str">
            <v>Landmark Tower</v>
          </cell>
          <cell r="B79" t="str">
            <v>Yokohama, Japan</v>
          </cell>
          <cell r="C79">
            <v>1993</v>
          </cell>
          <cell r="D79">
            <v>70</v>
          </cell>
          <cell r="E79">
            <v>296</v>
          </cell>
          <cell r="F79" t="str">
            <v>Normal</v>
          </cell>
          <cell r="G79" t="str">
            <v>1990s</v>
          </cell>
        </row>
        <row r="80">
          <cell r="A80" t="str">
            <v>Commerzbank Tower</v>
          </cell>
          <cell r="B80" t="str">
            <v>Frankfurt</v>
          </cell>
          <cell r="C80">
            <v>1997</v>
          </cell>
          <cell r="D80">
            <v>63</v>
          </cell>
          <cell r="E80">
            <v>299</v>
          </cell>
          <cell r="F80" t="str">
            <v>Normal</v>
          </cell>
          <cell r="G80" t="str">
            <v>1990s</v>
          </cell>
        </row>
        <row r="81">
          <cell r="A81" t="str">
            <v>Ryugyong Hotel</v>
          </cell>
          <cell r="B81" t="str">
            <v>Pyongyang, N. Korea</v>
          </cell>
          <cell r="C81">
            <v>1995</v>
          </cell>
          <cell r="D81">
            <v>105</v>
          </cell>
          <cell r="E81">
            <v>300</v>
          </cell>
          <cell r="F81" t="str">
            <v>Normal</v>
          </cell>
          <cell r="G81" t="str">
            <v>1990s</v>
          </cell>
        </row>
        <row r="82">
          <cell r="A82" t="str">
            <v>Two Prudential Plaza</v>
          </cell>
          <cell r="B82" t="str">
            <v>Chicago</v>
          </cell>
          <cell r="C82">
            <v>1990</v>
          </cell>
          <cell r="D82">
            <v>64</v>
          </cell>
          <cell r="E82">
            <v>303</v>
          </cell>
          <cell r="F82" t="str">
            <v>Large</v>
          </cell>
          <cell r="G82" t="str">
            <v>1990s</v>
          </cell>
        </row>
        <row r="83">
          <cell r="A83" t="str">
            <v>Library Tower</v>
          </cell>
          <cell r="B83" t="str">
            <v>Los Angeles</v>
          </cell>
          <cell r="C83">
            <v>1990</v>
          </cell>
          <cell r="D83">
            <v>75</v>
          </cell>
          <cell r="E83">
            <v>310</v>
          </cell>
          <cell r="F83" t="str">
            <v>Large</v>
          </cell>
          <cell r="G83" t="str">
            <v>1990s</v>
          </cell>
        </row>
        <row r="84">
          <cell r="A84" t="str">
            <v>Telekom Malaysia Headquarters</v>
          </cell>
          <cell r="B84" t="str">
            <v>Kuala Lumpur</v>
          </cell>
          <cell r="C84">
            <v>1999</v>
          </cell>
          <cell r="D84">
            <v>55</v>
          </cell>
          <cell r="E84">
            <v>310</v>
          </cell>
          <cell r="F84" t="str">
            <v>Large</v>
          </cell>
          <cell r="G84" t="str">
            <v>1990s</v>
          </cell>
        </row>
        <row r="85">
          <cell r="A85" t="str">
            <v>Bank of America Plaza</v>
          </cell>
          <cell r="B85" t="str">
            <v>Atlanta</v>
          </cell>
          <cell r="C85">
            <v>1993</v>
          </cell>
          <cell r="D85">
            <v>55</v>
          </cell>
          <cell r="E85">
            <v>312</v>
          </cell>
          <cell r="F85" t="str">
            <v>Large</v>
          </cell>
          <cell r="G85" t="str">
            <v>1990s</v>
          </cell>
        </row>
        <row r="86">
          <cell r="A86" t="str">
            <v>Baiyoke Tower II</v>
          </cell>
          <cell r="B86" t="str">
            <v>Bangkok</v>
          </cell>
          <cell r="C86">
            <v>1997</v>
          </cell>
          <cell r="D86">
            <v>90</v>
          </cell>
          <cell r="E86">
            <v>320</v>
          </cell>
          <cell r="F86" t="str">
            <v>Large</v>
          </cell>
          <cell r="G86" t="str">
            <v>1990s</v>
          </cell>
        </row>
        <row r="87">
          <cell r="A87" t="str">
            <v>Burj al Arab Hotel</v>
          </cell>
          <cell r="B87" t="str">
            <v>Dubai</v>
          </cell>
          <cell r="C87">
            <v>1998</v>
          </cell>
          <cell r="D87">
            <v>60</v>
          </cell>
          <cell r="E87">
            <v>321</v>
          </cell>
          <cell r="F87" t="str">
            <v>Large</v>
          </cell>
          <cell r="G87" t="str">
            <v>1990s</v>
          </cell>
        </row>
        <row r="88">
          <cell r="A88" t="str">
            <v>T &amp; C Tower</v>
          </cell>
          <cell r="B88" t="str">
            <v>Kaohsiung, Taiwan</v>
          </cell>
          <cell r="C88">
            <v>1997</v>
          </cell>
          <cell r="D88">
            <v>85</v>
          </cell>
          <cell r="E88">
            <v>348</v>
          </cell>
          <cell r="F88" t="str">
            <v>Large</v>
          </cell>
          <cell r="G88" t="str">
            <v>1990s</v>
          </cell>
        </row>
        <row r="89">
          <cell r="A89" t="str">
            <v>The Center</v>
          </cell>
          <cell r="B89" t="str">
            <v>Hong Kong</v>
          </cell>
          <cell r="C89">
            <v>1998</v>
          </cell>
          <cell r="D89">
            <v>79</v>
          </cell>
          <cell r="E89">
            <v>350</v>
          </cell>
          <cell r="F89" t="str">
            <v>Large</v>
          </cell>
          <cell r="G89" t="str">
            <v>1990s</v>
          </cell>
        </row>
        <row r="90">
          <cell r="A90" t="str">
            <v>Central Plaza</v>
          </cell>
          <cell r="B90" t="str">
            <v>Hong Kong</v>
          </cell>
          <cell r="C90">
            <v>1992</v>
          </cell>
          <cell r="D90">
            <v>78</v>
          </cell>
          <cell r="E90">
            <v>374</v>
          </cell>
          <cell r="F90" t="str">
            <v>Large</v>
          </cell>
          <cell r="G90" t="str">
            <v>1990s</v>
          </cell>
        </row>
        <row r="91">
          <cell r="A91" t="str">
            <v>Shun Hing Square</v>
          </cell>
          <cell r="B91" t="str">
            <v>Shenzhen, China</v>
          </cell>
          <cell r="C91">
            <v>1996</v>
          </cell>
          <cell r="D91">
            <v>69</v>
          </cell>
          <cell r="E91">
            <v>384</v>
          </cell>
          <cell r="F91" t="str">
            <v>Large</v>
          </cell>
          <cell r="G91" t="str">
            <v>1990s</v>
          </cell>
        </row>
        <row r="92">
          <cell r="A92" t="str">
            <v>Citic Plaza</v>
          </cell>
          <cell r="B92" t="str">
            <v>Guangzhou, China</v>
          </cell>
          <cell r="C92">
            <v>1996</v>
          </cell>
          <cell r="D92">
            <v>80</v>
          </cell>
          <cell r="E92">
            <v>391</v>
          </cell>
          <cell r="F92" t="str">
            <v>Large</v>
          </cell>
          <cell r="G92" t="str">
            <v>1990s</v>
          </cell>
        </row>
        <row r="93">
          <cell r="A93" t="str">
            <v>Sears Tower</v>
          </cell>
          <cell r="B93" t="str">
            <v>Chicago</v>
          </cell>
          <cell r="C93">
            <v>1974</v>
          </cell>
          <cell r="D93">
            <v>110</v>
          </cell>
          <cell r="E93">
            <v>442</v>
          </cell>
          <cell r="F93" t="str">
            <v>Very large</v>
          </cell>
          <cell r="G93" t="str">
            <v>1970s</v>
          </cell>
        </row>
        <row r="94">
          <cell r="A94" t="str">
            <v>Petronas Tower 1</v>
          </cell>
          <cell r="B94" t="str">
            <v>Kuala Lumpur, Malaysia</v>
          </cell>
          <cell r="C94">
            <v>1998</v>
          </cell>
          <cell r="D94">
            <v>88</v>
          </cell>
          <cell r="E94">
            <v>452</v>
          </cell>
          <cell r="F94" t="str">
            <v>Very large</v>
          </cell>
          <cell r="G94" t="str">
            <v>1990s</v>
          </cell>
        </row>
        <row r="95">
          <cell r="A95" t="str">
            <v>Petronas Tower 2</v>
          </cell>
          <cell r="B95" t="str">
            <v>Kuala Lumpur, Malaysia</v>
          </cell>
          <cell r="C95">
            <v>1998</v>
          </cell>
          <cell r="D95">
            <v>88</v>
          </cell>
          <cell r="E95">
            <v>452</v>
          </cell>
          <cell r="F95" t="str">
            <v>Very large</v>
          </cell>
          <cell r="G95" t="str">
            <v>1990s</v>
          </cell>
        </row>
        <row r="96">
          <cell r="A96" t="str">
            <v>JR Central Towers</v>
          </cell>
          <cell r="B96" t="str">
            <v>Nagoya</v>
          </cell>
          <cell r="C96">
            <v>2002</v>
          </cell>
          <cell r="D96">
            <v>51</v>
          </cell>
          <cell r="E96">
            <v>245</v>
          </cell>
          <cell r="F96" t="str">
            <v>Normal</v>
          </cell>
          <cell r="G96" t="str">
            <v>2000s</v>
          </cell>
        </row>
        <row r="97">
          <cell r="A97" t="str">
            <v>Faisaliah Complex</v>
          </cell>
          <cell r="B97" t="str">
            <v>Riyadh</v>
          </cell>
          <cell r="C97">
            <v>2002</v>
          </cell>
          <cell r="D97">
            <v>30</v>
          </cell>
          <cell r="E97">
            <v>274</v>
          </cell>
          <cell r="F97" t="str">
            <v>Normal</v>
          </cell>
          <cell r="G97" t="str">
            <v>2000s</v>
          </cell>
        </row>
        <row r="98">
          <cell r="A98" t="str">
            <v>Plaza66</v>
          </cell>
          <cell r="B98" t="str">
            <v>Shanghai</v>
          </cell>
          <cell r="C98">
            <v>2002</v>
          </cell>
          <cell r="D98">
            <v>66</v>
          </cell>
          <cell r="E98">
            <v>288</v>
          </cell>
          <cell r="F98" t="str">
            <v>Normal</v>
          </cell>
          <cell r="G98" t="str">
            <v>2000s</v>
          </cell>
        </row>
        <row r="99">
          <cell r="A99" t="str">
            <v>Emirates Tower Two</v>
          </cell>
          <cell r="B99" t="str">
            <v>Dubai</v>
          </cell>
          <cell r="C99">
            <v>2002</v>
          </cell>
          <cell r="D99">
            <v>54</v>
          </cell>
          <cell r="E99">
            <v>309</v>
          </cell>
          <cell r="F99" t="str">
            <v>Large</v>
          </cell>
          <cell r="G99" t="str">
            <v>2000s</v>
          </cell>
        </row>
        <row r="100">
          <cell r="A100" t="str">
            <v>Kingdom Centre</v>
          </cell>
          <cell r="B100" t="str">
            <v>Riyadh</v>
          </cell>
          <cell r="C100">
            <v>2002</v>
          </cell>
          <cell r="D100">
            <v>30</v>
          </cell>
          <cell r="E100">
            <v>345</v>
          </cell>
          <cell r="F100" t="str">
            <v>Large</v>
          </cell>
          <cell r="G100" t="str">
            <v>2000s</v>
          </cell>
        </row>
        <row r="101">
          <cell r="A101" t="str">
            <v>Emirates Tower One</v>
          </cell>
          <cell r="B101" t="str">
            <v>Dubai</v>
          </cell>
          <cell r="C101">
            <v>2002</v>
          </cell>
          <cell r="D101">
            <v>55</v>
          </cell>
          <cell r="E101">
            <v>355</v>
          </cell>
          <cell r="F101" t="str">
            <v>Large</v>
          </cell>
          <cell r="G101" t="str">
            <v>2000s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133C-DD8B-4F9A-AB9D-9CCF0116792D}">
  <sheetPr>
    <tabColor theme="4"/>
  </sheetPr>
  <dimension ref="A1:W30"/>
  <sheetViews>
    <sheetView topLeftCell="A13" zoomScale="85" zoomScaleNormal="85" workbookViewId="0">
      <selection activeCell="H9" sqref="H9"/>
    </sheetView>
  </sheetViews>
  <sheetFormatPr defaultRowHeight="15" x14ac:dyDescent="0.25"/>
  <cols>
    <col min="3" max="3" width="10.28515625" bestFit="1" customWidth="1"/>
    <col min="11" max="11" width="2.28515625" customWidth="1"/>
    <col min="12" max="12" width="1.85546875" customWidth="1"/>
    <col min="17" max="17" width="12.28515625" bestFit="1" customWidth="1"/>
  </cols>
  <sheetData>
    <row r="1" spans="1:23" ht="195" customHeight="1" x14ac:dyDescent="0.25">
      <c r="A1" s="9" t="s">
        <v>5</v>
      </c>
      <c r="B1" s="10"/>
      <c r="C1" s="10"/>
      <c r="D1" s="10"/>
      <c r="E1" s="10"/>
      <c r="F1" s="10"/>
      <c r="G1" s="10"/>
      <c r="H1" s="10"/>
      <c r="I1" s="10"/>
      <c r="J1" s="10"/>
    </row>
    <row r="3" spans="1:23" ht="409.6" customHeight="1" x14ac:dyDescent="0.25">
      <c r="A3" s="9" t="s">
        <v>0</v>
      </c>
      <c r="B3" s="10"/>
      <c r="C3" s="10"/>
      <c r="D3" s="10"/>
      <c r="E3" s="10"/>
      <c r="F3" s="10"/>
      <c r="G3" s="10"/>
      <c r="H3" s="10"/>
      <c r="I3" s="10"/>
      <c r="J3" s="10"/>
      <c r="M3" s="9" t="s">
        <v>1</v>
      </c>
      <c r="N3" s="10"/>
      <c r="O3" s="10"/>
      <c r="P3" s="10"/>
      <c r="Q3" s="10"/>
      <c r="R3" s="10"/>
      <c r="S3" s="10"/>
      <c r="T3" s="10"/>
      <c r="U3" s="10"/>
      <c r="V3" s="10"/>
      <c r="W3" s="10"/>
    </row>
    <row r="9" spans="1:23" x14ac:dyDescent="0.25">
      <c r="B9" t="s">
        <v>34</v>
      </c>
      <c r="C9" t="b">
        <f xml:space="preserve"> 0 &gt; 5</f>
        <v>0</v>
      </c>
      <c r="D9" t="b">
        <f>NOT(C9)</f>
        <v>1</v>
      </c>
    </row>
    <row r="13" spans="1:23" x14ac:dyDescent="0.25">
      <c r="E13" s="20" t="s">
        <v>68</v>
      </c>
      <c r="F13" s="20" t="s">
        <v>69</v>
      </c>
      <c r="G13" s="20" t="s">
        <v>70</v>
      </c>
      <c r="H13" s="2" t="s">
        <v>37</v>
      </c>
      <c r="I13" s="2" t="s">
        <v>38</v>
      </c>
    </row>
    <row r="14" spans="1:23" x14ac:dyDescent="0.25">
      <c r="E14" t="s">
        <v>36</v>
      </c>
      <c r="F14" t="s">
        <v>35</v>
      </c>
      <c r="G14" t="s">
        <v>36</v>
      </c>
      <c r="H14" s="1" t="s">
        <v>35</v>
      </c>
      <c r="I14" s="1" t="s">
        <v>36</v>
      </c>
      <c r="P14" t="s">
        <v>43</v>
      </c>
      <c r="Q14" t="s">
        <v>44</v>
      </c>
    </row>
    <row r="15" spans="1:23" x14ac:dyDescent="0.25">
      <c r="E15" t="s">
        <v>35</v>
      </c>
      <c r="F15" t="s">
        <v>35</v>
      </c>
      <c r="G15" t="s">
        <v>35</v>
      </c>
      <c r="H15" s="1" t="s">
        <v>35</v>
      </c>
      <c r="I15" s="1" t="s">
        <v>35</v>
      </c>
      <c r="P15" s="13" t="s">
        <v>45</v>
      </c>
      <c r="Q15" s="13" t="s">
        <v>46</v>
      </c>
    </row>
    <row r="16" spans="1:23" x14ac:dyDescent="0.25">
      <c r="E16" t="s">
        <v>35</v>
      </c>
      <c r="F16" t="s">
        <v>36</v>
      </c>
      <c r="G16" t="s">
        <v>36</v>
      </c>
      <c r="H16" s="1" t="s">
        <v>35</v>
      </c>
      <c r="I16" s="1" t="s">
        <v>36</v>
      </c>
      <c r="P16" s="13" t="s">
        <v>47</v>
      </c>
      <c r="Q16" s="13" t="s">
        <v>48</v>
      </c>
    </row>
    <row r="17" spans="3:20" x14ac:dyDescent="0.25">
      <c r="C17" s="19" t="s">
        <v>64</v>
      </c>
      <c r="D17" s="19" t="s">
        <v>65</v>
      </c>
      <c r="E17" s="12" t="s">
        <v>39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4" t="s">
        <v>49</v>
      </c>
      <c r="Q17" s="13" t="s">
        <v>50</v>
      </c>
    </row>
    <row r="18" spans="3:20" x14ac:dyDescent="0.25">
      <c r="E18" s="12" t="s">
        <v>40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4" t="s">
        <v>51</v>
      </c>
      <c r="Q18" s="13" t="s">
        <v>52</v>
      </c>
    </row>
    <row r="19" spans="3:20" x14ac:dyDescent="0.25"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1"/>
    </row>
    <row r="20" spans="3:20" x14ac:dyDescent="0.25">
      <c r="C20" s="19" t="s">
        <v>66</v>
      </c>
      <c r="D20" s="19" t="s">
        <v>67</v>
      </c>
      <c r="E20" s="12" t="s">
        <v>41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1"/>
      <c r="R20" t="s">
        <v>45</v>
      </c>
      <c r="S20" t="str">
        <f>IF(R20="A","Parthiva",IF(R20="B","Khaled",IF(R20="C","Anil","Debi")))</f>
        <v>Parthiva</v>
      </c>
    </row>
    <row r="21" spans="3:20" x14ac:dyDescent="0.25">
      <c r="E21" s="12" t="s">
        <v>42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1"/>
    </row>
    <row r="23" spans="3:20" x14ac:dyDescent="0.25">
      <c r="O23" s="16" t="s">
        <v>57</v>
      </c>
      <c r="P23" s="16"/>
      <c r="Q23" s="16"/>
    </row>
    <row r="24" spans="3:20" x14ac:dyDescent="0.25">
      <c r="O24" s="1" t="s">
        <v>53</v>
      </c>
      <c r="P24" s="1" t="s">
        <v>54</v>
      </c>
      <c r="Q24" s="1" t="s">
        <v>55</v>
      </c>
    </row>
    <row r="25" spans="3:20" x14ac:dyDescent="0.25">
      <c r="O25" s="1">
        <v>35</v>
      </c>
      <c r="P25" s="1">
        <v>10</v>
      </c>
      <c r="Q25" s="1">
        <f>IFERROR(O25/P25,"Value Error")</f>
        <v>3.5</v>
      </c>
    </row>
    <row r="26" spans="3:20" x14ac:dyDescent="0.25">
      <c r="O26" s="1">
        <v>47</v>
      </c>
      <c r="P26" s="1">
        <v>8</v>
      </c>
      <c r="Q26" s="1">
        <f t="shared" ref="Q26:Q29" si="0">IFERROR(O26/P26,"Value Error")</f>
        <v>5.875</v>
      </c>
    </row>
    <row r="27" spans="3:20" x14ac:dyDescent="0.25">
      <c r="O27" s="1">
        <v>15</v>
      </c>
      <c r="P27" s="1">
        <v>12</v>
      </c>
      <c r="Q27" s="1">
        <f t="shared" si="0"/>
        <v>1.25</v>
      </c>
      <c r="S27" s="15" t="s">
        <v>56</v>
      </c>
      <c r="T27" s="15"/>
    </row>
    <row r="28" spans="3:20" x14ac:dyDescent="0.25">
      <c r="O28" s="1">
        <v>10</v>
      </c>
      <c r="P28" s="1">
        <v>0</v>
      </c>
      <c r="Q28" s="1" t="str">
        <f t="shared" si="0"/>
        <v>Value Error</v>
      </c>
      <c r="S28" t="e">
        <f>O28/P28</f>
        <v>#DIV/0!</v>
      </c>
      <c r="T28" t="b">
        <f>ISERROR(S28)</f>
        <v>1</v>
      </c>
    </row>
    <row r="29" spans="3:20" x14ac:dyDescent="0.25">
      <c r="O29" s="1">
        <v>50</v>
      </c>
      <c r="P29" s="1">
        <v>32</v>
      </c>
      <c r="Q29" s="1">
        <f t="shared" si="0"/>
        <v>1.5625</v>
      </c>
    </row>
    <row r="30" spans="3:20" x14ac:dyDescent="0.25">
      <c r="O30" s="1">
        <v>38</v>
      </c>
      <c r="P30" s="1">
        <v>5</v>
      </c>
      <c r="Q30" s="1">
        <f>IFERROR(O30/P30,"Value Error")</f>
        <v>7.6</v>
      </c>
    </row>
  </sheetData>
  <mergeCells count="5">
    <mergeCell ref="A1:J1"/>
    <mergeCell ref="A3:J3"/>
    <mergeCell ref="M3:W3"/>
    <mergeCell ref="S27:T27"/>
    <mergeCell ref="O23:Q2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3BF7D-E8BD-437D-988E-60B5F709F29B}">
  <dimension ref="B2:Q22"/>
  <sheetViews>
    <sheetView workbookViewId="0">
      <selection activeCell="E17" sqref="E17"/>
    </sheetView>
  </sheetViews>
  <sheetFormatPr defaultRowHeight="15" x14ac:dyDescent="0.25"/>
  <cols>
    <col min="2" max="2" width="6.85546875" bestFit="1" customWidth="1"/>
    <col min="3" max="3" width="7.140625" bestFit="1" customWidth="1"/>
    <col min="4" max="4" width="12.140625" bestFit="1" customWidth="1"/>
    <col min="5" max="5" width="10.5703125" bestFit="1" customWidth="1"/>
    <col min="6" max="6" width="12.28515625" bestFit="1" customWidth="1"/>
    <col min="7" max="7" width="17" bestFit="1" customWidth="1"/>
    <col min="8" max="8" width="17" customWidth="1"/>
  </cols>
  <sheetData>
    <row r="2" spans="2:17" x14ac:dyDescent="0.25">
      <c r="B2" s="2" t="s">
        <v>6</v>
      </c>
      <c r="C2" s="2" t="s">
        <v>2</v>
      </c>
      <c r="D2" s="2" t="s">
        <v>7</v>
      </c>
      <c r="E2" s="2" t="s">
        <v>8</v>
      </c>
      <c r="F2" s="2" t="s">
        <v>59</v>
      </c>
      <c r="G2" s="2" t="s">
        <v>58</v>
      </c>
      <c r="H2" s="17"/>
    </row>
    <row r="3" spans="2:17" x14ac:dyDescent="0.25">
      <c r="B3" s="3" t="s">
        <v>9</v>
      </c>
      <c r="C3" t="s">
        <v>3</v>
      </c>
      <c r="D3" s="8" t="s">
        <v>10</v>
      </c>
      <c r="E3">
        <v>858</v>
      </c>
      <c r="F3" t="b">
        <f>OR(D3="Alex",D3="Macy")</f>
        <v>0</v>
      </c>
      <c r="G3" t="b">
        <f>AND(D3="Alex",E3&gt;500,E3&lt;1000)</f>
        <v>0</v>
      </c>
      <c r="H3" s="18" t="s">
        <v>60</v>
      </c>
      <c r="I3" s="15" t="s">
        <v>32</v>
      </c>
      <c r="J3" s="15"/>
      <c r="K3" s="15"/>
      <c r="L3" s="15"/>
      <c r="M3" s="15"/>
      <c r="N3" s="15"/>
    </row>
    <row r="4" spans="2:17" x14ac:dyDescent="0.25">
      <c r="B4" s="3" t="s">
        <v>9</v>
      </c>
      <c r="C4" t="s">
        <v>11</v>
      </c>
      <c r="D4" s="8" t="s">
        <v>12</v>
      </c>
      <c r="E4">
        <v>145</v>
      </c>
      <c r="F4" t="b">
        <f t="shared" ref="F4:F22" si="0">OR(D4="Alex",D4="Macy")</f>
        <v>1</v>
      </c>
      <c r="G4" t="b">
        <f t="shared" ref="G4:G22" si="1">AND(D4="Alex",E4&gt;500,E4&lt;1000)</f>
        <v>0</v>
      </c>
      <c r="H4" s="18"/>
    </row>
    <row r="5" spans="2:17" x14ac:dyDescent="0.25">
      <c r="B5" s="3" t="s">
        <v>9</v>
      </c>
      <c r="C5" t="s">
        <v>14</v>
      </c>
      <c r="D5" s="8" t="s">
        <v>15</v>
      </c>
      <c r="E5">
        <v>861</v>
      </c>
      <c r="F5" t="b">
        <f t="shared" si="0"/>
        <v>1</v>
      </c>
      <c r="G5" t="b">
        <f t="shared" si="1"/>
        <v>1</v>
      </c>
      <c r="H5" s="18" t="s">
        <v>61</v>
      </c>
      <c r="I5" s="15" t="s">
        <v>33</v>
      </c>
      <c r="J5" s="15"/>
      <c r="K5" s="15"/>
      <c r="L5" s="15"/>
      <c r="M5" s="15"/>
      <c r="N5" s="15"/>
      <c r="O5" s="15"/>
      <c r="P5" s="15"/>
      <c r="Q5" s="15"/>
    </row>
    <row r="6" spans="2:17" x14ac:dyDescent="0.25">
      <c r="B6" s="3" t="s">
        <v>9</v>
      </c>
      <c r="C6" t="s">
        <v>4</v>
      </c>
      <c r="D6" s="8" t="s">
        <v>16</v>
      </c>
      <c r="E6">
        <v>1567</v>
      </c>
      <c r="F6" t="b">
        <f t="shared" si="0"/>
        <v>0</v>
      </c>
      <c r="G6" t="b">
        <f t="shared" si="1"/>
        <v>0</v>
      </c>
    </row>
    <row r="7" spans="2:17" x14ac:dyDescent="0.25">
      <c r="B7" s="4" t="s">
        <v>17</v>
      </c>
      <c r="C7" t="s">
        <v>3</v>
      </c>
      <c r="D7" s="8" t="s">
        <v>10</v>
      </c>
      <c r="E7">
        <v>835</v>
      </c>
      <c r="F7" t="b">
        <f t="shared" si="0"/>
        <v>0</v>
      </c>
      <c r="G7" t="b">
        <f t="shared" si="1"/>
        <v>0</v>
      </c>
    </row>
    <row r="8" spans="2:17" x14ac:dyDescent="0.25">
      <c r="B8" s="4" t="s">
        <v>17</v>
      </c>
      <c r="C8" t="s">
        <v>11</v>
      </c>
      <c r="D8" s="8" t="s">
        <v>12</v>
      </c>
      <c r="E8">
        <v>750</v>
      </c>
      <c r="F8" t="b">
        <f t="shared" si="0"/>
        <v>1</v>
      </c>
      <c r="G8" t="b">
        <f t="shared" si="1"/>
        <v>0</v>
      </c>
    </row>
    <row r="9" spans="2:17" x14ac:dyDescent="0.25">
      <c r="B9" s="4" t="s">
        <v>17</v>
      </c>
      <c r="C9" t="s">
        <v>14</v>
      </c>
      <c r="D9" s="8" t="s">
        <v>15</v>
      </c>
      <c r="E9">
        <v>201</v>
      </c>
      <c r="F9" t="b">
        <f t="shared" si="0"/>
        <v>1</v>
      </c>
      <c r="G9" t="b">
        <f>AND(D9="Alex",E9&gt;500,E9&lt;1000)</f>
        <v>0</v>
      </c>
    </row>
    <row r="10" spans="2:17" x14ac:dyDescent="0.25">
      <c r="B10" s="4" t="s">
        <v>17</v>
      </c>
      <c r="C10" t="s">
        <v>4</v>
      </c>
      <c r="D10" s="8" t="s">
        <v>16</v>
      </c>
      <c r="E10">
        <v>894</v>
      </c>
      <c r="F10" t="b">
        <f t="shared" si="0"/>
        <v>0</v>
      </c>
      <c r="G10" t="b">
        <f t="shared" si="1"/>
        <v>0</v>
      </c>
    </row>
    <row r="11" spans="2:17" x14ac:dyDescent="0.25">
      <c r="B11" s="5" t="s">
        <v>18</v>
      </c>
      <c r="C11" t="s">
        <v>3</v>
      </c>
      <c r="D11" s="8" t="s">
        <v>10</v>
      </c>
      <c r="E11">
        <v>509</v>
      </c>
      <c r="F11" t="b">
        <f t="shared" si="0"/>
        <v>0</v>
      </c>
      <c r="G11" t="b">
        <f t="shared" si="1"/>
        <v>0</v>
      </c>
    </row>
    <row r="12" spans="2:17" x14ac:dyDescent="0.25">
      <c r="B12" s="5" t="s">
        <v>18</v>
      </c>
      <c r="C12" t="s">
        <v>11</v>
      </c>
      <c r="D12" s="8" t="s">
        <v>12</v>
      </c>
      <c r="E12">
        <v>1900</v>
      </c>
      <c r="F12" t="b">
        <f t="shared" si="0"/>
        <v>1</v>
      </c>
      <c r="G12" t="b">
        <f t="shared" si="1"/>
        <v>0</v>
      </c>
    </row>
    <row r="13" spans="2:17" x14ac:dyDescent="0.25">
      <c r="B13" s="5" t="s">
        <v>18</v>
      </c>
      <c r="C13" t="s">
        <v>14</v>
      </c>
      <c r="D13" s="8" t="s">
        <v>15</v>
      </c>
      <c r="E13">
        <v>213</v>
      </c>
      <c r="F13" t="b">
        <f t="shared" si="0"/>
        <v>1</v>
      </c>
      <c r="G13" t="b">
        <f t="shared" si="1"/>
        <v>0</v>
      </c>
    </row>
    <row r="14" spans="2:17" x14ac:dyDescent="0.25">
      <c r="B14" s="5" t="s">
        <v>18</v>
      </c>
      <c r="C14" t="s">
        <v>4</v>
      </c>
      <c r="D14" s="8" t="s">
        <v>16</v>
      </c>
      <c r="E14">
        <v>860</v>
      </c>
      <c r="F14" t="b">
        <f t="shared" si="0"/>
        <v>0</v>
      </c>
      <c r="G14" t="b">
        <f t="shared" si="1"/>
        <v>0</v>
      </c>
    </row>
    <row r="15" spans="2:17" x14ac:dyDescent="0.25">
      <c r="B15" s="6" t="s">
        <v>19</v>
      </c>
      <c r="C15" t="s">
        <v>3</v>
      </c>
      <c r="D15" s="8" t="s">
        <v>10</v>
      </c>
      <c r="E15">
        <v>123</v>
      </c>
      <c r="F15" t="b">
        <f t="shared" si="0"/>
        <v>0</v>
      </c>
      <c r="G15" t="b">
        <f t="shared" si="1"/>
        <v>0</v>
      </c>
    </row>
    <row r="16" spans="2:17" x14ac:dyDescent="0.25">
      <c r="B16" s="6" t="s">
        <v>19</v>
      </c>
      <c r="C16" t="s">
        <v>11</v>
      </c>
      <c r="D16" s="8" t="s">
        <v>12</v>
      </c>
      <c r="E16">
        <v>235</v>
      </c>
      <c r="F16" t="b">
        <f t="shared" si="0"/>
        <v>1</v>
      </c>
      <c r="G16" t="b">
        <f t="shared" si="1"/>
        <v>0</v>
      </c>
    </row>
    <row r="17" spans="2:7" x14ac:dyDescent="0.25">
      <c r="B17" s="6" t="s">
        <v>19</v>
      </c>
      <c r="C17" t="s">
        <v>14</v>
      </c>
      <c r="D17" s="8" t="s">
        <v>15</v>
      </c>
      <c r="E17">
        <v>856</v>
      </c>
      <c r="F17" t="b">
        <f t="shared" si="0"/>
        <v>1</v>
      </c>
      <c r="G17" t="b">
        <f t="shared" si="1"/>
        <v>1</v>
      </c>
    </row>
    <row r="18" spans="2:7" x14ac:dyDescent="0.25">
      <c r="B18" s="6" t="s">
        <v>19</v>
      </c>
      <c r="C18" t="s">
        <v>4</v>
      </c>
      <c r="D18" s="8" t="s">
        <v>16</v>
      </c>
      <c r="E18">
        <v>698</v>
      </c>
      <c r="F18" t="b">
        <f t="shared" si="0"/>
        <v>0</v>
      </c>
      <c r="G18" t="b">
        <f t="shared" si="1"/>
        <v>0</v>
      </c>
    </row>
    <row r="19" spans="2:7" x14ac:dyDescent="0.25">
      <c r="B19" s="7" t="s">
        <v>13</v>
      </c>
      <c r="C19" t="s">
        <v>3</v>
      </c>
      <c r="D19" s="8" t="s">
        <v>10</v>
      </c>
      <c r="E19">
        <v>2900</v>
      </c>
      <c r="F19" t="b">
        <f t="shared" si="0"/>
        <v>0</v>
      </c>
      <c r="G19" t="b">
        <f t="shared" si="1"/>
        <v>0</v>
      </c>
    </row>
    <row r="20" spans="2:7" x14ac:dyDescent="0.25">
      <c r="B20" s="7" t="s">
        <v>13</v>
      </c>
      <c r="C20" t="s">
        <v>11</v>
      </c>
      <c r="D20" s="8" t="s">
        <v>12</v>
      </c>
      <c r="E20">
        <v>611</v>
      </c>
      <c r="F20" t="b">
        <f t="shared" si="0"/>
        <v>1</v>
      </c>
      <c r="G20" t="b">
        <f t="shared" si="1"/>
        <v>0</v>
      </c>
    </row>
    <row r="21" spans="2:7" x14ac:dyDescent="0.25">
      <c r="B21" s="7" t="s">
        <v>13</v>
      </c>
      <c r="C21" t="s">
        <v>14</v>
      </c>
      <c r="D21" s="8" t="s">
        <v>15</v>
      </c>
      <c r="E21">
        <v>391</v>
      </c>
      <c r="F21" t="b">
        <f t="shared" si="0"/>
        <v>1</v>
      </c>
      <c r="G21" t="b">
        <f t="shared" si="1"/>
        <v>0</v>
      </c>
    </row>
    <row r="22" spans="2:7" x14ac:dyDescent="0.25">
      <c r="B22" s="7" t="s">
        <v>13</v>
      </c>
      <c r="C22" t="s">
        <v>4</v>
      </c>
      <c r="D22" s="8" t="s">
        <v>16</v>
      </c>
      <c r="E22">
        <v>171</v>
      </c>
      <c r="F22" t="b">
        <f t="shared" si="0"/>
        <v>0</v>
      </c>
      <c r="G22" t="b">
        <f t="shared" si="1"/>
        <v>0</v>
      </c>
    </row>
  </sheetData>
  <mergeCells count="2">
    <mergeCell ref="I3:N3"/>
    <mergeCell ref="I5:Q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63F4F-B431-42D2-A759-471F26EDF329}">
  <dimension ref="B1:P22"/>
  <sheetViews>
    <sheetView tabSelected="1" workbookViewId="0">
      <selection activeCell="I6" sqref="I6"/>
    </sheetView>
  </sheetViews>
  <sheetFormatPr defaultRowHeight="15" x14ac:dyDescent="0.25"/>
  <cols>
    <col min="2" max="2" width="6.85546875" bestFit="1" customWidth="1"/>
    <col min="3" max="3" width="7.140625" bestFit="1" customWidth="1"/>
    <col min="4" max="4" width="12.140625" bestFit="1" customWidth="1"/>
    <col min="5" max="5" width="10.5703125" bestFit="1" customWidth="1"/>
    <col min="6" max="6" width="0" hidden="1" customWidth="1"/>
    <col min="8" max="8" width="22.28515625" bestFit="1" customWidth="1"/>
    <col min="9" max="9" width="19.42578125" bestFit="1" customWidth="1"/>
    <col min="15" max="15" width="14.28515625" customWidth="1"/>
  </cols>
  <sheetData>
    <row r="1" spans="2:16" x14ac:dyDescent="0.25">
      <c r="H1" t="s">
        <v>63</v>
      </c>
      <c r="I1" s="11" t="s">
        <v>72</v>
      </c>
    </row>
    <row r="2" spans="2:16" x14ac:dyDescent="0.25">
      <c r="B2" s="2" t="s">
        <v>6</v>
      </c>
      <c r="C2" s="2" t="s">
        <v>2</v>
      </c>
      <c r="D2" s="2" t="s">
        <v>7</v>
      </c>
      <c r="E2" s="2" t="s">
        <v>8</v>
      </c>
      <c r="G2" s="2" t="s">
        <v>60</v>
      </c>
      <c r="H2" s="2" t="s">
        <v>61</v>
      </c>
      <c r="I2" s="2" t="s">
        <v>71</v>
      </c>
    </row>
    <row r="3" spans="2:16" x14ac:dyDescent="0.25">
      <c r="B3" s="3" t="s">
        <v>9</v>
      </c>
      <c r="C3" t="s">
        <v>3</v>
      </c>
      <c r="D3" s="8" t="s">
        <v>10</v>
      </c>
      <c r="E3">
        <v>858</v>
      </c>
      <c r="F3" t="str">
        <f>IF(E3&lt;200,"Poor",IF(E3&lt;500,"Average",IF(E3&lt;1000,"Good","Excellent")))</f>
        <v>Good</v>
      </c>
      <c r="G3" s="1" t="str">
        <f>IF(E3&lt;500,"Bad","Good")</f>
        <v>Good</v>
      </c>
      <c r="H3" s="1" t="str">
        <f>IF(E3&lt;200,"Poor",IF(AND(E3&gt;200,E3&lt;500),"Average",IF(AND(E3&gt;500,E3&lt;1000),"Good","Excellent")))</f>
        <v>Good</v>
      </c>
      <c r="I3" s="1" t="str">
        <f>IF(E3&lt;200,"Poor",IF(E3&lt;500,"Average",IF(E3&lt;1000,"Good","Excellent")))</f>
        <v>Good</v>
      </c>
      <c r="K3" t="s">
        <v>20</v>
      </c>
      <c r="O3" s="11" t="s">
        <v>53</v>
      </c>
      <c r="P3" s="11" t="s">
        <v>62</v>
      </c>
    </row>
    <row r="4" spans="2:16" x14ac:dyDescent="0.25">
      <c r="B4" s="3" t="s">
        <v>9</v>
      </c>
      <c r="C4" t="s">
        <v>11</v>
      </c>
      <c r="D4" s="8" t="s">
        <v>12</v>
      </c>
      <c r="E4">
        <v>145</v>
      </c>
      <c r="F4" t="str">
        <f t="shared" ref="F4:F22" si="0">IF(E4&lt;200,"Poor",IF(E4&lt;500,"Average",IF(E4&lt;1000,"Good","Excellent")))</f>
        <v>Poor</v>
      </c>
      <c r="G4" s="1" t="str">
        <f t="shared" ref="G4:G22" si="1">IF(E4&lt;500,"Bad","Good")</f>
        <v>Bad</v>
      </c>
      <c r="H4" s="1" t="str">
        <f t="shared" ref="H4:H22" si="2">IF(E4&lt;200,"Poor",IF(AND(E4&gt;200,E4&lt;500),"Average",IF(AND(E4&gt;500,E4&lt;1000),"Good","Excellent")))</f>
        <v>Poor</v>
      </c>
      <c r="I4" s="1" t="str">
        <f t="shared" ref="I4:I22" si="3">IF(E4&lt;200,"Poor",IF(E4&lt;500,"Average",IF(E4&lt;1000,"Good","Excellent")))</f>
        <v>Poor</v>
      </c>
      <c r="K4" s="1" t="s">
        <v>21</v>
      </c>
      <c r="L4" s="1" t="s">
        <v>24</v>
      </c>
      <c r="O4" s="1" t="s">
        <v>28</v>
      </c>
      <c r="P4" s="1" t="s">
        <v>29</v>
      </c>
    </row>
    <row r="5" spans="2:16" x14ac:dyDescent="0.25">
      <c r="B5" s="3" t="s">
        <v>9</v>
      </c>
      <c r="C5" t="s">
        <v>14</v>
      </c>
      <c r="D5" s="8" t="s">
        <v>15</v>
      </c>
      <c r="E5">
        <v>861</v>
      </c>
      <c r="F5" t="str">
        <f t="shared" si="0"/>
        <v>Good</v>
      </c>
      <c r="G5" s="1" t="str">
        <f t="shared" si="1"/>
        <v>Good</v>
      </c>
      <c r="H5" s="1" t="str">
        <f t="shared" si="2"/>
        <v>Good</v>
      </c>
      <c r="I5" s="1" t="str">
        <f t="shared" si="3"/>
        <v>Good</v>
      </c>
      <c r="K5" s="1" t="s">
        <v>23</v>
      </c>
      <c r="L5" s="1" t="s">
        <v>22</v>
      </c>
      <c r="O5" s="1" t="s">
        <v>25</v>
      </c>
      <c r="P5" s="1" t="s">
        <v>30</v>
      </c>
    </row>
    <row r="6" spans="2:16" x14ac:dyDescent="0.25">
      <c r="B6" s="3" t="s">
        <v>9</v>
      </c>
      <c r="C6" t="s">
        <v>4</v>
      </c>
      <c r="D6" s="8" t="s">
        <v>16</v>
      </c>
      <c r="E6">
        <v>1567</v>
      </c>
      <c r="F6" t="str">
        <f t="shared" si="0"/>
        <v>Excellent</v>
      </c>
      <c r="G6" s="1" t="str">
        <f t="shared" si="1"/>
        <v>Good</v>
      </c>
      <c r="H6" s="1" t="str">
        <f t="shared" si="2"/>
        <v>Excellent</v>
      </c>
      <c r="I6" s="1" t="str">
        <f t="shared" si="3"/>
        <v>Excellent</v>
      </c>
      <c r="O6" s="1" t="s">
        <v>26</v>
      </c>
      <c r="P6" s="1" t="s">
        <v>22</v>
      </c>
    </row>
    <row r="7" spans="2:16" x14ac:dyDescent="0.25">
      <c r="B7" s="4" t="s">
        <v>17</v>
      </c>
      <c r="C7" t="s">
        <v>3</v>
      </c>
      <c r="D7" s="8" t="s">
        <v>10</v>
      </c>
      <c r="E7">
        <v>835</v>
      </c>
      <c r="F7" t="str">
        <f t="shared" si="0"/>
        <v>Good</v>
      </c>
      <c r="G7" s="1" t="str">
        <f t="shared" si="1"/>
        <v>Good</v>
      </c>
      <c r="H7" s="1" t="str">
        <f t="shared" si="2"/>
        <v>Good</v>
      </c>
      <c r="I7" s="1" t="str">
        <f t="shared" si="3"/>
        <v>Good</v>
      </c>
      <c r="O7" s="1" t="s">
        <v>27</v>
      </c>
      <c r="P7" s="1" t="s">
        <v>31</v>
      </c>
    </row>
    <row r="8" spans="2:16" x14ac:dyDescent="0.25">
      <c r="B8" s="4" t="s">
        <v>17</v>
      </c>
      <c r="C8" t="s">
        <v>11</v>
      </c>
      <c r="D8" s="8" t="s">
        <v>12</v>
      </c>
      <c r="E8">
        <v>750</v>
      </c>
      <c r="F8" t="str">
        <f t="shared" si="0"/>
        <v>Good</v>
      </c>
      <c r="G8" s="1" t="str">
        <f t="shared" si="1"/>
        <v>Good</v>
      </c>
      <c r="H8" s="1" t="str">
        <f t="shared" si="2"/>
        <v>Good</v>
      </c>
      <c r="I8" s="1" t="str">
        <f t="shared" si="3"/>
        <v>Good</v>
      </c>
    </row>
    <row r="9" spans="2:16" x14ac:dyDescent="0.25">
      <c r="B9" s="4" t="s">
        <v>17</v>
      </c>
      <c r="C9" t="s">
        <v>14</v>
      </c>
      <c r="D9" s="8" t="s">
        <v>15</v>
      </c>
      <c r="E9">
        <v>201</v>
      </c>
      <c r="F9" t="str">
        <f t="shared" si="0"/>
        <v>Average</v>
      </c>
      <c r="G9" s="1" t="str">
        <f t="shared" si="1"/>
        <v>Bad</v>
      </c>
      <c r="H9" s="1" t="str">
        <f t="shared" si="2"/>
        <v>Average</v>
      </c>
      <c r="I9" s="1" t="str">
        <f t="shared" si="3"/>
        <v>Average</v>
      </c>
    </row>
    <row r="10" spans="2:16" x14ac:dyDescent="0.25">
      <c r="B10" s="4" t="s">
        <v>17</v>
      </c>
      <c r="C10" t="s">
        <v>4</v>
      </c>
      <c r="D10" s="8" t="s">
        <v>16</v>
      </c>
      <c r="E10">
        <v>894</v>
      </c>
      <c r="F10" t="str">
        <f t="shared" si="0"/>
        <v>Good</v>
      </c>
      <c r="G10" s="1" t="str">
        <f t="shared" si="1"/>
        <v>Good</v>
      </c>
      <c r="H10" s="1" t="str">
        <f t="shared" si="2"/>
        <v>Good</v>
      </c>
      <c r="I10" s="1" t="str">
        <f t="shared" si="3"/>
        <v>Good</v>
      </c>
    </row>
    <row r="11" spans="2:16" x14ac:dyDescent="0.25">
      <c r="B11" s="5" t="s">
        <v>18</v>
      </c>
      <c r="C11" t="s">
        <v>3</v>
      </c>
      <c r="D11" s="8" t="s">
        <v>10</v>
      </c>
      <c r="E11">
        <v>509</v>
      </c>
      <c r="F11" t="str">
        <f t="shared" si="0"/>
        <v>Good</v>
      </c>
      <c r="G11" s="1" t="str">
        <f t="shared" si="1"/>
        <v>Good</v>
      </c>
      <c r="H11" s="1" t="str">
        <f t="shared" si="2"/>
        <v>Good</v>
      </c>
      <c r="I11" s="1" t="str">
        <f t="shared" si="3"/>
        <v>Good</v>
      </c>
    </row>
    <row r="12" spans="2:16" x14ac:dyDescent="0.25">
      <c r="B12" s="5" t="s">
        <v>18</v>
      </c>
      <c r="C12" t="s">
        <v>11</v>
      </c>
      <c r="D12" s="8" t="s">
        <v>12</v>
      </c>
      <c r="E12">
        <v>1900</v>
      </c>
      <c r="F12" t="str">
        <f t="shared" si="0"/>
        <v>Excellent</v>
      </c>
      <c r="G12" s="1" t="str">
        <f t="shared" si="1"/>
        <v>Good</v>
      </c>
      <c r="H12" s="1" t="str">
        <f t="shared" si="2"/>
        <v>Excellent</v>
      </c>
      <c r="I12" s="1" t="str">
        <f t="shared" si="3"/>
        <v>Excellent</v>
      </c>
    </row>
    <row r="13" spans="2:16" x14ac:dyDescent="0.25">
      <c r="B13" s="5" t="s">
        <v>18</v>
      </c>
      <c r="C13" t="s">
        <v>14</v>
      </c>
      <c r="D13" s="8" t="s">
        <v>15</v>
      </c>
      <c r="E13">
        <v>213</v>
      </c>
      <c r="F13" t="str">
        <f t="shared" si="0"/>
        <v>Average</v>
      </c>
      <c r="G13" s="1" t="str">
        <f t="shared" si="1"/>
        <v>Bad</v>
      </c>
      <c r="H13" s="1" t="str">
        <f t="shared" si="2"/>
        <v>Average</v>
      </c>
      <c r="I13" s="1" t="str">
        <f t="shared" si="3"/>
        <v>Average</v>
      </c>
    </row>
    <row r="14" spans="2:16" x14ac:dyDescent="0.25">
      <c r="B14" s="5" t="s">
        <v>18</v>
      </c>
      <c r="C14" t="s">
        <v>4</v>
      </c>
      <c r="D14" s="8" t="s">
        <v>16</v>
      </c>
      <c r="E14">
        <v>860</v>
      </c>
      <c r="F14" t="str">
        <f t="shared" si="0"/>
        <v>Good</v>
      </c>
      <c r="G14" s="1" t="str">
        <f t="shared" si="1"/>
        <v>Good</v>
      </c>
      <c r="H14" s="1" t="str">
        <f t="shared" si="2"/>
        <v>Good</v>
      </c>
      <c r="I14" s="1" t="str">
        <f t="shared" si="3"/>
        <v>Good</v>
      </c>
    </row>
    <row r="15" spans="2:16" x14ac:dyDescent="0.25">
      <c r="B15" s="6" t="s">
        <v>19</v>
      </c>
      <c r="C15" t="s">
        <v>3</v>
      </c>
      <c r="D15" s="8" t="s">
        <v>10</v>
      </c>
      <c r="E15">
        <v>123</v>
      </c>
      <c r="F15" t="str">
        <f t="shared" si="0"/>
        <v>Poor</v>
      </c>
      <c r="G15" s="1" t="str">
        <f t="shared" si="1"/>
        <v>Bad</v>
      </c>
      <c r="H15" s="1" t="str">
        <f t="shared" si="2"/>
        <v>Poor</v>
      </c>
      <c r="I15" s="1" t="str">
        <f t="shared" si="3"/>
        <v>Poor</v>
      </c>
      <c r="O15" t="s">
        <v>63</v>
      </c>
    </row>
    <row r="16" spans="2:16" x14ac:dyDescent="0.25">
      <c r="B16" s="6" t="s">
        <v>19</v>
      </c>
      <c r="C16" t="s">
        <v>11</v>
      </c>
      <c r="D16" s="8" t="s">
        <v>12</v>
      </c>
      <c r="E16">
        <v>235</v>
      </c>
      <c r="F16" t="str">
        <f t="shared" si="0"/>
        <v>Average</v>
      </c>
      <c r="G16" s="1" t="str">
        <f t="shared" si="1"/>
        <v>Bad</v>
      </c>
      <c r="H16" s="1" t="str">
        <f t="shared" si="2"/>
        <v>Average</v>
      </c>
      <c r="I16" s="1" t="str">
        <f t="shared" si="3"/>
        <v>Average</v>
      </c>
    </row>
    <row r="17" spans="2:9" x14ac:dyDescent="0.25">
      <c r="B17" s="6" t="s">
        <v>19</v>
      </c>
      <c r="C17" t="s">
        <v>14</v>
      </c>
      <c r="D17" s="8" t="s">
        <v>15</v>
      </c>
      <c r="E17">
        <v>856</v>
      </c>
      <c r="F17" t="str">
        <f t="shared" si="0"/>
        <v>Good</v>
      </c>
      <c r="G17" s="1" t="str">
        <f t="shared" si="1"/>
        <v>Good</v>
      </c>
      <c r="H17" s="1" t="str">
        <f t="shared" si="2"/>
        <v>Good</v>
      </c>
      <c r="I17" s="1" t="str">
        <f t="shared" si="3"/>
        <v>Good</v>
      </c>
    </row>
    <row r="18" spans="2:9" x14ac:dyDescent="0.25">
      <c r="B18" s="6" t="s">
        <v>19</v>
      </c>
      <c r="C18" t="s">
        <v>4</v>
      </c>
      <c r="D18" s="8" t="s">
        <v>16</v>
      </c>
      <c r="E18">
        <v>698</v>
      </c>
      <c r="F18" t="str">
        <f t="shared" si="0"/>
        <v>Good</v>
      </c>
      <c r="G18" s="1" t="str">
        <f t="shared" si="1"/>
        <v>Good</v>
      </c>
      <c r="H18" s="1" t="str">
        <f t="shared" si="2"/>
        <v>Good</v>
      </c>
      <c r="I18" s="1" t="str">
        <f t="shared" si="3"/>
        <v>Good</v>
      </c>
    </row>
    <row r="19" spans="2:9" x14ac:dyDescent="0.25">
      <c r="B19" s="7" t="s">
        <v>13</v>
      </c>
      <c r="C19" t="s">
        <v>3</v>
      </c>
      <c r="D19" s="8" t="s">
        <v>10</v>
      </c>
      <c r="E19">
        <v>2900</v>
      </c>
      <c r="F19" t="str">
        <f t="shared" si="0"/>
        <v>Excellent</v>
      </c>
      <c r="G19" s="1" t="str">
        <f t="shared" si="1"/>
        <v>Good</v>
      </c>
      <c r="H19" s="1" t="str">
        <f t="shared" si="2"/>
        <v>Excellent</v>
      </c>
      <c r="I19" s="1" t="str">
        <f t="shared" si="3"/>
        <v>Excellent</v>
      </c>
    </row>
    <row r="20" spans="2:9" x14ac:dyDescent="0.25">
      <c r="B20" s="7" t="s">
        <v>13</v>
      </c>
      <c r="C20" t="s">
        <v>11</v>
      </c>
      <c r="D20" s="8" t="s">
        <v>12</v>
      </c>
      <c r="E20">
        <v>611</v>
      </c>
      <c r="F20" t="str">
        <f t="shared" si="0"/>
        <v>Good</v>
      </c>
      <c r="G20" s="1" t="str">
        <f t="shared" si="1"/>
        <v>Good</v>
      </c>
      <c r="H20" s="1" t="str">
        <f t="shared" si="2"/>
        <v>Good</v>
      </c>
      <c r="I20" s="1" t="str">
        <f t="shared" si="3"/>
        <v>Good</v>
      </c>
    </row>
    <row r="21" spans="2:9" x14ac:dyDescent="0.25">
      <c r="B21" s="7" t="s">
        <v>13</v>
      </c>
      <c r="C21" t="s">
        <v>14</v>
      </c>
      <c r="D21" s="8" t="s">
        <v>15</v>
      </c>
      <c r="E21">
        <v>391</v>
      </c>
      <c r="F21" t="str">
        <f t="shared" si="0"/>
        <v>Average</v>
      </c>
      <c r="G21" s="1" t="str">
        <f t="shared" si="1"/>
        <v>Bad</v>
      </c>
      <c r="H21" s="1" t="str">
        <f t="shared" si="2"/>
        <v>Average</v>
      </c>
      <c r="I21" s="1" t="str">
        <f t="shared" si="3"/>
        <v>Average</v>
      </c>
    </row>
    <row r="22" spans="2:9" x14ac:dyDescent="0.25">
      <c r="B22" s="7" t="s">
        <v>13</v>
      </c>
      <c r="C22" t="s">
        <v>4</v>
      </c>
      <c r="D22" s="8" t="s">
        <v>16</v>
      </c>
      <c r="E22">
        <v>171</v>
      </c>
      <c r="F22" t="str">
        <f t="shared" si="0"/>
        <v>Poor</v>
      </c>
      <c r="G22" s="1" t="str">
        <f t="shared" si="1"/>
        <v>Bad</v>
      </c>
      <c r="H22" s="1" t="str">
        <f t="shared" si="2"/>
        <v>Poor</v>
      </c>
      <c r="I22" s="1" t="str">
        <f t="shared" si="3"/>
        <v>Poor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Logical Op &amp; Fns - Notes</vt:lpstr>
      <vt:lpstr>Logical Operator</vt:lpstr>
      <vt:lpstr>IF Operator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Parthiva</dc:creator>
  <cp:lastModifiedBy>Parthiva</cp:lastModifiedBy>
  <dcterms:created xsi:type="dcterms:W3CDTF">2022-12-19T14:54:07Z</dcterms:created>
  <dcterms:modified xsi:type="dcterms:W3CDTF">2023-02-04T16:55:52Z</dcterms:modified>
</cp:coreProperties>
</file>