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mwillem6\git\nlcspp_inhoudelijke_validaties_temp\doc\"/>
    </mc:Choice>
  </mc:AlternateContent>
  <xr:revisionPtr revIDLastSave="0" documentId="13_ncr:1_{16D27319-D91F-4CA8-8DC8-04248786C533}" xr6:coauthVersionLast="47" xr6:coauthVersionMax="47" xr10:uidLastSave="{00000000-0000-0000-0000-000000000000}"/>
  <bookViews>
    <workbookView xWindow="-28590" yWindow="165" windowWidth="27870" windowHeight="15000" xr2:uid="{94096BEC-D1FD-4E3A-8734-D951399510E2}"/>
  </bookViews>
  <sheets>
    <sheet name="Validaties bestandniveau" sheetId="1" r:id="rId1"/>
    <sheet name="Sheet2" sheetId="3" r:id="rId2"/>
    <sheet name="Schatting genormaliseerd" sheetId="4" r:id="rId3"/>
    <sheet name="Schatting voor -onderst werk" sheetId="2" state="hidden" r:id="rId4"/>
    <sheet name="Planning" sheetId="5" state="hidden" r:id="rId5"/>
  </sheets>
  <definedNames>
    <definedName name="_xlnm._FilterDatabase" localSheetId="0" hidden="1">'Validaties bestandniveau'!$A$1:$K$169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 i="5" l="1"/>
  <c r="M12" i="5"/>
  <c r="M10" i="5"/>
  <c r="M9" i="5"/>
  <c r="M6" i="5"/>
  <c r="M7" i="5"/>
  <c r="M8" i="5"/>
  <c r="M5" i="5"/>
  <c r="M4" i="5"/>
  <c r="N2" i="5"/>
  <c r="M2" i="5"/>
  <c r="C9" i="5"/>
  <c r="D9" i="5"/>
  <c r="E9" i="5"/>
  <c r="F9" i="5"/>
  <c r="G9" i="5"/>
  <c r="H9" i="5"/>
  <c r="I9" i="5"/>
  <c r="J9" i="5"/>
  <c r="B9" i="5"/>
  <c r="L12" i="5" s="1"/>
  <c r="L5" i="5"/>
  <c r="L6" i="5"/>
  <c r="L7" i="5"/>
  <c r="L8" i="5"/>
  <c r="L4" i="5"/>
  <c r="E17" i="2"/>
  <c r="E22" i="4"/>
</calcChain>
</file>

<file path=xl/sharedStrings.xml><?xml version="1.0" encoding="utf-8"?>
<sst xmlns="http://schemas.openxmlformats.org/spreadsheetml/2006/main" count="1426" uniqueCount="328">
  <si>
    <t>Nr</t>
  </si>
  <si>
    <t>Context</t>
  </si>
  <si>
    <t>Netvlak</t>
  </si>
  <si>
    <t>Gewenst Alliander voor MVP MS?</t>
  </si>
  <si>
    <t>Gewenst Stedin voor MVP MS?</t>
  </si>
  <si>
    <t>Gewenst Enexis voor MVP MS?</t>
  </si>
  <si>
    <t>Acties</t>
  </si>
  <si>
    <t>Omschrijving</t>
  </si>
  <si>
    <t>AProjectreferentie</t>
  </si>
  <si>
    <t>MS, LS, GAS</t>
  </si>
  <si>
    <t>Ja</t>
  </si>
  <si>
    <t xml:space="preserve">projectnummer -&gt; Exact 1 aanwezig, niet meer of minder. Matcht met een regex. </t>
  </si>
  <si>
    <t xml:space="preserve">nlcs_discipline -&gt; Moet er maar 1 aanwezig zijn en die moet correct zijn: alle objecten in een document horen álleen bij die discipline (geen G Leiding in een Elektra case, Telecom/Algemeen wordt genegeerd). </t>
  </si>
  <si>
    <t xml:space="preserve">Revisiedata aanwezig -&gt; Er mag geen 'leeg' project ingeleverd worden, geen xml met alleen maar een Aprojectreferentie zonder ook maar enige revisiedata of met alleen maar bestaand/plan. </t>
  </si>
  <si>
    <t xml:space="preserve">Zou iets moeten worden als geen T (tijdelijk) in Eindrevisie, waarschuwing over tijdelijk in Deelrevisie. Misschien nog meer sitaties die niet voor mogen komen? </t>
  </si>
  <si>
    <t>Geometrie</t>
  </si>
  <si>
    <t xml:space="preserve">Alle geometrieën in het bestand moeten binnen Nederland liggen. </t>
  </si>
  <si>
    <t xml:space="preserve">Alle Lijngeometrieën in het bestand moeten langer zijn dan 10cm (afkeur doen we per object waarvan de geometrie korter is). </t>
  </si>
  <si>
    <t>AbestandBijlage</t>
  </si>
  <si>
    <t>MS, LS</t>
  </si>
  <si>
    <t>Nee</t>
  </si>
  <si>
    <t xml:space="preserve">Vinden we een Eaarddraad (status nieuw, Geleidermateriaal CU, Doorsnede 25 of 50mm2) of Eaardpen (status nieuw) in een Deelrevisie, dan waarschuwen we dat er mogelijk een AbestandBijlage (aardingsrapport) bij de Eindrevisie meegeleverd moet worden. </t>
  </si>
  <si>
    <t>GAS</t>
  </si>
  <si>
    <t xml:space="preserve">Vinden we in een Deelrevisie een situatie die erop duid dat er waarschijnlijk KB gelegd moet worden (zoals een PE leiding die een ST leiding splitst), dan waarschuwen we dat in deze KB objecten (met de juiste informatie omtrent kleurcodering/nummering) in de Eindrevisie aangeleverd moet worden, en dat als deze in het plan mist, die nog opgehaald moet worden bij de engineer van Liander. </t>
  </si>
  <si>
    <t xml:space="preserve">Bij het opleveren van een Eindrevisie moet er voor elk Akunstwerk (status nieuw + SoortKunstwerk 'Zinker' of 'Boring') een AbestandBijlage zijn (AssetHandle, TypeBestand = 'Gestuurde Boring' of 'Zinkertekening), óf een uitleg waarom niet. Er mogen ook geen AbestandBijlages zijn waarvan het Akunstwerk (op basis van AssetHandle) niet terug te vinden is. </t>
  </si>
  <si>
    <t>LS</t>
  </si>
  <si>
    <t>Bij het opleveren van een Eindrevisie binnen het voormalige GEB gebied in Amsterdam moet er voor elke LS kabel met klemzegel een klemzegeldocument worden aangeleverd.</t>
  </si>
  <si>
    <t>Een LS case (min. 1 asset heeft nettype LS) vereist een overzettingenoverzicht</t>
  </si>
  <si>
    <t>N.v.t.</t>
  </si>
  <si>
    <t xml:space="preserve">Vinden we in een Deelrevisie een Akunstwerk met status nieuw, met SoortKunstwerk 'Zinker' of 'Boring', dan waarschuwen we 1x (voor het hele document) dat bij het opleveren van een Eindrevisie er mogelijk een AbestandBijlage moet zijn voor deze assets (Koppeling dan op basis van AbestandBijlage - AssetHandle en Type Bestand = Gestuurde boring of Zinkertekening) of een Toelichting waarom deze er niet is. </t>
  </si>
  <si>
    <t>Checklist, AbestandBijlage</t>
  </si>
  <si>
    <t>Bij het opleveren van de Eindrevisie moet de aannemer aangeven of er wel/geen aarding in deze case zit, en of zij verantwoordelijk zijn voor het aanleveren van een rapport. We controleren de situatie in de DWG met die antwoorden.</t>
  </si>
  <si>
    <t xml:space="preserve">Bij het opleveren van de Eindrevisie moet de aannemer aangeven of er wel/geen KB in deze case zit, en of zij verantwoordelijk zijn voor het aanleveren van de juiste KB gegevens. We controleren de situatie in de DWG met die antwoorden. </t>
  </si>
  <si>
    <t>Checklist</t>
  </si>
  <si>
    <t>Bij het opleveren van de Eindrevisie moet de aannemer aangeven of er wel/geen gestuurde technieken en/of zinkers in de case zitten.</t>
  </si>
  <si>
    <t>Bij het opleveren van de eindrevisie moet de aannemer voor de ligging kabels aangeven of; alle kabels op de juiste locatie zijn ingetekend/ingemeten, de afwijkende diepteligging is vermeld met het juiste symbool en de netstructuur juist is.</t>
  </si>
  <si>
    <t xml:space="preserve">Bij het opleveren van de eindrevisie moet de aannemer voor de ligging appendages en objecten aangeven of; alle uiteinden van de kabels een appendage hebben,  alle appendages op de juiste locatie zijn ingetekend/ingemeten, het juiste aantal moffen is ingetekend/ingemeten en de relevante harde topografie is ingemeten en verwerkt, </t>
  </si>
  <si>
    <t>Bij het opleveren van de eindrevisie moet de aannemer voor de ligging appendages en objecten aangeven of; alle bijzondere constructies (gestuurde techniek, boogzinker, zinker, rechte techniek op afwijkende dekking) die na 30 april 2023 getekend zijn geregistreerd via het Bijzondere Constructie-object?</t>
  </si>
  <si>
    <t>Bij het opleveren van de eindrevisie moet de aannemer voor de ligging appendages en objecten aangeven of; bij de gestuurde techniek, boogzinker, zinker, rechte techniek op afwijkende dekking alle aanvullende liggingsinformatie conform aanlevereisen zijn aangeleverd?</t>
  </si>
  <si>
    <t>Bij het opleveren van de eindrevisie moet de aannemer voor de ligging appendages en objecten aangeven of; het lengteprofiel/boorprofiel met betrekking tot de gestuurde techniek en/of zinker juist is aangeleverd.</t>
  </si>
  <si>
    <t>Bij het opleveren van de eindrevisie moet de aannemer aangeven of alle editors gevuld en correct zijn; alle editors zijn juist gevuld, de juiste duiding van hoofdnet en aansluitnet is aangegeven, LS kabelnummers zijn volledig en correct (voor LS cases).</t>
  </si>
  <si>
    <t xml:space="preserve">Bij het opleveren van de eindrevisie moet de aannemer aangeven of de overzettingen op de juiste manier zijn ingetekend en de editors zijn gevuld; De overzettingen registratie is correct gevuld en alle overzettingen zijn correct getekend. </t>
  </si>
  <si>
    <t>Verplichte velden objecten, op bestandsniveau</t>
  </si>
  <si>
    <t xml:space="preserve">nagaan hoe reden niet verwijdering onderdeel is van NLCS++: Reden niet Verwijdering zit als attribuutveld in NLCS++ (met een keuzelijst) op G Leiding, LS/MS/HS kabel en Telecom kabel/buis. Dat zijn ook de objecten die de Alliander validatie op dit moment controleert. Alliander zou dus graag zien dat deze wél mee gaat (moet gevuld zijn, moet gevuld zijn met een waarde uit de keuzelijst) voor objecten waarvan de status wijzigt naar 'Buiten Bedrijf' zonder dat ze verwijderd worden. </t>
  </si>
  <si>
    <t>"Buiten Bedrijf" &gt; Reden niet verwijdering gevuld (voor objecten waarvan we dit in NRG bijhouden/APCad kan opgeven)</t>
  </si>
  <si>
    <t>object, nieuwgelegd &gt; Datum aanleg/aftakdatum gevuld, niet in de toekomst (voor objecten met een veld datum aanleg/ aftakdatum in NRG)</t>
  </si>
  <si>
    <t>Bestandsniveau: Verplicht object</t>
  </si>
  <si>
    <t>Moet een validatie op hele tekening worden: Er moeten AMaaiveldhoogtes in de tekening zitten. (Huidige validatie Liander:e/g kunstwerk nieuwgelegd, soort 'kattenrug' -&gt; hoogtes (a, b, hoogste punt, gronddekking a, gronddekking b, gronddekking hoogste punt) moeten gevuld zijn met een numerieke waarde. )</t>
  </si>
  <si>
    <t xml:space="preserve">Moet een validatie op hele tekening worden: Er moeten AMaaiveldhoogtes in de tekening zitten. (Huidige validatie Liander: e/g kunstwerk nieuwgelegd, soort 'boring (persing)' -&gt; hoogtes (a, b, gronddekking a, gronddekking b) moeten gevuld zijn met een numerieke waarde. ) </t>
  </si>
  <si>
    <t>Akunstwerk</t>
  </si>
  <si>
    <t>Omschrijving generieker formuleren</t>
  </si>
  <si>
    <t>Elec + gas, status nieuw -&gt; bij SoortKunstwerk = Boogzinker moet StraalBoogzinker gevuld zijn met een numerieke waarde (3.4 = goed, 3.4m = fout)</t>
  </si>
  <si>
    <t>Elec + gas, status nieuw -&gt; SoortKunstwerk moet gevuld zijn met waarde uit de keuzelijst.</t>
  </si>
  <si>
    <t>Amantelbuis</t>
  </si>
  <si>
    <t xml:space="preserve">Elec + gas, status nieuw/bestaand -&gt; Gekoppelde assets (Amantelbuisinhoud) (status nieuw, bestaand, revisie) mogen max 1m bij mantelbuis geometrie vandaan liggen. </t>
  </si>
  <si>
    <t xml:space="preserve">Elec + gas, status nieuw, bedrijfstoestand reserve -&gt; Mag geen Amantelbuisinhoud hebben (niet gekoppeld zijn aan assets). </t>
  </si>
  <si>
    <t xml:space="preserve">Gas, status bestaand, met een G leiding (status bestaand) binnen 10cm van elkaar &gt; Als leiding een mantelbuis wordt, moeten materiaal, diameters, en datum hetzelfde blijven. </t>
  </si>
  <si>
    <t xml:space="preserve">Elec + gas, status nieuw -&gt; Gekoppelde assets (Amantelbuisinhoud) moet in document terug te vinden zijn. </t>
  </si>
  <si>
    <t>Elec + gas, status nieuw -&gt; Inmeetwijze moet gevuld zijn (met waarde uit de keuzelijst).</t>
  </si>
  <si>
    <t xml:space="preserve">Elec + gas, status nieuw, bedrijfstoestand anders dan Reserve -&gt; Moet gekoppeld zijn aan een asset (Amantelbuisinhoud). </t>
  </si>
  <si>
    <t>Gas, als Amantelbuisinhoud een G Leiding is, moet BuitenDiameter van de leiding kleiner dan Diameter van mantelbuis zijn.</t>
  </si>
  <si>
    <t xml:space="preserve">Elec + gas, status niew -&gt; als Amantelbuisinhoud een andere mantelbuis is, moet de diameter van de binnenste mantelbuis kleiner zijn dan die van de buitenste. </t>
  </si>
  <si>
    <t>Eaardraad</t>
  </si>
  <si>
    <t xml:space="preserve">Status nieuw -&gt; mag niet gekoppeld zijn (via Amantelbuisinhoud) aan 2 of meer mantelbuizen die binnen 1m van elkaar parallel in de tekening liggen (gaat nog wel eens af als er een U-turn gemaakt wordt). </t>
  </si>
  <si>
    <t>G afsluiter</t>
  </si>
  <si>
    <t xml:space="preserve">Status nieuw -&gt; Afsluiternummer moet uniek zijn binnen hele bestand. </t>
  </si>
  <si>
    <t>Status nieuw -&gt; Afsluiternummer moet gevuld zijn en een regex matchen.</t>
  </si>
  <si>
    <t xml:space="preserve">Status nieuw -&gt; Van verbonden G Leiding(en) (status nieuw, revisie, bestaand) moeten de diameters (afsluiter vs. leiding buiten/binnen) matchen. </t>
  </si>
  <si>
    <t xml:space="preserve">Status nieuw/revisie -&gt; Als er via de G Leiding een verbonden G leidingafblaas (status nieuw) gevonden wordt, moeten de diameters van de afsluiter en de afblaas matchen. </t>
  </si>
  <si>
    <t xml:space="preserve">Status nieuw -&gt; Van verbonden G Leiding(en) (status nieuw, revisie, bestaand) moet de combinatie afsluiter/leiding materiaal correct zijn (via allow-list mapping). </t>
  </si>
  <si>
    <t>Status nieuw -&gt;  Als er via de G Leiding een verbonden G leidingafblaas (status nieuw) gevonden wordt moeten de uitvoeringen van de afsluiter en afblaas correct zijn (via allow-list mapping)</t>
  </si>
  <si>
    <t xml:space="preserve">Status nieuw -&gt; Als er via de G Leiding een verbonden G leidingafblaas (status nieuw) gevonden wordt moet de afsluiter als functie 'afblaas' hebben. </t>
  </si>
  <si>
    <t xml:space="preserve">Status nieuw -&gt; Als de functie 'afblaas' is, moet de voorkeursstand 'dicht' zijn. </t>
  </si>
  <si>
    <t xml:space="preserve">Status nieuw -&gt; Als er 2 verbonden G Leidingen (status nieuw) zonder daaraan verbonden afblaas gevonden worden: Materiaalsoort en diameter (alleen buiten) van de leidingen moeten hetzelfde zijn. </t>
  </si>
  <si>
    <t>G Aftakzadel</t>
  </si>
  <si>
    <t>Status nieuw, verbonden aan G Leiding status nieuw -&gt; Is de combinatie van Leiding Material en Uitvoering G Aftakzadel ok? (via allowlist/mapping)</t>
  </si>
  <si>
    <t>G leiding</t>
  </si>
  <si>
    <t>Status nieuw, verbonden aan G Eindstuk status nieuw -&gt; Combinatie diameters/materiaal correct (via allow-list mapping)</t>
  </si>
  <si>
    <t>Status nieuw, verbonden assets status nieuw/bestaand/revisie -&gt; Druk moet gelijk zijn</t>
  </si>
  <si>
    <t xml:space="preserve">Status nieuw, subnettype Distributie/Transport, 'eindigend' op AM/VM in de tekening moet aansluiten op bestaand net (marge 50cm) of een opmerking hebben. </t>
  </si>
  <si>
    <t>Status nieuw, moet 'eindigen' op eindappendage (bijv. mof EM), topo of 'fictief object' (laatste bestaat niet in NLCS, vervangen door Aopmerking?)</t>
  </si>
  <si>
    <t xml:space="preserve">Status nieuw/revisie -&gt; Als Materiaal ST of ST PE is, mag KBaanwezig geen 'N.v.t. - geen staal' zijn. </t>
  </si>
  <si>
    <t xml:space="preserve">Status verwijderd -&gt; verwijderde kabel mag niet verbonden zijn aan een appendage dat niet ook verwijderd is. </t>
  </si>
  <si>
    <t>Status nieuw -&gt; Inmeetwijze moet gevuld zijn met een waarde uit de keuzelijst.</t>
  </si>
  <si>
    <t xml:space="preserve">Status nieuw -&gt; Materiaal|BuitenDiameter|SDR moet gevuld zijn met een waarde uit de keuzelijst (voor NLCS ook denk ik: geldige combinatie).  </t>
  </si>
  <si>
    <t xml:space="preserve">Status nieuw -&gt; Als 'KBaanwezig' op 'Ja' staat, moet Materiaal ST of ST PE zijn. </t>
  </si>
  <si>
    <t xml:space="preserve">Status nieuw/revisie -&gt; Inmeetwijze moet GPS of Tachymeter zijn. </t>
  </si>
  <si>
    <t>G Leidingafblaas</t>
  </si>
  <si>
    <t xml:space="preserve">Status nieuw -&gt; moet altijd op uiteinde van 1 verbonden G Leiding (status nieuw) liggen, mag niet 'los' in de tekening. </t>
  </si>
  <si>
    <t xml:space="preserve">Status nieuw, soort 'prefab' -&gt; trace out (afblaas - leiding 1 - afsluiter - leiding 2), alles status nieuw, controleert uitvoering van leiding 1 en leiding 2, moet in allow-list zitten. </t>
  </si>
  <si>
    <t xml:space="preserve">Status nieuw -&gt; trace out (afblaas - leiding 1 - afsluiter - leiding 2), alles status nieuw, controleert materiaal/diameter (buiten, binnen sdr) van leidingen: Moet hetzelfde zijn. </t>
  </si>
  <si>
    <t>G T stuk</t>
  </si>
  <si>
    <t>Status nieuw, verbonden aan G Leiding status nieuw -&gt; Als BuitenDiameter van de Leiding &gt;= 250mm en Materiaal van de leiding = PVCsv, dan mag Uitvoering T stuk geen MMB PVCsv zijn</t>
  </si>
  <si>
    <t>Status nieuw, verbonden aan G Leiding status nieuw -&gt; Is de combinatie van Leiding Materiaal en Uitvoering T stuk ok? (via allowlist/mapping)</t>
  </si>
  <si>
    <t>KB Meetdraad</t>
  </si>
  <si>
    <t>LS kabel</t>
  </si>
  <si>
    <t xml:space="preserve">Status revisie/bestaand/verwijderd? -&gt; Bij verplaatsen moet zowel de oude als nieuwe ligging aanwezig zijn (dus het verplaatste deel en de nieuwe locatie van dat deel). </t>
  </si>
  <si>
    <t>Status nieuw, Uitvoering|Kabelopbouw moet gevuld zijn met waarde uit de keuzelijst</t>
  </si>
  <si>
    <t xml:space="preserve">Status nieuw, Verbindingnummer moet gevuld zijn met een waarde die regex matcht of al aanwezig is in NRG. </t>
  </si>
  <si>
    <t xml:space="preserve">Status nieuw/revisie -&gt; Kabel voor rechtstreekse richting (te herkennen aan RR in verbindingnummer) moet subnettype aansluitnet hebben. </t>
  </si>
  <si>
    <t>Status nieuw -&gt; FaseAandudiing moet gevuld zijn met een waarde uit de keuzelijst.</t>
  </si>
  <si>
    <t xml:space="preserve">Status nieuw, subnettypes distributie/transport, of rechtstreekse richting -&gt; Fabrikant moet gevuld zijn (met een andere waarde dan de default, minimaal 3 karakters, waarde uit de keuzelijst). </t>
  </si>
  <si>
    <t xml:space="preserve">LS mof </t>
  </si>
  <si>
    <t xml:space="preserve">Status nieuw -&gt; Type|Fabrikant moet gevuld zijn met een waarde uit de keuzelijst. </t>
  </si>
  <si>
    <t xml:space="preserve">Status nieuw -&gt; doorverbinding aarde nul correct op basis van verbonden LS Kabels (status nieuw, bestaand, revisie). </t>
  </si>
  <si>
    <t xml:space="preserve">Status nieuw, functie EM -&gt; Bij netscheiding (nieuwe EM - max 2m. uitgenomen LS Kabel ertussen - nieuwe EM), moet het verbindingnummer van de twee moffen verschillen. </t>
  </si>
  <si>
    <t xml:space="preserve">Status nieuw -&gt; Verbindingnummer gevuld met waarde die regex matcht of al aanwezig is in NRG. </t>
  </si>
  <si>
    <t xml:space="preserve">Status nieuw -&gt; Verbindingnummer moet matchen met dat van verbonden LS Kabels (status nieuw). </t>
  </si>
  <si>
    <t>Status nieuw/revisie, functie AAM -&gt; Verbonden LS Kabels (status nieuw/revisie, 3 of meer) mogen niet allemaal van subnettype Distributie/Transport ('Hoofdnet') zijn.</t>
  </si>
  <si>
    <t xml:space="preserve">Status nieuw, functie EM -&gt; Maximaal 1 actieve (status nieuw/revisie/bestaand-in bedrijf) verbonden LS kabel per eindmof. (met uitzondering voor 'geaarde eindmof': 3x 1 fase kabels + een aarddraad in 1 mof).  </t>
  </si>
  <si>
    <t xml:space="preserve">Status nieuw -&gt; Als er 3x verbonden LS Kabel (status nieuw) met subnettype Distributie/Transport (Hoofdnet) gevonden wordt, moet de functie van de mof AM of VAM zijn. </t>
  </si>
  <si>
    <t xml:space="preserve">Status nieuw, functie AM -&gt; Als er 3x verbonden LS Kabel (status nieuw/revisie) gevonden wordt in het document, moet alle kabels hetzelfde subnettype hebben. </t>
  </si>
  <si>
    <t>MS kabel</t>
  </si>
  <si>
    <t>MS</t>
  </si>
  <si>
    <t>Wel aanscherpen. Gaat enkel op bij Status 'nieuw', bedrijfstoestand 'in bedrijf'. Wanneer er sprake is van bijvoorbeeld vooraanleg (bedrijstoestand reserve) kan het legitiem zijn dat zaken niet eindigen op een eindappendage</t>
  </si>
  <si>
    <t xml:space="preserve">Status nieuw -&gt; waarde Faseaanduiding matcht met aantal hoofdaders v/d kabeluitvoering (Uitvoering|Kabelopbouw). </t>
  </si>
  <si>
    <t>MS mof</t>
  </si>
  <si>
    <t>Status nieuw -&gt; Type|Fabrikant moet gevuld zijn met een waarde uit de keuzelijst.</t>
  </si>
  <si>
    <t xml:space="preserve">Status nieuw, functie VM, isolatiemateriaal GPLK of XLPE, verbonden aan 2 MS Kabels status nieuw. </t>
  </si>
  <si>
    <t>Status nieuw/revisie, functie VM, isolatiemateriaal GPLK of XLPE, overgang van 3x1 fase naar 1x3 fase op basis van uitvoering: verwacht 4 verbonden kabels in document of bestaand net, of opmerking waarom niet.</t>
  </si>
  <si>
    <t xml:space="preserve">Status nieuw, functie VM, isolatiemateriaal GPLK of XLPE, verbonden aan 1 MS Kabel, status nieuw, faseaanduiding 3 fase, en verbonden aan 3 MS Kabels, status revisie/bestaand, faseaanduiding 1 fase. </t>
  </si>
  <si>
    <t xml:space="preserve">Omschrijving aanscherpen (Rianne): Eindmof moet op het uiteinde van een kabel liggen (en niet 'in het midden' of 'tussen twee kabels'). Maar als er een stuk kabel wordt uitgenomen en een stuk blijft liggen: Dan liggen beide verbonden 'aan' de mof, maar telt het verwijderde stuk kabel natuurlijk niet 'mee'. Vandaar de benaming 'actieve' kabel. </t>
  </si>
  <si>
    <t xml:space="preserve">Status nieuw, functie EM -&gt; Maximaal 1 actieve (status nieuw/revisie/bestaand-in bedrijf) verbonden LS/MS kabel per eindmof. (met uitzondering voor 'geaarde eindmof': 3x 1 fase kabels + een aarddraad in 1 mof).  </t>
  </si>
  <si>
    <t xml:space="preserve">Status nieuw, functie VM, verbonden MS kabels status nieuw/revisie -&gt; Als we op basis van de mofuitvoering een overgang van 3-naar-1 fase verwachten, moeten er 1 kabel met faseaanduiding 3 fase, 3 kabels met faseaanduiding 1 fase  </t>
  </si>
  <si>
    <t>Status nieuw, functie VM, exact 2 verbonden kabels (status nieuw): faseaanduiding van kabels aan beide kanten van de mof moet gelijk zijn (L1 - L1 , of 1 fase - 1 fase)</t>
  </si>
  <si>
    <t>Controles mof uitvoering matcht kabels qua isolatiemateriaal/diameter</t>
  </si>
  <si>
    <t>Registratie aan de Sleuf Software</t>
  </si>
  <si>
    <t>Check of kabel met minimaal twee Assets is verbonden (kabels)</t>
  </si>
  <si>
    <t>Check of verbonden assets van hetzelfde type (LS of MS) zijn (kabels)</t>
  </si>
  <si>
    <t>Check of verplichte attributen/velden ingevuld zijn (kabels)</t>
  </si>
  <si>
    <t>Check of meetpunten minstens 10 cm. van elkaar af liggen (kabels en mantelbuizen)</t>
  </si>
  <si>
    <t>Check of minsten elke 50 meter een meetpunt is (kabels en mantelbuizen)</t>
  </si>
  <si>
    <t>Fase-duiding is gevuld (3-fasen of L1, L2, L3) (kabels)</t>
  </si>
  <si>
    <t>Kan geen scherpe hoek hebben in praktijk. (kabels)</t>
  </si>
  <si>
    <t>Met minimaal 2 en maximaal 2 punten verbonden. (verbindingsmof)</t>
  </si>
  <si>
    <t>Check of verbonden assets van hetzelfde type (LS of MS) zijn (verbindingsmof)</t>
  </si>
  <si>
    <t>Check of verplichte attributen/velden ingevuld zijn (verbindingsmof)</t>
  </si>
  <si>
    <t>Met minimaal 4 en maximaal 4 punten verbonden. (3 naar 1 fase mof)</t>
  </si>
  <si>
    <t>Check of verbonden assets van hetzelfde type (LS of MS) zijn (3 naar 1 fase mof)</t>
  </si>
  <si>
    <t>Check of verplichte attributen/velden ingevuld zijn (3 naar 1 fase mof)</t>
  </si>
  <si>
    <t>Bij 3&gt;1 fase: 3-fase aan één kant, L1,2,3 aan andere kant (3 naar 1 fase mof)</t>
  </si>
  <si>
    <t>Met minimaal 1 en maximaal 1 punten verbonden (eindmof)</t>
  </si>
  <si>
    <t>Check of verbonden assets van hetzelfde type (LS of MS) zijn (eindmof)</t>
  </si>
  <si>
    <t>Check of verplichte attributen/velden ingevuld zijn (eindmof)</t>
  </si>
  <si>
    <t xml:space="preserve">nader te bepalen -  Het uitsluiten van AM en AAM in MS situaties zou vanuit Stedin de voorkeur genieten. Indien andere RNB's wel gebruik maken van AM en AAM in MS net dan kan Gewenst Stedin voor MVP op nee. </t>
  </si>
  <si>
    <t>Met minimaal 1 en maximaal 4 punten verbonden (aftakmof)</t>
  </si>
  <si>
    <t>Check of verbonden assets van hetzelfde type (LS of MS) zijn (aftakmof)</t>
  </si>
  <si>
    <t>n.v.t.</t>
  </si>
  <si>
    <t>Check of verplichte attributen/velden ingevuld zijn (aftakmof)</t>
  </si>
  <si>
    <t>Check of verbonden assets van hetzelfde type (LS) zijn (aftak-aansluitmof)</t>
  </si>
  <si>
    <t>Check of verplichte attributen/velden ingevuld zijn (aftak-aansluitmof)</t>
  </si>
  <si>
    <t>Een AAM appendage heeft 3 verbonden kabels, waarvan twee met subnettype Hoofdnet en één met subnettype Aansluitnet (LS aftak-aansluitmof)</t>
  </si>
  <si>
    <t>AAM moet gekoppeld zijn aan min. 1 aansluiting. Uitgenomen of BuitenBedrijfGestelde AAM mag niet gekoppeld zijn aan aansluiting (LS aftak-aansluitmof)</t>
  </si>
  <si>
    <t>Check of aarddraad verbonden is met MSR, aarddraad, aardpen of eindmof (aarddraad)</t>
  </si>
  <si>
    <t>Kan geen scherpe hoek hebben in praktijk. (aarddraad)</t>
  </si>
  <si>
    <t>kan niet met schematron; uit te zoeken hoe te valideren</t>
  </si>
  <si>
    <t>Check of aardingsrapportage is geupload indien nodig (aardpen)</t>
  </si>
  <si>
    <t>Check of juiste hoeveelheid aardingsrapportage is geupload (aardpen)</t>
  </si>
  <si>
    <t>Controle of gekoppeld met aarddraad (aardpen)</t>
  </si>
  <si>
    <t>Check of aardmof verbonden is met minimaal 2 en maximaal 2 aarddraden (aardmof)</t>
  </si>
  <si>
    <t>Kleine mantelbuis past in grote mantelbuis, niet andersom (mantelbuis)</t>
  </si>
  <si>
    <t>Controle of iedere geboorde mantelbuis is toegevoegd aan een boorgroep (gestuurde boring)</t>
  </si>
  <si>
    <t>Controle of per boorgroep (meerdere mantelbuizen in een boring) een naam is gegeven (gestuurde boring)</t>
  </si>
  <si>
    <t>Controle of per gestuurde boring een lengteprofiel (PDF/TIFF) is geupload (gestuurde boring)</t>
  </si>
  <si>
    <t>Controle of per gestuurde boring een boortracé is geupload (gestuurde boring)</t>
  </si>
  <si>
    <t>Controle of per gestuurde boring een boortracé in het juiste APCAD object is geupload</t>
  </si>
  <si>
    <t>Controle of per gestuurde boring het boortracé te matchen is op de ingemeten punten van de voorman (gestuurde boring)</t>
  </si>
  <si>
    <t>Check of boogzinker van soort 'Buis' is (d.w.z. geen 'Flexbuis) (boogzinker)</t>
  </si>
  <si>
    <t>Een stalen buis mag alleen een HDPE, PVC of PE buis bevatten (mantelbuis)</t>
  </si>
  <si>
    <t>Een HDPE of PVC buis mag alleen in een stalen buis liggen, niet in een buis van ander materiaal (mantelbuis)</t>
  </si>
  <si>
    <t>Een mantelbuis die in een andere, niet stalen mantelbuis zit, moet flexibel zijn (mantelbuis)</t>
  </si>
  <si>
    <t>Een flexibele mantelbuis mag geen andere mantelbuis bevatten (mantelbuis)</t>
  </si>
  <si>
    <t>Registratie aan de sleuf, controle diameter aangesloten mof met diameter aangesloten kabel.</t>
  </si>
  <si>
    <t>Registratie aan de sleuf, Faseaanduiding gelijk aan beide zijden van een verbindingsmof (L1 blijft L1).</t>
  </si>
  <si>
    <t xml:space="preserve">Niet meer nodig, verouderd. </t>
  </si>
  <si>
    <t>Bestanden, (pre-constructieobject, nu niet meer nodig): Nieuwgelegde e/g mantelbuis - gestuurde boring/zinker in case, dan waarschuwing aanleveren boorprofiel</t>
  </si>
  <si>
    <t xml:space="preserve">Bestanden, Elec, zoekt naar nieuwgelegde AAM/AM/VAM/VM LS mof in dwg, als die gevonden worden en aansluiten op bestaand net, geeft waarschuwing over overzettingoverzicht (pre-adresboek). </t>
  </si>
  <si>
    <t>Bestanden, (pre-constructieobject, nu niet meer nodig) checklist gestuurde boring -&gt; Komt situatie in DWG overeen (aan-/af-wezigheid gestuurde boring) met checklistantwoorden portal?</t>
  </si>
  <si>
    <t>Bestanden, Checklist overzettingoverzicht (pre-adresboek) -&gt; Komt situatie in DWG overeen (aan-/af-wezigheid van raken bestaand LS net, zie 35) met checklistantwoorden portal?</t>
  </si>
  <si>
    <t>Niet meer mogelijk met NLCS++ datamodel</t>
  </si>
  <si>
    <t xml:space="preserve">MS Mof, Spanningsniveau lijkt alleen aanwezig op MS Kabel, niet meer op MS Mof - ms mof nieuwgelegd vs. verbonden ms kabels nieuwgelegd -&gt; Bedrijfsspanning moet matchen. </t>
  </si>
  <si>
    <t xml:space="preserve">LS Mof, Spanningsniveau lijkt alleen aanwezig op LS Kabel, niet meer op LS Mof - ls mof nieuwgelegd vs. verbonden ls kabels nieuwgelegd -&gt; Bedrijfsspanning moet matchen </t>
  </si>
  <si>
    <t>Adressen/overzettingen, Geen veld om adresdata vast te leggen op mof - ls mof AAM, g t stuk, g aftakzadel nieuwgelegd -&gt; adresdata (straat etc) moet gevuld zijn als 'adres aanwezig' J is. (pre-adresboek)</t>
  </si>
  <si>
    <t>LS Mof, Geen veld om adresdata vast te leggen op mof - ls mof AAM, g t stuk, g aftakzadel nieuwgelegd -&gt; adresdata (straat etc) moet gevuld zijn als 'adres aanwezig' J is. (pre-adresboek)</t>
  </si>
  <si>
    <t>G Afsluiter, Diameter binnen van G Leiding wordt niet meer vastgelegd (evt. af te leiden uit SDR, dat is een verhouding tussen diameter binnen/buiten, geloof ik?)</t>
  </si>
  <si>
    <t>MS Mof, Spanningsniveau lijkst alleen aanwezig op MS Kabel, niet meer op MS Mof - ms mof nieuwgelegd/naverlegd, hoofdnet, VM -&gt; Als aansluit op bestaande ms kabel, moet bedrijfsspanning matchen. (deze speelt nog wel eens onterecht op bij netverzwaring 10 naar 20kV)</t>
  </si>
  <si>
    <t>Bestanden, Waarschuwing aanleveren overzettingoverzicht (pre-adresboek) gas als nieuwgelegde/naverlegde lage druk appendages (30, 100, 200 mbar) in DWG aanwezig zijn</t>
  </si>
  <si>
    <t>Bestanden, Checklist overzettingoverzicht gas pre-adresboek. (komt situatie in DWG overeen met antwoorden?)</t>
  </si>
  <si>
    <t xml:space="preserve">Mantelbuis, Verbindingstechniek op AKunstwerk/Amantelbuis - g leiding/g mantelbuis, nieuwgelegd -&gt; verbindingstechniek gestuurde boring mag geen "elektrolas" zijn (pre- constructieobject) </t>
  </si>
  <si>
    <t xml:space="preserve">G Leiding, Zie mantelbuis - g leiding/g mantelbuis, nieuwgelegd -&gt; verbindingstechniek gestuurde boring mag geen "elektrolas" zijn (pre- constructieobject) </t>
  </si>
  <si>
    <t>Bestanden, Appendage moet puntgeometrie hebben, conduit/mantelbuis/kunstwerk moet lijngeometrie hebben. geometrie aanwezig + juiste soort geometrie (kan volgens Jeffrey niet mogelijk meer zijn)</t>
  </si>
  <si>
    <t>Moet nog uitgezocht worden hoe NLCS++ omgaat met overzettingen/adressen, maar is LS dus niet belangrijk voor de MVP</t>
  </si>
  <si>
    <t xml:space="preserve">Adressen/overzettingen, Adresboek -&gt; Adres moet zijn overgezet (+ asset moet gevonden worden in document), of toegelicht (+ toelichting moet &gt;2 karakters zijn en niet 'nvt'/n.v.t). </t>
  </si>
  <si>
    <t xml:space="preserve">Adressen/overzettingen, adres dat is overgezet: moet gekoppeld zijn aan een asset met een revi-aktie. </t>
  </si>
  <si>
    <t>G Leidingafblaas, Diameter binnen van G Leiding wordt niet meer vastgelegd  (evt. af te leiden uit SDR, dat is een verhouding tussen diameter binnen/buiten, geloof ik?)</t>
  </si>
  <si>
    <t xml:space="preserve">Adressen/overzettingen, ls mof nieuwgelegd AAM -&gt; Adresboek. Moet adresgegevens hebben of toelichting waarom niet.  </t>
  </si>
  <si>
    <t xml:space="preserve">LS Mof, Geen veld om deze info vast te leggen in NLCS ++ - ls mof nieuwgelegd AAM -&gt; Adresboek. Moet adresgegevens hebben of toelichting waarom niet. </t>
  </si>
  <si>
    <t>Registratie aan de sleuf, een naverlegde kabel mag alleen aan een MSR verbonden worden, niet aan een klantgebouw (maar klantgebouw is een dummy entiteit, die wordt niet in de app ingemeten)</t>
  </si>
  <si>
    <t>NLCS++ Validatie</t>
  </si>
  <si>
    <t>XSD</t>
  </si>
  <si>
    <t>XSD + Schematron Bestand</t>
  </si>
  <si>
    <t xml:space="preserve">XSD </t>
  </si>
  <si>
    <t>Schemtron Status Check</t>
  </si>
  <si>
    <t>Schemtron Geometrie Check Gebied</t>
  </si>
  <si>
    <t>Schemtron Geometrie Check Lijn</t>
  </si>
  <si>
    <t>Schematron Data CheckAanlegdatum</t>
  </si>
  <si>
    <t>Schematron Mantelbuis samenstelling</t>
  </si>
  <si>
    <t>Schematron Data Check Verplichte waardes</t>
  </si>
  <si>
    <t>Schematron Geometrie Check Verplaatsing</t>
  </si>
  <si>
    <t>Schematron Topologie Check Kabel</t>
  </si>
  <si>
    <t>XSD + Schematron Datacheck Verplichte Waardes</t>
  </si>
  <si>
    <t>Schematron Data Check Fase</t>
  </si>
  <si>
    <t>Schematron Netlogica Check Mof</t>
  </si>
  <si>
    <t>Schematron Netlogica Check Netvlak</t>
  </si>
  <si>
    <t>Bestand</t>
  </si>
  <si>
    <t>Project Referentie</t>
  </si>
  <si>
    <t>Geometrie Check Gebied</t>
  </si>
  <si>
    <t>Geometrie Check Lijn</t>
  </si>
  <si>
    <t>Netlogica Check Netvlak</t>
  </si>
  <si>
    <t>Generieke Verplichte Kenmerken (Handle, NLCS Status, Bedrijfstoestand, Netvlak, Geometrie)</t>
  </si>
  <si>
    <t>Verplichte kenmerken afhankelijk van NLCS Status</t>
  </si>
  <si>
    <t>Verplichte kenmerken primaire objecten kabels en leidingen</t>
  </si>
  <si>
    <t>Verplichte kenmerken Kabels</t>
  </si>
  <si>
    <t>Verplichte kenmerken Moffen</t>
  </si>
  <si>
    <t>Verplichte kenmerken Overdrachtspunt</t>
  </si>
  <si>
    <t>Geldige Eindpunten Kabel</t>
  </si>
  <si>
    <t>Check Mof Fase</t>
  </si>
  <si>
    <t>Tekeningsoort-Status check</t>
  </si>
  <si>
    <t>Check Fase</t>
  </si>
  <si>
    <t>Check (geldig) Aanlegdatum</t>
  </si>
  <si>
    <t>Geometrie Check Verplaatsing</t>
  </si>
  <si>
    <t>Mantelbuis samenstelling</t>
  </si>
  <si>
    <t xml:space="preserve">Versie en meta-informatie gevuld. Bestand is niet "leeg". </t>
  </si>
  <si>
    <t>Verplichte velden project referentie</t>
  </si>
  <si>
    <t>XSD?</t>
  </si>
  <si>
    <t>Definitie meetpunten nodig. Checken meetpunten afstand, geen scherpe hoek</t>
  </si>
  <si>
    <t>XSD!</t>
  </si>
  <si>
    <t>Puntobjecten moeten verbonden zijn met lijnobjecten uit hetzelfde netvlak</t>
  </si>
  <si>
    <t>GisID en AssetID gevuld afhankelijk van status</t>
  </si>
  <si>
    <t>OBV status en bedrijfstoestand moeten bepaalde attributen gevuld zijn.</t>
  </si>
  <si>
    <t>MS Station, MS Kabel, MS Mof en MS Overdrachtspunt</t>
  </si>
  <si>
    <t>MS Kabel</t>
  </si>
  <si>
    <t>MS Mof</t>
  </si>
  <si>
    <t>MS Overdrachtspunt</t>
  </si>
  <si>
    <t>MS Kabel verbonden met MS Station, MS Mof of MS Overdrachtspunt</t>
  </si>
  <si>
    <t>MS Mof met juiste fase verbonden MS Kabels</t>
  </si>
  <si>
    <t>Status moet bij Tekeningsoort kloppen. Oftewel AS-is alleen bestaand/reserve</t>
  </si>
  <si>
    <t>Attribuut gevuld obv status. Datum niet in de toekomst</t>
  </si>
  <si>
    <t>Klopt obv diameter. Relationele integriteit.</t>
  </si>
  <si>
    <t>Schatting</t>
  </si>
  <si>
    <t>Opmerking</t>
  </si>
  <si>
    <t>Effectief</t>
  </si>
  <si>
    <t>Genormaliseerde inhoudelijke validatie</t>
  </si>
  <si>
    <t>Geometrieen moeten met projectgebied interacteren</t>
  </si>
  <si>
    <t>2/4</t>
  </si>
  <si>
    <t>MSMof en MS Overdrachtspunt verbonden met MS Kabel</t>
  </si>
  <si>
    <t>#</t>
  </si>
  <si>
    <t>Resultaat</t>
  </si>
  <si>
    <t>1.1</t>
  </si>
  <si>
    <t>Omzetten van de lijst van inhoudelijke validaties (Bijlage A) naar een werkbare lijst op basis van eerder opgestelde filosofie Enexis.</t>
  </si>
  <si>
    <t>Werkbare set t.b.v. de ontwikkeling van de inhoudelijke validaties.</t>
  </si>
  <si>
    <t>Additioneel resultaat hiervan is (mogelijk) een lijst van aanpassingen benodigd aan het NLCS++ model (XSD).</t>
  </si>
  <si>
    <t>1.2</t>
  </si>
  <si>
    <t>Opzet documentatie wijze. Uitgangspunt is dat de documentatie beschikbaar is in systeem-agnostische vorm, welke kan worden opgeslagen en een relatie heeft samen met de daadwerkelijke software van de inhoudelijke validaties.</t>
  </si>
  <si>
    <t>Raamwerk voor documentatie o.b.v. gestelde uitgangspunten.</t>
  </si>
  <si>
    <t>1.3</t>
  </si>
  <si>
    <t xml:space="preserve">Opzetten (Git) repository voor opslag en versiemanagement van software en documentatie. </t>
  </si>
  <si>
    <t>Idealiter is het gebruik van deze repository samen met het NLCS++ model bij bijvoorbeeld MijnAansluiting.</t>
  </si>
  <si>
    <t>(Git) repository.</t>
  </si>
  <si>
    <t>1.4</t>
  </si>
  <si>
    <t xml:space="preserve">Opzetten pipelines binnen repository voor testen. </t>
  </si>
  <si>
    <t>Pipelines zijn geautomatiseerde taken welke handmatig kunnen worden uitgevoerd, of worden uitgevoerd wanneer er wijzigingen worden aangebracht aan de repository.</t>
  </si>
  <si>
    <t>Pipelines ingericht waarmee de inhoudelijke validaties kunnen worden getest.</t>
  </si>
  <si>
    <t>1.5</t>
  </si>
  <si>
    <t xml:space="preserve">Definiëren output van de uitvoering van inhoudelijke validaties. </t>
  </si>
  <si>
    <t xml:space="preserve">In de PoC versie wordt gebruikt gemaakt van de standaard rapportage output van Schematron (SVRL). </t>
  </si>
  <si>
    <t>Mechanisme en definitie van output (formaat).</t>
  </si>
  <si>
    <t>1.6</t>
  </si>
  <si>
    <t>Overig overleg en rapportage over de voortgang.</t>
  </si>
  <si>
    <t>Bouw</t>
  </si>
  <si>
    <t>Acceptatie</t>
  </si>
  <si>
    <t>hier</t>
  </si>
  <si>
    <t>Tekeningsoorten</t>
  </si>
  <si>
    <t>Alle</t>
  </si>
  <si>
    <t>Status</t>
  </si>
  <si>
    <t>Bedrijfstoestand</t>
  </si>
  <si>
    <t>NVT</t>
  </si>
  <si>
    <t>Naast 1 AProjectReferentie moet er ten minste 1 ander object in zitten</t>
  </si>
  <si>
    <t>Definitie</t>
  </si>
  <si>
    <t>Beschrijving</t>
  </si>
  <si>
    <t>Consistentie tussen Tekeningsoort en NLCS Status</t>
  </si>
  <si>
    <t>Per tekeningsoort een validatie</t>
  </si>
  <si>
    <t>Per tekeningsoort</t>
  </si>
  <si>
    <t>Mooier om dit uit te modelleren?</t>
  </si>
  <si>
    <t>Alle geometrieën in het bestand moeten interacteren met het Projectgebied</t>
  </si>
  <si>
    <t>AProjectReferentie.Geometry moet verplicht worden</t>
  </si>
  <si>
    <t>Deelrevisie en Eindrevisie</t>
  </si>
  <si>
    <t>N,R</t>
  </si>
  <si>
    <t>1 Controle voor check lijn. Ten dele requirements aan de App. Meetpunten.</t>
  </si>
  <si>
    <t>Datum Aanleg en Aftakdatum gevuld en niet in de toekomst.</t>
  </si>
  <si>
    <t>N</t>
  </si>
  <si>
    <t>1 Controle</t>
  </si>
  <si>
    <t>Bestaand (warning), Deelrevisie en Eindrevisie (error)</t>
  </si>
  <si>
    <t>Voorbeeld voor parameterisatie</t>
  </si>
  <si>
    <t>IB,R</t>
  </si>
  <si>
    <t>Regelnummer</t>
  </si>
  <si>
    <t>R.1</t>
  </si>
  <si>
    <t>R.2</t>
  </si>
  <si>
    <t>R.3</t>
  </si>
  <si>
    <t>R.4</t>
  </si>
  <si>
    <t>R.9</t>
  </si>
  <si>
    <t>R.6</t>
  </si>
  <si>
    <t>R.8</t>
  </si>
  <si>
    <t>R.10</t>
  </si>
  <si>
    <t>R.22</t>
  </si>
  <si>
    <t>R.24</t>
  </si>
  <si>
    <t>R.25</t>
  </si>
  <si>
    <t>R.26</t>
  </si>
  <si>
    <t>R.27</t>
  </si>
  <si>
    <t>R.28</t>
  </si>
  <si>
    <t>R.21</t>
  </si>
  <si>
    <t>NLCS aanpassing?</t>
  </si>
  <si>
    <t>Dubbele ID's</t>
  </si>
  <si>
    <t>Diameter numeriek?</t>
  </si>
  <si>
    <t>Hoe koppelen indien nieuw?</t>
  </si>
  <si>
    <t>Nieuwe AM mag bestaande kabel niet splitsen</t>
  </si>
  <si>
    <t>XSD Moffunctie nodig</t>
  </si>
  <si>
    <t>R.29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</si>
</sst>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9" x14ac:knownFonts="1">
    <font>
      <sz val="11"/>
      <color theme="1"/>
      <name val="Aptos Narrow"/>
      <family val="2"/>
      <scheme val="minor"/>
    </font>
    <font>
      <b/>
      <sz val="11"/>
      <color theme="1"/>
      <name val="Aptos Narrow"/>
      <family val="2"/>
      <scheme val="minor"/>
    </font>
    <font>
      <sz val="11"/>
      <color rgb="FF000000"/>
      <name val="Aptos Narrow"/>
      <family val="2"/>
    </font>
    <font>
      <sz val="11"/>
      <color rgb="FF000000"/>
      <name val="Aptos"/>
      <family val="2"/>
    </font>
    <font>
      <b/>
      <sz val="11"/>
      <color theme="1"/>
      <name val="Aptos Narrow"/>
      <family val="2"/>
      <scheme val="minor"/>
    </font>
    <font>
      <sz val="11"/>
      <color theme="1"/>
      <name val="Aptos Narrow"/>
      <family val="2"/>
      <scheme val="minor"/>
    </font>
    <font>
      <sz val="11"/>
      <color theme="1"/>
      <name val="Helvetica"/>
      <family val="2"/>
    </font>
    <font>
      <b/>
      <sz val="11"/>
      <color rgb="FFFFFFFF"/>
      <name val="Helvetica"/>
      <family val="2"/>
    </font>
    <font>
      <sz val="11"/>
      <color rgb="FF000000"/>
      <name val="Helvetica"/>
      <family val="2"/>
    </font>
  </fonts>
  <fills count="7">
    <fill>
      <patternFill patternType="none"/>
    </fill>
    <fill>
      <patternFill patternType="gray125"/>
    </fill>
    <fill>
      <patternFill patternType="solid">
        <fgColor rgb="FFFFFF00"/>
        <bgColor indexed="64"/>
      </patternFill>
    </fill>
    <fill>
      <patternFill patternType="solid">
        <fgColor rgb="FF5B9BD5"/>
        <bgColor indexed="64"/>
      </patternFill>
    </fill>
    <fill>
      <patternFill patternType="solid">
        <fgColor rgb="FFBDD6EE"/>
        <bgColor indexed="64"/>
      </patternFill>
    </fill>
    <fill>
      <patternFill patternType="solid">
        <fgColor rgb="FFDEEAF6"/>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style="medium">
        <color rgb="FFFFFFFF"/>
      </left>
      <right style="medium">
        <color rgb="FFFFFFFF"/>
      </right>
      <top style="medium">
        <color rgb="FFFFFFFF"/>
      </top>
      <bottom/>
      <diagonal/>
    </border>
  </borders>
  <cellStyleXfs count="2">
    <xf numFmtId="0" fontId="0" fillId="0" borderId="0"/>
    <xf numFmtId="44" fontId="5" fillId="0" borderId="0" applyFont="0" applyFill="0" applyBorder="0" applyAlignment="0" applyProtection="0"/>
  </cellStyleXfs>
  <cellXfs count="44">
    <xf numFmtId="0" fontId="0" fillId="0" borderId="0" xfId="0"/>
    <xf numFmtId="0" fontId="1" fillId="0" borderId="0" xfId="0" applyFont="1" applyAlignment="1">
      <alignment vertical="top"/>
    </xf>
    <xf numFmtId="0" fontId="0" fillId="0" borderId="0" xfId="0" applyAlignment="1">
      <alignment vertical="top"/>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horizontal="left"/>
    </xf>
    <xf numFmtId="0" fontId="1" fillId="0" borderId="0" xfId="0" applyFont="1" applyAlignment="1">
      <alignment vertical="top" wrapText="1"/>
    </xf>
    <xf numFmtId="0" fontId="0" fillId="0" borderId="0" xfId="0" applyAlignment="1">
      <alignment vertical="top" wrapText="1"/>
    </xf>
    <xf numFmtId="0" fontId="0" fillId="0" borderId="0" xfId="0" applyAlignment="1">
      <alignment wrapText="1"/>
    </xf>
    <xf numFmtId="0" fontId="0" fillId="0" borderId="0" xfId="0" quotePrefix="1" applyAlignment="1">
      <alignment vertical="top" wrapText="1"/>
    </xf>
    <xf numFmtId="0" fontId="2" fillId="0" borderId="0" xfId="0" applyFont="1"/>
    <xf numFmtId="0" fontId="0" fillId="2" borderId="0" xfId="0" applyFill="1" applyAlignment="1">
      <alignment vertical="top" wrapText="1"/>
    </xf>
    <xf numFmtId="0" fontId="2" fillId="2" borderId="0" xfId="0" applyFont="1" applyFill="1"/>
    <xf numFmtId="0" fontId="0" fillId="2" borderId="0" xfId="0" applyFill="1" applyAlignment="1">
      <alignment wrapText="1"/>
    </xf>
    <xf numFmtId="0" fontId="1" fillId="0" borderId="1" xfId="0" applyFont="1" applyBorder="1" applyAlignment="1">
      <alignment vertical="top"/>
    </xf>
    <xf numFmtId="0" fontId="0" fillId="0" borderId="1" xfId="0" applyBorder="1" applyAlignment="1">
      <alignment vertical="top"/>
    </xf>
    <xf numFmtId="0" fontId="0" fillId="0" borderId="1" xfId="0" applyBorder="1"/>
    <xf numFmtId="0" fontId="0" fillId="0" borderId="1" xfId="0" applyBorder="1" applyAlignment="1">
      <alignment vertical="top" wrapText="1"/>
    </xf>
    <xf numFmtId="0" fontId="0" fillId="0" borderId="1" xfId="0" applyBorder="1" applyAlignment="1">
      <alignment horizontal="left" wrapText="1"/>
    </xf>
    <xf numFmtId="0" fontId="0" fillId="0" borderId="1" xfId="0" applyBorder="1" applyAlignment="1">
      <alignment wrapText="1"/>
    </xf>
    <xf numFmtId="0" fontId="3" fillId="0" borderId="1" xfId="0" applyFont="1" applyBorder="1" applyAlignment="1">
      <alignment horizontal="left" vertical="center"/>
    </xf>
    <xf numFmtId="0" fontId="4" fillId="0" borderId="0" xfId="0" applyFont="1"/>
    <xf numFmtId="0" fontId="4" fillId="0" borderId="1" xfId="0" applyFont="1" applyBorder="1"/>
    <xf numFmtId="16" fontId="0" fillId="0" borderId="0" xfId="0" quotePrefix="1" applyNumberFormat="1"/>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7" fillId="3" borderId="4" xfId="0" applyFont="1" applyFill="1" applyBorder="1" applyAlignment="1">
      <alignment vertical="center" wrapText="1"/>
    </xf>
    <xf numFmtId="0" fontId="8" fillId="4" borderId="8" xfId="0" applyFont="1" applyFill="1" applyBorder="1" applyAlignment="1">
      <alignment vertical="center" wrapText="1"/>
    </xf>
    <xf numFmtId="0" fontId="6" fillId="4" borderId="8" xfId="0" applyFont="1" applyFill="1" applyBorder="1" applyAlignment="1">
      <alignment vertical="center" wrapText="1"/>
    </xf>
    <xf numFmtId="0" fontId="8" fillId="4" borderId="7" xfId="0" applyFont="1" applyFill="1" applyBorder="1" applyAlignment="1">
      <alignment vertical="center" wrapText="1"/>
    </xf>
    <xf numFmtId="0" fontId="7" fillId="3" borderId="5" xfId="0" applyFont="1" applyFill="1" applyBorder="1" applyAlignment="1">
      <alignment vertical="center" wrapText="1"/>
    </xf>
    <xf numFmtId="0" fontId="8" fillId="5" borderId="7" xfId="0" applyFont="1" applyFill="1" applyBorder="1" applyAlignment="1">
      <alignment vertical="center" wrapText="1"/>
    </xf>
    <xf numFmtId="0" fontId="8" fillId="5" borderId="8" xfId="0" applyFont="1" applyFill="1" applyBorder="1" applyAlignment="1">
      <alignment vertical="center" wrapText="1"/>
    </xf>
    <xf numFmtId="0" fontId="6" fillId="5" borderId="8" xfId="0" applyFont="1" applyFill="1" applyBorder="1" applyAlignment="1">
      <alignment vertical="center" wrapText="1"/>
    </xf>
    <xf numFmtId="0" fontId="0" fillId="5" borderId="7" xfId="0" applyFill="1" applyBorder="1" applyAlignment="1">
      <alignment vertical="top" wrapText="1"/>
    </xf>
    <xf numFmtId="44" fontId="0" fillId="0" borderId="0" xfId="1" applyFont="1"/>
    <xf numFmtId="44" fontId="0" fillId="0" borderId="0" xfId="0" applyNumberFormat="1"/>
    <xf numFmtId="0" fontId="0" fillId="6" borderId="0" xfId="0" applyFill="1" applyAlignment="1">
      <alignment vertical="top"/>
    </xf>
    <xf numFmtId="0" fontId="8" fillId="4" borderId="9" xfId="0" applyFont="1" applyFill="1" applyBorder="1" applyAlignment="1">
      <alignment vertical="center" wrapText="1"/>
    </xf>
    <xf numFmtId="0" fontId="8" fillId="4" borderId="6" xfId="0" applyFont="1" applyFill="1" applyBorder="1" applyAlignment="1">
      <alignment vertical="center" wrapText="1"/>
    </xf>
    <xf numFmtId="0" fontId="8" fillId="4" borderId="5" xfId="0" applyFont="1" applyFill="1" applyBorder="1" applyAlignment="1">
      <alignment vertical="center" wrapText="1"/>
    </xf>
    <xf numFmtId="0" fontId="7" fillId="3" borderId="9" xfId="0" applyFont="1" applyFill="1" applyBorder="1" applyAlignment="1">
      <alignment vertical="center" wrapText="1"/>
    </xf>
    <xf numFmtId="0" fontId="7" fillId="3" borderId="6" xfId="0" applyFont="1" applyFill="1" applyBorder="1" applyAlignment="1">
      <alignment vertical="center" wrapText="1"/>
    </xf>
    <xf numFmtId="0" fontId="7" fillId="3" borderId="5" xfId="0" applyFont="1" applyFill="1" applyBorder="1" applyAlignment="1">
      <alignment vertical="center" wrapText="1"/>
    </xf>
  </cellXfs>
  <cellStyles count="2">
    <cellStyle name="Standaard" xfId="0" builtinId="0"/>
    <cellStyle name="Valuta"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EF772-1D6D-4FBD-A286-566D9586DEDE}">
  <sheetPr filterMode="1"/>
  <dimension ref="A1:P169"/>
  <sheetViews>
    <sheetView tabSelected="1" topLeftCell="B6" zoomScaleNormal="100" workbookViewId="0">
      <selection activeCell="B28" sqref="B28"/>
    </sheetView>
  </sheetViews>
  <sheetFormatPr defaultColWidth="8.88671875" defaultRowHeight="15" customHeight="1" x14ac:dyDescent="0.3"/>
  <cols>
    <col min="1" max="1" width="8.88671875" style="5"/>
    <col min="2" max="2" width="45" customWidth="1"/>
    <col min="3" max="3" width="10.109375" bestFit="1" customWidth="1"/>
    <col min="4" max="4" width="16.109375" bestFit="1" customWidth="1"/>
    <col min="5" max="5" width="19.44140625" bestFit="1" customWidth="1"/>
    <col min="6" max="6" width="38.109375" bestFit="1" customWidth="1"/>
    <col min="7" max="7" width="29.33203125" style="8" hidden="1" customWidth="1"/>
    <col min="8" max="9" width="27.33203125" style="8" hidden="1" customWidth="1"/>
    <col min="10" max="10" width="254.109375" style="8" hidden="1" customWidth="1"/>
    <col min="11" max="11" width="118.88671875" customWidth="1"/>
    <col min="12" max="12" width="57" bestFit="1" customWidth="1"/>
    <col min="13" max="13" width="39.44140625" bestFit="1" customWidth="1"/>
    <col min="14" max="14" width="13.88671875" bestFit="1" customWidth="1"/>
    <col min="16" max="16" width="52" customWidth="1"/>
  </cols>
  <sheetData>
    <row r="1" spans="1:16" ht="29.1" customHeight="1" x14ac:dyDescent="0.3">
      <c r="A1" s="3" t="s">
        <v>0</v>
      </c>
      <c r="B1" s="1" t="s">
        <v>1</v>
      </c>
      <c r="C1" s="1" t="s">
        <v>2</v>
      </c>
      <c r="D1" s="1" t="s">
        <v>305</v>
      </c>
      <c r="E1" s="1" t="s">
        <v>321</v>
      </c>
      <c r="F1" s="1" t="s">
        <v>198</v>
      </c>
      <c r="G1" s="6" t="s">
        <v>3</v>
      </c>
      <c r="H1" s="6" t="s">
        <v>4</v>
      </c>
      <c r="I1" s="6" t="s">
        <v>5</v>
      </c>
      <c r="J1" s="6" t="s">
        <v>6</v>
      </c>
      <c r="K1" s="1" t="s">
        <v>289</v>
      </c>
      <c r="L1" s="1" t="s">
        <v>288</v>
      </c>
      <c r="M1" s="6" t="s">
        <v>282</v>
      </c>
      <c r="N1" s="6" t="s">
        <v>284</v>
      </c>
      <c r="O1" s="6" t="s">
        <v>285</v>
      </c>
    </row>
    <row r="2" spans="1:16" ht="14.4" x14ac:dyDescent="0.3">
      <c r="A2" s="4">
        <v>1</v>
      </c>
      <c r="B2" s="2" t="s">
        <v>8</v>
      </c>
      <c r="C2" s="2" t="s">
        <v>9</v>
      </c>
      <c r="D2" s="2" t="s">
        <v>199</v>
      </c>
      <c r="E2" s="2" t="s">
        <v>199</v>
      </c>
      <c r="F2" s="2" t="s">
        <v>199</v>
      </c>
      <c r="G2" s="11" t="s">
        <v>10</v>
      </c>
      <c r="H2" s="12" t="s">
        <v>10</v>
      </c>
      <c r="I2" s="11" t="s">
        <v>10</v>
      </c>
      <c r="J2" s="11"/>
      <c r="K2" s="2" t="s">
        <v>11</v>
      </c>
      <c r="L2" s="2"/>
    </row>
    <row r="3" spans="1:16" ht="14.4" x14ac:dyDescent="0.3">
      <c r="A3" s="4">
        <v>2</v>
      </c>
      <c r="B3" s="2" t="s">
        <v>8</v>
      </c>
      <c r="C3" s="2" t="s">
        <v>9</v>
      </c>
      <c r="D3" s="2" t="s">
        <v>199</v>
      </c>
      <c r="E3" s="2" t="s">
        <v>199</v>
      </c>
      <c r="F3" s="2" t="s">
        <v>201</v>
      </c>
      <c r="G3" s="11" t="s">
        <v>10</v>
      </c>
      <c r="H3" s="12" t="s">
        <v>10</v>
      </c>
      <c r="I3" s="11" t="s">
        <v>10</v>
      </c>
      <c r="J3" s="11"/>
      <c r="K3" s="2" t="s">
        <v>12</v>
      </c>
      <c r="L3" s="2"/>
    </row>
    <row r="4" spans="1:16" ht="14.4" x14ac:dyDescent="0.3">
      <c r="A4" s="4">
        <v>3</v>
      </c>
      <c r="B4" s="2" t="s">
        <v>8</v>
      </c>
      <c r="C4" s="2" t="s">
        <v>9</v>
      </c>
      <c r="D4" s="2" t="s">
        <v>306</v>
      </c>
      <c r="E4" s="2" t="s">
        <v>199</v>
      </c>
      <c r="F4" s="2" t="s">
        <v>200</v>
      </c>
      <c r="G4" s="11" t="s">
        <v>10</v>
      </c>
      <c r="H4" s="12" t="s">
        <v>10</v>
      </c>
      <c r="I4" s="11" t="s">
        <v>10</v>
      </c>
      <c r="J4" s="11"/>
      <c r="K4" s="2" t="s">
        <v>13</v>
      </c>
      <c r="L4" s="2" t="s">
        <v>287</v>
      </c>
      <c r="M4" s="11" t="s">
        <v>286</v>
      </c>
      <c r="N4" s="11" t="s">
        <v>286</v>
      </c>
      <c r="O4" s="11" t="s">
        <v>286</v>
      </c>
    </row>
    <row r="5" spans="1:16" ht="14.4" x14ac:dyDescent="0.3">
      <c r="A5" s="4">
        <v>4</v>
      </c>
      <c r="B5" s="2" t="s">
        <v>8</v>
      </c>
      <c r="C5" s="2" t="s">
        <v>9</v>
      </c>
      <c r="D5" s="2" t="s">
        <v>307</v>
      </c>
      <c r="E5" s="2"/>
      <c r="F5" s="2" t="s">
        <v>202</v>
      </c>
      <c r="G5" s="11" t="s">
        <v>10</v>
      </c>
      <c r="H5" s="12" t="s">
        <v>10</v>
      </c>
      <c r="I5" s="11" t="s">
        <v>10</v>
      </c>
      <c r="J5" s="11"/>
      <c r="K5" s="2" t="s">
        <v>14</v>
      </c>
      <c r="L5" s="2" t="s">
        <v>290</v>
      </c>
      <c r="M5" t="s">
        <v>291</v>
      </c>
      <c r="N5" t="s">
        <v>292</v>
      </c>
      <c r="P5" t="s">
        <v>293</v>
      </c>
    </row>
    <row r="6" spans="1:16" ht="14.4" x14ac:dyDescent="0.3">
      <c r="A6" s="4">
        <v>5</v>
      </c>
      <c r="B6" s="2" t="s">
        <v>15</v>
      </c>
      <c r="C6" s="2" t="s">
        <v>9</v>
      </c>
      <c r="D6" t="s">
        <v>308</v>
      </c>
      <c r="F6" s="2" t="s">
        <v>203</v>
      </c>
      <c r="G6" s="11" t="s">
        <v>10</v>
      </c>
      <c r="H6" s="12" t="s">
        <v>10</v>
      </c>
      <c r="I6" s="11" t="s">
        <v>10</v>
      </c>
      <c r="J6" s="11"/>
      <c r="K6" s="2" t="s">
        <v>16</v>
      </c>
      <c r="L6" s="2" t="s">
        <v>294</v>
      </c>
      <c r="M6" t="s">
        <v>283</v>
      </c>
      <c r="N6" t="s">
        <v>283</v>
      </c>
      <c r="O6" t="s">
        <v>283</v>
      </c>
      <c r="P6" t="s">
        <v>295</v>
      </c>
    </row>
    <row r="7" spans="1:16" ht="14.4" x14ac:dyDescent="0.3">
      <c r="A7" s="4">
        <v>6</v>
      </c>
      <c r="B7" s="2" t="s">
        <v>15</v>
      </c>
      <c r="C7" s="2" t="s">
        <v>9</v>
      </c>
      <c r="D7" s="2" t="s">
        <v>309</v>
      </c>
      <c r="E7" s="2"/>
      <c r="F7" s="2" t="s">
        <v>204</v>
      </c>
      <c r="G7" s="11" t="s">
        <v>10</v>
      </c>
      <c r="H7" s="12" t="s">
        <v>10</v>
      </c>
      <c r="I7" s="11" t="s">
        <v>10</v>
      </c>
      <c r="J7" s="11"/>
      <c r="K7" s="2" t="s">
        <v>17</v>
      </c>
      <c r="L7" s="2"/>
      <c r="M7" s="13" t="s">
        <v>296</v>
      </c>
      <c r="N7" t="s">
        <v>297</v>
      </c>
      <c r="O7" t="s">
        <v>283</v>
      </c>
      <c r="P7" t="s">
        <v>298</v>
      </c>
    </row>
    <row r="8" spans="1:16" ht="14.4" hidden="1" x14ac:dyDescent="0.3">
      <c r="A8" s="4">
        <v>7</v>
      </c>
      <c r="B8" s="2" t="s">
        <v>18</v>
      </c>
      <c r="C8" s="2" t="s">
        <v>19</v>
      </c>
      <c r="D8" s="2"/>
      <c r="E8" s="2"/>
      <c r="F8" s="2"/>
      <c r="G8" s="7" t="s">
        <v>10</v>
      </c>
      <c r="H8" s="10" t="s">
        <v>20</v>
      </c>
      <c r="I8" s="7" t="s">
        <v>20</v>
      </c>
      <c r="J8" s="7"/>
      <c r="K8" s="2" t="s">
        <v>21</v>
      </c>
      <c r="L8" s="2"/>
    </row>
    <row r="9" spans="1:16" ht="14.4" hidden="1" x14ac:dyDescent="0.3">
      <c r="A9" s="4">
        <v>8</v>
      </c>
      <c r="B9" s="2" t="s">
        <v>18</v>
      </c>
      <c r="C9" s="2" t="s">
        <v>22</v>
      </c>
      <c r="D9" s="2"/>
      <c r="E9" s="2"/>
      <c r="F9" s="2"/>
      <c r="G9" s="7" t="s">
        <v>20</v>
      </c>
      <c r="H9" s="10" t="s">
        <v>20</v>
      </c>
      <c r="I9" s="7" t="s">
        <v>20</v>
      </c>
      <c r="J9" s="7"/>
      <c r="K9" s="2" t="s">
        <v>23</v>
      </c>
      <c r="L9" s="2"/>
    </row>
    <row r="10" spans="1:16" ht="14.4" hidden="1" x14ac:dyDescent="0.3">
      <c r="A10" s="4">
        <v>9</v>
      </c>
      <c r="B10" s="2" t="s">
        <v>18</v>
      </c>
      <c r="C10" s="2" t="s">
        <v>9</v>
      </c>
      <c r="D10" s="2"/>
      <c r="E10" s="2"/>
      <c r="F10" s="2"/>
      <c r="G10" s="7" t="s">
        <v>10</v>
      </c>
      <c r="H10" s="10" t="s">
        <v>20</v>
      </c>
      <c r="I10" s="7" t="s">
        <v>10</v>
      </c>
      <c r="J10" s="7"/>
      <c r="K10" s="2" t="s">
        <v>24</v>
      </c>
      <c r="L10" s="2"/>
    </row>
    <row r="11" spans="1:16" ht="14.4" hidden="1" x14ac:dyDescent="0.3">
      <c r="A11" s="4">
        <v>10</v>
      </c>
      <c r="B11" s="2" t="s">
        <v>18</v>
      </c>
      <c r="C11" s="2" t="s">
        <v>25</v>
      </c>
      <c r="D11" s="2"/>
      <c r="E11" s="2"/>
      <c r="F11" s="2"/>
      <c r="G11" s="7" t="s">
        <v>20</v>
      </c>
      <c r="H11" s="10" t="s">
        <v>20</v>
      </c>
      <c r="I11" s="7" t="s">
        <v>20</v>
      </c>
      <c r="J11" s="7"/>
      <c r="K11" s="2" t="s">
        <v>26</v>
      </c>
      <c r="L11" s="2"/>
    </row>
    <row r="12" spans="1:16" ht="14.4" hidden="1" x14ac:dyDescent="0.3">
      <c r="A12" s="4">
        <v>11</v>
      </c>
      <c r="B12" t="s">
        <v>18</v>
      </c>
      <c r="C12" s="2" t="s">
        <v>25</v>
      </c>
      <c r="D12" s="2"/>
      <c r="E12" s="2"/>
      <c r="F12" s="2"/>
      <c r="G12" s="7" t="s">
        <v>20</v>
      </c>
      <c r="H12" s="10" t="s">
        <v>20</v>
      </c>
      <c r="I12" s="7" t="s">
        <v>20</v>
      </c>
      <c r="J12" s="7"/>
      <c r="K12" s="2" t="s">
        <v>27</v>
      </c>
      <c r="L12" s="2"/>
    </row>
    <row r="13" spans="1:16" ht="14.4" hidden="1" x14ac:dyDescent="0.3">
      <c r="A13" s="4">
        <v>12</v>
      </c>
      <c r="B13" s="2" t="s">
        <v>18</v>
      </c>
      <c r="C13" s="2" t="s">
        <v>9</v>
      </c>
      <c r="D13" s="2"/>
      <c r="E13" s="2"/>
      <c r="F13" s="2"/>
      <c r="G13" s="7" t="s">
        <v>10</v>
      </c>
      <c r="H13" s="10" t="s">
        <v>10</v>
      </c>
      <c r="I13" s="7" t="s">
        <v>28</v>
      </c>
      <c r="J13" s="7"/>
      <c r="K13" s="2" t="s">
        <v>29</v>
      </c>
      <c r="L13" s="2"/>
    </row>
    <row r="14" spans="1:16" ht="14.4" hidden="1" x14ac:dyDescent="0.3">
      <c r="A14" s="4">
        <v>13</v>
      </c>
      <c r="B14" s="2" t="s">
        <v>30</v>
      </c>
      <c r="C14" s="2" t="s">
        <v>19</v>
      </c>
      <c r="D14" s="2"/>
      <c r="E14" s="2"/>
      <c r="F14" s="2"/>
      <c r="G14" s="7" t="s">
        <v>10</v>
      </c>
      <c r="H14" s="7" t="s">
        <v>20</v>
      </c>
      <c r="I14" s="7" t="s">
        <v>28</v>
      </c>
      <c r="J14" s="7"/>
      <c r="K14" s="2" t="s">
        <v>31</v>
      </c>
      <c r="L14" s="2"/>
    </row>
    <row r="15" spans="1:16" ht="14.4" hidden="1" x14ac:dyDescent="0.3">
      <c r="A15" s="4">
        <v>14</v>
      </c>
      <c r="B15" s="2" t="s">
        <v>30</v>
      </c>
      <c r="C15" s="2" t="s">
        <v>22</v>
      </c>
      <c r="D15" s="2"/>
      <c r="E15" s="2"/>
      <c r="F15" s="2"/>
      <c r="G15" s="7" t="s">
        <v>20</v>
      </c>
      <c r="H15" s="7" t="s">
        <v>20</v>
      </c>
      <c r="I15" s="7" t="s">
        <v>20</v>
      </c>
      <c r="J15" s="7"/>
      <c r="K15" s="2" t="s">
        <v>32</v>
      </c>
      <c r="L15" s="2"/>
    </row>
    <row r="16" spans="1:16" ht="14.4" hidden="1" x14ac:dyDescent="0.3">
      <c r="A16" s="4">
        <v>15</v>
      </c>
      <c r="B16" s="2" t="s">
        <v>33</v>
      </c>
      <c r="C16" s="2" t="s">
        <v>9</v>
      </c>
      <c r="D16" s="2"/>
      <c r="E16" s="2"/>
      <c r="F16" s="2"/>
      <c r="G16" s="7" t="s">
        <v>10</v>
      </c>
      <c r="H16" s="7" t="s">
        <v>20</v>
      </c>
      <c r="I16" s="7" t="s">
        <v>28</v>
      </c>
      <c r="J16" s="7"/>
      <c r="K16" s="2" t="s">
        <v>34</v>
      </c>
      <c r="L16" s="2"/>
    </row>
    <row r="17" spans="1:15" ht="14.4" hidden="1" x14ac:dyDescent="0.3">
      <c r="A17" s="4">
        <v>16</v>
      </c>
      <c r="B17" s="2" t="s">
        <v>33</v>
      </c>
      <c r="C17" s="2" t="s">
        <v>9</v>
      </c>
      <c r="D17" s="2"/>
      <c r="E17" s="2"/>
      <c r="F17" s="2"/>
      <c r="G17" s="7" t="s">
        <v>10</v>
      </c>
      <c r="H17" s="7" t="s">
        <v>20</v>
      </c>
      <c r="I17" s="7" t="s">
        <v>28</v>
      </c>
      <c r="J17" s="7"/>
      <c r="K17" s="2" t="s">
        <v>35</v>
      </c>
      <c r="L17" s="2"/>
    </row>
    <row r="18" spans="1:15" ht="14.4" hidden="1" x14ac:dyDescent="0.3">
      <c r="A18" s="4">
        <v>17</v>
      </c>
      <c r="B18" s="2" t="s">
        <v>33</v>
      </c>
      <c r="C18" s="2" t="s">
        <v>9</v>
      </c>
      <c r="D18" s="2"/>
      <c r="E18" s="2"/>
      <c r="F18" s="2"/>
      <c r="G18" s="7" t="s">
        <v>10</v>
      </c>
      <c r="H18" s="7" t="s">
        <v>20</v>
      </c>
      <c r="I18" s="7" t="s">
        <v>28</v>
      </c>
      <c r="J18" s="7"/>
      <c r="K18" s="2" t="s">
        <v>36</v>
      </c>
      <c r="L18" s="2"/>
    </row>
    <row r="19" spans="1:15" ht="14.4" hidden="1" x14ac:dyDescent="0.3">
      <c r="A19" s="4">
        <v>18</v>
      </c>
      <c r="B19" s="2" t="s">
        <v>33</v>
      </c>
      <c r="C19" s="2" t="s">
        <v>9</v>
      </c>
      <c r="D19" s="2"/>
      <c r="E19" s="2"/>
      <c r="F19" s="2"/>
      <c r="G19" s="7" t="s">
        <v>10</v>
      </c>
      <c r="H19" s="7" t="s">
        <v>20</v>
      </c>
      <c r="I19" s="7" t="s">
        <v>28</v>
      </c>
      <c r="J19" s="7"/>
      <c r="K19" s="2" t="s">
        <v>37</v>
      </c>
      <c r="L19" s="2"/>
    </row>
    <row r="20" spans="1:15" ht="14.4" hidden="1" x14ac:dyDescent="0.3">
      <c r="A20" s="4">
        <v>19</v>
      </c>
      <c r="B20" s="2" t="s">
        <v>33</v>
      </c>
      <c r="C20" s="2" t="s">
        <v>9</v>
      </c>
      <c r="D20" s="2"/>
      <c r="E20" s="2"/>
      <c r="F20" s="2"/>
      <c r="G20" s="7" t="s">
        <v>10</v>
      </c>
      <c r="H20" s="7" t="s">
        <v>20</v>
      </c>
      <c r="I20" s="7" t="s">
        <v>28</v>
      </c>
      <c r="J20" s="7"/>
      <c r="K20" s="2" t="s">
        <v>38</v>
      </c>
      <c r="L20" s="2"/>
    </row>
    <row r="21" spans="1:15" ht="14.4" hidden="1" x14ac:dyDescent="0.3">
      <c r="A21" s="4">
        <v>20</v>
      </c>
      <c r="B21" s="2" t="s">
        <v>33</v>
      </c>
      <c r="C21" s="2" t="s">
        <v>9</v>
      </c>
      <c r="D21" s="2"/>
      <c r="E21" s="2"/>
      <c r="F21" s="2"/>
      <c r="G21" s="7" t="s">
        <v>10</v>
      </c>
      <c r="H21" s="7" t="s">
        <v>20</v>
      </c>
      <c r="I21" s="7" t="s">
        <v>28</v>
      </c>
      <c r="J21" s="7"/>
      <c r="K21" s="2" t="s">
        <v>39</v>
      </c>
      <c r="L21" s="2"/>
    </row>
    <row r="22" spans="1:15" ht="14.4" hidden="1" x14ac:dyDescent="0.3">
      <c r="A22" s="4">
        <v>21</v>
      </c>
      <c r="B22" s="2" t="s">
        <v>33</v>
      </c>
      <c r="C22" s="2" t="s">
        <v>9</v>
      </c>
      <c r="D22" s="2"/>
      <c r="E22" s="2"/>
      <c r="F22" s="2"/>
      <c r="G22" s="7" t="s">
        <v>10</v>
      </c>
      <c r="H22" s="7" t="s">
        <v>20</v>
      </c>
      <c r="I22" s="7" t="s">
        <v>28</v>
      </c>
      <c r="J22" s="7"/>
      <c r="K22" s="2" t="s">
        <v>40</v>
      </c>
      <c r="L22" s="2"/>
    </row>
    <row r="23" spans="1:15" ht="14.4" hidden="1" x14ac:dyDescent="0.3">
      <c r="A23" s="4">
        <v>22</v>
      </c>
      <c r="B23" s="2" t="s">
        <v>33</v>
      </c>
      <c r="C23" s="2" t="s">
        <v>25</v>
      </c>
      <c r="D23" s="2"/>
      <c r="E23" s="2"/>
      <c r="F23" s="2"/>
      <c r="G23" s="9" t="s">
        <v>20</v>
      </c>
      <c r="H23" s="7" t="s">
        <v>20</v>
      </c>
      <c r="I23" s="7" t="s">
        <v>20</v>
      </c>
      <c r="J23" s="7"/>
      <c r="K23" s="2" t="s">
        <v>41</v>
      </c>
      <c r="L23" s="2"/>
    </row>
    <row r="24" spans="1:15" ht="28.8" hidden="1" x14ac:dyDescent="0.3">
      <c r="A24" s="4">
        <v>23</v>
      </c>
      <c r="B24" s="2" t="s">
        <v>42</v>
      </c>
      <c r="C24" s="2" t="s">
        <v>9</v>
      </c>
      <c r="D24" s="2"/>
      <c r="E24" s="2"/>
      <c r="F24" s="2"/>
      <c r="G24" s="7" t="s">
        <v>10</v>
      </c>
      <c r="H24" s="10" t="s">
        <v>20</v>
      </c>
      <c r="I24" s="7" t="s">
        <v>20</v>
      </c>
      <c r="J24" s="7" t="s">
        <v>43</v>
      </c>
      <c r="K24" s="2" t="s">
        <v>44</v>
      </c>
      <c r="L24" s="2"/>
    </row>
    <row r="25" spans="1:15" ht="14.4" x14ac:dyDescent="0.3">
      <c r="A25" s="4">
        <v>24</v>
      </c>
      <c r="B25" s="2" t="s">
        <v>42</v>
      </c>
      <c r="C25" s="2" t="s">
        <v>9</v>
      </c>
      <c r="D25" s="2" t="s">
        <v>310</v>
      </c>
      <c r="E25" s="2"/>
      <c r="F25" s="2" t="s">
        <v>205</v>
      </c>
      <c r="G25" s="11" t="s">
        <v>10</v>
      </c>
      <c r="H25" s="12" t="s">
        <v>10</v>
      </c>
      <c r="I25" s="11" t="s">
        <v>10</v>
      </c>
      <c r="J25" s="11"/>
      <c r="K25" s="2" t="s">
        <v>45</v>
      </c>
      <c r="L25" s="2" t="s">
        <v>299</v>
      </c>
      <c r="M25" t="s">
        <v>296</v>
      </c>
      <c r="N25" t="s">
        <v>300</v>
      </c>
      <c r="O25" t="s">
        <v>283</v>
      </c>
    </row>
    <row r="26" spans="1:15" ht="14.4" hidden="1" x14ac:dyDescent="0.3">
      <c r="A26" s="4">
        <v>25</v>
      </c>
      <c r="B26" s="2" t="s">
        <v>46</v>
      </c>
      <c r="C26" s="2" t="s">
        <v>9</v>
      </c>
      <c r="D26" s="2"/>
      <c r="E26" s="2"/>
      <c r="F26" s="2"/>
      <c r="G26" s="7" t="s">
        <v>10</v>
      </c>
      <c r="H26" s="7" t="s">
        <v>20</v>
      </c>
      <c r="I26" s="7" t="s">
        <v>20</v>
      </c>
      <c r="J26" s="7"/>
      <c r="K26" s="2" t="s">
        <v>47</v>
      </c>
      <c r="L26" s="2"/>
    </row>
    <row r="27" spans="1:15" ht="14.4" hidden="1" x14ac:dyDescent="0.3">
      <c r="A27" s="4">
        <v>26</v>
      </c>
      <c r="B27" s="2" t="s">
        <v>46</v>
      </c>
      <c r="C27" s="2" t="s">
        <v>9</v>
      </c>
      <c r="D27" s="2"/>
      <c r="E27" s="2"/>
      <c r="F27" s="2"/>
      <c r="G27" s="7" t="s">
        <v>10</v>
      </c>
      <c r="H27" s="7" t="s">
        <v>20</v>
      </c>
      <c r="I27" s="7" t="s">
        <v>20</v>
      </c>
      <c r="J27" s="7"/>
      <c r="K27" s="2" t="s">
        <v>48</v>
      </c>
      <c r="L27" s="2"/>
    </row>
    <row r="28" spans="1:15" ht="18" customHeight="1" x14ac:dyDescent="0.3">
      <c r="A28" s="4">
        <v>27</v>
      </c>
      <c r="B28" s="2" t="s">
        <v>49</v>
      </c>
      <c r="C28" s="2" t="s">
        <v>9</v>
      </c>
      <c r="D28" s="2" t="s">
        <v>199</v>
      </c>
      <c r="E28" s="2" t="s">
        <v>199</v>
      </c>
      <c r="F28" s="2" t="s">
        <v>199</v>
      </c>
      <c r="G28" s="7" t="s">
        <v>10</v>
      </c>
      <c r="H28" s="10" t="s">
        <v>10</v>
      </c>
      <c r="I28" s="7" t="s">
        <v>10</v>
      </c>
      <c r="J28" s="7" t="s">
        <v>50</v>
      </c>
      <c r="K28" s="2" t="s">
        <v>51</v>
      </c>
      <c r="L28" s="2"/>
    </row>
    <row r="29" spans="1:15" ht="14.4" x14ac:dyDescent="0.3">
      <c r="A29" s="4">
        <v>28</v>
      </c>
      <c r="B29" s="2" t="s">
        <v>49</v>
      </c>
      <c r="C29" s="2" t="s">
        <v>9</v>
      </c>
      <c r="D29" s="2" t="s">
        <v>199</v>
      </c>
      <c r="E29" s="2" t="s">
        <v>199</v>
      </c>
      <c r="F29" s="2" t="s">
        <v>199</v>
      </c>
      <c r="G29" s="11" t="s">
        <v>10</v>
      </c>
      <c r="H29" s="12" t="s">
        <v>10</v>
      </c>
      <c r="I29" s="11" t="s">
        <v>10</v>
      </c>
      <c r="J29" s="11"/>
      <c r="K29" s="2" t="s">
        <v>52</v>
      </c>
      <c r="L29" s="2"/>
    </row>
    <row r="30" spans="1:15" ht="14.4" hidden="1" x14ac:dyDescent="0.3">
      <c r="A30" s="4">
        <v>29</v>
      </c>
      <c r="B30" s="2" t="s">
        <v>53</v>
      </c>
      <c r="C30" s="2" t="s">
        <v>9</v>
      </c>
      <c r="D30" s="2"/>
      <c r="E30" s="2"/>
      <c r="F30" s="2"/>
      <c r="G30" s="7" t="s">
        <v>10</v>
      </c>
      <c r="H30" s="10" t="s">
        <v>10</v>
      </c>
      <c r="I30" s="7" t="s">
        <v>20</v>
      </c>
      <c r="J30" s="7"/>
      <c r="K30" s="2" t="s">
        <v>54</v>
      </c>
      <c r="L30" s="2"/>
    </row>
    <row r="31" spans="1:15" ht="14.4" x14ac:dyDescent="0.3">
      <c r="A31" s="4">
        <v>30</v>
      </c>
      <c r="B31" s="2" t="s">
        <v>53</v>
      </c>
      <c r="C31" s="2" t="s">
        <v>9</v>
      </c>
      <c r="D31" s="37" t="s">
        <v>199</v>
      </c>
      <c r="E31" s="37" t="s">
        <v>199</v>
      </c>
      <c r="F31" s="2" t="s">
        <v>199</v>
      </c>
      <c r="G31" s="11" t="s">
        <v>10</v>
      </c>
      <c r="H31" s="12" t="s">
        <v>10</v>
      </c>
      <c r="I31" s="11" t="s">
        <v>10</v>
      </c>
      <c r="J31" s="11"/>
      <c r="K31" s="2" t="s">
        <v>55</v>
      </c>
      <c r="L31" s="2" t="s">
        <v>301</v>
      </c>
      <c r="M31" t="s">
        <v>302</v>
      </c>
    </row>
    <row r="32" spans="1:15" ht="14.4" hidden="1" x14ac:dyDescent="0.3">
      <c r="A32" s="4">
        <v>31</v>
      </c>
      <c r="B32" s="2" t="s">
        <v>53</v>
      </c>
      <c r="C32" s="2" t="s">
        <v>22</v>
      </c>
      <c r="D32" s="2"/>
      <c r="E32" s="2"/>
      <c r="F32" s="2"/>
      <c r="G32" s="7" t="s">
        <v>20</v>
      </c>
      <c r="H32" s="10" t="s">
        <v>20</v>
      </c>
      <c r="I32" s="7" t="s">
        <v>20</v>
      </c>
      <c r="J32" s="7"/>
      <c r="K32" s="2" t="s">
        <v>56</v>
      </c>
      <c r="L32" s="2"/>
    </row>
    <row r="33" spans="1:15" ht="14.4" x14ac:dyDescent="0.3">
      <c r="A33" s="4">
        <v>32</v>
      </c>
      <c r="B33" s="2" t="s">
        <v>53</v>
      </c>
      <c r="C33" s="2" t="s">
        <v>9</v>
      </c>
      <c r="D33" s="37" t="s">
        <v>199</v>
      </c>
      <c r="E33" s="37" t="s">
        <v>324</v>
      </c>
      <c r="F33" s="2" t="s">
        <v>206</v>
      </c>
      <c r="G33" s="11" t="s">
        <v>10</v>
      </c>
      <c r="H33" s="12" t="s">
        <v>10</v>
      </c>
      <c r="I33" s="11" t="s">
        <v>10</v>
      </c>
      <c r="J33" s="11"/>
      <c r="K33" s="2" t="s">
        <v>57</v>
      </c>
      <c r="L33" s="2" t="s">
        <v>301</v>
      </c>
      <c r="M33" t="s">
        <v>302</v>
      </c>
    </row>
    <row r="34" spans="1:15" ht="14.4" x14ac:dyDescent="0.3">
      <c r="A34" s="4">
        <v>33</v>
      </c>
      <c r="B34" s="2" t="s">
        <v>53</v>
      </c>
      <c r="C34" s="2" t="s">
        <v>9</v>
      </c>
      <c r="D34" s="2" t="s">
        <v>311</v>
      </c>
      <c r="E34" s="2"/>
      <c r="F34" s="2" t="s">
        <v>207</v>
      </c>
      <c r="G34" s="11" t="s">
        <v>10</v>
      </c>
      <c r="H34" s="12" t="s">
        <v>10</v>
      </c>
      <c r="I34" s="11" t="s">
        <v>10</v>
      </c>
      <c r="J34" s="11"/>
      <c r="K34" s="2" t="s">
        <v>58</v>
      </c>
      <c r="L34" s="2" t="s">
        <v>303</v>
      </c>
      <c r="M34" t="s">
        <v>296</v>
      </c>
      <c r="N34" t="s">
        <v>297</v>
      </c>
      <c r="O34" t="s">
        <v>304</v>
      </c>
    </row>
    <row r="35" spans="1:15" ht="14.4" x14ac:dyDescent="0.3">
      <c r="A35" s="4">
        <v>34</v>
      </c>
      <c r="B35" s="2" t="s">
        <v>53</v>
      </c>
      <c r="C35" s="2" t="s">
        <v>9</v>
      </c>
      <c r="D35" s="37" t="s">
        <v>319</v>
      </c>
      <c r="E35" s="37"/>
      <c r="F35" s="2" t="s">
        <v>206</v>
      </c>
      <c r="G35" s="11" t="s">
        <v>10</v>
      </c>
      <c r="H35" s="12" t="s">
        <v>10</v>
      </c>
      <c r="I35" s="11" t="s">
        <v>10</v>
      </c>
      <c r="J35" s="11"/>
      <c r="K35" s="2" t="s">
        <v>59</v>
      </c>
      <c r="L35" s="2" t="s">
        <v>301</v>
      </c>
      <c r="M35" t="s">
        <v>302</v>
      </c>
    </row>
    <row r="36" spans="1:15" ht="14.4" hidden="1" x14ac:dyDescent="0.3">
      <c r="A36" s="4">
        <v>35</v>
      </c>
      <c r="B36" s="2" t="s">
        <v>53</v>
      </c>
      <c r="C36" s="2" t="s">
        <v>22</v>
      </c>
      <c r="D36" s="2"/>
      <c r="E36" s="2"/>
      <c r="F36" s="2"/>
      <c r="G36" s="7" t="s">
        <v>20</v>
      </c>
      <c r="H36" s="10" t="s">
        <v>20</v>
      </c>
      <c r="I36" s="7" t="s">
        <v>20</v>
      </c>
      <c r="J36" s="7"/>
      <c r="K36" s="2" t="s">
        <v>60</v>
      </c>
      <c r="L36" s="2"/>
    </row>
    <row r="37" spans="1:15" ht="14.4" x14ac:dyDescent="0.3">
      <c r="A37" s="4">
        <v>36</v>
      </c>
      <c r="B37" s="2" t="s">
        <v>53</v>
      </c>
      <c r="C37" s="2" t="s">
        <v>9</v>
      </c>
      <c r="D37" s="2" t="s">
        <v>318</v>
      </c>
      <c r="E37" s="2" t="s">
        <v>323</v>
      </c>
      <c r="F37" s="2" t="s">
        <v>206</v>
      </c>
      <c r="G37" s="11" t="s">
        <v>10</v>
      </c>
      <c r="H37" s="12" t="s">
        <v>10</v>
      </c>
      <c r="I37" s="11" t="s">
        <v>10</v>
      </c>
      <c r="J37" s="11"/>
      <c r="K37" s="2" t="s">
        <v>61</v>
      </c>
      <c r="L37" s="2" t="s">
        <v>301</v>
      </c>
      <c r="M37" t="s">
        <v>302</v>
      </c>
    </row>
    <row r="38" spans="1:15" ht="14.4" hidden="1" x14ac:dyDescent="0.3">
      <c r="A38" s="4">
        <v>37</v>
      </c>
      <c r="B38" s="2" t="s">
        <v>62</v>
      </c>
      <c r="C38" s="2" t="s">
        <v>19</v>
      </c>
      <c r="D38" s="2"/>
      <c r="E38" s="2"/>
      <c r="F38" s="2"/>
      <c r="G38" s="7" t="s">
        <v>10</v>
      </c>
      <c r="H38" s="10" t="s">
        <v>20</v>
      </c>
      <c r="I38" s="7" t="s">
        <v>20</v>
      </c>
      <c r="J38" s="7"/>
      <c r="K38" s="2" t="s">
        <v>63</v>
      </c>
      <c r="L38" s="2"/>
    </row>
    <row r="39" spans="1:15" ht="14.4" hidden="1" x14ac:dyDescent="0.3">
      <c r="A39" s="4">
        <v>38</v>
      </c>
      <c r="B39" s="2" t="s">
        <v>64</v>
      </c>
      <c r="C39" s="2" t="s">
        <v>22</v>
      </c>
      <c r="D39" s="2"/>
      <c r="E39" s="2"/>
      <c r="F39" s="2"/>
      <c r="G39" s="7" t="s">
        <v>20</v>
      </c>
      <c r="H39" s="10" t="s">
        <v>20</v>
      </c>
      <c r="I39" s="7" t="s">
        <v>20</v>
      </c>
      <c r="J39" s="7"/>
      <c r="K39" s="2" t="s">
        <v>65</v>
      </c>
      <c r="L39" s="2"/>
    </row>
    <row r="40" spans="1:15" ht="14.4" hidden="1" x14ac:dyDescent="0.3">
      <c r="A40" s="4">
        <v>39</v>
      </c>
      <c r="B40" s="2" t="s">
        <v>64</v>
      </c>
      <c r="C40" s="2" t="s">
        <v>22</v>
      </c>
      <c r="D40" s="2"/>
      <c r="E40" s="2"/>
      <c r="F40" s="2"/>
      <c r="G40" s="7" t="s">
        <v>20</v>
      </c>
      <c r="H40" s="10" t="s">
        <v>20</v>
      </c>
      <c r="I40" s="7" t="s">
        <v>20</v>
      </c>
      <c r="J40" s="7"/>
      <c r="K40" s="2" t="s">
        <v>66</v>
      </c>
      <c r="L40" s="2"/>
    </row>
    <row r="41" spans="1:15" ht="14.4" hidden="1" x14ac:dyDescent="0.3">
      <c r="A41" s="4">
        <v>40</v>
      </c>
      <c r="B41" s="2" t="s">
        <v>64</v>
      </c>
      <c r="C41" s="2" t="s">
        <v>22</v>
      </c>
      <c r="D41" s="2"/>
      <c r="E41" s="2"/>
      <c r="F41" s="2"/>
      <c r="G41" s="7" t="s">
        <v>20</v>
      </c>
      <c r="H41" s="10" t="s">
        <v>20</v>
      </c>
      <c r="I41" s="7" t="s">
        <v>20</v>
      </c>
      <c r="J41" s="7"/>
      <c r="K41" s="2" t="s">
        <v>67</v>
      </c>
      <c r="L41" s="2"/>
    </row>
    <row r="42" spans="1:15" ht="14.4" hidden="1" x14ac:dyDescent="0.3">
      <c r="A42" s="4">
        <v>41</v>
      </c>
      <c r="B42" s="2" t="s">
        <v>64</v>
      </c>
      <c r="C42" s="2" t="s">
        <v>22</v>
      </c>
      <c r="D42" s="2"/>
      <c r="E42" s="2"/>
      <c r="F42" s="2"/>
      <c r="G42" s="7" t="s">
        <v>20</v>
      </c>
      <c r="H42" s="10" t="s">
        <v>20</v>
      </c>
      <c r="I42" s="7" t="s">
        <v>20</v>
      </c>
      <c r="J42" s="7"/>
      <c r="K42" s="2" t="s">
        <v>68</v>
      </c>
      <c r="L42" s="2"/>
    </row>
    <row r="43" spans="1:15" ht="14.4" hidden="1" x14ac:dyDescent="0.3">
      <c r="A43" s="4">
        <v>42</v>
      </c>
      <c r="B43" s="2" t="s">
        <v>64</v>
      </c>
      <c r="C43" s="2" t="s">
        <v>22</v>
      </c>
      <c r="D43" s="2"/>
      <c r="E43" s="2"/>
      <c r="F43" s="2"/>
      <c r="G43" s="7" t="s">
        <v>20</v>
      </c>
      <c r="H43" s="10" t="s">
        <v>20</v>
      </c>
      <c r="I43" s="7" t="s">
        <v>20</v>
      </c>
      <c r="J43" s="7"/>
      <c r="K43" s="2" t="s">
        <v>69</v>
      </c>
      <c r="L43" s="2"/>
    </row>
    <row r="44" spans="1:15" ht="14.4" hidden="1" x14ac:dyDescent="0.3">
      <c r="A44" s="4">
        <v>43</v>
      </c>
      <c r="B44" s="2" t="s">
        <v>64</v>
      </c>
      <c r="C44" s="2" t="s">
        <v>22</v>
      </c>
      <c r="D44" s="2"/>
      <c r="E44" s="2"/>
      <c r="F44" s="2"/>
      <c r="G44" s="7" t="s">
        <v>20</v>
      </c>
      <c r="H44" s="10" t="s">
        <v>20</v>
      </c>
      <c r="I44" s="7" t="s">
        <v>20</v>
      </c>
      <c r="J44" s="7"/>
      <c r="K44" s="2" t="s">
        <v>70</v>
      </c>
      <c r="L44" s="2"/>
    </row>
    <row r="45" spans="1:15" ht="14.4" hidden="1" x14ac:dyDescent="0.3">
      <c r="A45" s="4">
        <v>44</v>
      </c>
      <c r="B45" s="2" t="s">
        <v>64</v>
      </c>
      <c r="C45" s="2" t="s">
        <v>22</v>
      </c>
      <c r="D45" s="2"/>
      <c r="E45" s="2"/>
      <c r="F45" s="2"/>
      <c r="G45" s="7" t="s">
        <v>20</v>
      </c>
      <c r="H45" s="10" t="s">
        <v>20</v>
      </c>
      <c r="I45" s="7" t="s">
        <v>20</v>
      </c>
      <c r="J45" s="7"/>
      <c r="K45" s="2" t="s">
        <v>71</v>
      </c>
      <c r="L45" s="2"/>
    </row>
    <row r="46" spans="1:15" ht="14.4" hidden="1" x14ac:dyDescent="0.3">
      <c r="A46" s="4">
        <v>45</v>
      </c>
      <c r="B46" s="2" t="s">
        <v>64</v>
      </c>
      <c r="C46" s="2" t="s">
        <v>22</v>
      </c>
      <c r="D46" s="2"/>
      <c r="E46" s="2"/>
      <c r="F46" s="2"/>
      <c r="G46" s="7" t="s">
        <v>20</v>
      </c>
      <c r="H46" s="10" t="s">
        <v>20</v>
      </c>
      <c r="I46" s="7" t="s">
        <v>20</v>
      </c>
      <c r="J46" s="7"/>
      <c r="K46" s="2" t="s">
        <v>72</v>
      </c>
      <c r="L46" s="2"/>
    </row>
    <row r="47" spans="1:15" ht="14.4" hidden="1" x14ac:dyDescent="0.3">
      <c r="A47" s="4">
        <v>46</v>
      </c>
      <c r="B47" s="2" t="s">
        <v>64</v>
      </c>
      <c r="C47" s="2" t="s">
        <v>22</v>
      </c>
      <c r="D47" s="2"/>
      <c r="E47" s="2"/>
      <c r="F47" s="2"/>
      <c r="G47" s="7" t="s">
        <v>20</v>
      </c>
      <c r="H47" s="10" t="s">
        <v>20</v>
      </c>
      <c r="I47" s="7" t="s">
        <v>20</v>
      </c>
      <c r="J47" s="7"/>
      <c r="K47" s="2" t="s">
        <v>73</v>
      </c>
      <c r="L47" s="2"/>
    </row>
    <row r="48" spans="1:15" ht="14.4" hidden="1" x14ac:dyDescent="0.3">
      <c r="A48" s="4">
        <v>47</v>
      </c>
      <c r="B48" s="2" t="s">
        <v>74</v>
      </c>
      <c r="C48" s="2" t="s">
        <v>22</v>
      </c>
      <c r="D48" s="2"/>
      <c r="E48" s="2"/>
      <c r="F48" s="2"/>
      <c r="G48" s="7" t="s">
        <v>20</v>
      </c>
      <c r="H48" s="10" t="s">
        <v>20</v>
      </c>
      <c r="I48" s="7" t="s">
        <v>20</v>
      </c>
      <c r="J48" s="7"/>
      <c r="K48" s="2" t="s">
        <v>75</v>
      </c>
      <c r="L48" s="2"/>
    </row>
    <row r="49" spans="1:12" ht="14.4" hidden="1" x14ac:dyDescent="0.3">
      <c r="A49" s="4">
        <v>48</v>
      </c>
      <c r="B49" s="2" t="s">
        <v>76</v>
      </c>
      <c r="C49" s="2" t="s">
        <v>22</v>
      </c>
      <c r="D49" s="2"/>
      <c r="E49" s="2"/>
      <c r="F49" s="2"/>
      <c r="G49" s="7" t="s">
        <v>20</v>
      </c>
      <c r="H49" s="10" t="s">
        <v>20</v>
      </c>
      <c r="I49" s="7" t="s">
        <v>20</v>
      </c>
      <c r="J49" s="7"/>
      <c r="K49" s="2" t="s">
        <v>77</v>
      </c>
      <c r="L49" s="2"/>
    </row>
    <row r="50" spans="1:12" ht="14.4" hidden="1" x14ac:dyDescent="0.3">
      <c r="A50" s="4">
        <v>49</v>
      </c>
      <c r="B50" s="2" t="s">
        <v>76</v>
      </c>
      <c r="C50" s="2" t="s">
        <v>22</v>
      </c>
      <c r="D50" s="2"/>
      <c r="E50" s="2"/>
      <c r="F50" s="2"/>
      <c r="G50" s="7" t="s">
        <v>20</v>
      </c>
      <c r="H50" s="10" t="s">
        <v>20</v>
      </c>
      <c r="I50" s="7" t="s">
        <v>20</v>
      </c>
      <c r="J50" s="7"/>
      <c r="K50" s="2" t="s">
        <v>78</v>
      </c>
      <c r="L50" s="2"/>
    </row>
    <row r="51" spans="1:12" ht="14.4" hidden="1" x14ac:dyDescent="0.3">
      <c r="A51" s="4">
        <v>50</v>
      </c>
      <c r="B51" s="2" t="s">
        <v>76</v>
      </c>
      <c r="C51" s="2" t="s">
        <v>22</v>
      </c>
      <c r="D51" s="2"/>
      <c r="E51" s="2"/>
      <c r="F51" s="2"/>
      <c r="G51" s="7" t="s">
        <v>20</v>
      </c>
      <c r="H51" s="10" t="s">
        <v>20</v>
      </c>
      <c r="I51" s="7" t="s">
        <v>20</v>
      </c>
      <c r="J51" s="7"/>
      <c r="K51" s="2" t="s">
        <v>79</v>
      </c>
      <c r="L51" s="2"/>
    </row>
    <row r="52" spans="1:12" ht="14.4" hidden="1" x14ac:dyDescent="0.3">
      <c r="A52" s="4">
        <v>51</v>
      </c>
      <c r="B52" s="2" t="s">
        <v>76</v>
      </c>
      <c r="C52" s="2" t="s">
        <v>22</v>
      </c>
      <c r="D52" s="2"/>
      <c r="E52" s="2"/>
      <c r="F52" s="2"/>
      <c r="G52" s="7" t="s">
        <v>20</v>
      </c>
      <c r="H52" s="10" t="s">
        <v>20</v>
      </c>
      <c r="I52" s="7" t="s">
        <v>20</v>
      </c>
      <c r="J52" s="7"/>
      <c r="K52" s="2" t="s">
        <v>80</v>
      </c>
      <c r="L52" s="2"/>
    </row>
    <row r="53" spans="1:12" ht="14.4" hidden="1" x14ac:dyDescent="0.3">
      <c r="A53" s="4">
        <v>52</v>
      </c>
      <c r="B53" s="2" t="s">
        <v>76</v>
      </c>
      <c r="C53" s="2" t="s">
        <v>22</v>
      </c>
      <c r="D53" s="2"/>
      <c r="E53" s="2"/>
      <c r="F53" s="2"/>
      <c r="G53" s="7" t="s">
        <v>20</v>
      </c>
      <c r="H53" s="10" t="s">
        <v>20</v>
      </c>
      <c r="I53" s="7" t="s">
        <v>20</v>
      </c>
      <c r="J53" s="7"/>
      <c r="K53" s="2" t="s">
        <v>81</v>
      </c>
      <c r="L53" s="2"/>
    </row>
    <row r="54" spans="1:12" ht="14.4" hidden="1" x14ac:dyDescent="0.3">
      <c r="A54" s="4">
        <v>53</v>
      </c>
      <c r="B54" s="2" t="s">
        <v>76</v>
      </c>
      <c r="C54" s="2" t="s">
        <v>22</v>
      </c>
      <c r="D54" s="2"/>
      <c r="E54" s="2"/>
      <c r="F54" s="2"/>
      <c r="G54" s="7" t="s">
        <v>20</v>
      </c>
      <c r="H54" s="10" t="s">
        <v>20</v>
      </c>
      <c r="I54" s="7" t="s">
        <v>20</v>
      </c>
      <c r="J54" s="7"/>
      <c r="K54" s="2" t="s">
        <v>82</v>
      </c>
      <c r="L54" s="2"/>
    </row>
    <row r="55" spans="1:12" ht="14.4" hidden="1" x14ac:dyDescent="0.3">
      <c r="A55" s="4">
        <v>54</v>
      </c>
      <c r="B55" s="2" t="s">
        <v>76</v>
      </c>
      <c r="C55" s="2" t="s">
        <v>22</v>
      </c>
      <c r="D55" s="2"/>
      <c r="E55" s="2"/>
      <c r="F55" s="2"/>
      <c r="G55" s="7" t="s">
        <v>20</v>
      </c>
      <c r="H55" s="10" t="s">
        <v>20</v>
      </c>
      <c r="I55" s="7" t="s">
        <v>20</v>
      </c>
      <c r="J55" s="7"/>
      <c r="K55" s="2" t="s">
        <v>83</v>
      </c>
      <c r="L55" s="2"/>
    </row>
    <row r="56" spans="1:12" ht="14.4" hidden="1" x14ac:dyDescent="0.3">
      <c r="A56" s="4">
        <v>55</v>
      </c>
      <c r="B56" s="2" t="s">
        <v>76</v>
      </c>
      <c r="C56" s="2" t="s">
        <v>22</v>
      </c>
      <c r="D56" s="2"/>
      <c r="E56" s="2"/>
      <c r="F56" s="2"/>
      <c r="G56" s="7" t="s">
        <v>20</v>
      </c>
      <c r="H56" s="10" t="s">
        <v>20</v>
      </c>
      <c r="I56" s="7" t="s">
        <v>20</v>
      </c>
      <c r="J56" s="7"/>
      <c r="K56" s="2" t="s">
        <v>84</v>
      </c>
      <c r="L56" s="2"/>
    </row>
    <row r="57" spans="1:12" ht="14.4" hidden="1" x14ac:dyDescent="0.3">
      <c r="A57" s="4">
        <v>56</v>
      </c>
      <c r="B57" s="2" t="s">
        <v>76</v>
      </c>
      <c r="C57" s="2" t="s">
        <v>22</v>
      </c>
      <c r="D57" s="2"/>
      <c r="E57" s="2"/>
      <c r="F57" s="2"/>
      <c r="G57" s="7" t="s">
        <v>20</v>
      </c>
      <c r="H57" s="10" t="s">
        <v>20</v>
      </c>
      <c r="I57" s="7" t="s">
        <v>20</v>
      </c>
      <c r="J57" s="7"/>
      <c r="K57" s="2" t="s">
        <v>85</v>
      </c>
      <c r="L57" s="2"/>
    </row>
    <row r="58" spans="1:12" ht="14.4" hidden="1" x14ac:dyDescent="0.3">
      <c r="A58" s="4">
        <v>57</v>
      </c>
      <c r="B58" s="2" t="s">
        <v>76</v>
      </c>
      <c r="C58" s="2" t="s">
        <v>22</v>
      </c>
      <c r="D58" s="2"/>
      <c r="E58" s="2"/>
      <c r="F58" s="2"/>
      <c r="G58" s="7" t="s">
        <v>20</v>
      </c>
      <c r="H58" s="10" t="s">
        <v>20</v>
      </c>
      <c r="I58" s="7" t="s">
        <v>20</v>
      </c>
      <c r="J58" s="7"/>
      <c r="K58" s="2" t="s">
        <v>86</v>
      </c>
      <c r="L58" s="2"/>
    </row>
    <row r="59" spans="1:12" ht="14.4" hidden="1" x14ac:dyDescent="0.3">
      <c r="A59" s="4">
        <v>58</v>
      </c>
      <c r="B59" s="2" t="s">
        <v>76</v>
      </c>
      <c r="C59" s="2" t="s">
        <v>22</v>
      </c>
      <c r="D59" s="2"/>
      <c r="E59" s="2"/>
      <c r="F59" s="2"/>
      <c r="G59" s="7" t="s">
        <v>20</v>
      </c>
      <c r="H59" s="10" t="s">
        <v>20</v>
      </c>
      <c r="I59" s="7" t="s">
        <v>20</v>
      </c>
      <c r="J59" s="7"/>
      <c r="K59" s="2" t="s">
        <v>63</v>
      </c>
      <c r="L59" s="2"/>
    </row>
    <row r="60" spans="1:12" ht="14.4" hidden="1" x14ac:dyDescent="0.3">
      <c r="A60" s="4">
        <v>59</v>
      </c>
      <c r="B60" s="2" t="s">
        <v>87</v>
      </c>
      <c r="C60" s="2" t="s">
        <v>22</v>
      </c>
      <c r="D60" s="2"/>
      <c r="E60" s="2"/>
      <c r="F60" s="2"/>
      <c r="G60" s="7" t="s">
        <v>20</v>
      </c>
      <c r="H60" s="10" t="s">
        <v>20</v>
      </c>
      <c r="I60" s="7" t="s">
        <v>20</v>
      </c>
      <c r="J60" s="7"/>
      <c r="K60" s="2" t="s">
        <v>88</v>
      </c>
      <c r="L60" s="2"/>
    </row>
    <row r="61" spans="1:12" ht="14.4" hidden="1" x14ac:dyDescent="0.3">
      <c r="A61" s="4">
        <v>60</v>
      </c>
      <c r="B61" s="2" t="s">
        <v>87</v>
      </c>
      <c r="C61" s="2" t="s">
        <v>22</v>
      </c>
      <c r="D61" s="2"/>
      <c r="E61" s="2"/>
      <c r="F61" s="2"/>
      <c r="G61" s="7" t="s">
        <v>20</v>
      </c>
      <c r="H61" s="10" t="s">
        <v>20</v>
      </c>
      <c r="I61" s="7" t="s">
        <v>20</v>
      </c>
      <c r="J61" s="7"/>
      <c r="K61" s="2" t="s">
        <v>89</v>
      </c>
      <c r="L61" s="2"/>
    </row>
    <row r="62" spans="1:12" ht="14.4" hidden="1" x14ac:dyDescent="0.3">
      <c r="A62" s="4">
        <v>61</v>
      </c>
      <c r="B62" s="2" t="s">
        <v>87</v>
      </c>
      <c r="C62" s="2" t="s">
        <v>22</v>
      </c>
      <c r="D62" s="2"/>
      <c r="E62" s="2"/>
      <c r="F62" s="2"/>
      <c r="G62" s="7" t="s">
        <v>20</v>
      </c>
      <c r="H62" s="10" t="s">
        <v>20</v>
      </c>
      <c r="I62" s="7" t="s">
        <v>20</v>
      </c>
      <c r="J62" s="7"/>
      <c r="K62" s="2" t="s">
        <v>90</v>
      </c>
      <c r="L62" s="2"/>
    </row>
    <row r="63" spans="1:12" ht="14.4" hidden="1" x14ac:dyDescent="0.3">
      <c r="A63" s="4">
        <v>62</v>
      </c>
      <c r="B63" s="2" t="s">
        <v>91</v>
      </c>
      <c r="C63" s="2" t="s">
        <v>22</v>
      </c>
      <c r="D63" s="2"/>
      <c r="E63" s="2"/>
      <c r="F63" s="2"/>
      <c r="G63" s="7" t="s">
        <v>20</v>
      </c>
      <c r="H63" s="10" t="s">
        <v>20</v>
      </c>
      <c r="I63" s="7" t="s">
        <v>20</v>
      </c>
      <c r="J63" s="7"/>
      <c r="K63" s="2" t="s">
        <v>92</v>
      </c>
      <c r="L63" s="2"/>
    </row>
    <row r="64" spans="1:12" ht="14.4" hidden="1" x14ac:dyDescent="0.3">
      <c r="A64" s="4">
        <v>63</v>
      </c>
      <c r="B64" s="2" t="s">
        <v>91</v>
      </c>
      <c r="C64" s="2" t="s">
        <v>22</v>
      </c>
      <c r="D64" s="2"/>
      <c r="E64" s="2"/>
      <c r="F64" s="2"/>
      <c r="G64" s="7" t="s">
        <v>20</v>
      </c>
      <c r="H64" s="10" t="s">
        <v>20</v>
      </c>
      <c r="I64" s="7" t="s">
        <v>20</v>
      </c>
      <c r="J64" s="7"/>
      <c r="K64" s="2" t="s">
        <v>93</v>
      </c>
      <c r="L64" s="2"/>
    </row>
    <row r="65" spans="1:12" ht="14.4" hidden="1" x14ac:dyDescent="0.3">
      <c r="A65" s="4">
        <v>64</v>
      </c>
      <c r="B65" s="2" t="s">
        <v>94</v>
      </c>
      <c r="C65" s="2" t="s">
        <v>22</v>
      </c>
      <c r="D65" s="2"/>
      <c r="E65" s="2"/>
      <c r="F65" s="2"/>
      <c r="G65" s="7" t="s">
        <v>20</v>
      </c>
      <c r="H65" s="7" t="s">
        <v>20</v>
      </c>
      <c r="I65" s="7" t="s">
        <v>20</v>
      </c>
      <c r="J65" s="7"/>
      <c r="K65" s="2" t="s">
        <v>63</v>
      </c>
      <c r="L65" s="2"/>
    </row>
    <row r="66" spans="1:12" ht="14.4" hidden="1" x14ac:dyDescent="0.3">
      <c r="A66" s="4">
        <v>65</v>
      </c>
      <c r="B66" s="2" t="s">
        <v>95</v>
      </c>
      <c r="C66" s="2" t="s">
        <v>25</v>
      </c>
      <c r="D66" s="2"/>
      <c r="E66" s="2"/>
      <c r="F66" s="2"/>
      <c r="G66" s="7" t="s">
        <v>20</v>
      </c>
      <c r="H66" s="10" t="s">
        <v>20</v>
      </c>
      <c r="I66" s="7" t="s">
        <v>20</v>
      </c>
      <c r="J66" s="7"/>
      <c r="K66" s="2" t="s">
        <v>96</v>
      </c>
      <c r="L66" s="2"/>
    </row>
    <row r="67" spans="1:12" ht="14.4" hidden="1" x14ac:dyDescent="0.3">
      <c r="A67" s="4">
        <v>66</v>
      </c>
      <c r="B67" s="2" t="s">
        <v>95</v>
      </c>
      <c r="C67" s="2" t="s">
        <v>25</v>
      </c>
      <c r="D67" s="2"/>
      <c r="E67" s="2"/>
      <c r="F67" s="2"/>
      <c r="G67" s="7" t="s">
        <v>20</v>
      </c>
      <c r="H67" s="10" t="s">
        <v>20</v>
      </c>
      <c r="I67" s="7" t="s">
        <v>20</v>
      </c>
      <c r="J67" s="7"/>
      <c r="K67" s="2" t="s">
        <v>79</v>
      </c>
      <c r="L67" s="2"/>
    </row>
    <row r="68" spans="1:12" ht="14.4" hidden="1" x14ac:dyDescent="0.3">
      <c r="A68" s="4">
        <v>67</v>
      </c>
      <c r="B68" s="2" t="s">
        <v>95</v>
      </c>
      <c r="C68" s="2" t="s">
        <v>25</v>
      </c>
      <c r="D68" s="2"/>
      <c r="E68" s="2"/>
      <c r="F68" s="2"/>
      <c r="G68" s="7" t="s">
        <v>20</v>
      </c>
      <c r="H68" s="10" t="s">
        <v>20</v>
      </c>
      <c r="I68" s="7" t="s">
        <v>20</v>
      </c>
      <c r="J68" s="7"/>
      <c r="K68" s="2" t="s">
        <v>80</v>
      </c>
      <c r="L68" s="2"/>
    </row>
    <row r="69" spans="1:12" ht="14.4" hidden="1" x14ac:dyDescent="0.3">
      <c r="A69" s="4">
        <v>68</v>
      </c>
      <c r="B69" s="2" t="s">
        <v>95</v>
      </c>
      <c r="C69" s="2" t="s">
        <v>25</v>
      </c>
      <c r="D69" s="2"/>
      <c r="E69" s="2"/>
      <c r="F69" s="2"/>
      <c r="G69" s="7" t="s">
        <v>20</v>
      </c>
      <c r="H69" s="10" t="s">
        <v>20</v>
      </c>
      <c r="I69" s="7" t="s">
        <v>20</v>
      </c>
      <c r="J69" s="7"/>
      <c r="K69" s="2" t="s">
        <v>97</v>
      </c>
      <c r="L69" s="2"/>
    </row>
    <row r="70" spans="1:12" ht="14.4" hidden="1" x14ac:dyDescent="0.3">
      <c r="A70" s="4">
        <v>69</v>
      </c>
      <c r="B70" s="2" t="s">
        <v>95</v>
      </c>
      <c r="C70" s="2" t="s">
        <v>25</v>
      </c>
      <c r="D70" s="2"/>
      <c r="E70" s="2"/>
      <c r="F70" s="2"/>
      <c r="G70" s="7" t="s">
        <v>20</v>
      </c>
      <c r="H70" s="10" t="s">
        <v>20</v>
      </c>
      <c r="I70" s="7" t="s">
        <v>20</v>
      </c>
      <c r="J70" s="7"/>
      <c r="K70" s="2" t="s">
        <v>98</v>
      </c>
      <c r="L70" s="2"/>
    </row>
    <row r="71" spans="1:12" ht="14.4" hidden="1" x14ac:dyDescent="0.3">
      <c r="A71" s="4">
        <v>70</v>
      </c>
      <c r="B71" s="2" t="s">
        <v>95</v>
      </c>
      <c r="C71" s="2" t="s">
        <v>25</v>
      </c>
      <c r="D71" s="2"/>
      <c r="E71" s="2"/>
      <c r="F71" s="2"/>
      <c r="G71" s="7" t="s">
        <v>20</v>
      </c>
      <c r="H71" s="10" t="s">
        <v>20</v>
      </c>
      <c r="I71" s="7" t="s">
        <v>20</v>
      </c>
      <c r="J71" s="7"/>
      <c r="K71" s="2" t="s">
        <v>82</v>
      </c>
      <c r="L71" s="2"/>
    </row>
    <row r="72" spans="1:12" ht="14.4" hidden="1" x14ac:dyDescent="0.3">
      <c r="A72" s="4">
        <v>71</v>
      </c>
      <c r="B72" s="2" t="s">
        <v>95</v>
      </c>
      <c r="C72" s="2" t="s">
        <v>25</v>
      </c>
      <c r="D72" s="2"/>
      <c r="E72" s="2"/>
      <c r="F72" s="2"/>
      <c r="G72" s="7" t="s">
        <v>20</v>
      </c>
      <c r="H72" s="10" t="s">
        <v>20</v>
      </c>
      <c r="I72" s="7" t="s">
        <v>20</v>
      </c>
      <c r="J72" s="7"/>
      <c r="K72" s="2" t="s">
        <v>99</v>
      </c>
      <c r="L72" s="2"/>
    </row>
    <row r="73" spans="1:12" ht="14.4" hidden="1" x14ac:dyDescent="0.3">
      <c r="A73" s="4">
        <v>72</v>
      </c>
      <c r="B73" s="2" t="s">
        <v>95</v>
      </c>
      <c r="C73" s="2" t="s">
        <v>25</v>
      </c>
      <c r="D73" s="2"/>
      <c r="E73" s="2"/>
      <c r="F73" s="2"/>
      <c r="G73" s="7" t="s">
        <v>20</v>
      </c>
      <c r="H73" s="10" t="s">
        <v>20</v>
      </c>
      <c r="I73" s="7" t="s">
        <v>20</v>
      </c>
      <c r="J73" s="7"/>
      <c r="K73" s="2" t="s">
        <v>83</v>
      </c>
      <c r="L73" s="2"/>
    </row>
    <row r="74" spans="1:12" ht="14.4" hidden="1" x14ac:dyDescent="0.3">
      <c r="A74" s="4">
        <v>73</v>
      </c>
      <c r="B74" s="2" t="s">
        <v>95</v>
      </c>
      <c r="C74" s="2" t="s">
        <v>25</v>
      </c>
      <c r="D74" s="2"/>
      <c r="E74" s="2"/>
      <c r="F74" s="2"/>
      <c r="G74" s="7" t="s">
        <v>20</v>
      </c>
      <c r="H74" s="10" t="s">
        <v>20</v>
      </c>
      <c r="I74" s="7" t="s">
        <v>20</v>
      </c>
      <c r="J74" s="7"/>
      <c r="K74" s="2" t="s">
        <v>100</v>
      </c>
      <c r="L74" s="2"/>
    </row>
    <row r="75" spans="1:12" ht="14.4" hidden="1" x14ac:dyDescent="0.3">
      <c r="A75" s="4">
        <v>74</v>
      </c>
      <c r="B75" s="2" t="s">
        <v>95</v>
      </c>
      <c r="C75" s="2" t="s">
        <v>25</v>
      </c>
      <c r="D75" s="2"/>
      <c r="E75" s="2"/>
      <c r="F75" s="2"/>
      <c r="G75" s="7" t="s">
        <v>20</v>
      </c>
      <c r="H75" s="10" t="s">
        <v>20</v>
      </c>
      <c r="I75" s="7" t="s">
        <v>20</v>
      </c>
      <c r="J75" s="7"/>
      <c r="K75" s="2" t="s">
        <v>101</v>
      </c>
      <c r="L75" s="2"/>
    </row>
    <row r="76" spans="1:12" ht="14.4" hidden="1" x14ac:dyDescent="0.3">
      <c r="A76" s="4">
        <v>75</v>
      </c>
      <c r="B76" s="2" t="s">
        <v>95</v>
      </c>
      <c r="C76" s="2" t="s">
        <v>25</v>
      </c>
      <c r="D76" s="2"/>
      <c r="E76" s="2"/>
      <c r="F76" s="2"/>
      <c r="G76" s="7" t="s">
        <v>20</v>
      </c>
      <c r="H76" s="10" t="s">
        <v>20</v>
      </c>
      <c r="I76" s="7" t="s">
        <v>20</v>
      </c>
      <c r="J76" s="7"/>
      <c r="K76" s="2" t="s">
        <v>86</v>
      </c>
      <c r="L76" s="2"/>
    </row>
    <row r="77" spans="1:12" ht="14.4" hidden="1" x14ac:dyDescent="0.3">
      <c r="A77" s="4">
        <v>76</v>
      </c>
      <c r="B77" s="2" t="s">
        <v>95</v>
      </c>
      <c r="C77" s="2" t="s">
        <v>25</v>
      </c>
      <c r="D77" s="2"/>
      <c r="E77" s="2"/>
      <c r="F77" s="2"/>
      <c r="G77" s="7" t="s">
        <v>20</v>
      </c>
      <c r="H77" s="10" t="s">
        <v>20</v>
      </c>
      <c r="I77" s="7" t="s">
        <v>20</v>
      </c>
      <c r="J77" s="7"/>
      <c r="K77" s="2" t="s">
        <v>63</v>
      </c>
      <c r="L77" s="2"/>
    </row>
    <row r="78" spans="1:12" ht="14.4" hidden="1" x14ac:dyDescent="0.3">
      <c r="A78" s="4">
        <v>77</v>
      </c>
      <c r="B78" s="2" t="s">
        <v>102</v>
      </c>
      <c r="C78" s="2" t="s">
        <v>25</v>
      </c>
      <c r="D78" s="2"/>
      <c r="E78" s="2"/>
      <c r="F78" s="2"/>
      <c r="G78" s="7" t="s">
        <v>20</v>
      </c>
      <c r="H78" s="10" t="s">
        <v>20</v>
      </c>
      <c r="I78" s="7" t="s">
        <v>20</v>
      </c>
      <c r="J78" s="7"/>
      <c r="K78" s="2" t="s">
        <v>103</v>
      </c>
      <c r="L78" s="2"/>
    </row>
    <row r="79" spans="1:12" ht="14.4" hidden="1" x14ac:dyDescent="0.3">
      <c r="A79" s="4">
        <v>78</v>
      </c>
      <c r="B79" s="2" t="s">
        <v>102</v>
      </c>
      <c r="C79" s="2" t="s">
        <v>25</v>
      </c>
      <c r="D79" s="2"/>
      <c r="E79" s="2"/>
      <c r="F79" s="2"/>
      <c r="G79" s="7" t="s">
        <v>20</v>
      </c>
      <c r="H79" s="10" t="s">
        <v>20</v>
      </c>
      <c r="I79" s="7" t="s">
        <v>20</v>
      </c>
      <c r="J79" s="7"/>
      <c r="K79" s="2" t="s">
        <v>104</v>
      </c>
      <c r="L79" s="2"/>
    </row>
    <row r="80" spans="1:12" ht="14.4" hidden="1" x14ac:dyDescent="0.3">
      <c r="A80" s="4">
        <v>79</v>
      </c>
      <c r="B80" s="2" t="s">
        <v>102</v>
      </c>
      <c r="C80" s="2" t="s">
        <v>25</v>
      </c>
      <c r="D80" s="2"/>
      <c r="E80" s="2"/>
      <c r="F80" s="2"/>
      <c r="G80" s="7" t="s">
        <v>20</v>
      </c>
      <c r="H80" s="10" t="s">
        <v>20</v>
      </c>
      <c r="I80" s="7" t="s">
        <v>20</v>
      </c>
      <c r="J80" s="7"/>
      <c r="K80" s="2" t="s">
        <v>105</v>
      </c>
      <c r="L80" s="2"/>
    </row>
    <row r="81" spans="1:12" ht="14.4" hidden="1" x14ac:dyDescent="0.3">
      <c r="A81" s="4">
        <v>80</v>
      </c>
      <c r="B81" s="2" t="s">
        <v>102</v>
      </c>
      <c r="C81" s="2" t="s">
        <v>25</v>
      </c>
      <c r="D81" s="2"/>
      <c r="E81" s="2"/>
      <c r="F81" s="2"/>
      <c r="G81" s="7" t="s">
        <v>20</v>
      </c>
      <c r="H81" s="10" t="s">
        <v>20</v>
      </c>
      <c r="I81" s="7" t="s">
        <v>20</v>
      </c>
      <c r="J81" s="7"/>
      <c r="K81" s="2" t="s">
        <v>106</v>
      </c>
      <c r="L81" s="2"/>
    </row>
    <row r="82" spans="1:12" ht="14.4" hidden="1" x14ac:dyDescent="0.3">
      <c r="A82" s="4">
        <v>81</v>
      </c>
      <c r="B82" s="2" t="s">
        <v>102</v>
      </c>
      <c r="C82" s="2" t="s">
        <v>25</v>
      </c>
      <c r="D82" s="2"/>
      <c r="E82" s="2"/>
      <c r="F82" s="2"/>
      <c r="G82" s="7" t="s">
        <v>20</v>
      </c>
      <c r="H82" s="10" t="s">
        <v>20</v>
      </c>
      <c r="I82" s="7" t="s">
        <v>20</v>
      </c>
      <c r="J82" s="7"/>
      <c r="K82" s="2" t="s">
        <v>107</v>
      </c>
      <c r="L82" s="2"/>
    </row>
    <row r="83" spans="1:12" ht="14.4" hidden="1" x14ac:dyDescent="0.3">
      <c r="A83" s="4">
        <v>82</v>
      </c>
      <c r="B83" s="2" t="s">
        <v>102</v>
      </c>
      <c r="C83" s="2" t="s">
        <v>25</v>
      </c>
      <c r="D83" s="2"/>
      <c r="E83" s="2"/>
      <c r="F83" s="2"/>
      <c r="G83" s="7" t="s">
        <v>20</v>
      </c>
      <c r="H83" s="10" t="s">
        <v>20</v>
      </c>
      <c r="I83" s="7" t="s">
        <v>20</v>
      </c>
      <c r="J83" s="7"/>
      <c r="K83" s="2" t="s">
        <v>108</v>
      </c>
      <c r="L83" s="2"/>
    </row>
    <row r="84" spans="1:12" ht="14.4" hidden="1" x14ac:dyDescent="0.3">
      <c r="A84" s="4">
        <v>83</v>
      </c>
      <c r="B84" s="2" t="s">
        <v>102</v>
      </c>
      <c r="C84" s="2" t="s">
        <v>25</v>
      </c>
      <c r="D84" s="2"/>
      <c r="E84" s="2"/>
      <c r="F84" s="2"/>
      <c r="G84" s="7" t="s">
        <v>20</v>
      </c>
      <c r="H84" s="10" t="s">
        <v>20</v>
      </c>
      <c r="I84" s="7" t="s">
        <v>20</v>
      </c>
      <c r="J84" s="7"/>
      <c r="K84" s="2" t="s">
        <v>109</v>
      </c>
      <c r="L84" s="2"/>
    </row>
    <row r="85" spans="1:12" ht="14.4" hidden="1" x14ac:dyDescent="0.3">
      <c r="A85" s="4">
        <v>84</v>
      </c>
      <c r="B85" s="2" t="s">
        <v>102</v>
      </c>
      <c r="C85" s="2" t="s">
        <v>25</v>
      </c>
      <c r="D85" s="2"/>
      <c r="E85" s="2"/>
      <c r="F85" s="2"/>
      <c r="G85" s="7" t="s">
        <v>20</v>
      </c>
      <c r="H85" s="10" t="s">
        <v>20</v>
      </c>
      <c r="I85" s="7" t="s">
        <v>20</v>
      </c>
      <c r="J85" s="7"/>
      <c r="K85" s="2" t="s">
        <v>110</v>
      </c>
      <c r="L85" s="2"/>
    </row>
    <row r="86" spans="1:12" ht="14.4" hidden="1" x14ac:dyDescent="0.3">
      <c r="A86" s="4">
        <v>85</v>
      </c>
      <c r="B86" s="2" t="s">
        <v>102</v>
      </c>
      <c r="C86" s="2" t="s">
        <v>25</v>
      </c>
      <c r="D86" s="2"/>
      <c r="E86" s="2"/>
      <c r="F86" s="2"/>
      <c r="G86" s="7" t="s">
        <v>20</v>
      </c>
      <c r="H86" s="10" t="s">
        <v>20</v>
      </c>
      <c r="I86" s="7" t="s">
        <v>20</v>
      </c>
      <c r="J86" s="7"/>
      <c r="K86" s="2" t="s">
        <v>111</v>
      </c>
      <c r="L86" s="2"/>
    </row>
    <row r="87" spans="1:12" ht="14.4" x14ac:dyDescent="0.3">
      <c r="A87" s="4">
        <v>86</v>
      </c>
      <c r="B87" s="2" t="s">
        <v>112</v>
      </c>
      <c r="C87" s="2" t="s">
        <v>113</v>
      </c>
      <c r="D87" s="37" t="s">
        <v>327</v>
      </c>
      <c r="E87" s="37" t="s">
        <v>322</v>
      </c>
      <c r="F87" s="37" t="s">
        <v>208</v>
      </c>
      <c r="G87" s="11" t="s">
        <v>10</v>
      </c>
      <c r="H87" s="12" t="s">
        <v>10</v>
      </c>
      <c r="I87" s="11" t="s">
        <v>10</v>
      </c>
      <c r="J87" s="11"/>
      <c r="K87" s="37" t="s">
        <v>96</v>
      </c>
      <c r="L87" s="2"/>
    </row>
    <row r="88" spans="1:12" ht="14.4" x14ac:dyDescent="0.3">
      <c r="A88" s="4">
        <v>87</v>
      </c>
      <c r="B88" s="2" t="s">
        <v>112</v>
      </c>
      <c r="C88" s="2" t="s">
        <v>113</v>
      </c>
      <c r="D88" s="37" t="s">
        <v>317</v>
      </c>
      <c r="E88" s="37" t="s">
        <v>325</v>
      </c>
      <c r="F88" s="2" t="s">
        <v>209</v>
      </c>
      <c r="G88" s="11" t="s">
        <v>10</v>
      </c>
      <c r="H88" s="12" t="s">
        <v>10</v>
      </c>
      <c r="I88" s="11" t="s">
        <v>10</v>
      </c>
      <c r="J88" s="11"/>
      <c r="K88" s="37" t="s">
        <v>79</v>
      </c>
      <c r="L88" s="2"/>
    </row>
    <row r="89" spans="1:12" ht="13.2" customHeight="1" x14ac:dyDescent="0.3">
      <c r="A89" s="4">
        <v>88</v>
      </c>
      <c r="B89" s="2" t="s">
        <v>112</v>
      </c>
      <c r="C89" s="2" t="s">
        <v>113</v>
      </c>
      <c r="D89" s="37" t="s">
        <v>320</v>
      </c>
      <c r="E89" s="37"/>
      <c r="F89" s="2" t="s">
        <v>209</v>
      </c>
      <c r="G89" s="11" t="s">
        <v>10</v>
      </c>
      <c r="H89" s="12" t="s">
        <v>10</v>
      </c>
      <c r="I89" s="11" t="s">
        <v>10</v>
      </c>
      <c r="J89" s="11" t="s">
        <v>114</v>
      </c>
      <c r="K89" s="37" t="s">
        <v>80</v>
      </c>
      <c r="L89" s="2"/>
    </row>
    <row r="90" spans="1:12" ht="14.4" x14ac:dyDescent="0.3">
      <c r="A90" s="4">
        <v>89</v>
      </c>
      <c r="B90" s="2" t="s">
        <v>112</v>
      </c>
      <c r="C90" s="2" t="s">
        <v>113</v>
      </c>
      <c r="D90" s="2" t="s">
        <v>199</v>
      </c>
      <c r="E90" s="2" t="s">
        <v>199</v>
      </c>
      <c r="F90" s="2" t="s">
        <v>199</v>
      </c>
      <c r="G90" s="11" t="s">
        <v>10</v>
      </c>
      <c r="H90" s="12" t="s">
        <v>10</v>
      </c>
      <c r="I90" s="11" t="s">
        <v>10</v>
      </c>
      <c r="J90" s="11"/>
      <c r="K90" s="2" t="s">
        <v>97</v>
      </c>
      <c r="L90" s="2"/>
    </row>
    <row r="91" spans="1:12" ht="14.4" x14ac:dyDescent="0.3">
      <c r="A91" s="4">
        <v>90</v>
      </c>
      <c r="B91" s="2" t="s">
        <v>112</v>
      </c>
      <c r="C91" s="2" t="s">
        <v>113</v>
      </c>
      <c r="D91" s="2" t="s">
        <v>199</v>
      </c>
      <c r="E91" s="2" t="s">
        <v>199</v>
      </c>
      <c r="F91" s="2" t="s">
        <v>199</v>
      </c>
      <c r="G91" s="11" t="s">
        <v>10</v>
      </c>
      <c r="H91" s="12" t="s">
        <v>10</v>
      </c>
      <c r="I91" s="11" t="s">
        <v>10</v>
      </c>
      <c r="J91" s="11"/>
      <c r="K91" s="2" t="s">
        <v>83</v>
      </c>
      <c r="L91" s="2"/>
    </row>
    <row r="92" spans="1:12" ht="14.4" x14ac:dyDescent="0.3">
      <c r="A92" s="4">
        <v>91</v>
      </c>
      <c r="B92" s="2" t="s">
        <v>112</v>
      </c>
      <c r="C92" s="2" t="s">
        <v>113</v>
      </c>
      <c r="D92" s="2" t="s">
        <v>199</v>
      </c>
      <c r="E92" s="2" t="s">
        <v>199</v>
      </c>
      <c r="F92" s="2" t="s">
        <v>199</v>
      </c>
      <c r="G92" s="11" t="s">
        <v>10</v>
      </c>
      <c r="H92" s="12" t="s">
        <v>10</v>
      </c>
      <c r="I92" s="11" t="s">
        <v>10</v>
      </c>
      <c r="J92" s="11"/>
      <c r="K92" s="2" t="s">
        <v>100</v>
      </c>
      <c r="L92" s="2"/>
    </row>
    <row r="93" spans="1:12" ht="14.4" x14ac:dyDescent="0.3">
      <c r="A93" s="4">
        <v>92</v>
      </c>
      <c r="B93" s="2" t="s">
        <v>112</v>
      </c>
      <c r="C93" s="2" t="s">
        <v>113</v>
      </c>
      <c r="D93" s="2" t="s">
        <v>312</v>
      </c>
      <c r="E93" s="2" t="s">
        <v>199</v>
      </c>
      <c r="F93" s="2" t="s">
        <v>210</v>
      </c>
      <c r="G93" s="11" t="s">
        <v>10</v>
      </c>
      <c r="H93" s="12" t="s">
        <v>10</v>
      </c>
      <c r="I93" s="11" t="s">
        <v>10</v>
      </c>
      <c r="J93" s="11"/>
      <c r="K93" s="2" t="s">
        <v>101</v>
      </c>
      <c r="L93" s="2"/>
    </row>
    <row r="94" spans="1:12" ht="14.4" hidden="1" x14ac:dyDescent="0.3">
      <c r="A94" s="4">
        <v>93</v>
      </c>
      <c r="B94" s="2" t="s">
        <v>112</v>
      </c>
      <c r="C94" s="2" t="s">
        <v>113</v>
      </c>
      <c r="D94" s="2"/>
      <c r="E94" s="2"/>
      <c r="F94" s="2"/>
      <c r="G94" s="7" t="s">
        <v>10</v>
      </c>
      <c r="H94" s="10" t="s">
        <v>10</v>
      </c>
      <c r="I94" s="7" t="s">
        <v>20</v>
      </c>
      <c r="J94" s="7"/>
      <c r="K94" s="2" t="s">
        <v>86</v>
      </c>
      <c r="L94" s="2"/>
    </row>
    <row r="95" spans="1:12" ht="14.4" hidden="1" x14ac:dyDescent="0.3">
      <c r="A95" s="4">
        <v>94</v>
      </c>
      <c r="B95" s="2" t="s">
        <v>112</v>
      </c>
      <c r="C95" s="2" t="s">
        <v>113</v>
      </c>
      <c r="D95" s="2"/>
      <c r="E95" s="2"/>
      <c r="F95" s="2"/>
      <c r="G95" s="7" t="s">
        <v>10</v>
      </c>
      <c r="H95" s="10" t="s">
        <v>10</v>
      </c>
      <c r="I95" s="7" t="s">
        <v>20</v>
      </c>
      <c r="J95" s="7"/>
      <c r="K95" s="2" t="s">
        <v>63</v>
      </c>
      <c r="L95" s="2"/>
    </row>
    <row r="96" spans="1:12" ht="14.4" x14ac:dyDescent="0.3">
      <c r="A96" s="4">
        <v>95</v>
      </c>
      <c r="B96" s="2" t="s">
        <v>112</v>
      </c>
      <c r="C96" s="2" t="s">
        <v>113</v>
      </c>
      <c r="D96" s="2" t="s">
        <v>315</v>
      </c>
      <c r="E96" s="2"/>
      <c r="F96" s="2" t="s">
        <v>211</v>
      </c>
      <c r="G96" s="11" t="s">
        <v>10</v>
      </c>
      <c r="H96" s="12" t="s">
        <v>10</v>
      </c>
      <c r="I96" s="11" t="s">
        <v>10</v>
      </c>
      <c r="J96" s="11"/>
      <c r="K96" s="2" t="s">
        <v>115</v>
      </c>
      <c r="L96" s="2"/>
    </row>
    <row r="97" spans="1:16" ht="14.4" x14ac:dyDescent="0.3">
      <c r="A97" s="4">
        <v>96</v>
      </c>
      <c r="B97" s="2" t="s">
        <v>116</v>
      </c>
      <c r="C97" s="2" t="s">
        <v>113</v>
      </c>
      <c r="D97" s="2" t="s">
        <v>313</v>
      </c>
      <c r="E97" s="2" t="s">
        <v>199</v>
      </c>
      <c r="F97" s="2" t="s">
        <v>210</v>
      </c>
      <c r="G97" s="11" t="s">
        <v>10</v>
      </c>
      <c r="H97" s="12" t="s">
        <v>10</v>
      </c>
      <c r="I97" s="11" t="s">
        <v>10</v>
      </c>
      <c r="J97" s="11"/>
      <c r="K97" s="2" t="s">
        <v>117</v>
      </c>
      <c r="L97" s="2"/>
    </row>
    <row r="98" spans="1:16" ht="14.4" x14ac:dyDescent="0.3">
      <c r="A98" s="4">
        <v>97</v>
      </c>
      <c r="B98" s="2" t="s">
        <v>116</v>
      </c>
      <c r="C98" s="2" t="s">
        <v>113</v>
      </c>
      <c r="D98" s="2" t="s">
        <v>317</v>
      </c>
      <c r="E98" s="2" t="s">
        <v>326</v>
      </c>
      <c r="F98" s="2" t="s">
        <v>212</v>
      </c>
      <c r="G98" s="7" t="s">
        <v>10</v>
      </c>
      <c r="H98" s="10" t="s">
        <v>10</v>
      </c>
      <c r="I98" s="7" t="s">
        <v>10</v>
      </c>
      <c r="J98" s="7"/>
      <c r="K98" s="2" t="s">
        <v>118</v>
      </c>
      <c r="L98" s="2"/>
    </row>
    <row r="99" spans="1:16" ht="14.4" x14ac:dyDescent="0.3">
      <c r="A99" s="4">
        <v>98</v>
      </c>
      <c r="B99" s="2" t="s">
        <v>116</v>
      </c>
      <c r="C99" s="2" t="s">
        <v>113</v>
      </c>
      <c r="D99" s="2" t="s">
        <v>317</v>
      </c>
      <c r="E99" s="2" t="s">
        <v>326</v>
      </c>
      <c r="F99" s="2" t="s">
        <v>212</v>
      </c>
      <c r="G99" s="11" t="s">
        <v>10</v>
      </c>
      <c r="H99" s="12" t="s">
        <v>10</v>
      </c>
      <c r="I99" s="11" t="s">
        <v>10</v>
      </c>
      <c r="J99" s="11"/>
      <c r="K99" s="2" t="s">
        <v>119</v>
      </c>
      <c r="L99" s="2"/>
    </row>
    <row r="100" spans="1:16" ht="14.4" x14ac:dyDescent="0.3">
      <c r="A100" s="4">
        <v>99</v>
      </c>
      <c r="B100" s="2" t="s">
        <v>116</v>
      </c>
      <c r="C100" s="2" t="s">
        <v>113</v>
      </c>
      <c r="D100" s="2" t="s">
        <v>317</v>
      </c>
      <c r="E100" s="2" t="s">
        <v>326</v>
      </c>
      <c r="F100" s="2" t="s">
        <v>212</v>
      </c>
      <c r="G100" s="7" t="s">
        <v>10</v>
      </c>
      <c r="H100" s="10" t="s">
        <v>10</v>
      </c>
      <c r="I100" s="7" t="s">
        <v>10</v>
      </c>
      <c r="J100" s="7"/>
      <c r="K100" s="2" t="s">
        <v>120</v>
      </c>
      <c r="L100" s="2"/>
    </row>
    <row r="101" spans="1:16" ht="18.75" customHeight="1" x14ac:dyDescent="0.3">
      <c r="A101" s="4">
        <v>100</v>
      </c>
      <c r="B101" s="2" t="s">
        <v>116</v>
      </c>
      <c r="C101" s="2" t="s">
        <v>113</v>
      </c>
      <c r="D101" s="2" t="s">
        <v>317</v>
      </c>
      <c r="E101" s="2" t="s">
        <v>326</v>
      </c>
      <c r="F101" s="2" t="s">
        <v>212</v>
      </c>
      <c r="G101" s="7" t="s">
        <v>10</v>
      </c>
      <c r="H101" s="10" t="s">
        <v>10</v>
      </c>
      <c r="I101" s="7" t="s">
        <v>10</v>
      </c>
      <c r="J101" s="7" t="s">
        <v>121</v>
      </c>
      <c r="K101" s="2" t="s">
        <v>122</v>
      </c>
      <c r="L101" s="2"/>
    </row>
    <row r="102" spans="1:16" ht="14.4" x14ac:dyDescent="0.3">
      <c r="A102" s="4">
        <v>101</v>
      </c>
      <c r="B102" s="2" t="s">
        <v>116</v>
      </c>
      <c r="C102" s="2" t="s">
        <v>113</v>
      </c>
      <c r="D102" s="2" t="s">
        <v>317</v>
      </c>
      <c r="E102" s="2" t="s">
        <v>326</v>
      </c>
      <c r="F102" s="2" t="s">
        <v>212</v>
      </c>
      <c r="G102" s="11" t="s">
        <v>10</v>
      </c>
      <c r="H102" s="12" t="s">
        <v>10</v>
      </c>
      <c r="I102" s="11" t="s">
        <v>10</v>
      </c>
      <c r="J102" s="11"/>
      <c r="K102" s="2" t="s">
        <v>123</v>
      </c>
      <c r="L102" s="2"/>
    </row>
    <row r="103" spans="1:16" ht="14.4" x14ac:dyDescent="0.3">
      <c r="A103" s="4">
        <v>102</v>
      </c>
      <c r="B103" s="2" t="s">
        <v>116</v>
      </c>
      <c r="C103" s="2" t="s">
        <v>113</v>
      </c>
      <c r="D103" s="2" t="s">
        <v>317</v>
      </c>
      <c r="E103" s="2" t="s">
        <v>326</v>
      </c>
      <c r="F103" s="2" t="s">
        <v>212</v>
      </c>
      <c r="G103" s="11" t="s">
        <v>10</v>
      </c>
      <c r="H103" s="12" t="s">
        <v>10</v>
      </c>
      <c r="I103" s="11" t="s">
        <v>10</v>
      </c>
      <c r="J103" s="11"/>
      <c r="K103" s="2" t="s">
        <v>124</v>
      </c>
      <c r="L103" s="2"/>
    </row>
    <row r="104" spans="1:16" ht="14.4" hidden="1" x14ac:dyDescent="0.3">
      <c r="A104" s="4">
        <v>103</v>
      </c>
      <c r="B104" s="2" t="s">
        <v>116</v>
      </c>
      <c r="C104" s="2" t="s">
        <v>113</v>
      </c>
      <c r="D104" s="2"/>
      <c r="E104" s="2"/>
      <c r="F104" s="2"/>
      <c r="G104" s="7" t="s">
        <v>10</v>
      </c>
      <c r="H104" s="10" t="s">
        <v>20</v>
      </c>
      <c r="I104" s="7" t="s">
        <v>20</v>
      </c>
      <c r="J104" s="7"/>
      <c r="K104" s="2" t="s">
        <v>125</v>
      </c>
      <c r="L104" s="2"/>
    </row>
    <row r="105" spans="1:16" ht="14.4" hidden="1" x14ac:dyDescent="0.3">
      <c r="A105" s="4">
        <v>104</v>
      </c>
      <c r="B105" t="s">
        <v>126</v>
      </c>
      <c r="C105" s="2" t="s">
        <v>19</v>
      </c>
      <c r="D105" s="2"/>
      <c r="E105" s="2"/>
      <c r="F105" s="2"/>
      <c r="G105" s="8" t="s">
        <v>10</v>
      </c>
      <c r="H105" s="8" t="s">
        <v>20</v>
      </c>
      <c r="I105" s="8" t="s">
        <v>10</v>
      </c>
      <c r="K105" s="5" t="s">
        <v>127</v>
      </c>
      <c r="L105" s="5"/>
    </row>
    <row r="106" spans="1:16" ht="14.4" x14ac:dyDescent="0.3">
      <c r="A106" s="4">
        <v>105</v>
      </c>
      <c r="B106" t="s">
        <v>126</v>
      </c>
      <c r="C106" s="2" t="s">
        <v>19</v>
      </c>
      <c r="D106" s="2" t="s">
        <v>314</v>
      </c>
      <c r="E106" s="2"/>
      <c r="F106" s="2" t="s">
        <v>213</v>
      </c>
      <c r="G106" s="13" t="s">
        <v>10</v>
      </c>
      <c r="H106" s="13" t="s">
        <v>10</v>
      </c>
      <c r="I106" s="13" t="s">
        <v>10</v>
      </c>
      <c r="J106" s="13"/>
      <c r="K106" s="5" t="s">
        <v>128</v>
      </c>
      <c r="L106" s="5"/>
    </row>
    <row r="107" spans="1:16" ht="14.4" x14ac:dyDescent="0.3">
      <c r="A107" s="4">
        <v>106</v>
      </c>
      <c r="B107" t="s">
        <v>126</v>
      </c>
      <c r="C107" s="2" t="s">
        <v>19</v>
      </c>
      <c r="D107" s="2" t="s">
        <v>312</v>
      </c>
      <c r="E107" s="2"/>
      <c r="F107" s="2" t="s">
        <v>207</v>
      </c>
      <c r="G107" s="13" t="s">
        <v>10</v>
      </c>
      <c r="H107" s="13" t="s">
        <v>10</v>
      </c>
      <c r="I107" s="13" t="s">
        <v>10</v>
      </c>
      <c r="J107" s="13"/>
      <c r="K107" s="5" t="s">
        <v>129</v>
      </c>
      <c r="L107" s="2" t="s">
        <v>303</v>
      </c>
      <c r="M107" t="s">
        <v>296</v>
      </c>
      <c r="N107" t="s">
        <v>297</v>
      </c>
      <c r="O107" t="s">
        <v>304</v>
      </c>
    </row>
    <row r="108" spans="1:16" ht="14.4" x14ac:dyDescent="0.3">
      <c r="A108" s="4">
        <v>107</v>
      </c>
      <c r="B108" t="s">
        <v>126</v>
      </c>
      <c r="C108" s="2" t="s">
        <v>19</v>
      </c>
      <c r="D108" s="2" t="s">
        <v>309</v>
      </c>
      <c r="E108" s="2"/>
      <c r="F108" s="2" t="s">
        <v>204</v>
      </c>
      <c r="G108" s="13" t="s">
        <v>10</v>
      </c>
      <c r="H108" s="13" t="s">
        <v>10</v>
      </c>
      <c r="I108" s="13" t="s">
        <v>10</v>
      </c>
      <c r="J108" s="13"/>
      <c r="K108" t="s">
        <v>130</v>
      </c>
      <c r="M108" s="13" t="s">
        <v>296</v>
      </c>
      <c r="N108" t="s">
        <v>297</v>
      </c>
      <c r="O108" t="s">
        <v>283</v>
      </c>
      <c r="P108" t="s">
        <v>298</v>
      </c>
    </row>
    <row r="109" spans="1:16" ht="14.4" x14ac:dyDescent="0.3">
      <c r="A109" s="4">
        <v>108</v>
      </c>
      <c r="B109" t="s">
        <v>126</v>
      </c>
      <c r="C109" s="2" t="s">
        <v>19</v>
      </c>
      <c r="D109" s="2" t="s">
        <v>309</v>
      </c>
      <c r="E109" s="2"/>
      <c r="F109" s="2" t="s">
        <v>204</v>
      </c>
      <c r="G109" s="13" t="s">
        <v>10</v>
      </c>
      <c r="H109" s="13" t="s">
        <v>10</v>
      </c>
      <c r="I109" s="13" t="s">
        <v>10</v>
      </c>
      <c r="J109" s="13"/>
      <c r="K109" t="s">
        <v>131</v>
      </c>
      <c r="M109" s="13" t="s">
        <v>296</v>
      </c>
      <c r="N109" t="s">
        <v>297</v>
      </c>
      <c r="O109" t="s">
        <v>283</v>
      </c>
      <c r="P109" t="s">
        <v>298</v>
      </c>
    </row>
    <row r="110" spans="1:16" ht="14.4" x14ac:dyDescent="0.3">
      <c r="A110" s="4">
        <v>109</v>
      </c>
      <c r="B110" t="s">
        <v>126</v>
      </c>
      <c r="C110" s="2" t="s">
        <v>19</v>
      </c>
      <c r="D110" s="2" t="s">
        <v>312</v>
      </c>
      <c r="E110" s="2"/>
      <c r="F110" s="2" t="s">
        <v>207</v>
      </c>
      <c r="G110" s="13" t="s">
        <v>10</v>
      </c>
      <c r="H110" s="13" t="s">
        <v>10</v>
      </c>
      <c r="I110" s="13" t="s">
        <v>10</v>
      </c>
      <c r="J110" s="13"/>
      <c r="K110" t="s">
        <v>132</v>
      </c>
      <c r="L110" s="2" t="s">
        <v>303</v>
      </c>
      <c r="M110" t="s">
        <v>296</v>
      </c>
      <c r="N110" t="s">
        <v>297</v>
      </c>
      <c r="O110" t="s">
        <v>304</v>
      </c>
    </row>
    <row r="111" spans="1:16" ht="14.4" x14ac:dyDescent="0.3">
      <c r="A111" s="4">
        <v>110</v>
      </c>
      <c r="B111" t="s">
        <v>126</v>
      </c>
      <c r="C111" s="2" t="s">
        <v>19</v>
      </c>
      <c r="D111" s="2" t="s">
        <v>309</v>
      </c>
      <c r="E111" s="2"/>
      <c r="F111" s="2" t="s">
        <v>204</v>
      </c>
      <c r="G111" s="13" t="s">
        <v>10</v>
      </c>
      <c r="H111" s="13" t="s">
        <v>10</v>
      </c>
      <c r="I111" s="13" t="s">
        <v>10</v>
      </c>
      <c r="J111" s="13"/>
      <c r="K111" t="s">
        <v>133</v>
      </c>
      <c r="M111" s="13" t="s">
        <v>296</v>
      </c>
      <c r="N111" t="s">
        <v>297</v>
      </c>
      <c r="O111" t="s">
        <v>283</v>
      </c>
      <c r="P111" t="s">
        <v>298</v>
      </c>
    </row>
    <row r="112" spans="1:16" ht="14.4" x14ac:dyDescent="0.3">
      <c r="A112" s="4">
        <v>111</v>
      </c>
      <c r="B112" t="s">
        <v>126</v>
      </c>
      <c r="C112" s="2" t="s">
        <v>19</v>
      </c>
      <c r="D112" s="2" t="s">
        <v>317</v>
      </c>
      <c r="E112" s="2" t="s">
        <v>326</v>
      </c>
      <c r="F112" s="2" t="s">
        <v>212</v>
      </c>
      <c r="G112" s="13" t="s">
        <v>10</v>
      </c>
      <c r="H112" s="13" t="s">
        <v>10</v>
      </c>
      <c r="I112" s="13" t="s">
        <v>10</v>
      </c>
      <c r="J112" s="13"/>
      <c r="K112" t="s">
        <v>134</v>
      </c>
    </row>
    <row r="113" spans="1:15" ht="14.4" x14ac:dyDescent="0.3">
      <c r="A113" s="4">
        <v>112</v>
      </c>
      <c r="B113" t="s">
        <v>126</v>
      </c>
      <c r="C113" s="2" t="s">
        <v>19</v>
      </c>
      <c r="D113" s="2" t="s">
        <v>314</v>
      </c>
      <c r="E113" s="2"/>
      <c r="F113" s="2" t="s">
        <v>213</v>
      </c>
      <c r="G113" s="13" t="s">
        <v>10</v>
      </c>
      <c r="H113" s="13" t="s">
        <v>10</v>
      </c>
      <c r="I113" s="13" t="s">
        <v>10</v>
      </c>
      <c r="J113" s="13"/>
      <c r="K113" t="s">
        <v>135</v>
      </c>
    </row>
    <row r="114" spans="1:15" ht="14.4" x14ac:dyDescent="0.3">
      <c r="A114" s="4">
        <v>113</v>
      </c>
      <c r="B114" t="s">
        <v>126</v>
      </c>
      <c r="C114" s="2" t="s">
        <v>19</v>
      </c>
      <c r="D114" s="2" t="s">
        <v>313</v>
      </c>
      <c r="E114" s="2"/>
      <c r="F114" s="2" t="s">
        <v>207</v>
      </c>
      <c r="G114" s="13" t="s">
        <v>10</v>
      </c>
      <c r="H114" s="13" t="s">
        <v>10</v>
      </c>
      <c r="I114" s="13" t="s">
        <v>10</v>
      </c>
      <c r="J114" s="13"/>
      <c r="K114" t="s">
        <v>136</v>
      </c>
      <c r="L114" s="2" t="s">
        <v>303</v>
      </c>
      <c r="M114" t="s">
        <v>296</v>
      </c>
      <c r="N114" t="s">
        <v>297</v>
      </c>
      <c r="O114" t="s">
        <v>304</v>
      </c>
    </row>
    <row r="115" spans="1:15" ht="14.4" x14ac:dyDescent="0.3">
      <c r="A115" s="4">
        <v>114</v>
      </c>
      <c r="B115" t="s">
        <v>126</v>
      </c>
      <c r="C115" s="2" t="s">
        <v>19</v>
      </c>
      <c r="D115" s="2" t="s">
        <v>316</v>
      </c>
      <c r="E115" s="2"/>
      <c r="F115" s="2" t="s">
        <v>212</v>
      </c>
      <c r="G115" s="13" t="s">
        <v>10</v>
      </c>
      <c r="H115" s="13" t="s">
        <v>10</v>
      </c>
      <c r="I115" s="13" t="s">
        <v>10</v>
      </c>
      <c r="J115" s="13"/>
      <c r="K115" t="s">
        <v>137</v>
      </c>
    </row>
    <row r="116" spans="1:15" ht="14.4" x14ac:dyDescent="0.3">
      <c r="A116" s="4">
        <v>115</v>
      </c>
      <c r="B116" t="s">
        <v>126</v>
      </c>
      <c r="C116" s="2" t="s">
        <v>19</v>
      </c>
      <c r="D116" s="2" t="s">
        <v>314</v>
      </c>
      <c r="E116" s="2"/>
      <c r="F116" s="2" t="s">
        <v>213</v>
      </c>
      <c r="G116" s="13" t="s">
        <v>10</v>
      </c>
      <c r="H116" s="13" t="s">
        <v>10</v>
      </c>
      <c r="I116" s="13" t="s">
        <v>10</v>
      </c>
      <c r="J116" s="13"/>
      <c r="K116" t="s">
        <v>138</v>
      </c>
    </row>
    <row r="117" spans="1:15" ht="14.4" x14ac:dyDescent="0.3">
      <c r="A117" s="4">
        <v>116</v>
      </c>
      <c r="B117" t="s">
        <v>126</v>
      </c>
      <c r="C117" s="2" t="s">
        <v>19</v>
      </c>
      <c r="D117" s="2" t="s">
        <v>313</v>
      </c>
      <c r="E117" s="2"/>
      <c r="F117" s="2" t="s">
        <v>207</v>
      </c>
      <c r="G117" s="13" t="s">
        <v>10</v>
      </c>
      <c r="H117" s="13" t="s">
        <v>10</v>
      </c>
      <c r="I117" s="13" t="s">
        <v>10</v>
      </c>
      <c r="J117" s="13"/>
      <c r="K117" t="s">
        <v>139</v>
      </c>
      <c r="L117" s="2" t="s">
        <v>303</v>
      </c>
      <c r="M117" t="s">
        <v>296</v>
      </c>
      <c r="N117" t="s">
        <v>297</v>
      </c>
      <c r="O117" t="s">
        <v>304</v>
      </c>
    </row>
    <row r="118" spans="1:15" ht="14.4" x14ac:dyDescent="0.3">
      <c r="A118" s="4">
        <v>117</v>
      </c>
      <c r="B118" t="s">
        <v>126</v>
      </c>
      <c r="C118" s="2" t="s">
        <v>19</v>
      </c>
      <c r="D118" s="2" t="s">
        <v>316</v>
      </c>
      <c r="E118" s="2" t="s">
        <v>326</v>
      </c>
      <c r="F118" s="2" t="s">
        <v>212</v>
      </c>
      <c r="G118" s="13" t="s">
        <v>10</v>
      </c>
      <c r="H118" s="13" t="s">
        <v>10</v>
      </c>
      <c r="I118" s="13" t="s">
        <v>10</v>
      </c>
      <c r="J118" s="13"/>
      <c r="K118" t="s">
        <v>140</v>
      </c>
    </row>
    <row r="119" spans="1:15" ht="14.4" x14ac:dyDescent="0.3">
      <c r="A119" s="4">
        <v>118</v>
      </c>
      <c r="B119" t="s">
        <v>126</v>
      </c>
      <c r="C119" s="2" t="s">
        <v>19</v>
      </c>
      <c r="D119" s="2" t="s">
        <v>317</v>
      </c>
      <c r="E119" s="2" t="s">
        <v>326</v>
      </c>
      <c r="F119" s="2" t="s">
        <v>212</v>
      </c>
      <c r="G119" s="13" t="s">
        <v>10</v>
      </c>
      <c r="H119" s="13" t="s">
        <v>10</v>
      </c>
      <c r="I119" s="13" t="s">
        <v>10</v>
      </c>
      <c r="J119" s="13"/>
      <c r="K119" t="s">
        <v>141</v>
      </c>
    </row>
    <row r="120" spans="1:15" ht="14.4" x14ac:dyDescent="0.3">
      <c r="A120" s="4">
        <v>119</v>
      </c>
      <c r="B120" t="s">
        <v>126</v>
      </c>
      <c r="C120" s="2" t="s">
        <v>19</v>
      </c>
      <c r="D120" s="2" t="s">
        <v>314</v>
      </c>
      <c r="E120" s="2"/>
      <c r="F120" s="2" t="s">
        <v>213</v>
      </c>
      <c r="G120" s="13" t="s">
        <v>10</v>
      </c>
      <c r="H120" s="13" t="s">
        <v>10</v>
      </c>
      <c r="I120" s="13" t="s">
        <v>10</v>
      </c>
      <c r="J120" s="13"/>
      <c r="K120" t="s">
        <v>142</v>
      </c>
    </row>
    <row r="121" spans="1:15" ht="14.4" x14ac:dyDescent="0.3">
      <c r="A121" s="4">
        <v>120</v>
      </c>
      <c r="B121" t="s">
        <v>126</v>
      </c>
      <c r="C121" s="2" t="s">
        <v>19</v>
      </c>
      <c r="D121" s="2" t="s">
        <v>313</v>
      </c>
      <c r="E121" s="2"/>
      <c r="F121" s="2" t="s">
        <v>207</v>
      </c>
      <c r="G121" s="13" t="s">
        <v>10</v>
      </c>
      <c r="H121" s="12" t="s">
        <v>10</v>
      </c>
      <c r="I121" s="13" t="s">
        <v>10</v>
      </c>
      <c r="J121" s="13"/>
      <c r="K121" t="s">
        <v>143</v>
      </c>
      <c r="L121" s="2" t="s">
        <v>303</v>
      </c>
      <c r="M121" t="s">
        <v>296</v>
      </c>
      <c r="N121" t="s">
        <v>297</v>
      </c>
      <c r="O121" t="s">
        <v>304</v>
      </c>
    </row>
    <row r="122" spans="1:15" ht="14.4" hidden="1" x14ac:dyDescent="0.3">
      <c r="A122" s="4">
        <v>121</v>
      </c>
      <c r="B122" t="s">
        <v>126</v>
      </c>
      <c r="C122" s="2" t="s">
        <v>19</v>
      </c>
      <c r="D122" s="2"/>
      <c r="E122" s="2"/>
      <c r="F122" s="2"/>
      <c r="G122" s="8" t="s">
        <v>10</v>
      </c>
      <c r="H122" s="10" t="s">
        <v>28</v>
      </c>
      <c r="I122" s="8" t="s">
        <v>10</v>
      </c>
      <c r="J122" s="8" t="s">
        <v>144</v>
      </c>
      <c r="K122" t="s">
        <v>145</v>
      </c>
    </row>
    <row r="123" spans="1:15" ht="14.4" hidden="1" x14ac:dyDescent="0.3">
      <c r="A123" s="4">
        <v>122</v>
      </c>
      <c r="B123" t="s">
        <v>126</v>
      </c>
      <c r="C123" s="2" t="s">
        <v>19</v>
      </c>
      <c r="D123" s="2"/>
      <c r="E123" s="2"/>
      <c r="F123" s="2"/>
      <c r="G123" s="8" t="s">
        <v>10</v>
      </c>
      <c r="H123" s="10" t="s">
        <v>28</v>
      </c>
      <c r="I123" s="8" t="s">
        <v>10</v>
      </c>
      <c r="J123" s="8" t="s">
        <v>144</v>
      </c>
      <c r="K123" t="s">
        <v>146</v>
      </c>
    </row>
    <row r="124" spans="1:15" ht="14.4" hidden="1" x14ac:dyDescent="0.3">
      <c r="A124" s="4">
        <v>123</v>
      </c>
      <c r="B124" t="s">
        <v>126</v>
      </c>
      <c r="C124" s="2" t="s">
        <v>19</v>
      </c>
      <c r="D124" s="2"/>
      <c r="E124" s="2"/>
      <c r="F124" s="2"/>
      <c r="G124" s="8" t="s">
        <v>10</v>
      </c>
      <c r="H124" s="10" t="s">
        <v>147</v>
      </c>
      <c r="I124" s="8" t="s">
        <v>10</v>
      </c>
      <c r="J124" s="8" t="s">
        <v>144</v>
      </c>
      <c r="K124" t="s">
        <v>148</v>
      </c>
    </row>
    <row r="125" spans="1:15" ht="14.4" hidden="1" x14ac:dyDescent="0.3">
      <c r="A125" s="4">
        <v>124</v>
      </c>
      <c r="B125" t="s">
        <v>126</v>
      </c>
      <c r="C125" s="2" t="s">
        <v>19</v>
      </c>
      <c r="D125" s="2"/>
      <c r="E125" s="2"/>
      <c r="F125" s="2"/>
      <c r="G125" s="8" t="s">
        <v>10</v>
      </c>
      <c r="H125" s="10" t="s">
        <v>147</v>
      </c>
      <c r="I125" s="8" t="s">
        <v>10</v>
      </c>
      <c r="J125" s="8" t="s">
        <v>144</v>
      </c>
      <c r="K125" t="s">
        <v>149</v>
      </c>
    </row>
    <row r="126" spans="1:15" ht="14.4" hidden="1" x14ac:dyDescent="0.3">
      <c r="A126" s="4">
        <v>125</v>
      </c>
      <c r="B126" t="s">
        <v>126</v>
      </c>
      <c r="C126" s="2" t="s">
        <v>19</v>
      </c>
      <c r="D126" s="2"/>
      <c r="E126" s="2"/>
      <c r="F126" s="2"/>
      <c r="G126" s="8" t="s">
        <v>10</v>
      </c>
      <c r="H126" s="10" t="s">
        <v>147</v>
      </c>
      <c r="I126" s="8" t="s">
        <v>10</v>
      </c>
      <c r="J126" s="8" t="s">
        <v>144</v>
      </c>
      <c r="K126" t="s">
        <v>150</v>
      </c>
    </row>
    <row r="127" spans="1:15" ht="14.4" hidden="1" x14ac:dyDescent="0.3">
      <c r="A127" s="4">
        <v>126</v>
      </c>
      <c r="B127" t="s">
        <v>126</v>
      </c>
      <c r="C127" s="2" t="s">
        <v>25</v>
      </c>
      <c r="D127" s="2"/>
      <c r="E127" s="2"/>
      <c r="F127" s="2"/>
      <c r="G127" s="8" t="s">
        <v>20</v>
      </c>
      <c r="H127" s="10" t="s">
        <v>20</v>
      </c>
      <c r="I127" s="7" t="s">
        <v>20</v>
      </c>
      <c r="J127" s="7"/>
      <c r="K127" t="s">
        <v>151</v>
      </c>
    </row>
    <row r="128" spans="1:15" ht="14.4" hidden="1" x14ac:dyDescent="0.3">
      <c r="A128" s="4">
        <v>127</v>
      </c>
      <c r="B128" t="s">
        <v>126</v>
      </c>
      <c r="C128" s="2" t="s">
        <v>25</v>
      </c>
      <c r="D128" s="2"/>
      <c r="E128" s="2"/>
      <c r="F128" s="2"/>
      <c r="G128" s="8" t="s">
        <v>20</v>
      </c>
      <c r="H128" s="10" t="s">
        <v>20</v>
      </c>
      <c r="I128" s="7" t="s">
        <v>20</v>
      </c>
      <c r="J128" s="7"/>
      <c r="K128" t="s">
        <v>152</v>
      </c>
    </row>
    <row r="129" spans="1:13" ht="14.4" hidden="1" x14ac:dyDescent="0.3">
      <c r="A129" s="4">
        <v>128</v>
      </c>
      <c r="B129" t="s">
        <v>126</v>
      </c>
      <c r="C129" s="2" t="s">
        <v>113</v>
      </c>
      <c r="D129" s="2"/>
      <c r="E129" s="2"/>
      <c r="F129" s="2"/>
      <c r="G129" s="8" t="s">
        <v>10</v>
      </c>
      <c r="H129" s="10" t="s">
        <v>20</v>
      </c>
      <c r="I129" s="8" t="s">
        <v>10</v>
      </c>
      <c r="K129" t="s">
        <v>153</v>
      </c>
    </row>
    <row r="130" spans="1:13" ht="14.4" hidden="1" x14ac:dyDescent="0.3">
      <c r="A130" s="4">
        <v>129</v>
      </c>
      <c r="B130" t="s">
        <v>126</v>
      </c>
      <c r="C130" s="2" t="s">
        <v>113</v>
      </c>
      <c r="D130" s="2"/>
      <c r="E130" s="2"/>
      <c r="F130" s="2"/>
      <c r="G130" s="8" t="s">
        <v>10</v>
      </c>
      <c r="H130" s="10" t="s">
        <v>20</v>
      </c>
      <c r="I130" s="8" t="s">
        <v>10</v>
      </c>
      <c r="K130" t="s">
        <v>154</v>
      </c>
    </row>
    <row r="131" spans="1:13" ht="14.4" hidden="1" x14ac:dyDescent="0.3">
      <c r="A131" s="4">
        <v>130</v>
      </c>
      <c r="B131" t="s">
        <v>126</v>
      </c>
      <c r="C131" s="2" t="s">
        <v>113</v>
      </c>
      <c r="D131" s="2"/>
      <c r="E131" s="2"/>
      <c r="F131" s="2"/>
      <c r="G131" s="8" t="s">
        <v>10</v>
      </c>
      <c r="H131" s="10" t="s">
        <v>147</v>
      </c>
      <c r="I131" s="8" t="s">
        <v>147</v>
      </c>
      <c r="J131" s="8" t="s">
        <v>155</v>
      </c>
      <c r="K131" t="s">
        <v>156</v>
      </c>
    </row>
    <row r="132" spans="1:13" ht="14.4" hidden="1" x14ac:dyDescent="0.3">
      <c r="A132" s="4">
        <v>131</v>
      </c>
      <c r="B132" t="s">
        <v>126</v>
      </c>
      <c r="C132" s="2" t="s">
        <v>113</v>
      </c>
      <c r="D132" s="2"/>
      <c r="E132" s="2"/>
      <c r="F132" s="2"/>
      <c r="G132" s="8" t="s">
        <v>10</v>
      </c>
      <c r="H132" s="10" t="s">
        <v>147</v>
      </c>
      <c r="I132" s="8" t="s">
        <v>147</v>
      </c>
      <c r="J132" s="8" t="s">
        <v>155</v>
      </c>
      <c r="K132" t="s">
        <v>157</v>
      </c>
    </row>
    <row r="133" spans="1:13" ht="14.4" hidden="1" x14ac:dyDescent="0.3">
      <c r="A133" s="4">
        <v>132</v>
      </c>
      <c r="B133" t="s">
        <v>126</v>
      </c>
      <c r="C133" s="2" t="s">
        <v>113</v>
      </c>
      <c r="D133" s="2"/>
      <c r="E133" s="2"/>
      <c r="F133" s="2"/>
      <c r="G133" s="8" t="s">
        <v>10</v>
      </c>
      <c r="H133" s="10" t="s">
        <v>20</v>
      </c>
      <c r="I133" s="8" t="s">
        <v>10</v>
      </c>
      <c r="K133" t="s">
        <v>158</v>
      </c>
    </row>
    <row r="134" spans="1:13" ht="14.4" hidden="1" x14ac:dyDescent="0.3">
      <c r="A134" s="4">
        <v>133</v>
      </c>
      <c r="B134" t="s">
        <v>126</v>
      </c>
      <c r="C134" s="2" t="s">
        <v>113</v>
      </c>
      <c r="D134" s="2"/>
      <c r="E134" s="2"/>
      <c r="F134" s="2"/>
      <c r="G134" s="8" t="s">
        <v>10</v>
      </c>
      <c r="H134" s="10" t="s">
        <v>20</v>
      </c>
      <c r="I134" s="8" t="s">
        <v>10</v>
      </c>
      <c r="K134" t="s">
        <v>159</v>
      </c>
    </row>
    <row r="135" spans="1:13" ht="14.4" x14ac:dyDescent="0.3">
      <c r="A135" s="4">
        <v>134</v>
      </c>
      <c r="B135" t="s">
        <v>126</v>
      </c>
      <c r="C135" s="2" t="s">
        <v>19</v>
      </c>
      <c r="D135" s="2" t="s">
        <v>318</v>
      </c>
      <c r="E135" s="2" t="s">
        <v>323</v>
      </c>
      <c r="F135" s="2" t="s">
        <v>206</v>
      </c>
      <c r="G135" s="13" t="s">
        <v>10</v>
      </c>
      <c r="H135" s="13" t="s">
        <v>10</v>
      </c>
      <c r="I135" s="13" t="s">
        <v>10</v>
      </c>
      <c r="J135" s="13"/>
      <c r="K135" t="s">
        <v>160</v>
      </c>
      <c r="L135" s="13" t="s">
        <v>301</v>
      </c>
      <c r="M135" t="s">
        <v>302</v>
      </c>
    </row>
    <row r="136" spans="1:13" ht="14.4" hidden="1" x14ac:dyDescent="0.3">
      <c r="A136" s="4">
        <v>135</v>
      </c>
      <c r="B136" t="s">
        <v>126</v>
      </c>
      <c r="C136" s="2" t="s">
        <v>19</v>
      </c>
      <c r="D136" s="2"/>
      <c r="E136" s="2"/>
      <c r="F136" s="2"/>
      <c r="G136" s="8" t="s">
        <v>20</v>
      </c>
      <c r="H136" s="8" t="s">
        <v>20</v>
      </c>
      <c r="I136" s="8" t="s">
        <v>20</v>
      </c>
      <c r="K136" t="s">
        <v>161</v>
      </c>
    </row>
    <row r="137" spans="1:13" ht="14.4" hidden="1" x14ac:dyDescent="0.3">
      <c r="A137" s="4">
        <v>136</v>
      </c>
      <c r="B137" t="s">
        <v>126</v>
      </c>
      <c r="C137" s="2" t="s">
        <v>19</v>
      </c>
      <c r="D137" s="2"/>
      <c r="E137" s="2"/>
      <c r="F137" s="2"/>
      <c r="G137" s="8" t="s">
        <v>20</v>
      </c>
      <c r="H137" s="8" t="s">
        <v>20</v>
      </c>
      <c r="I137" s="8" t="s">
        <v>147</v>
      </c>
      <c r="K137" t="s">
        <v>162</v>
      </c>
    </row>
    <row r="138" spans="1:13" ht="14.4" hidden="1" x14ac:dyDescent="0.3">
      <c r="A138" s="4">
        <v>137</v>
      </c>
      <c r="B138" t="s">
        <v>126</v>
      </c>
      <c r="C138" s="2" t="s">
        <v>19</v>
      </c>
      <c r="D138" s="2"/>
      <c r="E138" s="2"/>
      <c r="F138" s="2"/>
      <c r="G138" s="8" t="s">
        <v>10</v>
      </c>
      <c r="H138" s="8" t="s">
        <v>10</v>
      </c>
      <c r="I138" s="8" t="s">
        <v>147</v>
      </c>
      <c r="K138" t="s">
        <v>163</v>
      </c>
    </row>
    <row r="139" spans="1:13" ht="14.4" hidden="1" x14ac:dyDescent="0.3">
      <c r="A139" s="4">
        <v>138</v>
      </c>
      <c r="B139" t="s">
        <v>126</v>
      </c>
      <c r="C139" s="2" t="s">
        <v>19</v>
      </c>
      <c r="D139" s="2"/>
      <c r="E139" s="2"/>
      <c r="F139" s="2"/>
      <c r="G139" s="8" t="s">
        <v>10</v>
      </c>
      <c r="H139" s="8" t="s">
        <v>10</v>
      </c>
      <c r="I139" s="8" t="s">
        <v>147</v>
      </c>
      <c r="K139" t="s">
        <v>164</v>
      </c>
    </row>
    <row r="140" spans="1:13" ht="14.4" hidden="1" x14ac:dyDescent="0.3">
      <c r="A140" s="4">
        <v>139</v>
      </c>
      <c r="B140" t="s">
        <v>126</v>
      </c>
      <c r="C140" s="2" t="s">
        <v>19</v>
      </c>
      <c r="D140" s="2"/>
      <c r="E140" s="2"/>
      <c r="F140" s="2"/>
      <c r="G140" s="8" t="s">
        <v>20</v>
      </c>
      <c r="H140" s="8" t="s">
        <v>20</v>
      </c>
      <c r="I140" s="8" t="s">
        <v>20</v>
      </c>
      <c r="K140" t="s">
        <v>165</v>
      </c>
    </row>
    <row r="141" spans="1:13" ht="14.4" hidden="1" x14ac:dyDescent="0.3">
      <c r="A141" s="4">
        <v>140</v>
      </c>
      <c r="B141" t="s">
        <v>126</v>
      </c>
      <c r="C141" s="2" t="s">
        <v>19</v>
      </c>
      <c r="D141" s="2"/>
      <c r="E141" s="2"/>
      <c r="F141" s="2"/>
      <c r="G141" s="8" t="s">
        <v>10</v>
      </c>
      <c r="H141" s="8" t="s">
        <v>10</v>
      </c>
      <c r="I141" s="8" t="s">
        <v>147</v>
      </c>
      <c r="K141" t="s">
        <v>166</v>
      </c>
    </row>
    <row r="142" spans="1:13" ht="14.4" hidden="1" x14ac:dyDescent="0.3">
      <c r="A142" s="4">
        <v>141</v>
      </c>
      <c r="B142" t="s">
        <v>126</v>
      </c>
      <c r="C142" s="2" t="s">
        <v>19</v>
      </c>
      <c r="D142" s="2"/>
      <c r="E142" s="2"/>
      <c r="F142" s="2"/>
      <c r="G142" s="8" t="s">
        <v>20</v>
      </c>
      <c r="H142" s="10" t="s">
        <v>20</v>
      </c>
      <c r="I142" s="8" t="s">
        <v>20</v>
      </c>
      <c r="K142" t="s">
        <v>167</v>
      </c>
    </row>
    <row r="143" spans="1:13" ht="14.4" hidden="1" x14ac:dyDescent="0.3">
      <c r="A143" s="4">
        <v>142</v>
      </c>
      <c r="B143" t="s">
        <v>126</v>
      </c>
      <c r="C143" s="2" t="s">
        <v>19</v>
      </c>
      <c r="D143" s="2"/>
      <c r="E143" s="2"/>
      <c r="F143" s="2"/>
      <c r="G143" s="8" t="s">
        <v>20</v>
      </c>
      <c r="H143" s="10" t="s">
        <v>20</v>
      </c>
      <c r="I143" s="8" t="s">
        <v>20</v>
      </c>
      <c r="K143" t="s">
        <v>168</v>
      </c>
    </row>
    <row r="144" spans="1:13" ht="14.4" hidden="1" x14ac:dyDescent="0.3">
      <c r="A144" s="4">
        <v>143</v>
      </c>
      <c r="B144" t="s">
        <v>126</v>
      </c>
      <c r="C144" s="2" t="s">
        <v>19</v>
      </c>
      <c r="D144" s="2"/>
      <c r="E144" s="2"/>
      <c r="F144" s="2"/>
      <c r="G144" s="8" t="s">
        <v>20</v>
      </c>
      <c r="H144" s="10" t="s">
        <v>20</v>
      </c>
      <c r="I144" s="8" t="s">
        <v>20</v>
      </c>
      <c r="K144" t="s">
        <v>169</v>
      </c>
    </row>
    <row r="145" spans="1:12" ht="14.4" hidden="1" x14ac:dyDescent="0.3">
      <c r="A145" s="4">
        <v>144</v>
      </c>
      <c r="B145" t="s">
        <v>126</v>
      </c>
      <c r="C145" s="2" t="s">
        <v>19</v>
      </c>
      <c r="D145" s="2"/>
      <c r="E145" s="2"/>
      <c r="F145" s="2"/>
      <c r="G145" s="8" t="s">
        <v>20</v>
      </c>
      <c r="H145" s="10" t="s">
        <v>20</v>
      </c>
      <c r="I145" s="8" t="s">
        <v>20</v>
      </c>
      <c r="K145" t="s">
        <v>170</v>
      </c>
    </row>
    <row r="146" spans="1:12" ht="14.4" hidden="1" x14ac:dyDescent="0.3">
      <c r="A146" s="4">
        <v>145</v>
      </c>
      <c r="B146" t="s">
        <v>126</v>
      </c>
      <c r="C146" s="2" t="s">
        <v>19</v>
      </c>
      <c r="D146" s="2"/>
      <c r="E146" s="2"/>
      <c r="F146" s="2"/>
      <c r="G146" s="8" t="s">
        <v>20</v>
      </c>
      <c r="H146" s="10" t="s">
        <v>20</v>
      </c>
      <c r="I146" s="8" t="s">
        <v>20</v>
      </c>
      <c r="K146" t="s">
        <v>171</v>
      </c>
    </row>
    <row r="147" spans="1:12" ht="14.4" hidden="1" x14ac:dyDescent="0.3">
      <c r="A147" s="4">
        <v>146</v>
      </c>
      <c r="B147" s="2" t="s">
        <v>126</v>
      </c>
      <c r="C147" s="2" t="s">
        <v>19</v>
      </c>
      <c r="D147" s="2"/>
      <c r="E147" s="2"/>
      <c r="F147" s="2"/>
      <c r="G147" s="7" t="s">
        <v>10</v>
      </c>
      <c r="H147" s="7" t="s">
        <v>20</v>
      </c>
      <c r="I147" s="7" t="s">
        <v>20</v>
      </c>
      <c r="J147" s="7"/>
      <c r="K147" t="s">
        <v>172</v>
      </c>
    </row>
    <row r="148" spans="1:12" ht="14.4" x14ac:dyDescent="0.3">
      <c r="A148" s="4">
        <v>147</v>
      </c>
      <c r="B148" s="2" t="s">
        <v>126</v>
      </c>
      <c r="C148" s="2" t="s">
        <v>19</v>
      </c>
      <c r="D148" s="2" t="s">
        <v>316</v>
      </c>
      <c r="E148" s="2" t="s">
        <v>326</v>
      </c>
      <c r="F148" s="2" t="s">
        <v>212</v>
      </c>
      <c r="G148" s="11" t="s">
        <v>10</v>
      </c>
      <c r="H148" s="11" t="s">
        <v>10</v>
      </c>
      <c r="I148" s="11" t="s">
        <v>10</v>
      </c>
      <c r="J148" s="11"/>
      <c r="K148" t="s">
        <v>173</v>
      </c>
    </row>
    <row r="149" spans="1:12" ht="14.4" hidden="1" x14ac:dyDescent="0.3">
      <c r="A149" s="4">
        <v>148</v>
      </c>
      <c r="B149" s="2" t="s">
        <v>174</v>
      </c>
      <c r="C149" s="2" t="s">
        <v>9</v>
      </c>
      <c r="D149" s="2"/>
      <c r="E149" s="2"/>
      <c r="F149" s="2"/>
      <c r="G149" s="7" t="s">
        <v>20</v>
      </c>
      <c r="H149" s="10" t="s">
        <v>20</v>
      </c>
      <c r="I149" s="7" t="s">
        <v>20</v>
      </c>
      <c r="J149" s="7"/>
      <c r="K149" s="2" t="s">
        <v>175</v>
      </c>
      <c r="L149" s="2"/>
    </row>
    <row r="150" spans="1:12" ht="14.4" hidden="1" x14ac:dyDescent="0.3">
      <c r="A150" s="4">
        <v>149</v>
      </c>
      <c r="B150" s="2" t="s">
        <v>174</v>
      </c>
      <c r="C150" s="2" t="s">
        <v>25</v>
      </c>
      <c r="D150" s="2"/>
      <c r="E150" s="2"/>
      <c r="F150" s="2"/>
      <c r="G150" s="7" t="s">
        <v>20</v>
      </c>
      <c r="H150" s="10" t="s">
        <v>20</v>
      </c>
      <c r="I150" s="7" t="s">
        <v>20</v>
      </c>
      <c r="J150" s="7"/>
      <c r="K150" s="2" t="s">
        <v>176</v>
      </c>
      <c r="L150" s="2"/>
    </row>
    <row r="151" spans="1:12" ht="14.4" hidden="1" x14ac:dyDescent="0.3">
      <c r="A151" s="4">
        <v>150</v>
      </c>
      <c r="B151" s="2" t="s">
        <v>174</v>
      </c>
      <c r="C151" s="2" t="s">
        <v>9</v>
      </c>
      <c r="D151" s="2"/>
      <c r="E151" s="2"/>
      <c r="F151" s="2"/>
      <c r="G151" s="7" t="s">
        <v>20</v>
      </c>
      <c r="H151" s="10" t="s">
        <v>20</v>
      </c>
      <c r="I151" s="7" t="s">
        <v>20</v>
      </c>
      <c r="J151" s="7"/>
      <c r="K151" s="2" t="s">
        <v>177</v>
      </c>
      <c r="L151" s="2"/>
    </row>
    <row r="152" spans="1:12" ht="14.4" hidden="1" x14ac:dyDescent="0.3">
      <c r="A152" s="4">
        <v>151</v>
      </c>
      <c r="B152" s="2" t="s">
        <v>174</v>
      </c>
      <c r="C152" s="2" t="s">
        <v>25</v>
      </c>
      <c r="D152" s="2"/>
      <c r="E152" s="2"/>
      <c r="F152" s="2"/>
      <c r="G152" s="7" t="s">
        <v>20</v>
      </c>
      <c r="H152" s="10" t="s">
        <v>20</v>
      </c>
      <c r="I152" s="7" t="s">
        <v>20</v>
      </c>
      <c r="J152" s="7"/>
      <c r="K152" s="2" t="s">
        <v>178</v>
      </c>
      <c r="L152" s="2"/>
    </row>
    <row r="153" spans="1:12" ht="14.4" hidden="1" x14ac:dyDescent="0.3">
      <c r="A153" s="4">
        <v>152</v>
      </c>
      <c r="B153" s="2" t="s">
        <v>179</v>
      </c>
      <c r="C153" s="2" t="s">
        <v>113</v>
      </c>
      <c r="D153" s="2"/>
      <c r="E153" s="2"/>
      <c r="F153" s="2"/>
      <c r="G153" s="7" t="s">
        <v>20</v>
      </c>
      <c r="H153" s="10" t="s">
        <v>20</v>
      </c>
      <c r="I153" s="7" t="s">
        <v>20</v>
      </c>
      <c r="J153" s="7"/>
      <c r="K153" s="2" t="s">
        <v>180</v>
      </c>
      <c r="L153" s="2"/>
    </row>
    <row r="154" spans="1:12" ht="14.4" hidden="1" x14ac:dyDescent="0.3">
      <c r="A154" s="4">
        <v>153</v>
      </c>
      <c r="B154" s="2" t="s">
        <v>179</v>
      </c>
      <c r="C154" s="2" t="s">
        <v>25</v>
      </c>
      <c r="D154" s="2"/>
      <c r="E154" s="2"/>
      <c r="F154" s="2"/>
      <c r="G154" s="7" t="s">
        <v>20</v>
      </c>
      <c r="H154" s="10" t="s">
        <v>20</v>
      </c>
      <c r="I154" s="7" t="s">
        <v>20</v>
      </c>
      <c r="J154" s="7"/>
      <c r="K154" s="2" t="s">
        <v>181</v>
      </c>
      <c r="L154" s="2"/>
    </row>
    <row r="155" spans="1:12" ht="14.4" hidden="1" x14ac:dyDescent="0.3">
      <c r="A155" s="4">
        <v>154</v>
      </c>
      <c r="B155" s="2" t="s">
        <v>174</v>
      </c>
      <c r="C155" s="2" t="s">
        <v>25</v>
      </c>
      <c r="D155" s="2"/>
      <c r="E155" s="2"/>
      <c r="F155" s="2"/>
      <c r="G155" s="7" t="s">
        <v>20</v>
      </c>
      <c r="H155" s="10" t="s">
        <v>20</v>
      </c>
      <c r="I155" s="7" t="s">
        <v>20</v>
      </c>
      <c r="J155" s="7"/>
      <c r="K155" s="2" t="s">
        <v>182</v>
      </c>
      <c r="L155" s="2"/>
    </row>
    <row r="156" spans="1:12" ht="14.4" hidden="1" x14ac:dyDescent="0.3">
      <c r="A156" s="4">
        <v>155</v>
      </c>
      <c r="B156" s="2" t="s">
        <v>174</v>
      </c>
      <c r="C156" s="2" t="s">
        <v>25</v>
      </c>
      <c r="D156" s="2"/>
      <c r="E156" s="2"/>
      <c r="F156" s="2"/>
      <c r="G156" s="7" t="s">
        <v>20</v>
      </c>
      <c r="H156" s="10" t="s">
        <v>20</v>
      </c>
      <c r="I156" s="7" t="s">
        <v>20</v>
      </c>
      <c r="J156" s="7"/>
      <c r="K156" s="2" t="s">
        <v>183</v>
      </c>
      <c r="L156" s="2"/>
    </row>
    <row r="157" spans="1:12" ht="14.4" hidden="1" x14ac:dyDescent="0.3">
      <c r="A157" s="4">
        <v>156</v>
      </c>
      <c r="B157" s="2" t="s">
        <v>179</v>
      </c>
      <c r="C157" s="2" t="s">
        <v>22</v>
      </c>
      <c r="D157" s="2"/>
      <c r="E157" s="2"/>
      <c r="F157" s="2"/>
      <c r="G157" s="7" t="s">
        <v>20</v>
      </c>
      <c r="H157" s="10" t="s">
        <v>20</v>
      </c>
      <c r="I157" s="7" t="s">
        <v>20</v>
      </c>
      <c r="J157" s="7"/>
      <c r="K157" s="2" t="s">
        <v>184</v>
      </c>
      <c r="L157" s="2"/>
    </row>
    <row r="158" spans="1:12" ht="14.4" hidden="1" x14ac:dyDescent="0.3">
      <c r="A158" s="4">
        <v>157</v>
      </c>
      <c r="B158" s="2" t="s">
        <v>179</v>
      </c>
      <c r="C158" s="2" t="s">
        <v>113</v>
      </c>
      <c r="D158" s="2"/>
      <c r="E158" s="2"/>
      <c r="F158" s="2"/>
      <c r="G158" s="7" t="s">
        <v>20</v>
      </c>
      <c r="H158" s="10" t="s">
        <v>20</v>
      </c>
      <c r="I158" s="7" t="s">
        <v>20</v>
      </c>
      <c r="J158" s="7"/>
      <c r="K158" s="2" t="s">
        <v>185</v>
      </c>
      <c r="L158" s="2"/>
    </row>
    <row r="159" spans="1:12" ht="14.4" hidden="1" x14ac:dyDescent="0.3">
      <c r="A159" s="4">
        <v>158</v>
      </c>
      <c r="B159" s="2" t="s">
        <v>174</v>
      </c>
      <c r="C159" s="2" t="s">
        <v>25</v>
      </c>
      <c r="D159" s="2"/>
      <c r="E159" s="2"/>
      <c r="F159" s="2"/>
      <c r="G159" s="7" t="s">
        <v>20</v>
      </c>
      <c r="H159" s="7" t="s">
        <v>20</v>
      </c>
      <c r="I159" s="7" t="s">
        <v>20</v>
      </c>
      <c r="J159" s="7"/>
      <c r="K159" s="2" t="s">
        <v>186</v>
      </c>
      <c r="L159" s="2"/>
    </row>
    <row r="160" spans="1:12" ht="14.4" hidden="1" x14ac:dyDescent="0.3">
      <c r="A160" s="4">
        <v>159</v>
      </c>
      <c r="B160" s="2" t="s">
        <v>174</v>
      </c>
      <c r="C160" s="2" t="s">
        <v>22</v>
      </c>
      <c r="D160" s="2"/>
      <c r="E160" s="2"/>
      <c r="F160" s="2"/>
      <c r="G160" s="7" t="s">
        <v>20</v>
      </c>
      <c r="H160" s="7" t="s">
        <v>20</v>
      </c>
      <c r="I160" s="7" t="s">
        <v>20</v>
      </c>
      <c r="J160" s="7"/>
      <c r="K160" s="2" t="s">
        <v>187</v>
      </c>
      <c r="L160" s="2"/>
    </row>
    <row r="161" spans="1:12" ht="14.4" hidden="1" x14ac:dyDescent="0.3">
      <c r="A161" s="4">
        <v>160</v>
      </c>
      <c r="B161" s="2" t="s">
        <v>174</v>
      </c>
      <c r="C161" s="2" t="s">
        <v>9</v>
      </c>
      <c r="D161" s="2"/>
      <c r="E161" s="2"/>
      <c r="F161" s="2"/>
      <c r="G161" s="7" t="s">
        <v>20</v>
      </c>
      <c r="H161" s="10" t="s">
        <v>20</v>
      </c>
      <c r="I161" s="7" t="s">
        <v>20</v>
      </c>
      <c r="J161" s="7"/>
      <c r="K161" s="2" t="s">
        <v>188</v>
      </c>
      <c r="L161" s="2"/>
    </row>
    <row r="162" spans="1:12" ht="14.4" hidden="1" x14ac:dyDescent="0.3">
      <c r="A162" s="4">
        <v>161</v>
      </c>
      <c r="B162" s="2" t="s">
        <v>174</v>
      </c>
      <c r="C162" s="2" t="s">
        <v>22</v>
      </c>
      <c r="D162" s="2"/>
      <c r="E162" s="2"/>
      <c r="F162" s="2"/>
      <c r="G162" s="7" t="s">
        <v>20</v>
      </c>
      <c r="H162" s="10" t="s">
        <v>20</v>
      </c>
      <c r="I162" s="7" t="s">
        <v>20</v>
      </c>
      <c r="J162" s="7"/>
      <c r="K162" s="2" t="s">
        <v>189</v>
      </c>
      <c r="L162" s="2"/>
    </row>
    <row r="163" spans="1:12" ht="14.4" hidden="1" x14ac:dyDescent="0.3">
      <c r="A163" s="4">
        <v>162</v>
      </c>
      <c r="B163" s="2" t="s">
        <v>174</v>
      </c>
      <c r="C163" s="2" t="s">
        <v>9</v>
      </c>
      <c r="D163" s="2"/>
      <c r="E163" s="2"/>
      <c r="F163" s="2"/>
      <c r="G163" s="7" t="s">
        <v>20</v>
      </c>
      <c r="H163" s="10" t="s">
        <v>20</v>
      </c>
      <c r="I163" s="7" t="s">
        <v>20</v>
      </c>
      <c r="J163" s="7"/>
      <c r="K163" s="2" t="s">
        <v>190</v>
      </c>
      <c r="L163" s="2"/>
    </row>
    <row r="164" spans="1:12" ht="14.4" hidden="1" x14ac:dyDescent="0.3">
      <c r="A164" s="4">
        <v>163</v>
      </c>
      <c r="B164" s="2" t="s">
        <v>191</v>
      </c>
      <c r="C164" s="2" t="s">
        <v>25</v>
      </c>
      <c r="D164" s="2"/>
      <c r="E164" s="2"/>
      <c r="F164" s="2"/>
      <c r="G164" s="7" t="s">
        <v>20</v>
      </c>
      <c r="H164" s="10" t="s">
        <v>20</v>
      </c>
      <c r="I164" s="7" t="s">
        <v>20</v>
      </c>
      <c r="J164" s="7"/>
      <c r="K164" s="2" t="s">
        <v>192</v>
      </c>
      <c r="L164" s="2"/>
    </row>
    <row r="165" spans="1:12" ht="14.4" hidden="1" x14ac:dyDescent="0.3">
      <c r="A165" s="4">
        <v>164</v>
      </c>
      <c r="B165" s="2" t="s">
        <v>191</v>
      </c>
      <c r="C165" s="2" t="s">
        <v>25</v>
      </c>
      <c r="D165" s="2"/>
      <c r="E165" s="2"/>
      <c r="F165" s="2"/>
      <c r="G165" s="7" t="s">
        <v>20</v>
      </c>
      <c r="H165" s="10" t="s">
        <v>20</v>
      </c>
      <c r="I165" s="7" t="s">
        <v>20</v>
      </c>
      <c r="J165" s="7"/>
      <c r="K165" s="2" t="s">
        <v>193</v>
      </c>
      <c r="L165" s="2"/>
    </row>
    <row r="166" spans="1:12" ht="14.4" hidden="1" x14ac:dyDescent="0.3">
      <c r="A166" s="4">
        <v>165</v>
      </c>
      <c r="B166" s="2" t="s">
        <v>179</v>
      </c>
      <c r="C166" s="2" t="s">
        <v>22</v>
      </c>
      <c r="D166" s="2"/>
      <c r="E166" s="2"/>
      <c r="F166" s="2"/>
      <c r="G166" s="7" t="s">
        <v>20</v>
      </c>
      <c r="H166" s="10" t="s">
        <v>20</v>
      </c>
      <c r="I166" s="7" t="s">
        <v>20</v>
      </c>
      <c r="J166" s="7"/>
      <c r="K166" s="2" t="s">
        <v>194</v>
      </c>
      <c r="L166" s="2"/>
    </row>
    <row r="167" spans="1:12" ht="14.4" hidden="1" x14ac:dyDescent="0.3">
      <c r="A167" s="4">
        <v>166</v>
      </c>
      <c r="B167" s="2" t="s">
        <v>191</v>
      </c>
      <c r="C167" s="2" t="s">
        <v>25</v>
      </c>
      <c r="D167" s="2"/>
      <c r="E167" s="2"/>
      <c r="F167" s="2"/>
      <c r="G167" s="7" t="s">
        <v>20</v>
      </c>
      <c r="H167" s="10" t="s">
        <v>20</v>
      </c>
      <c r="I167" s="7" t="s">
        <v>20</v>
      </c>
      <c r="J167" s="7"/>
      <c r="K167" s="4" t="s">
        <v>195</v>
      </c>
      <c r="L167" s="4"/>
    </row>
    <row r="168" spans="1:12" ht="14.4" hidden="1" x14ac:dyDescent="0.3">
      <c r="A168" s="4">
        <v>167</v>
      </c>
      <c r="B168" s="2" t="s">
        <v>191</v>
      </c>
      <c r="C168" s="2" t="s">
        <v>25</v>
      </c>
      <c r="D168" s="2"/>
      <c r="E168" s="2"/>
      <c r="F168" s="2"/>
      <c r="G168" s="7" t="s">
        <v>20</v>
      </c>
      <c r="H168" s="7" t="s">
        <v>20</v>
      </c>
      <c r="I168" s="7" t="s">
        <v>20</v>
      </c>
      <c r="J168" s="7"/>
      <c r="K168" s="4" t="s">
        <v>196</v>
      </c>
      <c r="L168" s="4"/>
    </row>
    <row r="169" spans="1:12" ht="14.4" hidden="1" x14ac:dyDescent="0.3">
      <c r="A169" s="4">
        <v>168</v>
      </c>
      <c r="B169" s="2" t="s">
        <v>174</v>
      </c>
      <c r="C169" s="2" t="s">
        <v>113</v>
      </c>
      <c r="D169" s="2"/>
      <c r="E169" s="2"/>
      <c r="F169" s="2"/>
      <c r="G169" s="7" t="s">
        <v>20</v>
      </c>
      <c r="H169" s="7" t="s">
        <v>20</v>
      </c>
      <c r="I169" s="7" t="s">
        <v>20</v>
      </c>
      <c r="J169" s="7"/>
      <c r="K169" s="5" t="s">
        <v>197</v>
      </c>
      <c r="L169" s="5"/>
    </row>
  </sheetData>
  <autoFilter ref="A1:K169" xr:uid="{643EF772-1D6D-4FBD-A286-566D9586DEDE}">
    <filterColumn colId="6">
      <filters>
        <filter val="Ja"/>
      </filters>
    </filterColumn>
    <filterColumn colId="7">
      <filters>
        <filter val="Ja"/>
      </filters>
    </filterColumn>
    <filterColumn colId="8">
      <filters>
        <filter val="Ja"/>
      </filters>
    </filterColumn>
    <sortState xmlns:xlrd2="http://schemas.microsoft.com/office/spreadsheetml/2017/richdata2" ref="A4:K148">
      <sortCondition ref="A1:A169"/>
    </sortState>
  </autoFilter>
  <sortState xmlns:xlrd2="http://schemas.microsoft.com/office/spreadsheetml/2017/richdata2" ref="A8:K171">
    <sortCondition ref="B1:B17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1736F-75F4-884F-A897-B4C19B1D6691}">
  <dimension ref="B2:D42"/>
  <sheetViews>
    <sheetView workbookViewId="0">
      <selection activeCell="B2" sqref="B2:D42"/>
    </sheetView>
  </sheetViews>
  <sheetFormatPr defaultColWidth="11.44140625" defaultRowHeight="14.4" x14ac:dyDescent="0.3"/>
  <cols>
    <col min="2" max="2" width="36" bestFit="1" customWidth="1"/>
    <col min="3" max="3" width="10.109375" bestFit="1" customWidth="1"/>
    <col min="4" max="4" width="87.33203125" customWidth="1"/>
  </cols>
  <sheetData>
    <row r="2" spans="2:4" x14ac:dyDescent="0.3">
      <c r="B2" s="14" t="s">
        <v>1</v>
      </c>
      <c r="C2" s="14" t="s">
        <v>2</v>
      </c>
      <c r="D2" s="14" t="s">
        <v>7</v>
      </c>
    </row>
    <row r="3" spans="2:4" ht="28.8" x14ac:dyDescent="0.3">
      <c r="B3" s="15" t="s">
        <v>8</v>
      </c>
      <c r="C3" s="15" t="s">
        <v>9</v>
      </c>
      <c r="D3" s="17" t="s">
        <v>13</v>
      </c>
    </row>
    <row r="4" spans="2:4" ht="28.8" x14ac:dyDescent="0.3">
      <c r="B4" s="15" t="s">
        <v>8</v>
      </c>
      <c r="C4" s="15" t="s">
        <v>9</v>
      </c>
      <c r="D4" s="17" t="s">
        <v>14</v>
      </c>
    </row>
    <row r="5" spans="2:4" x14ac:dyDescent="0.3">
      <c r="B5" s="15" t="s">
        <v>15</v>
      </c>
      <c r="C5" s="15" t="s">
        <v>9</v>
      </c>
      <c r="D5" s="17" t="s">
        <v>16</v>
      </c>
    </row>
    <row r="6" spans="2:4" ht="28.8" x14ac:dyDescent="0.3">
      <c r="B6" s="15" t="s">
        <v>15</v>
      </c>
      <c r="C6" s="15" t="s">
        <v>9</v>
      </c>
      <c r="D6" s="17" t="s">
        <v>17</v>
      </c>
    </row>
    <row r="7" spans="2:4" ht="28.8" x14ac:dyDescent="0.3">
      <c r="B7" s="15" t="s">
        <v>42</v>
      </c>
      <c r="C7" s="15" t="s">
        <v>9</v>
      </c>
      <c r="D7" s="17" t="s">
        <v>45</v>
      </c>
    </row>
    <row r="8" spans="2:4" ht="28.8" x14ac:dyDescent="0.3">
      <c r="B8" s="15" t="s">
        <v>53</v>
      </c>
      <c r="C8" s="15" t="s">
        <v>9</v>
      </c>
      <c r="D8" s="17" t="s">
        <v>55</v>
      </c>
    </row>
    <row r="9" spans="2:4" x14ac:dyDescent="0.3">
      <c r="B9" s="15" t="s">
        <v>53</v>
      </c>
      <c r="C9" s="15" t="s">
        <v>9</v>
      </c>
      <c r="D9" s="17" t="s">
        <v>57</v>
      </c>
    </row>
    <row r="10" spans="2:4" x14ac:dyDescent="0.3">
      <c r="B10" s="15" t="s">
        <v>53</v>
      </c>
      <c r="C10" s="15" t="s">
        <v>9</v>
      </c>
      <c r="D10" s="17" t="s">
        <v>58</v>
      </c>
    </row>
    <row r="11" spans="2:4" ht="28.8" x14ac:dyDescent="0.3">
      <c r="B11" s="15" t="s">
        <v>53</v>
      </c>
      <c r="C11" s="15" t="s">
        <v>9</v>
      </c>
      <c r="D11" s="17" t="s">
        <v>59</v>
      </c>
    </row>
    <row r="12" spans="2:4" ht="28.8" x14ac:dyDescent="0.3">
      <c r="B12" s="15" t="s">
        <v>53</v>
      </c>
      <c r="C12" s="15" t="s">
        <v>9</v>
      </c>
      <c r="D12" s="17" t="s">
        <v>61</v>
      </c>
    </row>
    <row r="13" spans="2:4" ht="28.8" x14ac:dyDescent="0.3">
      <c r="B13" s="15" t="s">
        <v>112</v>
      </c>
      <c r="C13" s="15" t="s">
        <v>113</v>
      </c>
      <c r="D13" s="17" t="s">
        <v>96</v>
      </c>
    </row>
    <row r="14" spans="2:4" ht="28.8" x14ac:dyDescent="0.3">
      <c r="B14" s="15" t="s">
        <v>112</v>
      </c>
      <c r="C14" s="15" t="s">
        <v>113</v>
      </c>
      <c r="D14" s="17" t="s">
        <v>79</v>
      </c>
    </row>
    <row r="15" spans="2:4" ht="28.8" x14ac:dyDescent="0.3">
      <c r="B15" s="15" t="s">
        <v>112</v>
      </c>
      <c r="C15" s="15" t="s">
        <v>113</v>
      </c>
      <c r="D15" s="17" t="s">
        <v>80</v>
      </c>
    </row>
    <row r="16" spans="2:4" ht="28.8" x14ac:dyDescent="0.3">
      <c r="B16" s="15" t="s">
        <v>112</v>
      </c>
      <c r="C16" s="15" t="s">
        <v>113</v>
      </c>
      <c r="D16" s="17" t="s">
        <v>101</v>
      </c>
    </row>
    <row r="17" spans="2:4" ht="28.8" x14ac:dyDescent="0.3">
      <c r="B17" s="15" t="s">
        <v>112</v>
      </c>
      <c r="C17" s="15" t="s">
        <v>113</v>
      </c>
      <c r="D17" s="17" t="s">
        <v>115</v>
      </c>
    </row>
    <row r="18" spans="2:4" x14ac:dyDescent="0.3">
      <c r="B18" s="15" t="s">
        <v>116</v>
      </c>
      <c r="C18" s="15" t="s">
        <v>113</v>
      </c>
      <c r="D18" s="17" t="s">
        <v>117</v>
      </c>
    </row>
    <row r="19" spans="2:4" x14ac:dyDescent="0.3">
      <c r="B19" s="15" t="s">
        <v>116</v>
      </c>
      <c r="C19" s="15" t="s">
        <v>113</v>
      </c>
      <c r="D19" s="17" t="s">
        <v>118</v>
      </c>
    </row>
    <row r="20" spans="2:4" ht="28.8" x14ac:dyDescent="0.3">
      <c r="B20" s="15" t="s">
        <v>116</v>
      </c>
      <c r="C20" s="15" t="s">
        <v>113</v>
      </c>
      <c r="D20" s="17" t="s">
        <v>119</v>
      </c>
    </row>
    <row r="21" spans="2:4" ht="28.8" x14ac:dyDescent="0.3">
      <c r="B21" s="15" t="s">
        <v>116</v>
      </c>
      <c r="C21" s="15" t="s">
        <v>113</v>
      </c>
      <c r="D21" s="17" t="s">
        <v>120</v>
      </c>
    </row>
    <row r="22" spans="2:4" ht="28.8" x14ac:dyDescent="0.3">
      <c r="B22" s="15" t="s">
        <v>116</v>
      </c>
      <c r="C22" s="15" t="s">
        <v>113</v>
      </c>
      <c r="D22" s="17" t="s">
        <v>122</v>
      </c>
    </row>
    <row r="23" spans="2:4" ht="43.2" x14ac:dyDescent="0.3">
      <c r="B23" s="15" t="s">
        <v>116</v>
      </c>
      <c r="C23" s="15" t="s">
        <v>113</v>
      </c>
      <c r="D23" s="17" t="s">
        <v>123</v>
      </c>
    </row>
    <row r="24" spans="2:4" ht="28.8" x14ac:dyDescent="0.3">
      <c r="B24" s="15" t="s">
        <v>116</v>
      </c>
      <c r="C24" s="15" t="s">
        <v>113</v>
      </c>
      <c r="D24" s="17" t="s">
        <v>124</v>
      </c>
    </row>
    <row r="25" spans="2:4" x14ac:dyDescent="0.3">
      <c r="B25" s="16" t="s">
        <v>126</v>
      </c>
      <c r="C25" s="15" t="s">
        <v>19</v>
      </c>
      <c r="D25" s="18" t="s">
        <v>128</v>
      </c>
    </row>
    <row r="26" spans="2:4" x14ac:dyDescent="0.3">
      <c r="B26" s="16" t="s">
        <v>126</v>
      </c>
      <c r="C26" s="15" t="s">
        <v>19</v>
      </c>
      <c r="D26" s="18" t="s">
        <v>129</v>
      </c>
    </row>
    <row r="27" spans="2:4" x14ac:dyDescent="0.3">
      <c r="B27" s="16" t="s">
        <v>126</v>
      </c>
      <c r="C27" s="15" t="s">
        <v>19</v>
      </c>
      <c r="D27" s="19" t="s">
        <v>130</v>
      </c>
    </row>
    <row r="28" spans="2:4" x14ac:dyDescent="0.3">
      <c r="B28" s="16" t="s">
        <v>126</v>
      </c>
      <c r="C28" s="15" t="s">
        <v>19</v>
      </c>
      <c r="D28" s="19" t="s">
        <v>131</v>
      </c>
    </row>
    <row r="29" spans="2:4" x14ac:dyDescent="0.3">
      <c r="B29" s="16" t="s">
        <v>126</v>
      </c>
      <c r="C29" s="15" t="s">
        <v>19</v>
      </c>
      <c r="D29" s="19" t="s">
        <v>132</v>
      </c>
    </row>
    <row r="30" spans="2:4" x14ac:dyDescent="0.3">
      <c r="B30" s="16" t="s">
        <v>126</v>
      </c>
      <c r="C30" s="15" t="s">
        <v>19</v>
      </c>
      <c r="D30" s="19" t="s">
        <v>133</v>
      </c>
    </row>
    <row r="31" spans="2:4" x14ac:dyDescent="0.3">
      <c r="B31" s="16" t="s">
        <v>126</v>
      </c>
      <c r="C31" s="15" t="s">
        <v>19</v>
      </c>
      <c r="D31" s="19" t="s">
        <v>134</v>
      </c>
    </row>
    <row r="32" spans="2:4" x14ac:dyDescent="0.3">
      <c r="B32" s="16" t="s">
        <v>126</v>
      </c>
      <c r="C32" s="15" t="s">
        <v>19</v>
      </c>
      <c r="D32" s="19" t="s">
        <v>135</v>
      </c>
    </row>
    <row r="33" spans="2:4" x14ac:dyDescent="0.3">
      <c r="B33" s="16" t="s">
        <v>126</v>
      </c>
      <c r="C33" s="15" t="s">
        <v>19</v>
      </c>
      <c r="D33" s="19" t="s">
        <v>136</v>
      </c>
    </row>
    <row r="34" spans="2:4" x14ac:dyDescent="0.3">
      <c r="B34" s="16" t="s">
        <v>126</v>
      </c>
      <c r="C34" s="15" t="s">
        <v>19</v>
      </c>
      <c r="D34" s="19" t="s">
        <v>137</v>
      </c>
    </row>
    <row r="35" spans="2:4" x14ac:dyDescent="0.3">
      <c r="B35" s="16" t="s">
        <v>126</v>
      </c>
      <c r="C35" s="15" t="s">
        <v>19</v>
      </c>
      <c r="D35" s="19" t="s">
        <v>138</v>
      </c>
    </row>
    <row r="36" spans="2:4" x14ac:dyDescent="0.3">
      <c r="B36" s="16" t="s">
        <v>126</v>
      </c>
      <c r="C36" s="15" t="s">
        <v>19</v>
      </c>
      <c r="D36" s="19" t="s">
        <v>139</v>
      </c>
    </row>
    <row r="37" spans="2:4" x14ac:dyDescent="0.3">
      <c r="B37" s="16" t="s">
        <v>126</v>
      </c>
      <c r="C37" s="15" t="s">
        <v>19</v>
      </c>
      <c r="D37" s="19" t="s">
        <v>140</v>
      </c>
    </row>
    <row r="38" spans="2:4" x14ac:dyDescent="0.3">
      <c r="B38" s="16" t="s">
        <v>126</v>
      </c>
      <c r="C38" s="15" t="s">
        <v>19</v>
      </c>
      <c r="D38" s="19" t="s">
        <v>141</v>
      </c>
    </row>
    <row r="39" spans="2:4" x14ac:dyDescent="0.3">
      <c r="B39" s="16" t="s">
        <v>126</v>
      </c>
      <c r="C39" s="15" t="s">
        <v>19</v>
      </c>
      <c r="D39" s="19" t="s">
        <v>142</v>
      </c>
    </row>
    <row r="40" spans="2:4" x14ac:dyDescent="0.3">
      <c r="B40" s="16" t="s">
        <v>126</v>
      </c>
      <c r="C40" s="15" t="s">
        <v>19</v>
      </c>
      <c r="D40" s="19" t="s">
        <v>143</v>
      </c>
    </row>
    <row r="41" spans="2:4" x14ac:dyDescent="0.3">
      <c r="B41" s="16" t="s">
        <v>126</v>
      </c>
      <c r="C41" s="15" t="s">
        <v>19</v>
      </c>
      <c r="D41" s="19" t="s">
        <v>160</v>
      </c>
    </row>
    <row r="42" spans="2:4" x14ac:dyDescent="0.3">
      <c r="B42" s="15" t="s">
        <v>126</v>
      </c>
      <c r="C42" s="15" t="s">
        <v>19</v>
      </c>
      <c r="D42" s="19" t="s">
        <v>173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E1BB2-5074-3C43-9FF1-75DAD9F7C0D5}">
  <dimension ref="B3:F22"/>
  <sheetViews>
    <sheetView topLeftCell="B1" zoomScale="140" zoomScaleNormal="140" workbookViewId="0">
      <selection activeCell="E4" sqref="E4:E21"/>
    </sheetView>
  </sheetViews>
  <sheetFormatPr defaultColWidth="11.44140625" defaultRowHeight="14.4" x14ac:dyDescent="0.3"/>
  <cols>
    <col min="2" max="2" width="81.33203125" bestFit="1" customWidth="1"/>
    <col min="3" max="3" width="54.44140625" customWidth="1"/>
    <col min="4" max="4" width="44.44140625" customWidth="1"/>
  </cols>
  <sheetData>
    <row r="3" spans="2:6" x14ac:dyDescent="0.3">
      <c r="B3" s="22" t="s">
        <v>252</v>
      </c>
      <c r="C3" s="22" t="s">
        <v>251</v>
      </c>
      <c r="D3" s="22" t="s">
        <v>250</v>
      </c>
      <c r="E3" s="22" t="s">
        <v>249</v>
      </c>
    </row>
    <row r="4" spans="2:6" ht="15" customHeight="1" x14ac:dyDescent="0.3">
      <c r="B4" s="20" t="s">
        <v>214</v>
      </c>
      <c r="C4" s="16" t="s">
        <v>232</v>
      </c>
      <c r="D4" s="16"/>
      <c r="E4" s="16">
        <v>1</v>
      </c>
    </row>
    <row r="5" spans="2:6" x14ac:dyDescent="0.3">
      <c r="B5" s="20" t="s">
        <v>215</v>
      </c>
      <c r="C5" s="16" t="s">
        <v>233</v>
      </c>
      <c r="D5" s="16" t="s">
        <v>234</v>
      </c>
      <c r="E5" s="16">
        <v>0</v>
      </c>
    </row>
    <row r="6" spans="2:6" ht="15.9" customHeight="1" x14ac:dyDescent="0.3">
      <c r="B6" s="20" t="s">
        <v>216</v>
      </c>
      <c r="C6" s="16" t="s">
        <v>253</v>
      </c>
      <c r="D6" s="16"/>
      <c r="E6" s="16">
        <v>2</v>
      </c>
    </row>
    <row r="7" spans="2:6" x14ac:dyDescent="0.3">
      <c r="B7" s="20" t="s">
        <v>217</v>
      </c>
      <c r="C7" s="16" t="s">
        <v>235</v>
      </c>
      <c r="D7" s="16"/>
      <c r="E7" s="16">
        <v>6</v>
      </c>
      <c r="F7" s="23" t="s">
        <v>254</v>
      </c>
    </row>
    <row r="8" spans="2:6" x14ac:dyDescent="0.3">
      <c r="B8" s="20" t="s">
        <v>218</v>
      </c>
      <c r="C8" s="16" t="s">
        <v>237</v>
      </c>
      <c r="D8" s="16" t="s">
        <v>255</v>
      </c>
      <c r="E8" s="16">
        <v>5</v>
      </c>
    </row>
    <row r="9" spans="2:6" ht="15.9" customHeight="1" x14ac:dyDescent="0.3">
      <c r="B9" s="20" t="s">
        <v>219</v>
      </c>
      <c r="C9" s="16" t="s">
        <v>236</v>
      </c>
      <c r="D9" s="16" t="s">
        <v>240</v>
      </c>
      <c r="E9" s="16">
        <v>0</v>
      </c>
    </row>
    <row r="10" spans="2:6" ht="17.100000000000001" customHeight="1" x14ac:dyDescent="0.3">
      <c r="B10" s="20" t="s">
        <v>220</v>
      </c>
      <c r="C10" s="16" t="s">
        <v>238</v>
      </c>
      <c r="D10" s="16" t="s">
        <v>240</v>
      </c>
      <c r="E10" s="16">
        <v>1</v>
      </c>
    </row>
    <row r="11" spans="2:6" x14ac:dyDescent="0.3">
      <c r="B11" s="20" t="s">
        <v>221</v>
      </c>
      <c r="C11" s="16" t="s">
        <v>239</v>
      </c>
      <c r="D11" s="16" t="s">
        <v>240</v>
      </c>
      <c r="E11" s="16">
        <v>1</v>
      </c>
    </row>
    <row r="12" spans="2:6" x14ac:dyDescent="0.3">
      <c r="B12" s="20" t="s">
        <v>222</v>
      </c>
      <c r="C12" s="16" t="s">
        <v>239</v>
      </c>
      <c r="D12" s="16" t="s">
        <v>241</v>
      </c>
      <c r="E12" s="16">
        <v>1</v>
      </c>
    </row>
    <row r="13" spans="2:6" x14ac:dyDescent="0.3">
      <c r="B13" s="20" t="s">
        <v>223</v>
      </c>
      <c r="C13" s="16" t="s">
        <v>239</v>
      </c>
      <c r="D13" s="16" t="s">
        <v>242</v>
      </c>
      <c r="E13" s="16">
        <v>1</v>
      </c>
    </row>
    <row r="14" spans="2:6" x14ac:dyDescent="0.3">
      <c r="B14" s="20" t="s">
        <v>224</v>
      </c>
      <c r="C14" s="16" t="s">
        <v>239</v>
      </c>
      <c r="D14" s="16" t="s">
        <v>243</v>
      </c>
      <c r="E14" s="16">
        <v>1</v>
      </c>
    </row>
    <row r="15" spans="2:6" x14ac:dyDescent="0.3">
      <c r="B15" s="20" t="s">
        <v>225</v>
      </c>
      <c r="C15" s="16" t="s">
        <v>244</v>
      </c>
      <c r="D15" s="16"/>
      <c r="E15" s="16">
        <v>2</v>
      </c>
    </row>
    <row r="16" spans="2:6" x14ac:dyDescent="0.3">
      <c r="B16" s="20" t="s">
        <v>226</v>
      </c>
      <c r="C16" s="16" t="s">
        <v>245</v>
      </c>
      <c r="D16" s="16"/>
      <c r="E16" s="16">
        <v>2</v>
      </c>
    </row>
    <row r="17" spans="2:5" x14ac:dyDescent="0.3">
      <c r="B17" s="20" t="s">
        <v>227</v>
      </c>
      <c r="C17" s="16" t="s">
        <v>246</v>
      </c>
      <c r="D17" s="16"/>
      <c r="E17" s="16">
        <v>2</v>
      </c>
    </row>
    <row r="18" spans="2:5" x14ac:dyDescent="0.3">
      <c r="B18" s="20" t="s">
        <v>228</v>
      </c>
      <c r="C18" s="16"/>
      <c r="D18" s="16"/>
      <c r="E18" s="16">
        <v>3</v>
      </c>
    </row>
    <row r="19" spans="2:5" ht="15" customHeight="1" x14ac:dyDescent="0.3">
      <c r="B19" s="20" t="s">
        <v>229</v>
      </c>
      <c r="C19" s="16" t="s">
        <v>247</v>
      </c>
      <c r="D19" s="16"/>
      <c r="E19" s="16">
        <v>1</v>
      </c>
    </row>
    <row r="20" spans="2:5" ht="15" customHeight="1" x14ac:dyDescent="0.3">
      <c r="B20" s="20" t="s">
        <v>230</v>
      </c>
      <c r="C20" s="16"/>
      <c r="D20" s="16"/>
      <c r="E20" s="16">
        <v>5</v>
      </c>
    </row>
    <row r="21" spans="2:5" ht="15.9" customHeight="1" x14ac:dyDescent="0.3">
      <c r="B21" s="20" t="s">
        <v>231</v>
      </c>
      <c r="C21" s="16" t="s">
        <v>248</v>
      </c>
      <c r="D21" s="16"/>
      <c r="E21" s="16">
        <v>5</v>
      </c>
    </row>
    <row r="22" spans="2:5" x14ac:dyDescent="0.3">
      <c r="E22" s="21">
        <f>SUM(E4:E21)</f>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ED75B-5CF5-41A0-B557-9E42DF2D6C2A}">
  <dimension ref="B1:E17"/>
  <sheetViews>
    <sheetView workbookViewId="0">
      <selection activeCell="E12" sqref="E12"/>
    </sheetView>
  </sheetViews>
  <sheetFormatPr defaultColWidth="8.88671875" defaultRowHeight="14.4" x14ac:dyDescent="0.3"/>
  <cols>
    <col min="3" max="3" width="34" customWidth="1"/>
    <col min="4" max="4" width="39.33203125" customWidth="1"/>
    <col min="5" max="5" width="33.109375" customWidth="1"/>
  </cols>
  <sheetData>
    <row r="1" spans="2:5" ht="15" thickBot="1" x14ac:dyDescent="0.35"/>
    <row r="2" spans="2:5" ht="15" thickBot="1" x14ac:dyDescent="0.35">
      <c r="B2" s="24" t="s">
        <v>256</v>
      </c>
      <c r="C2" s="25" t="s">
        <v>7</v>
      </c>
      <c r="D2" s="26" t="s">
        <v>257</v>
      </c>
      <c r="E2" s="26" t="s">
        <v>249</v>
      </c>
    </row>
    <row r="3" spans="2:5" ht="27.6" x14ac:dyDescent="0.3">
      <c r="B3" s="41" t="s">
        <v>258</v>
      </c>
      <c r="C3" s="38" t="s">
        <v>259</v>
      </c>
      <c r="D3" s="27" t="s">
        <v>260</v>
      </c>
      <c r="E3" s="27">
        <v>5</v>
      </c>
    </row>
    <row r="4" spans="2:5" x14ac:dyDescent="0.3">
      <c r="B4" s="42"/>
      <c r="C4" s="39"/>
      <c r="D4" s="28"/>
      <c r="E4" s="28"/>
    </row>
    <row r="5" spans="2:5" ht="42" thickBot="1" x14ac:dyDescent="0.35">
      <c r="B5" s="43"/>
      <c r="C5" s="40"/>
      <c r="D5" s="29" t="s">
        <v>261</v>
      </c>
      <c r="E5" s="29"/>
    </row>
    <row r="6" spans="2:5" ht="111" thickBot="1" x14ac:dyDescent="0.35">
      <c r="B6" s="30" t="s">
        <v>262</v>
      </c>
      <c r="C6" s="31" t="s">
        <v>263</v>
      </c>
      <c r="D6" s="31" t="s">
        <v>264</v>
      </c>
      <c r="E6" s="31">
        <v>5</v>
      </c>
    </row>
    <row r="7" spans="2:5" ht="41.4" x14ac:dyDescent="0.3">
      <c r="B7" s="41" t="s">
        <v>265</v>
      </c>
      <c r="C7" s="27" t="s">
        <v>266</v>
      </c>
      <c r="D7" s="38" t="s">
        <v>268</v>
      </c>
      <c r="E7" s="38">
        <v>2</v>
      </c>
    </row>
    <row r="8" spans="2:5" x14ac:dyDescent="0.3">
      <c r="B8" s="42"/>
      <c r="C8" s="28"/>
      <c r="D8" s="39"/>
      <c r="E8" s="39"/>
    </row>
    <row r="9" spans="2:5" ht="55.8" thickBot="1" x14ac:dyDescent="0.35">
      <c r="B9" s="43"/>
      <c r="C9" s="29" t="s">
        <v>267</v>
      </c>
      <c r="D9" s="40"/>
      <c r="E9" s="40"/>
    </row>
    <row r="10" spans="2:5" ht="41.4" x14ac:dyDescent="0.3">
      <c r="B10" s="41" t="s">
        <v>269</v>
      </c>
      <c r="C10" s="32" t="s">
        <v>270</v>
      </c>
      <c r="D10" s="32" t="s">
        <v>272</v>
      </c>
      <c r="E10" s="32">
        <v>5</v>
      </c>
    </row>
    <row r="11" spans="2:5" x14ac:dyDescent="0.3">
      <c r="B11" s="42"/>
      <c r="C11" s="33"/>
      <c r="D11" s="32"/>
      <c r="E11" s="32"/>
    </row>
    <row r="12" spans="2:5" ht="83.4" thickBot="1" x14ac:dyDescent="0.35">
      <c r="B12" s="43"/>
      <c r="C12" s="31" t="s">
        <v>271</v>
      </c>
      <c r="D12" s="34"/>
      <c r="E12" s="34"/>
    </row>
    <row r="13" spans="2:5" ht="27.6" x14ac:dyDescent="0.3">
      <c r="B13" s="41" t="s">
        <v>273</v>
      </c>
      <c r="C13" s="27" t="s">
        <v>274</v>
      </c>
      <c r="D13" s="38" t="s">
        <v>276</v>
      </c>
      <c r="E13" s="38">
        <v>3</v>
      </c>
    </row>
    <row r="14" spans="2:5" x14ac:dyDescent="0.3">
      <c r="B14" s="42"/>
      <c r="C14" s="28"/>
      <c r="D14" s="39"/>
      <c r="E14" s="39"/>
    </row>
    <row r="15" spans="2:5" ht="55.8" thickBot="1" x14ac:dyDescent="0.35">
      <c r="B15" s="43"/>
      <c r="C15" s="29" t="s">
        <v>275</v>
      </c>
      <c r="D15" s="40"/>
      <c r="E15" s="40"/>
    </row>
    <row r="16" spans="2:5" ht="28.2" thickBot="1" x14ac:dyDescent="0.35">
      <c r="B16" s="30" t="s">
        <v>277</v>
      </c>
      <c r="C16" s="31" t="s">
        <v>278</v>
      </c>
      <c r="D16" s="31" t="s">
        <v>28</v>
      </c>
      <c r="E16" s="31">
        <v>5</v>
      </c>
    </row>
    <row r="17" spans="5:5" x14ac:dyDescent="0.3">
      <c r="E17">
        <f>SUM(E3:E16)</f>
        <v>25</v>
      </c>
    </row>
  </sheetData>
  <mergeCells count="9">
    <mergeCell ref="E7:E9"/>
    <mergeCell ref="E13:E15"/>
    <mergeCell ref="B3:B5"/>
    <mergeCell ref="C3:C5"/>
    <mergeCell ref="B7:B9"/>
    <mergeCell ref="D7:D9"/>
    <mergeCell ref="B10:B12"/>
    <mergeCell ref="B13:B15"/>
    <mergeCell ref="D13:D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16A68-E3BE-2547-8761-6D7FD529DC86}">
  <dimension ref="A2:N12"/>
  <sheetViews>
    <sheetView workbookViewId="0">
      <selection activeCell="M10" sqref="M10"/>
    </sheetView>
  </sheetViews>
  <sheetFormatPr defaultColWidth="11.44140625" defaultRowHeight="14.4" x14ac:dyDescent="0.3"/>
  <cols>
    <col min="1" max="1" width="16.44140625" customWidth="1"/>
  </cols>
  <sheetData>
    <row r="2" spans="1:14" x14ac:dyDescent="0.3">
      <c r="M2" s="35">
        <f>110*8</f>
        <v>880</v>
      </c>
      <c r="N2">
        <f>125*8</f>
        <v>1000</v>
      </c>
    </row>
    <row r="3" spans="1:14" x14ac:dyDescent="0.3">
      <c r="B3">
        <v>1</v>
      </c>
      <c r="C3">
        <v>2</v>
      </c>
      <c r="D3">
        <v>3</v>
      </c>
      <c r="E3">
        <v>4</v>
      </c>
      <c r="F3">
        <v>5</v>
      </c>
      <c r="G3">
        <v>6</v>
      </c>
      <c r="H3">
        <v>7</v>
      </c>
      <c r="I3">
        <v>8</v>
      </c>
      <c r="J3">
        <v>9</v>
      </c>
      <c r="K3">
        <v>10</v>
      </c>
    </row>
    <row r="4" spans="1:14" x14ac:dyDescent="0.3">
      <c r="A4" t="s">
        <v>258</v>
      </c>
      <c r="B4">
        <v>3</v>
      </c>
      <c r="C4">
        <v>2</v>
      </c>
      <c r="L4">
        <f>SUM(B4:K4)</f>
        <v>5</v>
      </c>
      <c r="M4" s="35">
        <f>L4*N2</f>
        <v>5000</v>
      </c>
    </row>
    <row r="5" spans="1:14" x14ac:dyDescent="0.3">
      <c r="A5" t="s">
        <v>262</v>
      </c>
      <c r="C5">
        <v>1</v>
      </c>
      <c r="D5">
        <v>3</v>
      </c>
      <c r="L5">
        <f>SUM(B5:K5)</f>
        <v>4</v>
      </c>
      <c r="M5" s="36">
        <f>L5*$M$2</f>
        <v>3520</v>
      </c>
    </row>
    <row r="6" spans="1:14" x14ac:dyDescent="0.3">
      <c r="A6" t="s">
        <v>265</v>
      </c>
      <c r="C6">
        <v>2</v>
      </c>
      <c r="L6">
        <f>SUM(B6:K6)</f>
        <v>2</v>
      </c>
      <c r="M6" s="36">
        <f>L6*$M$2</f>
        <v>1760</v>
      </c>
    </row>
    <row r="7" spans="1:14" x14ac:dyDescent="0.3">
      <c r="A7" t="s">
        <v>269</v>
      </c>
      <c r="C7">
        <v>3</v>
      </c>
      <c r="D7">
        <v>2</v>
      </c>
      <c r="L7">
        <f>SUM(B7:K7)</f>
        <v>5</v>
      </c>
      <c r="M7" s="36">
        <f>L7*$M$2</f>
        <v>4400</v>
      </c>
    </row>
    <row r="8" spans="1:14" x14ac:dyDescent="0.3">
      <c r="A8" t="s">
        <v>273</v>
      </c>
      <c r="E8">
        <v>5</v>
      </c>
      <c r="L8">
        <f>SUM(B8:K8)</f>
        <v>5</v>
      </c>
      <c r="M8" s="36">
        <f>L8*$M$2</f>
        <v>4400</v>
      </c>
    </row>
    <row r="9" spans="1:14" x14ac:dyDescent="0.3">
      <c r="A9" t="s">
        <v>277</v>
      </c>
      <c r="B9">
        <f>5/$K$3</f>
        <v>0.5</v>
      </c>
      <c r="C9">
        <f t="shared" ref="C9:J9" si="0">5/$K$3</f>
        <v>0.5</v>
      </c>
      <c r="D9">
        <f t="shared" si="0"/>
        <v>0.5</v>
      </c>
      <c r="E9">
        <f t="shared" si="0"/>
        <v>0.5</v>
      </c>
      <c r="F9">
        <f t="shared" si="0"/>
        <v>0.5</v>
      </c>
      <c r="G9">
        <f t="shared" si="0"/>
        <v>0.5</v>
      </c>
      <c r="H9">
        <f t="shared" si="0"/>
        <v>0.5</v>
      </c>
      <c r="I9">
        <f t="shared" si="0"/>
        <v>0.5</v>
      </c>
      <c r="J9">
        <f t="shared" si="0"/>
        <v>0.5</v>
      </c>
      <c r="K9">
        <v>0.5</v>
      </c>
      <c r="L9">
        <v>5</v>
      </c>
      <c r="M9" s="36">
        <f>L9*N2</f>
        <v>5000</v>
      </c>
      <c r="N9" s="36">
        <f>SUM(M4:M9)</f>
        <v>24080</v>
      </c>
    </row>
    <row r="10" spans="1:14" x14ac:dyDescent="0.3">
      <c r="A10" t="s">
        <v>279</v>
      </c>
      <c r="F10">
        <v>8</v>
      </c>
      <c r="G10">
        <v>8</v>
      </c>
      <c r="H10">
        <v>8</v>
      </c>
      <c r="I10">
        <v>8</v>
      </c>
      <c r="J10">
        <v>8</v>
      </c>
      <c r="L10">
        <v>39</v>
      </c>
      <c r="M10" s="36">
        <f>L10*M2</f>
        <v>34320</v>
      </c>
    </row>
    <row r="11" spans="1:14" x14ac:dyDescent="0.3">
      <c r="A11" t="s">
        <v>280</v>
      </c>
      <c r="K11" t="s">
        <v>281</v>
      </c>
    </row>
    <row r="12" spans="1:14" x14ac:dyDescent="0.3">
      <c r="L12">
        <f>SUM(L4:L10)</f>
        <v>65</v>
      </c>
      <c r="M12" s="36">
        <f>SUM(M4:M10)</f>
        <v>58400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cf3efd9-cbc4-4eb2-b951-8c737955431f">
      <Terms xmlns="http://schemas.microsoft.com/office/infopath/2007/PartnerControls"/>
    </lcf76f155ced4ddcb4097134ff3c332f>
    <TaxCatchAll xmlns="271b1742-4cdc-4417-bbf3-545f32d4309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47621AE464C634D896A49230B8BCF3E" ma:contentTypeVersion="13" ma:contentTypeDescription="Een nieuw document maken." ma:contentTypeScope="" ma:versionID="56636274bdddc37ee9a81d91e4213294">
  <xsd:schema xmlns:xsd="http://www.w3.org/2001/XMLSchema" xmlns:xs="http://www.w3.org/2001/XMLSchema" xmlns:p="http://schemas.microsoft.com/office/2006/metadata/properties" xmlns:ns2="acf3efd9-cbc4-4eb2-b951-8c737955431f" xmlns:ns3="271b1742-4cdc-4417-bbf3-545f32d43098" targetNamespace="http://schemas.microsoft.com/office/2006/metadata/properties" ma:root="true" ma:fieldsID="0ea87ad25bac8a77bf96eaf037391a02" ns2:_="" ns3:_="">
    <xsd:import namespace="acf3efd9-cbc4-4eb2-b951-8c737955431f"/>
    <xsd:import namespace="271b1742-4cdc-4417-bbf3-545f32d4309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f3efd9-cbc4-4eb2-b951-8c73795543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Afbeeldingtags" ma:readOnly="false" ma:fieldId="{5cf76f15-5ced-4ddc-b409-7134ff3c332f}" ma:taxonomyMulti="true" ma:sspId="cbfbc5c3-60d0-4420-b99b-f454b4e667c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BillingMetadata" ma:index="2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71b1742-4cdc-4417-bbf3-545f32d4309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2f87264-807e-4152-89ec-fedf4aeddead}" ma:internalName="TaxCatchAll" ma:showField="CatchAllData" ma:web="271b1742-4cdc-4417-bbf3-545f32d430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8C6560-130D-426C-B0C0-4333DE5A694A}">
  <ds:schemaRefs>
    <ds:schemaRef ds:uri="http://purl.org/dc/dcmitype/"/>
    <ds:schemaRef ds:uri="http://schemas.microsoft.com/office/2006/documentManagement/types"/>
    <ds:schemaRef ds:uri="http://purl.org/dc/elements/1.1/"/>
    <ds:schemaRef ds:uri="acf3efd9-cbc4-4eb2-b951-8c737955431f"/>
    <ds:schemaRef ds:uri="http://schemas.microsoft.com/office/infopath/2007/PartnerControls"/>
    <ds:schemaRef ds:uri="http://schemas.microsoft.com/office/2006/metadata/properties"/>
    <ds:schemaRef ds:uri="http://www.w3.org/XML/1998/namespace"/>
    <ds:schemaRef ds:uri="http://schemas.openxmlformats.org/package/2006/metadata/core-properties"/>
    <ds:schemaRef ds:uri="271b1742-4cdc-4417-bbf3-545f32d43098"/>
    <ds:schemaRef ds:uri="http://purl.org/dc/terms/"/>
  </ds:schemaRefs>
</ds:datastoreItem>
</file>

<file path=customXml/itemProps2.xml><?xml version="1.0" encoding="utf-8"?>
<ds:datastoreItem xmlns:ds="http://schemas.openxmlformats.org/officeDocument/2006/customXml" ds:itemID="{CE4E7352-42CE-4BF1-8D69-DE80C46DB5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f3efd9-cbc4-4eb2-b951-8c737955431f"/>
    <ds:schemaRef ds:uri="271b1742-4cdc-4417-bbf3-545f32d430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EAB1E7-A8CB-4492-9F72-294C566A73C0}">
  <ds:schemaRefs>
    <ds:schemaRef ds:uri="http://schemas.microsoft.com/sharepoint/v3/contenttype/forms"/>
  </ds:schemaRefs>
</ds:datastoreItem>
</file>

<file path=docMetadata/LabelInfo.xml><?xml version="1.0" encoding="utf-8"?>
<clbl:labelList xmlns:clbl="http://schemas.microsoft.com/office/2020/mipLabelMetadata">
  <clbl:label id="{697f104b-d7cb-48c8-ac9f-bd87105bafdc}" enabled="0" method="" siteId="{697f104b-d7cb-48c8-ac9f-bd87105bafdc}" removed="1"/>
  <clbl:label id="{ad89fa4f-e4a0-4ddb-9d18-f7eeec649ffc}" enabled="0" method="" siteId="{ad89fa4f-e4a0-4ddb-9d18-f7eeec649ff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Validaties bestandniveau</vt:lpstr>
      <vt:lpstr>Sheet2</vt:lpstr>
      <vt:lpstr>Schatting genormaliseerd</vt:lpstr>
      <vt:lpstr>Schatting voor -onderst werk</vt:lpstr>
      <vt:lpstr>Planning</vt:lpstr>
    </vt:vector>
  </TitlesOfParts>
  <Manager/>
  <Company>Alliander N.V.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Harm van Oorschot</dc:creator>
  <cp:keywords/>
  <dc:description/>
  <cp:lastModifiedBy>Willemsen, Maurice</cp:lastModifiedBy>
  <cp:revision/>
  <dcterms:created xsi:type="dcterms:W3CDTF">2025-04-22T11:35:38Z</dcterms:created>
  <dcterms:modified xsi:type="dcterms:W3CDTF">2025-06-18T09:36:08Z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0x010100C47621AE464C634D896A49230B8BCF3E</vt:lpwstr>
  </property>
  <property fmtid="{D5CDD505-2E9C-101B-9397-08002B2CF9AE}" pid="3" name="_dlc_DocIdItemGuid">
    <vt:lpwstr>f05e816c-fe48-4edc-8ab1-7d76bdbd2173</vt:lpwstr>
  </property>
  <property fmtid="{D5CDD505-2E9C-101B-9397-08002B2CF9AE}" pid="4" name="MediaServiceImageTags">
    <vt:lpwstr/>
  </property>
</Properties>
</file>